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1.Tomza_HGF\TI_TecnologiaInformacion\Workbook\PYF18_Finanzas\4.Construccion\SQL_Server\PYF18_Liberacion_R0.00_Base_V0031\Scripts_R201\"/>
    </mc:Choice>
  </mc:AlternateContent>
  <bookViews>
    <workbookView xWindow="0" yWindow="0" windowWidth="26976" windowHeight="10920" activeTab="1"/>
  </bookViews>
  <sheets>
    <sheet name="CUENTA_BANCO" sheetId="2" r:id="rId1"/>
    <sheet name="CI_CUENTA_BANCO" sheetId="1" r:id="rId2"/>
    <sheet name="ERM-CuentaBanco" sheetId="3" r:id="rId3"/>
  </sheets>
  <definedNames>
    <definedName name="_xlnm._FilterDatabase" localSheetId="1" hidden="1">CI_CUENTA_BANCO!$A$2:$BT$1333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O1332" i="1" l="1"/>
  <c r="BO1331" i="1"/>
  <c r="BO1330" i="1"/>
  <c r="BO1329" i="1"/>
  <c r="BO1328" i="1"/>
  <c r="BO1327" i="1"/>
  <c r="BO1326" i="1"/>
  <c r="BO1325" i="1"/>
  <c r="BO1324" i="1"/>
  <c r="BO1323" i="1"/>
  <c r="BO1322" i="1"/>
  <c r="BO1321" i="1"/>
  <c r="BO1320" i="1"/>
  <c r="BO1319" i="1"/>
  <c r="BO1318" i="1"/>
  <c r="BO1317" i="1"/>
  <c r="BO1316" i="1"/>
  <c r="BO1315" i="1"/>
  <c r="BO1314" i="1"/>
  <c r="BO1313" i="1"/>
  <c r="BO1312" i="1"/>
  <c r="BO1311" i="1"/>
  <c r="BO1310" i="1"/>
  <c r="BO1309" i="1"/>
  <c r="BO1308" i="1"/>
  <c r="BO1307" i="1"/>
  <c r="BO1306" i="1"/>
  <c r="BO1305" i="1"/>
  <c r="BO1304" i="1"/>
  <c r="BO1303" i="1"/>
  <c r="BO1302" i="1"/>
  <c r="BO1301" i="1"/>
  <c r="BO1300" i="1"/>
  <c r="BO1299" i="1"/>
  <c r="BO1298" i="1"/>
  <c r="BO1297" i="1"/>
  <c r="BO1296" i="1"/>
  <c r="BO1295" i="1"/>
  <c r="BO1294" i="1"/>
  <c r="BO1293" i="1"/>
  <c r="BO1292" i="1"/>
  <c r="BO1291" i="1"/>
  <c r="BO1290" i="1"/>
  <c r="BO1289" i="1"/>
  <c r="BO1288" i="1"/>
  <c r="BO1287" i="1"/>
  <c r="BO1286" i="1"/>
  <c r="BO1285" i="1"/>
  <c r="BO1284" i="1"/>
  <c r="BO1283" i="1"/>
  <c r="BO1282" i="1"/>
  <c r="BO1281" i="1"/>
  <c r="BO1280" i="1"/>
  <c r="BO1279" i="1"/>
  <c r="BO1278" i="1"/>
  <c r="BO1277" i="1"/>
  <c r="BO1276" i="1"/>
  <c r="BO1275" i="1"/>
  <c r="BO1274" i="1"/>
  <c r="BO1273" i="1"/>
  <c r="BO1272" i="1"/>
  <c r="BO1271" i="1"/>
  <c r="BO1270" i="1"/>
  <c r="BO1269" i="1"/>
  <c r="BO1268" i="1"/>
  <c r="BO1267" i="1"/>
  <c r="BO1266" i="1"/>
  <c r="BO1265" i="1"/>
  <c r="BO1264" i="1"/>
  <c r="BO1263" i="1"/>
  <c r="BO1262" i="1"/>
  <c r="BO1261" i="1"/>
  <c r="BO1260" i="1"/>
  <c r="BO1259" i="1"/>
  <c r="BO1258" i="1"/>
  <c r="BO1257" i="1"/>
  <c r="BO1256" i="1"/>
  <c r="BO1255" i="1"/>
  <c r="BO1254" i="1"/>
  <c r="BO1253" i="1"/>
  <c r="BO1252" i="1"/>
  <c r="BO1251" i="1"/>
  <c r="BO1250" i="1"/>
  <c r="BO1249" i="1"/>
  <c r="BO1248" i="1"/>
  <c r="BO1247" i="1"/>
  <c r="BO1246" i="1"/>
  <c r="BO1245" i="1"/>
  <c r="BO1244" i="1"/>
  <c r="BO1243" i="1"/>
  <c r="BO1242" i="1"/>
  <c r="BO1241" i="1"/>
  <c r="BO1240" i="1"/>
  <c r="BO1239" i="1"/>
  <c r="BO1238" i="1"/>
  <c r="BO1237" i="1"/>
  <c r="BO1236" i="1"/>
  <c r="BO1235" i="1"/>
  <c r="BO1234" i="1"/>
  <c r="BO1233" i="1"/>
  <c r="BO1232" i="1"/>
  <c r="BO1231" i="1"/>
  <c r="BO1230" i="1"/>
  <c r="BO1229" i="1"/>
  <c r="BO1228" i="1"/>
  <c r="BO1227" i="1"/>
  <c r="BO1226" i="1"/>
  <c r="BO1225" i="1"/>
  <c r="BO1224" i="1"/>
  <c r="BO1223" i="1"/>
  <c r="BO1222" i="1"/>
  <c r="BO1221" i="1"/>
  <c r="BO1220" i="1"/>
  <c r="BO1219" i="1"/>
  <c r="BO1218" i="1"/>
  <c r="BO1217" i="1"/>
  <c r="BO1216" i="1"/>
  <c r="BO1215" i="1"/>
  <c r="BO1214" i="1"/>
  <c r="BO1213" i="1"/>
  <c r="BO1212" i="1"/>
  <c r="BO1211" i="1"/>
  <c r="BO1210" i="1"/>
  <c r="BO1209" i="1"/>
  <c r="BO1208" i="1"/>
  <c r="BO1207" i="1"/>
  <c r="BO1206" i="1"/>
  <c r="BO1205" i="1"/>
  <c r="BO1204" i="1"/>
  <c r="BO1203" i="1"/>
  <c r="BO1202" i="1"/>
  <c r="BO1201" i="1"/>
  <c r="BO1200" i="1"/>
  <c r="BO1199" i="1"/>
  <c r="BO1198" i="1"/>
  <c r="BO1197" i="1"/>
  <c r="BO1196" i="1"/>
  <c r="BO1195" i="1"/>
  <c r="BO1194" i="1"/>
  <c r="BO1193" i="1"/>
  <c r="BO1192" i="1"/>
  <c r="BO1191" i="1"/>
  <c r="BO1190" i="1"/>
  <c r="BO1189" i="1"/>
  <c r="BO1188" i="1"/>
  <c r="BO1187" i="1"/>
  <c r="BO1186" i="1"/>
  <c r="BO1185" i="1"/>
  <c r="BO1184" i="1"/>
  <c r="BO1183" i="1"/>
  <c r="BO1182" i="1"/>
  <c r="BO1181" i="1"/>
  <c r="BO1180" i="1"/>
  <c r="BO1179" i="1"/>
  <c r="BO1178" i="1"/>
  <c r="BO1177" i="1"/>
  <c r="BO1176" i="1"/>
  <c r="BO1175" i="1"/>
  <c r="BO1174" i="1"/>
  <c r="BO1173" i="1"/>
  <c r="BO1172" i="1"/>
  <c r="BO1171" i="1"/>
  <c r="BO1170" i="1"/>
  <c r="BO1169" i="1"/>
  <c r="BO1168" i="1"/>
  <c r="BO1167" i="1"/>
  <c r="BO1166" i="1"/>
  <c r="BO1165" i="1"/>
  <c r="BO1164" i="1"/>
  <c r="BO1163" i="1"/>
  <c r="BO1162" i="1"/>
  <c r="BO1161" i="1"/>
  <c r="BO1160" i="1"/>
  <c r="BO1159" i="1"/>
  <c r="BO1158" i="1"/>
  <c r="BO1157" i="1"/>
  <c r="BO1156" i="1"/>
  <c r="BO1155" i="1"/>
  <c r="BO1154" i="1"/>
  <c r="BO1153" i="1"/>
  <c r="BO1152" i="1"/>
  <c r="BO1151" i="1"/>
  <c r="BO1150" i="1"/>
  <c r="BO1149" i="1"/>
  <c r="BO1148" i="1"/>
  <c r="BO1147" i="1"/>
  <c r="BO1146" i="1"/>
  <c r="BO1145" i="1"/>
  <c r="BO1144" i="1"/>
  <c r="BO1143" i="1"/>
  <c r="BO1142" i="1"/>
  <c r="BO1141" i="1"/>
  <c r="BO1140" i="1"/>
  <c r="BO1139" i="1"/>
  <c r="BO1138" i="1"/>
  <c r="BO1137" i="1"/>
  <c r="BO1136" i="1"/>
  <c r="BO1135" i="1"/>
  <c r="BO1134" i="1"/>
  <c r="BO1133" i="1"/>
  <c r="BO1132" i="1"/>
  <c r="BO1131" i="1"/>
  <c r="BO1130" i="1"/>
  <c r="BO1129" i="1"/>
  <c r="BO1128" i="1"/>
  <c r="BO1127" i="1"/>
  <c r="BO1126" i="1"/>
  <c r="BO1125" i="1"/>
  <c r="BO1124" i="1"/>
  <c r="BO1123" i="1"/>
  <c r="BO1122" i="1"/>
  <c r="BO1121" i="1"/>
  <c r="BO1120" i="1"/>
  <c r="BO1119" i="1"/>
  <c r="BO1118" i="1"/>
  <c r="BO1117" i="1"/>
  <c r="BO1116" i="1"/>
  <c r="BO1115" i="1"/>
  <c r="BO1114" i="1"/>
  <c r="BO1113" i="1"/>
  <c r="BO1112" i="1"/>
  <c r="BO1111" i="1"/>
  <c r="BO1110" i="1"/>
  <c r="BO1109" i="1"/>
  <c r="BO1108" i="1"/>
  <c r="BO1107" i="1"/>
  <c r="BO1106" i="1"/>
  <c r="BO1105" i="1"/>
  <c r="BO1104" i="1"/>
  <c r="BO1103" i="1"/>
  <c r="BO1102" i="1"/>
  <c r="BO1101" i="1"/>
  <c r="BO1100" i="1"/>
  <c r="BO1099" i="1"/>
  <c r="BO1098" i="1"/>
  <c r="BO1097" i="1"/>
  <c r="BO1096" i="1"/>
  <c r="BO1095" i="1"/>
  <c r="BO1094" i="1"/>
  <c r="BO1093" i="1"/>
  <c r="BO1092" i="1"/>
  <c r="BO1091" i="1"/>
  <c r="BO1090" i="1"/>
  <c r="BO1089" i="1"/>
  <c r="BO1088" i="1"/>
  <c r="BO1087" i="1"/>
  <c r="BO1086" i="1"/>
  <c r="BO1085" i="1"/>
  <c r="BO1084" i="1"/>
  <c r="BO1083" i="1"/>
  <c r="BO1082" i="1"/>
  <c r="BO1081" i="1"/>
  <c r="BO1080" i="1"/>
  <c r="BO1079" i="1"/>
  <c r="BO1078" i="1"/>
  <c r="BO1077" i="1"/>
  <c r="BO1076" i="1"/>
  <c r="BO1075" i="1"/>
  <c r="BO1074" i="1"/>
  <c r="BO1073" i="1"/>
  <c r="BO1072" i="1"/>
  <c r="BO1071" i="1"/>
  <c r="BO1070" i="1"/>
  <c r="BO1069" i="1"/>
  <c r="BO1068" i="1"/>
  <c r="BO1067" i="1"/>
  <c r="BO1066" i="1"/>
  <c r="BO1065" i="1"/>
  <c r="BO1064" i="1"/>
  <c r="BO1063" i="1"/>
  <c r="BO1062" i="1"/>
  <c r="BO1061" i="1"/>
  <c r="BO1060" i="1"/>
  <c r="BO1059" i="1"/>
  <c r="BO1058" i="1"/>
  <c r="BO1057" i="1"/>
  <c r="BO1056" i="1"/>
  <c r="BO1055" i="1"/>
  <c r="BO1054" i="1"/>
  <c r="BO1053" i="1"/>
  <c r="BO1052" i="1"/>
  <c r="BO1051" i="1"/>
  <c r="BO1050" i="1"/>
  <c r="BO1049" i="1"/>
  <c r="BO1048" i="1"/>
  <c r="BO1047" i="1"/>
  <c r="BO1046" i="1"/>
  <c r="BO1045" i="1"/>
  <c r="BO1044" i="1"/>
  <c r="BO1043" i="1"/>
  <c r="BO1042" i="1"/>
  <c r="BO1041" i="1"/>
  <c r="BO1040" i="1"/>
  <c r="BO1039" i="1"/>
  <c r="BO1038" i="1"/>
  <c r="BO1037" i="1"/>
  <c r="BO1036" i="1"/>
  <c r="BO1035" i="1"/>
  <c r="BO1034" i="1"/>
  <c r="BO1033" i="1"/>
  <c r="BO1032" i="1"/>
  <c r="BO1031" i="1"/>
  <c r="BO1030" i="1"/>
  <c r="BO1029" i="1"/>
  <c r="BO1028" i="1"/>
  <c r="BO1027" i="1"/>
  <c r="BO1026" i="1"/>
  <c r="BO1025" i="1"/>
  <c r="BO1024" i="1"/>
  <c r="BO1023" i="1"/>
  <c r="BO1022" i="1"/>
  <c r="BO1021" i="1"/>
  <c r="BO1020" i="1"/>
  <c r="BO1019" i="1"/>
  <c r="BO1018" i="1"/>
  <c r="BO1017" i="1"/>
  <c r="BO1016" i="1"/>
  <c r="BO1015" i="1"/>
  <c r="BO1014" i="1"/>
  <c r="BO1013" i="1"/>
  <c r="BO1012" i="1"/>
  <c r="BO1011" i="1"/>
  <c r="BO1010" i="1"/>
  <c r="BO1009" i="1"/>
  <c r="BO1008" i="1"/>
  <c r="BO1007" i="1"/>
  <c r="BO1006" i="1"/>
  <c r="BO1005" i="1"/>
  <c r="BO1004" i="1"/>
  <c r="BO1003" i="1"/>
  <c r="BO1002" i="1"/>
  <c r="BO1001" i="1"/>
  <c r="BO1000" i="1"/>
  <c r="BO999" i="1"/>
  <c r="BO998" i="1"/>
  <c r="BO997" i="1"/>
  <c r="BO996" i="1"/>
  <c r="BO995" i="1"/>
  <c r="BO994" i="1"/>
  <c r="BO993" i="1"/>
  <c r="BO992" i="1"/>
  <c r="BO991" i="1"/>
  <c r="BO990" i="1"/>
  <c r="BO989" i="1"/>
  <c r="BO988" i="1"/>
  <c r="BO987" i="1"/>
  <c r="BO986" i="1"/>
  <c r="BO985" i="1"/>
  <c r="BO984" i="1"/>
  <c r="BO983" i="1"/>
  <c r="BO982" i="1"/>
  <c r="BO981" i="1"/>
  <c r="BO980" i="1"/>
  <c r="BO979" i="1"/>
  <c r="BO978" i="1"/>
  <c r="BO977" i="1"/>
  <c r="BO976" i="1"/>
  <c r="BO975" i="1"/>
  <c r="BO974" i="1"/>
  <c r="BO973" i="1"/>
  <c r="BO972" i="1"/>
  <c r="BO971" i="1"/>
  <c r="BO970" i="1"/>
  <c r="BO969" i="1"/>
  <c r="BO968" i="1"/>
  <c r="BO967" i="1"/>
  <c r="BO966" i="1"/>
  <c r="BO965" i="1"/>
  <c r="BO964" i="1"/>
  <c r="BO963" i="1"/>
  <c r="BO962" i="1"/>
  <c r="BO961" i="1"/>
  <c r="BO960" i="1"/>
  <c r="BO959" i="1"/>
  <c r="BO958" i="1"/>
  <c r="BO957" i="1"/>
  <c r="BO956" i="1"/>
  <c r="BO955" i="1"/>
  <c r="BO954" i="1"/>
  <c r="BO953" i="1"/>
  <c r="BO952" i="1"/>
  <c r="BO951" i="1"/>
  <c r="BO950" i="1"/>
  <c r="BO949" i="1"/>
  <c r="BO948" i="1"/>
  <c r="BO947" i="1"/>
  <c r="BO946" i="1"/>
  <c r="BO945" i="1"/>
  <c r="BO944" i="1"/>
  <c r="BO943" i="1"/>
  <c r="BO942" i="1"/>
  <c r="BO941" i="1"/>
  <c r="BO940" i="1"/>
  <c r="BO939" i="1"/>
  <c r="BO938" i="1"/>
  <c r="BO937" i="1"/>
  <c r="BO936" i="1"/>
  <c r="BO935" i="1"/>
  <c r="BO934" i="1"/>
  <c r="BO933" i="1"/>
  <c r="BO932" i="1"/>
  <c r="BO931" i="1"/>
  <c r="BO930" i="1"/>
  <c r="BO929" i="1"/>
  <c r="BO928" i="1"/>
  <c r="BO927" i="1"/>
  <c r="BO926" i="1"/>
  <c r="BO925" i="1"/>
  <c r="BO924" i="1"/>
  <c r="BO923" i="1"/>
  <c r="BO922" i="1"/>
  <c r="BO921" i="1"/>
  <c r="BO920" i="1"/>
  <c r="BO919" i="1"/>
  <c r="BO918" i="1"/>
  <c r="BO917" i="1"/>
  <c r="BO916" i="1"/>
  <c r="BO915" i="1"/>
  <c r="BO914" i="1"/>
  <c r="BO913" i="1"/>
  <c r="BO912" i="1"/>
  <c r="BO911" i="1"/>
  <c r="BO910" i="1"/>
  <c r="BO909" i="1"/>
  <c r="BO908" i="1"/>
  <c r="BO907" i="1"/>
  <c r="BO906" i="1"/>
  <c r="BO905" i="1"/>
  <c r="BO904" i="1"/>
  <c r="BO903" i="1"/>
  <c r="BO902" i="1"/>
  <c r="BO901" i="1"/>
  <c r="BO900" i="1"/>
  <c r="BO899" i="1"/>
  <c r="BO898" i="1"/>
  <c r="BO897" i="1"/>
  <c r="BO896" i="1"/>
  <c r="BO895" i="1"/>
  <c r="BO894" i="1"/>
  <c r="BO893" i="1"/>
  <c r="BO892" i="1"/>
  <c r="BO891" i="1"/>
  <c r="BO890" i="1"/>
  <c r="BO889" i="1"/>
  <c r="BO888" i="1"/>
  <c r="BO887" i="1"/>
  <c r="BO886" i="1"/>
  <c r="BO885" i="1"/>
  <c r="BO884" i="1"/>
  <c r="BO883" i="1"/>
  <c r="BO882" i="1"/>
  <c r="BO881" i="1"/>
  <c r="BO880" i="1"/>
  <c r="BO879" i="1"/>
  <c r="BO878" i="1"/>
  <c r="BO877" i="1"/>
  <c r="BO876" i="1"/>
  <c r="BO875" i="1"/>
  <c r="BO874" i="1"/>
  <c r="BO873" i="1"/>
  <c r="BO872" i="1"/>
  <c r="BO871" i="1"/>
  <c r="BO870" i="1"/>
  <c r="BO869" i="1"/>
  <c r="BO868" i="1"/>
  <c r="BO867" i="1"/>
  <c r="BO866" i="1"/>
  <c r="BO865" i="1"/>
  <c r="BO864" i="1"/>
  <c r="BO863" i="1"/>
  <c r="BO862" i="1"/>
  <c r="BO861" i="1"/>
  <c r="BO860" i="1"/>
  <c r="BO859" i="1"/>
  <c r="BO858" i="1"/>
  <c r="BO857" i="1"/>
  <c r="BO856" i="1"/>
  <c r="BO855" i="1"/>
  <c r="BO854" i="1"/>
  <c r="BO853" i="1"/>
  <c r="BO852" i="1"/>
  <c r="BO851" i="1"/>
  <c r="BO850" i="1"/>
  <c r="BO849" i="1"/>
  <c r="BO848" i="1"/>
  <c r="BO847" i="1"/>
  <c r="BO846" i="1"/>
  <c r="BO845" i="1"/>
  <c r="BO844" i="1"/>
  <c r="BO843" i="1"/>
  <c r="BO842" i="1"/>
  <c r="BO841" i="1"/>
  <c r="BO840" i="1"/>
  <c r="BO839" i="1"/>
  <c r="BO838" i="1"/>
  <c r="BO837" i="1"/>
  <c r="BO836" i="1"/>
  <c r="BO835" i="1"/>
  <c r="BO834" i="1"/>
  <c r="BO833" i="1"/>
  <c r="BO832" i="1"/>
  <c r="BO831" i="1"/>
  <c r="BO830" i="1"/>
  <c r="BO829" i="1"/>
  <c r="BO828" i="1"/>
  <c r="BO827" i="1"/>
  <c r="BO826" i="1"/>
  <c r="BO825" i="1"/>
  <c r="BO824" i="1"/>
  <c r="BO823" i="1"/>
  <c r="BO822" i="1"/>
  <c r="BO821" i="1"/>
  <c r="BO820" i="1"/>
  <c r="BO819" i="1"/>
  <c r="BO818" i="1"/>
  <c r="BO817" i="1"/>
  <c r="BO816" i="1"/>
  <c r="BO815" i="1"/>
  <c r="BO814" i="1"/>
  <c r="BO813" i="1"/>
  <c r="BO812" i="1"/>
  <c r="BO811" i="1"/>
  <c r="BO810" i="1"/>
  <c r="BO809" i="1"/>
  <c r="BO808" i="1"/>
  <c r="BO807" i="1"/>
  <c r="BO806" i="1"/>
  <c r="BO805" i="1"/>
  <c r="BO804" i="1"/>
  <c r="BO803" i="1"/>
  <c r="BO802" i="1"/>
  <c r="BO801" i="1"/>
  <c r="BO800" i="1"/>
  <c r="BO799" i="1"/>
  <c r="BO798" i="1"/>
  <c r="BO797" i="1"/>
  <c r="BO796" i="1"/>
  <c r="BO795" i="1"/>
  <c r="BO794" i="1"/>
  <c r="BO793" i="1"/>
  <c r="BO792" i="1"/>
  <c r="BO791" i="1"/>
  <c r="BO790" i="1"/>
  <c r="BO789" i="1"/>
  <c r="BO788" i="1"/>
  <c r="BO787" i="1"/>
  <c r="BO786" i="1"/>
  <c r="BO785" i="1"/>
  <c r="BO784" i="1"/>
  <c r="BO783" i="1"/>
  <c r="BO782" i="1"/>
  <c r="BO781" i="1"/>
  <c r="BO780" i="1"/>
  <c r="BO779" i="1"/>
  <c r="BO778" i="1"/>
  <c r="BO777" i="1"/>
  <c r="BO776" i="1"/>
  <c r="BO775" i="1"/>
  <c r="BO774" i="1"/>
  <c r="BO773" i="1"/>
  <c r="BO772" i="1"/>
  <c r="BO771" i="1"/>
  <c r="BO770" i="1"/>
  <c r="BO769" i="1"/>
  <c r="BO768" i="1"/>
  <c r="BO767" i="1"/>
  <c r="BO766" i="1"/>
  <c r="BO765" i="1"/>
  <c r="BO764" i="1"/>
  <c r="BO763" i="1"/>
  <c r="BO762" i="1"/>
  <c r="BO761" i="1"/>
  <c r="BO760" i="1"/>
  <c r="BO759" i="1"/>
  <c r="BO758" i="1"/>
  <c r="BO757" i="1"/>
  <c r="BO756" i="1"/>
  <c r="BO755" i="1"/>
  <c r="BO754" i="1"/>
  <c r="BO753" i="1"/>
  <c r="BO752" i="1"/>
  <c r="BO751" i="1"/>
  <c r="BO750" i="1"/>
  <c r="BO749" i="1"/>
  <c r="BO748" i="1"/>
  <c r="BO747" i="1"/>
  <c r="BO746" i="1"/>
  <c r="BO745" i="1"/>
  <c r="BO744" i="1"/>
  <c r="BO743" i="1"/>
  <c r="BO742" i="1"/>
  <c r="BO741" i="1"/>
  <c r="BO740" i="1"/>
  <c r="BO739" i="1"/>
  <c r="BO738" i="1"/>
  <c r="BO737" i="1"/>
  <c r="BO736" i="1"/>
  <c r="BO735" i="1"/>
  <c r="BO734" i="1"/>
  <c r="BO733" i="1"/>
  <c r="BO732" i="1"/>
  <c r="BO731" i="1"/>
  <c r="BO730" i="1"/>
  <c r="BO729" i="1"/>
  <c r="BO728" i="1"/>
  <c r="BO727" i="1"/>
  <c r="BO726" i="1"/>
  <c r="BO725" i="1"/>
  <c r="BO724" i="1"/>
  <c r="BO723" i="1"/>
  <c r="BO722" i="1"/>
  <c r="BO721" i="1"/>
  <c r="BO720" i="1"/>
  <c r="BO719" i="1"/>
  <c r="BO718" i="1"/>
  <c r="BO717" i="1"/>
  <c r="BO716" i="1"/>
  <c r="BO715" i="1"/>
  <c r="BO714" i="1"/>
  <c r="BO713" i="1"/>
  <c r="BO712" i="1"/>
  <c r="BO711" i="1"/>
  <c r="BO710" i="1"/>
  <c r="BO709" i="1"/>
  <c r="BO708" i="1"/>
  <c r="BO707" i="1"/>
  <c r="BO706" i="1"/>
  <c r="BO705" i="1"/>
  <c r="BO704" i="1"/>
  <c r="BO703" i="1"/>
  <c r="BO702" i="1"/>
  <c r="BO701" i="1"/>
  <c r="BO700" i="1"/>
  <c r="BO699" i="1"/>
  <c r="BO698" i="1"/>
  <c r="BO697" i="1"/>
  <c r="BO696" i="1"/>
  <c r="BO695" i="1"/>
  <c r="BO694" i="1"/>
  <c r="BO693" i="1"/>
  <c r="BO692" i="1"/>
  <c r="BO691" i="1"/>
  <c r="BO690" i="1"/>
  <c r="BO689" i="1"/>
  <c r="BO688" i="1"/>
  <c r="BO687" i="1"/>
  <c r="BO686" i="1"/>
  <c r="BO685" i="1"/>
  <c r="BO684" i="1"/>
  <c r="BO683" i="1"/>
  <c r="BO682" i="1"/>
  <c r="BO681" i="1"/>
  <c r="BO680" i="1"/>
  <c r="BO679" i="1"/>
  <c r="BO678" i="1"/>
  <c r="BO677" i="1"/>
  <c r="BO676" i="1"/>
  <c r="BO675" i="1"/>
  <c r="BO674" i="1"/>
  <c r="BO673" i="1"/>
  <c r="BO672" i="1"/>
  <c r="BO671" i="1"/>
  <c r="BO670" i="1"/>
  <c r="BO669" i="1"/>
  <c r="BO668" i="1"/>
  <c r="BO667" i="1"/>
  <c r="BO666" i="1"/>
  <c r="BO665" i="1"/>
  <c r="BO664" i="1"/>
  <c r="BO663" i="1"/>
  <c r="BO662" i="1"/>
  <c r="BO661" i="1"/>
  <c r="BO660" i="1"/>
  <c r="BO659" i="1"/>
  <c r="BO658" i="1"/>
  <c r="BO657" i="1"/>
  <c r="BO656" i="1"/>
  <c r="BO655" i="1"/>
  <c r="BO654" i="1"/>
  <c r="BO653" i="1"/>
  <c r="BO652" i="1"/>
  <c r="BO651" i="1"/>
  <c r="BO650" i="1"/>
  <c r="BO649" i="1"/>
  <c r="BO648" i="1"/>
  <c r="BO647" i="1"/>
  <c r="BO646" i="1"/>
  <c r="BO645" i="1"/>
  <c r="BO644" i="1"/>
  <c r="BO643" i="1"/>
  <c r="BO642" i="1"/>
  <c r="BO641" i="1"/>
  <c r="BO640" i="1"/>
  <c r="BO639" i="1"/>
  <c r="BO638" i="1"/>
  <c r="BO637" i="1"/>
  <c r="BO636" i="1"/>
  <c r="BO635" i="1"/>
  <c r="BO634" i="1"/>
  <c r="BO633" i="1"/>
  <c r="BO632" i="1"/>
  <c r="BO631" i="1"/>
  <c r="BO630" i="1"/>
  <c r="BO629" i="1"/>
  <c r="BO628" i="1"/>
  <c r="BO627" i="1"/>
  <c r="BO626" i="1"/>
  <c r="BO625" i="1"/>
  <c r="BO624" i="1"/>
  <c r="BO623" i="1"/>
  <c r="BO622" i="1"/>
  <c r="BO621" i="1"/>
  <c r="BO620" i="1"/>
  <c r="BO619" i="1"/>
  <c r="BO618" i="1"/>
  <c r="BO617" i="1"/>
  <c r="BO616" i="1"/>
  <c r="BO615" i="1"/>
  <c r="BO614" i="1"/>
  <c r="BO613" i="1"/>
  <c r="BO612" i="1"/>
  <c r="BO611" i="1"/>
  <c r="BO610" i="1"/>
  <c r="BO609" i="1"/>
  <c r="BO608" i="1"/>
  <c r="BO607" i="1"/>
  <c r="BO606" i="1"/>
  <c r="BO605" i="1"/>
  <c r="BO604" i="1"/>
  <c r="BO603" i="1"/>
  <c r="BO602" i="1"/>
  <c r="BO601" i="1"/>
  <c r="BO600" i="1"/>
  <c r="BO599" i="1"/>
  <c r="BO598" i="1"/>
  <c r="BO597" i="1"/>
  <c r="BO596" i="1"/>
  <c r="BO595" i="1"/>
  <c r="BO594" i="1"/>
  <c r="BO593" i="1"/>
  <c r="BO592" i="1"/>
  <c r="BO591" i="1"/>
  <c r="BO590" i="1"/>
  <c r="BO589" i="1"/>
  <c r="BO588" i="1"/>
  <c r="BO587" i="1"/>
  <c r="BO586" i="1"/>
  <c r="BO585" i="1"/>
  <c r="BO584" i="1"/>
  <c r="BO583" i="1"/>
  <c r="BO582" i="1"/>
  <c r="BO581" i="1"/>
  <c r="BO580" i="1"/>
  <c r="BO579" i="1"/>
  <c r="BO578" i="1"/>
  <c r="BO577" i="1"/>
  <c r="BO576" i="1"/>
  <c r="BO575" i="1"/>
  <c r="BO574" i="1"/>
  <c r="BO573" i="1"/>
  <c r="BO572" i="1"/>
  <c r="BO571" i="1"/>
  <c r="BO570" i="1"/>
  <c r="BO569" i="1"/>
  <c r="BO568" i="1"/>
  <c r="BO567" i="1"/>
  <c r="BO566" i="1"/>
  <c r="BO565" i="1"/>
  <c r="BO564" i="1"/>
  <c r="BO563" i="1"/>
  <c r="BO562" i="1"/>
  <c r="BO561" i="1"/>
  <c r="BO560" i="1"/>
  <c r="BO559" i="1"/>
  <c r="BO558" i="1"/>
  <c r="BO557" i="1"/>
  <c r="BO556" i="1"/>
  <c r="BO555" i="1"/>
  <c r="BO554" i="1"/>
  <c r="BO553" i="1"/>
  <c r="BO552" i="1"/>
  <c r="BO551" i="1"/>
  <c r="BO550" i="1"/>
  <c r="BO549" i="1"/>
  <c r="BO548" i="1"/>
  <c r="BO547" i="1"/>
  <c r="BO546" i="1"/>
  <c r="BO545" i="1"/>
  <c r="BO544" i="1"/>
  <c r="BO543" i="1"/>
  <c r="BO542" i="1"/>
  <c r="BO541" i="1"/>
  <c r="BO540" i="1"/>
  <c r="BO539" i="1"/>
  <c r="BO538" i="1"/>
  <c r="BO537" i="1"/>
  <c r="BO536" i="1"/>
  <c r="BO535" i="1"/>
  <c r="BO534" i="1"/>
  <c r="BO533" i="1"/>
  <c r="BO532" i="1"/>
  <c r="BO531" i="1"/>
  <c r="BO530" i="1"/>
  <c r="BO529" i="1"/>
  <c r="BO528" i="1"/>
  <c r="BO527" i="1"/>
  <c r="BO526" i="1"/>
  <c r="BO525" i="1"/>
  <c r="BO524" i="1"/>
  <c r="BO523" i="1"/>
  <c r="BO522" i="1"/>
  <c r="BO521" i="1"/>
  <c r="BO520" i="1"/>
  <c r="BO519" i="1"/>
  <c r="BO518" i="1"/>
  <c r="BO517" i="1"/>
  <c r="BO516" i="1"/>
  <c r="BO515" i="1"/>
  <c r="BO514" i="1"/>
  <c r="BO513" i="1"/>
  <c r="BO512" i="1"/>
  <c r="BO511" i="1"/>
  <c r="BO510" i="1"/>
  <c r="BO509" i="1"/>
  <c r="BO508" i="1"/>
  <c r="BO507" i="1"/>
  <c r="BO506" i="1"/>
  <c r="BO505" i="1"/>
  <c r="BO504" i="1"/>
  <c r="BO503" i="1"/>
  <c r="BO502" i="1"/>
  <c r="BO501" i="1"/>
  <c r="BO500" i="1"/>
  <c r="BO499" i="1"/>
  <c r="BO498" i="1"/>
  <c r="BO497" i="1"/>
  <c r="BO496" i="1"/>
  <c r="BO495" i="1"/>
  <c r="BO494" i="1"/>
  <c r="BO493" i="1"/>
  <c r="BO492" i="1"/>
  <c r="BO491" i="1"/>
  <c r="BO490" i="1"/>
  <c r="BO489" i="1"/>
  <c r="BO488" i="1"/>
  <c r="BO487" i="1"/>
  <c r="BO486" i="1"/>
  <c r="BO485" i="1"/>
  <c r="BO484" i="1"/>
  <c r="BO483" i="1"/>
  <c r="BO482" i="1"/>
  <c r="BO481" i="1"/>
  <c r="BO480" i="1"/>
  <c r="BO479" i="1"/>
  <c r="BO478" i="1"/>
  <c r="BO477" i="1"/>
  <c r="BO476" i="1"/>
  <c r="BO475" i="1"/>
  <c r="BO474" i="1"/>
  <c r="BO473" i="1"/>
  <c r="BO472" i="1"/>
  <c r="BO471" i="1"/>
  <c r="BO470" i="1"/>
  <c r="BO469" i="1"/>
  <c r="BO468" i="1"/>
  <c r="BO467" i="1"/>
  <c r="BO466" i="1"/>
  <c r="BO465" i="1"/>
  <c r="BO464" i="1"/>
  <c r="BO463" i="1"/>
  <c r="BO462" i="1"/>
  <c r="BO461" i="1"/>
  <c r="BO460" i="1"/>
  <c r="BO459" i="1"/>
  <c r="BO458" i="1"/>
  <c r="BO457" i="1"/>
  <c r="BO456" i="1"/>
  <c r="BO455" i="1"/>
  <c r="BO454" i="1"/>
  <c r="BO453" i="1"/>
  <c r="BO452" i="1"/>
  <c r="BO451" i="1"/>
  <c r="BO450" i="1"/>
  <c r="BO449" i="1"/>
  <c r="BO448" i="1"/>
  <c r="BO447" i="1"/>
  <c r="BO446" i="1"/>
  <c r="BO445" i="1"/>
  <c r="BO444" i="1"/>
  <c r="BO443" i="1"/>
  <c r="BO442" i="1"/>
  <c r="BO441" i="1"/>
  <c r="BO440" i="1"/>
  <c r="BO439" i="1"/>
  <c r="BO438" i="1"/>
  <c r="BO437" i="1"/>
  <c r="BO436" i="1"/>
  <c r="BO435" i="1"/>
  <c r="BO434" i="1"/>
  <c r="BO433" i="1"/>
  <c r="BO432" i="1"/>
  <c r="BO431" i="1"/>
  <c r="BO430" i="1"/>
  <c r="BO429" i="1"/>
  <c r="BO428" i="1"/>
  <c r="BO427" i="1"/>
  <c r="BO426" i="1"/>
  <c r="BO425" i="1"/>
  <c r="BO424" i="1"/>
  <c r="BO423" i="1"/>
  <c r="BO422" i="1"/>
  <c r="BO421" i="1"/>
  <c r="BO420" i="1"/>
  <c r="BO419" i="1"/>
  <c r="BO418" i="1"/>
  <c r="BO417" i="1"/>
  <c r="BO416" i="1"/>
  <c r="BO415" i="1"/>
  <c r="BO414" i="1"/>
  <c r="BO413" i="1"/>
  <c r="BO412" i="1"/>
  <c r="BO411" i="1"/>
  <c r="BO410" i="1"/>
  <c r="BO409" i="1"/>
  <c r="BO408" i="1"/>
  <c r="BO407" i="1"/>
  <c r="BO406" i="1"/>
  <c r="BO405" i="1"/>
  <c r="BO404" i="1"/>
  <c r="BO403" i="1"/>
  <c r="BO402" i="1"/>
  <c r="BO401" i="1"/>
  <c r="BO400" i="1"/>
  <c r="BO399" i="1"/>
  <c r="BO398" i="1"/>
  <c r="BO397" i="1"/>
  <c r="BO396" i="1"/>
  <c r="BO395" i="1"/>
  <c r="BO394" i="1"/>
  <c r="BO393" i="1"/>
  <c r="BO392" i="1"/>
  <c r="BO391" i="1"/>
  <c r="BO390" i="1"/>
  <c r="BO389" i="1"/>
  <c r="BO388" i="1"/>
  <c r="BO387" i="1"/>
  <c r="BO386" i="1"/>
  <c r="BO385" i="1"/>
  <c r="BO384" i="1"/>
  <c r="BO383" i="1"/>
  <c r="BO382" i="1"/>
  <c r="BO381" i="1"/>
  <c r="BO380" i="1"/>
  <c r="BO379" i="1"/>
  <c r="BO378" i="1"/>
  <c r="BO377" i="1"/>
  <c r="BO376" i="1"/>
  <c r="BO375" i="1"/>
  <c r="BO374" i="1"/>
  <c r="BO373" i="1"/>
  <c r="BO372" i="1"/>
  <c r="BO371" i="1"/>
  <c r="BO370" i="1"/>
  <c r="BO369" i="1"/>
  <c r="BO368" i="1"/>
  <c r="BO367" i="1"/>
  <c r="BO366" i="1"/>
  <c r="BO365" i="1"/>
  <c r="BO364" i="1"/>
  <c r="BO363" i="1"/>
  <c r="BO362" i="1"/>
  <c r="BO361" i="1"/>
  <c r="BO360" i="1"/>
  <c r="BO359" i="1"/>
  <c r="BO358" i="1"/>
  <c r="BO357" i="1"/>
  <c r="BO356" i="1"/>
  <c r="BO355" i="1"/>
  <c r="BO354" i="1"/>
  <c r="BO353" i="1"/>
  <c r="BO352" i="1"/>
  <c r="BO351" i="1"/>
  <c r="BO350" i="1"/>
  <c r="BO349" i="1"/>
  <c r="BO348" i="1"/>
  <c r="BO347" i="1"/>
  <c r="BO346" i="1"/>
  <c r="BO345" i="1"/>
  <c r="BO344" i="1"/>
  <c r="BO343" i="1"/>
  <c r="BO342" i="1"/>
  <c r="BO341" i="1"/>
  <c r="BO340" i="1"/>
  <c r="BO339" i="1"/>
  <c r="BO338" i="1"/>
  <c r="BO337" i="1"/>
  <c r="BO336" i="1"/>
  <c r="BO335" i="1"/>
  <c r="BO334" i="1"/>
  <c r="BO333" i="1"/>
  <c r="BO332" i="1"/>
  <c r="BO331" i="1"/>
  <c r="BO330" i="1"/>
  <c r="BO329" i="1"/>
  <c r="BO328" i="1"/>
  <c r="BO327" i="1"/>
  <c r="BO326" i="1"/>
  <c r="BO325" i="1"/>
  <c r="BO324" i="1"/>
  <c r="BO323" i="1"/>
  <c r="BO322" i="1"/>
  <c r="BO321" i="1"/>
  <c r="BO320" i="1"/>
  <c r="BO319" i="1"/>
  <c r="BO318" i="1"/>
  <c r="BO317" i="1"/>
  <c r="BO316" i="1"/>
  <c r="BO315" i="1"/>
  <c r="BO314" i="1"/>
  <c r="BO313" i="1"/>
  <c r="BO312" i="1"/>
  <c r="BO311" i="1"/>
  <c r="BO310" i="1"/>
  <c r="BO309" i="1"/>
  <c r="BO308" i="1"/>
  <c r="BO307" i="1"/>
  <c r="BO306" i="1"/>
  <c r="BO305" i="1"/>
  <c r="BO304" i="1"/>
  <c r="BO303" i="1"/>
  <c r="BO302" i="1"/>
  <c r="BO301" i="1"/>
  <c r="BO300" i="1"/>
  <c r="BO299" i="1"/>
  <c r="BO298" i="1"/>
  <c r="BO297" i="1"/>
  <c r="BO296" i="1"/>
  <c r="BO295" i="1"/>
  <c r="BO294" i="1"/>
  <c r="BO293" i="1"/>
  <c r="BO292" i="1"/>
  <c r="BO291" i="1"/>
  <c r="BO290" i="1"/>
  <c r="BO289" i="1"/>
  <c r="BO288" i="1"/>
  <c r="BO287" i="1"/>
  <c r="BO286" i="1"/>
  <c r="BO285" i="1"/>
  <c r="BO284" i="1"/>
  <c r="BO283" i="1"/>
  <c r="BO282" i="1"/>
  <c r="BO281" i="1"/>
  <c r="BO280" i="1"/>
  <c r="BO279" i="1"/>
  <c r="BO278" i="1"/>
  <c r="BO277" i="1"/>
  <c r="BO276" i="1"/>
  <c r="BO275" i="1"/>
  <c r="BO274" i="1"/>
  <c r="BO273" i="1"/>
  <c r="BO272" i="1"/>
  <c r="BO271" i="1"/>
  <c r="BO270" i="1"/>
  <c r="BO269" i="1"/>
  <c r="BO268" i="1"/>
  <c r="BO267" i="1"/>
  <c r="BO266" i="1"/>
  <c r="BO265" i="1"/>
  <c r="BO264" i="1"/>
  <c r="BO263" i="1"/>
  <c r="BO262" i="1"/>
  <c r="BO261" i="1"/>
  <c r="BO260" i="1"/>
  <c r="BO259" i="1"/>
  <c r="BO258" i="1"/>
  <c r="BO257" i="1"/>
  <c r="BO256" i="1"/>
  <c r="BO255" i="1"/>
  <c r="BO254" i="1"/>
  <c r="BO253" i="1"/>
  <c r="BO252" i="1"/>
  <c r="BO251" i="1"/>
  <c r="BO250" i="1"/>
  <c r="BO249" i="1"/>
  <c r="BO248" i="1"/>
  <c r="BO247" i="1"/>
  <c r="BO246" i="1"/>
  <c r="BO245" i="1"/>
  <c r="BO244" i="1"/>
  <c r="BO243" i="1"/>
  <c r="BO242" i="1"/>
  <c r="BO241" i="1"/>
  <c r="BO240" i="1"/>
  <c r="BO239" i="1"/>
  <c r="BO238" i="1"/>
  <c r="BO237" i="1"/>
  <c r="BO236" i="1"/>
  <c r="BO235" i="1"/>
  <c r="BO234" i="1"/>
  <c r="BO233" i="1"/>
  <c r="BO232" i="1"/>
  <c r="BO231" i="1"/>
  <c r="BO230" i="1"/>
  <c r="BO229" i="1"/>
  <c r="BO228" i="1"/>
  <c r="BO227" i="1"/>
  <c r="BO226" i="1"/>
  <c r="BO225" i="1"/>
  <c r="BO224" i="1"/>
  <c r="BO223" i="1"/>
  <c r="BO222" i="1"/>
  <c r="BO221" i="1"/>
  <c r="BO220" i="1"/>
  <c r="BO219" i="1"/>
  <c r="BO218" i="1"/>
  <c r="BO217" i="1"/>
  <c r="BO216" i="1"/>
  <c r="BO215" i="1"/>
  <c r="BO214" i="1"/>
  <c r="BO213" i="1"/>
  <c r="BO212" i="1"/>
  <c r="BO211" i="1"/>
  <c r="BO210" i="1"/>
  <c r="BO209" i="1"/>
  <c r="BO208" i="1"/>
  <c r="BO207" i="1"/>
  <c r="BO206" i="1"/>
  <c r="BO205" i="1"/>
  <c r="BO204" i="1"/>
  <c r="BO203" i="1"/>
  <c r="BO202" i="1"/>
  <c r="BO201" i="1"/>
  <c r="BO200" i="1"/>
  <c r="BO199" i="1"/>
  <c r="BO198" i="1"/>
  <c r="BO197" i="1"/>
  <c r="BO196" i="1"/>
  <c r="BO195" i="1"/>
  <c r="BO194" i="1"/>
  <c r="BO193" i="1"/>
  <c r="BO192" i="1"/>
  <c r="BO191" i="1"/>
  <c r="BO190" i="1"/>
  <c r="BO189" i="1"/>
  <c r="BO188" i="1"/>
  <c r="BO187" i="1"/>
  <c r="BO186" i="1"/>
  <c r="BO185" i="1"/>
  <c r="BO184" i="1"/>
  <c r="BO183" i="1"/>
  <c r="BO182" i="1"/>
  <c r="BO181" i="1"/>
  <c r="BO180" i="1"/>
  <c r="BO179" i="1"/>
  <c r="BO178" i="1"/>
  <c r="BO177" i="1"/>
  <c r="BO176" i="1"/>
  <c r="BO175" i="1"/>
  <c r="BO174" i="1"/>
  <c r="BO173" i="1"/>
  <c r="BO172" i="1"/>
  <c r="BO171" i="1"/>
  <c r="BO170" i="1"/>
  <c r="BO169" i="1"/>
  <c r="BO168" i="1"/>
  <c r="BO167" i="1"/>
  <c r="BO166" i="1"/>
  <c r="BO165" i="1"/>
  <c r="BO164" i="1"/>
  <c r="BO163" i="1"/>
  <c r="BO162" i="1"/>
  <c r="BO161" i="1"/>
  <c r="BO160" i="1"/>
  <c r="BO159" i="1"/>
  <c r="BO158" i="1"/>
  <c r="BO157" i="1"/>
  <c r="BO156" i="1"/>
  <c r="BO155" i="1"/>
  <c r="BO154" i="1"/>
  <c r="BO153" i="1"/>
  <c r="BO152" i="1"/>
  <c r="BO151" i="1"/>
  <c r="BO150" i="1"/>
  <c r="BO149" i="1"/>
  <c r="BO148" i="1"/>
  <c r="BO147" i="1"/>
  <c r="BO146" i="1"/>
  <c r="BO145" i="1"/>
  <c r="BO144" i="1"/>
  <c r="BO143" i="1"/>
  <c r="BO142" i="1"/>
  <c r="BO141" i="1"/>
  <c r="BO140" i="1"/>
  <c r="BO139" i="1"/>
  <c r="BO138" i="1"/>
  <c r="BO137" i="1"/>
  <c r="BO136" i="1"/>
  <c r="BO135" i="1"/>
  <c r="BO134" i="1"/>
  <c r="BO133" i="1"/>
  <c r="BO132" i="1"/>
  <c r="BO131" i="1"/>
  <c r="BO130" i="1"/>
  <c r="BO129" i="1"/>
  <c r="BO128" i="1"/>
  <c r="BO127" i="1"/>
  <c r="BO126" i="1"/>
  <c r="BO125" i="1"/>
  <c r="BO124" i="1"/>
  <c r="BO123" i="1"/>
  <c r="BO122" i="1"/>
  <c r="BO121" i="1"/>
  <c r="BO120" i="1"/>
  <c r="BO119" i="1"/>
  <c r="BO118" i="1"/>
  <c r="BO117" i="1"/>
  <c r="BO116" i="1"/>
  <c r="BO115" i="1"/>
  <c r="BO114" i="1"/>
  <c r="BO113" i="1"/>
  <c r="BO112" i="1"/>
  <c r="BO111" i="1"/>
  <c r="BO110" i="1"/>
  <c r="BO109" i="1"/>
  <c r="BO108" i="1"/>
  <c r="BO107" i="1"/>
  <c r="BO106" i="1"/>
  <c r="BO105" i="1"/>
  <c r="BO104" i="1"/>
  <c r="BO103" i="1"/>
  <c r="BO102" i="1"/>
  <c r="BO101" i="1"/>
  <c r="BO100" i="1"/>
  <c r="BO99" i="1"/>
  <c r="BO98" i="1"/>
  <c r="BO97" i="1"/>
  <c r="BO96" i="1"/>
  <c r="BO95" i="1"/>
  <c r="BO94" i="1"/>
  <c r="BO93" i="1"/>
  <c r="BO92" i="1"/>
  <c r="BO91" i="1"/>
  <c r="BO90" i="1"/>
  <c r="BO89" i="1"/>
  <c r="BO88" i="1"/>
  <c r="BO87" i="1"/>
  <c r="BO86" i="1"/>
  <c r="BO85" i="1"/>
  <c r="BO84" i="1"/>
  <c r="BO83" i="1"/>
  <c r="BO82" i="1"/>
  <c r="BO81" i="1"/>
  <c r="BO80" i="1"/>
  <c r="BO79" i="1"/>
  <c r="BO78" i="1"/>
  <c r="BO77" i="1"/>
  <c r="BO76" i="1"/>
  <c r="BO75" i="1"/>
  <c r="BO74" i="1"/>
  <c r="BO73" i="1"/>
  <c r="BO72" i="1"/>
  <c r="BO71" i="1"/>
  <c r="BO70" i="1"/>
  <c r="BO69" i="1"/>
  <c r="BO68" i="1"/>
  <c r="BO67" i="1"/>
  <c r="BO66" i="1"/>
  <c r="BO65" i="1"/>
  <c r="BO64" i="1"/>
  <c r="BO63" i="1"/>
  <c r="BO62" i="1"/>
  <c r="BO61" i="1"/>
  <c r="BO60" i="1"/>
  <c r="BO59" i="1"/>
  <c r="BO58" i="1"/>
  <c r="BO57" i="1"/>
  <c r="BO56" i="1"/>
  <c r="BO55" i="1"/>
  <c r="BO54" i="1"/>
  <c r="BO53" i="1"/>
  <c r="BO52" i="1"/>
  <c r="BO51" i="1"/>
  <c r="BO50" i="1"/>
  <c r="BO49" i="1"/>
  <c r="BO48" i="1"/>
  <c r="BO47" i="1"/>
  <c r="BO46" i="1"/>
  <c r="BO45" i="1"/>
  <c r="BO44" i="1"/>
  <c r="BO43" i="1"/>
  <c r="BO42" i="1"/>
  <c r="BO41" i="1"/>
  <c r="BO40" i="1"/>
  <c r="BO39" i="1"/>
  <c r="BO38" i="1"/>
  <c r="BO37" i="1"/>
  <c r="BO36" i="1"/>
  <c r="BO35" i="1"/>
  <c r="BO34" i="1"/>
  <c r="BO33" i="1"/>
  <c r="BO32" i="1"/>
  <c r="BO31" i="1"/>
  <c r="BO30" i="1"/>
  <c r="BO29" i="1"/>
  <c r="BO28" i="1"/>
  <c r="BO27" i="1"/>
  <c r="BO26" i="1"/>
  <c r="BO25" i="1"/>
  <c r="BO24" i="1"/>
  <c r="BO23" i="1"/>
  <c r="BO22" i="1"/>
  <c r="BO21" i="1"/>
  <c r="BO20" i="1"/>
  <c r="BO19" i="1"/>
  <c r="BO18" i="1"/>
  <c r="BO17" i="1"/>
  <c r="BO16" i="1"/>
  <c r="BO15" i="1"/>
  <c r="BO14" i="1"/>
  <c r="BO13" i="1"/>
  <c r="BO12" i="1"/>
  <c r="BO11" i="1"/>
  <c r="BO10" i="1"/>
  <c r="BO9" i="1"/>
  <c r="BO8" i="1"/>
  <c r="BO7" i="1"/>
  <c r="BO6" i="1"/>
  <c r="BO4" i="1"/>
  <c r="BO5" i="1"/>
  <c r="BO3" i="1"/>
  <c r="BR2" i="1"/>
  <c r="T6" i="1" l="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1020" i="1"/>
  <c r="T1021" i="1"/>
  <c r="T1022" i="1"/>
  <c r="T1023" i="1"/>
  <c r="T1024" i="1"/>
  <c r="T1025" i="1"/>
  <c r="T1026" i="1"/>
  <c r="T1027" i="1"/>
  <c r="T1028" i="1"/>
  <c r="T1029" i="1"/>
  <c r="T1030" i="1"/>
  <c r="T1031" i="1"/>
  <c r="T1032" i="1"/>
  <c r="T1033" i="1"/>
  <c r="T1034" i="1"/>
  <c r="T1035" i="1"/>
  <c r="T1036" i="1"/>
  <c r="T1037" i="1"/>
  <c r="T1038" i="1"/>
  <c r="T1039" i="1"/>
  <c r="T1040" i="1"/>
  <c r="T1041" i="1"/>
  <c r="T1042" i="1"/>
  <c r="T1043" i="1"/>
  <c r="T1044" i="1"/>
  <c r="T1045" i="1"/>
  <c r="T1046"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T1183" i="1"/>
  <c r="T1184" i="1"/>
  <c r="T1185" i="1"/>
  <c r="T1186" i="1"/>
  <c r="T1187" i="1"/>
  <c r="T1188" i="1"/>
  <c r="T1189" i="1"/>
  <c r="T1190" i="1"/>
  <c r="T1191" i="1"/>
  <c r="T1192" i="1"/>
  <c r="T1193" i="1"/>
  <c r="T1194" i="1"/>
  <c r="T1195" i="1"/>
  <c r="T1196" i="1"/>
  <c r="T1197" i="1"/>
  <c r="T1198" i="1"/>
  <c r="T1199" i="1"/>
  <c r="T1200" i="1"/>
  <c r="T1201" i="1"/>
  <c r="T1202" i="1"/>
  <c r="T1203" i="1"/>
  <c r="T1204" i="1"/>
  <c r="T1205" i="1"/>
  <c r="T1206" i="1"/>
  <c r="T1207" i="1"/>
  <c r="T1208" i="1"/>
  <c r="T1209" i="1"/>
  <c r="T1210" i="1"/>
  <c r="T1211" i="1"/>
  <c r="T1212" i="1"/>
  <c r="T1213" i="1"/>
  <c r="T1214" i="1"/>
  <c r="T1215" i="1"/>
  <c r="T1216" i="1"/>
  <c r="T1217" i="1"/>
  <c r="T1218" i="1"/>
  <c r="T1219" i="1"/>
  <c r="T1220" i="1"/>
  <c r="T1221" i="1"/>
  <c r="T1222" i="1"/>
  <c r="T1223" i="1"/>
  <c r="T1224" i="1"/>
  <c r="T1225" i="1"/>
  <c r="T1226" i="1"/>
  <c r="T1227" i="1"/>
  <c r="T1228" i="1"/>
  <c r="T1229" i="1"/>
  <c r="T1230" i="1"/>
  <c r="T1231" i="1"/>
  <c r="T1232" i="1"/>
  <c r="T1233" i="1"/>
  <c r="T1234" i="1"/>
  <c r="T1235" i="1"/>
  <c r="T1236" i="1"/>
  <c r="T1237" i="1"/>
  <c r="T1238" i="1"/>
  <c r="T1239" i="1"/>
  <c r="T1240" i="1"/>
  <c r="T1241" i="1"/>
  <c r="T1242" i="1"/>
  <c r="T1243" i="1"/>
  <c r="T1244" i="1"/>
  <c r="T1245" i="1"/>
  <c r="T1246" i="1"/>
  <c r="T1247" i="1"/>
  <c r="T1248" i="1"/>
  <c r="T1249" i="1"/>
  <c r="T1250" i="1"/>
  <c r="T1251" i="1"/>
  <c r="T1252" i="1"/>
  <c r="T1253" i="1"/>
  <c r="T1254" i="1"/>
  <c r="T1255" i="1"/>
  <c r="T1256" i="1"/>
  <c r="T1257" i="1"/>
  <c r="T1258" i="1"/>
  <c r="T1259" i="1"/>
  <c r="T1260" i="1"/>
  <c r="T1261" i="1"/>
  <c r="T1262" i="1"/>
  <c r="T1263" i="1"/>
  <c r="T1264" i="1"/>
  <c r="T1265" i="1"/>
  <c r="T1266" i="1"/>
  <c r="T1267" i="1"/>
  <c r="T1268" i="1"/>
  <c r="T1269" i="1"/>
  <c r="T1270" i="1"/>
  <c r="T1271" i="1"/>
  <c r="T1272" i="1"/>
  <c r="T1273" i="1"/>
  <c r="T1274" i="1"/>
  <c r="T1275" i="1"/>
  <c r="T1276" i="1"/>
  <c r="T1277" i="1"/>
  <c r="T1278" i="1"/>
  <c r="T1279" i="1"/>
  <c r="T1280" i="1"/>
  <c r="T1281" i="1"/>
  <c r="T1282" i="1"/>
  <c r="T1283" i="1"/>
  <c r="T1284" i="1"/>
  <c r="T1285" i="1"/>
  <c r="T1286" i="1"/>
  <c r="T1287" i="1"/>
  <c r="T1288" i="1"/>
  <c r="T1289" i="1"/>
  <c r="T1290" i="1"/>
  <c r="T1291" i="1"/>
  <c r="T1292" i="1"/>
  <c r="T1293" i="1"/>
  <c r="T1294" i="1"/>
  <c r="T1295" i="1"/>
  <c r="T1296" i="1"/>
  <c r="T1297" i="1"/>
  <c r="T1298" i="1"/>
  <c r="T1299" i="1"/>
  <c r="T1300" i="1"/>
  <c r="T1301" i="1"/>
  <c r="T1302" i="1"/>
  <c r="T1303" i="1"/>
  <c r="T1304" i="1"/>
  <c r="T1305" i="1"/>
  <c r="T1306" i="1"/>
  <c r="T1307" i="1"/>
  <c r="T1308" i="1"/>
  <c r="T1309" i="1"/>
  <c r="T1310" i="1"/>
  <c r="T1311" i="1"/>
  <c r="T1312" i="1"/>
  <c r="T1313" i="1"/>
  <c r="T1314" i="1"/>
  <c r="T1315" i="1"/>
  <c r="T1316" i="1"/>
  <c r="T1317" i="1"/>
  <c r="T1318" i="1"/>
  <c r="T1319" i="1"/>
  <c r="T1320" i="1"/>
  <c r="T1321" i="1"/>
  <c r="T1322" i="1"/>
  <c r="T1323" i="1"/>
  <c r="T1324" i="1"/>
  <c r="T1325" i="1"/>
  <c r="T1326" i="1"/>
  <c r="T1327" i="1"/>
  <c r="T1328" i="1"/>
  <c r="T1329" i="1"/>
  <c r="T1330" i="1"/>
  <c r="T1331" i="1"/>
  <c r="T1332" i="1"/>
  <c r="T1333" i="1"/>
  <c r="T4" i="1"/>
  <c r="T5" i="1"/>
  <c r="J591" i="1" l="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208" i="1"/>
  <c r="AB209" i="1"/>
  <c r="AB210" i="1"/>
  <c r="AB211" i="1"/>
  <c r="AB212" i="1"/>
  <c r="AB213" i="1"/>
  <c r="AB214" i="1"/>
  <c r="AB215" i="1"/>
  <c r="AB216" i="1"/>
  <c r="AB217" i="1"/>
  <c r="AB218" i="1"/>
  <c r="AB219" i="1"/>
  <c r="AB220" i="1"/>
  <c r="AB221" i="1"/>
  <c r="AB222" i="1"/>
  <c r="AB223" i="1"/>
  <c r="AB224" i="1"/>
  <c r="AB225" i="1"/>
  <c r="AB226" i="1"/>
  <c r="AB227" i="1"/>
  <c r="AB228" i="1"/>
  <c r="AB229" i="1"/>
  <c r="AB230" i="1"/>
  <c r="AB231" i="1"/>
  <c r="AB232" i="1"/>
  <c r="AB233" i="1"/>
  <c r="AB234" i="1"/>
  <c r="AB235" i="1"/>
  <c r="AB236" i="1"/>
  <c r="AB237" i="1"/>
  <c r="AB238" i="1"/>
  <c r="AB239" i="1"/>
  <c r="AB240" i="1"/>
  <c r="AB241" i="1"/>
  <c r="AB242" i="1"/>
  <c r="AB243" i="1"/>
  <c r="AB244" i="1"/>
  <c r="AB245" i="1"/>
  <c r="AB246" i="1"/>
  <c r="AB247" i="1"/>
  <c r="AB248" i="1"/>
  <c r="AB249" i="1"/>
  <c r="AB250" i="1"/>
  <c r="AB251" i="1"/>
  <c r="AB252" i="1"/>
  <c r="AB253" i="1"/>
  <c r="AB254" i="1"/>
  <c r="AB255" i="1"/>
  <c r="AB256" i="1"/>
  <c r="AB257" i="1"/>
  <c r="AB258" i="1"/>
  <c r="AB259" i="1"/>
  <c r="AB260" i="1"/>
  <c r="AB261" i="1"/>
  <c r="AB262" i="1"/>
  <c r="AB263" i="1"/>
  <c r="AB264" i="1"/>
  <c r="AB265" i="1"/>
  <c r="AB266" i="1"/>
  <c r="AB267" i="1"/>
  <c r="AB268" i="1"/>
  <c r="AB269" i="1"/>
  <c r="AB270" i="1"/>
  <c r="AB271" i="1"/>
  <c r="AB272" i="1"/>
  <c r="AB273" i="1"/>
  <c r="AB274" i="1"/>
  <c r="AB275" i="1"/>
  <c r="AB276" i="1"/>
  <c r="AB277" i="1"/>
  <c r="AB278" i="1"/>
  <c r="AB279" i="1"/>
  <c r="AB280" i="1"/>
  <c r="AB281" i="1"/>
  <c r="AB282" i="1"/>
  <c r="AB283" i="1"/>
  <c r="AB284" i="1"/>
  <c r="AB285" i="1"/>
  <c r="AB286" i="1"/>
  <c r="AB287" i="1"/>
  <c r="AB288" i="1"/>
  <c r="AB289" i="1"/>
  <c r="AB290" i="1"/>
  <c r="AB291" i="1"/>
  <c r="AB292" i="1"/>
  <c r="AB293" i="1"/>
  <c r="AB294" i="1"/>
  <c r="AB295" i="1"/>
  <c r="AB296" i="1"/>
  <c r="AB297" i="1"/>
  <c r="AB298" i="1"/>
  <c r="AB299" i="1"/>
  <c r="AB300" i="1"/>
  <c r="AB301" i="1"/>
  <c r="AB302" i="1"/>
  <c r="AB303" i="1"/>
  <c r="AB304" i="1"/>
  <c r="AB305" i="1"/>
  <c r="AB306" i="1"/>
  <c r="AB307" i="1"/>
  <c r="AB308" i="1"/>
  <c r="AB309" i="1"/>
  <c r="AB310" i="1"/>
  <c r="AB311" i="1"/>
  <c r="AB312" i="1"/>
  <c r="AB313" i="1"/>
  <c r="AB314" i="1"/>
  <c r="AB315" i="1"/>
  <c r="AB316" i="1"/>
  <c r="AB317" i="1"/>
  <c r="AB318" i="1"/>
  <c r="AB319" i="1"/>
  <c r="AB320" i="1"/>
  <c r="AB321" i="1"/>
  <c r="AB322" i="1"/>
  <c r="AB323" i="1"/>
  <c r="AB324" i="1"/>
  <c r="AB325" i="1"/>
  <c r="AB326" i="1"/>
  <c r="AB327" i="1"/>
  <c r="AB328" i="1"/>
  <c r="AB329" i="1"/>
  <c r="AB330" i="1"/>
  <c r="AB331" i="1"/>
  <c r="AB332" i="1"/>
  <c r="AB333" i="1"/>
  <c r="AB334" i="1"/>
  <c r="AB335" i="1"/>
  <c r="AB336" i="1"/>
  <c r="AB337" i="1"/>
  <c r="AB338" i="1"/>
  <c r="AB339" i="1"/>
  <c r="AB340" i="1"/>
  <c r="AB341" i="1"/>
  <c r="AB342" i="1"/>
  <c r="AB343" i="1"/>
  <c r="AB344" i="1"/>
  <c r="AB345" i="1"/>
  <c r="AB346" i="1"/>
  <c r="AB347" i="1"/>
  <c r="AB348" i="1"/>
  <c r="AB349" i="1"/>
  <c r="AB350" i="1"/>
  <c r="AB351" i="1"/>
  <c r="AB352" i="1"/>
  <c r="AB353" i="1"/>
  <c r="AB354" i="1"/>
  <c r="AB355" i="1"/>
  <c r="AB356" i="1"/>
  <c r="AB357" i="1"/>
  <c r="AB358" i="1"/>
  <c r="AB359" i="1"/>
  <c r="AB360" i="1"/>
  <c r="AB361" i="1"/>
  <c r="AB362" i="1"/>
  <c r="AB363" i="1"/>
  <c r="AB364" i="1"/>
  <c r="AB365" i="1"/>
  <c r="AB366" i="1"/>
  <c r="AB367" i="1"/>
  <c r="AB368" i="1"/>
  <c r="AB369" i="1"/>
  <c r="AB370" i="1"/>
  <c r="AB371" i="1"/>
  <c r="AB372" i="1"/>
  <c r="AB373" i="1"/>
  <c r="AB374" i="1"/>
  <c r="AB375" i="1"/>
  <c r="AB376" i="1"/>
  <c r="AB377" i="1"/>
  <c r="AB378" i="1"/>
  <c r="AB379" i="1"/>
  <c r="AB380" i="1"/>
  <c r="AB381" i="1"/>
  <c r="AB382" i="1"/>
  <c r="AB383" i="1"/>
  <c r="AB384" i="1"/>
  <c r="AB385" i="1"/>
  <c r="AB386" i="1"/>
  <c r="AB387" i="1"/>
  <c r="AB388" i="1"/>
  <c r="AB389" i="1"/>
  <c r="AB390" i="1"/>
  <c r="AB391" i="1"/>
  <c r="AB392" i="1"/>
  <c r="AB393" i="1"/>
  <c r="AB394" i="1"/>
  <c r="AB395" i="1"/>
  <c r="AB396" i="1"/>
  <c r="AB397" i="1"/>
  <c r="AB398" i="1"/>
  <c r="AB399" i="1"/>
  <c r="AB400" i="1"/>
  <c r="AB401" i="1"/>
  <c r="AB402" i="1"/>
  <c r="AB403" i="1"/>
  <c r="AB404" i="1"/>
  <c r="AB405" i="1"/>
  <c r="AB406" i="1"/>
  <c r="AB407" i="1"/>
  <c r="AB408" i="1"/>
  <c r="AB409" i="1"/>
  <c r="AB410" i="1"/>
  <c r="AB411" i="1"/>
  <c r="AB412" i="1"/>
  <c r="AB413" i="1"/>
  <c r="AB414" i="1"/>
  <c r="AB415" i="1"/>
  <c r="AB416" i="1"/>
  <c r="AB417" i="1"/>
  <c r="AB418" i="1"/>
  <c r="AB419" i="1"/>
  <c r="AB420" i="1"/>
  <c r="AB421" i="1"/>
  <c r="AB422" i="1"/>
  <c r="AB423" i="1"/>
  <c r="AB424" i="1"/>
  <c r="AB425" i="1"/>
  <c r="AB426" i="1"/>
  <c r="AB427" i="1"/>
  <c r="AB428" i="1"/>
  <c r="AB429" i="1"/>
  <c r="AB430" i="1"/>
  <c r="AB431" i="1"/>
  <c r="AB432" i="1"/>
  <c r="AB433" i="1"/>
  <c r="AB434" i="1"/>
  <c r="AB435" i="1"/>
  <c r="AB436" i="1"/>
  <c r="AB437" i="1"/>
  <c r="AB438" i="1"/>
  <c r="AB439" i="1"/>
  <c r="AB440" i="1"/>
  <c r="AB441" i="1"/>
  <c r="AB442" i="1"/>
  <c r="AB443" i="1"/>
  <c r="AB444" i="1"/>
  <c r="AB445" i="1"/>
  <c r="AB446" i="1"/>
  <c r="AB447" i="1"/>
  <c r="AB448" i="1"/>
  <c r="AB449" i="1"/>
  <c r="AB450" i="1"/>
  <c r="AB451" i="1"/>
  <c r="AB452" i="1"/>
  <c r="AB453" i="1"/>
  <c r="AB454" i="1"/>
  <c r="AB455" i="1"/>
  <c r="AB456" i="1"/>
  <c r="AB457" i="1"/>
  <c r="AB458" i="1"/>
  <c r="AB459" i="1"/>
  <c r="AB460" i="1"/>
  <c r="AB461" i="1"/>
  <c r="AB462" i="1"/>
  <c r="AB463" i="1"/>
  <c r="AB464" i="1"/>
  <c r="AB465" i="1"/>
  <c r="AB466" i="1"/>
  <c r="AB467" i="1"/>
  <c r="AB468" i="1"/>
  <c r="AB469" i="1"/>
  <c r="AB470" i="1"/>
  <c r="AB471" i="1"/>
  <c r="AB472" i="1"/>
  <c r="AB473" i="1"/>
  <c r="AB474" i="1"/>
  <c r="AB475" i="1"/>
  <c r="AB476" i="1"/>
  <c r="AB477" i="1"/>
  <c r="AB478" i="1"/>
  <c r="AB479" i="1"/>
  <c r="AB480" i="1"/>
  <c r="AB481" i="1"/>
  <c r="AB482" i="1"/>
  <c r="AB483" i="1"/>
  <c r="AB484" i="1"/>
  <c r="AB485" i="1"/>
  <c r="AB486" i="1"/>
  <c r="AB487" i="1"/>
  <c r="AB488" i="1"/>
  <c r="AB489" i="1"/>
  <c r="AB490" i="1"/>
  <c r="AB491" i="1"/>
  <c r="AB492" i="1"/>
  <c r="AB493" i="1"/>
  <c r="AB494" i="1"/>
  <c r="AB495" i="1"/>
  <c r="AB496" i="1"/>
  <c r="AB497" i="1"/>
  <c r="AB498" i="1"/>
  <c r="AB499" i="1"/>
  <c r="AB500" i="1"/>
  <c r="AB501" i="1"/>
  <c r="AB502" i="1"/>
  <c r="AB503" i="1"/>
  <c r="AB504" i="1"/>
  <c r="AB505" i="1"/>
  <c r="AB506" i="1"/>
  <c r="AB507" i="1"/>
  <c r="AB508" i="1"/>
  <c r="AB509" i="1"/>
  <c r="AB510" i="1"/>
  <c r="AB511" i="1"/>
  <c r="AB512" i="1"/>
  <c r="AB513" i="1"/>
  <c r="AB514" i="1"/>
  <c r="AB515" i="1"/>
  <c r="AB516" i="1"/>
  <c r="AB517" i="1"/>
  <c r="AB518" i="1"/>
  <c r="AB519" i="1"/>
  <c r="AB520" i="1"/>
  <c r="AB521" i="1"/>
  <c r="AB522" i="1"/>
  <c r="AB523" i="1"/>
  <c r="AB524" i="1"/>
  <c r="AB525" i="1"/>
  <c r="AB526" i="1"/>
  <c r="AB527" i="1"/>
  <c r="AB528" i="1"/>
  <c r="AB529" i="1"/>
  <c r="AB530" i="1"/>
  <c r="AB531" i="1"/>
  <c r="AB532" i="1"/>
  <c r="AB533" i="1"/>
  <c r="AB534" i="1"/>
  <c r="AB535" i="1"/>
  <c r="AB536" i="1"/>
  <c r="AB537" i="1"/>
  <c r="AB538" i="1"/>
  <c r="AB539" i="1"/>
  <c r="AB540" i="1"/>
  <c r="AB541" i="1"/>
  <c r="AB542" i="1"/>
  <c r="AB543" i="1"/>
  <c r="AB544" i="1"/>
  <c r="AB545" i="1"/>
  <c r="AB546" i="1"/>
  <c r="AB547" i="1"/>
  <c r="AB548" i="1"/>
  <c r="AB549" i="1"/>
  <c r="AB550" i="1"/>
  <c r="AB551" i="1"/>
  <c r="AB552" i="1"/>
  <c r="AB553" i="1"/>
  <c r="AB554" i="1"/>
  <c r="AB555" i="1"/>
  <c r="AB556" i="1"/>
  <c r="AB557" i="1"/>
  <c r="AB558" i="1"/>
  <c r="AB559" i="1"/>
  <c r="AB560" i="1"/>
  <c r="AB561" i="1"/>
  <c r="AB562" i="1"/>
  <c r="AB563" i="1"/>
  <c r="AB564" i="1"/>
  <c r="AB565" i="1"/>
  <c r="AB566" i="1"/>
  <c r="AB567" i="1"/>
  <c r="AB568" i="1"/>
  <c r="AB569" i="1"/>
  <c r="AB570" i="1"/>
  <c r="AB571" i="1"/>
  <c r="AB572" i="1"/>
  <c r="AB573" i="1"/>
  <c r="AB574" i="1"/>
  <c r="AB575" i="1"/>
  <c r="AB576" i="1"/>
  <c r="AB577" i="1"/>
  <c r="AB578" i="1"/>
  <c r="AB579" i="1"/>
  <c r="AB580" i="1"/>
  <c r="AB581" i="1"/>
  <c r="AB582" i="1"/>
  <c r="AB583" i="1"/>
  <c r="AB584" i="1"/>
  <c r="AB585" i="1"/>
  <c r="AB586" i="1"/>
  <c r="AB587" i="1"/>
  <c r="AB588" i="1"/>
  <c r="AB589" i="1"/>
  <c r="AB590" i="1"/>
  <c r="AB591" i="1"/>
  <c r="AB592" i="1"/>
  <c r="AB593" i="1"/>
  <c r="AB594" i="1"/>
  <c r="AB595" i="1"/>
  <c r="AB596" i="1"/>
  <c r="AB597" i="1"/>
  <c r="AB598" i="1"/>
  <c r="AB599" i="1"/>
  <c r="AB600" i="1"/>
  <c r="AB601" i="1"/>
  <c r="AB602" i="1"/>
  <c r="AB603" i="1"/>
  <c r="AB604" i="1"/>
  <c r="AB605" i="1"/>
  <c r="AB606" i="1"/>
  <c r="AB607" i="1"/>
  <c r="AB608" i="1"/>
  <c r="AB609" i="1"/>
  <c r="AB610" i="1"/>
  <c r="AB611" i="1"/>
  <c r="AB612" i="1"/>
  <c r="AB613" i="1"/>
  <c r="AB614" i="1"/>
  <c r="AB615" i="1"/>
  <c r="AB616" i="1"/>
  <c r="AB617" i="1"/>
  <c r="AB618" i="1"/>
  <c r="AB619" i="1"/>
  <c r="AB620" i="1"/>
  <c r="AB621" i="1"/>
  <c r="AB622" i="1"/>
  <c r="AB623" i="1"/>
  <c r="AB624" i="1"/>
  <c r="AB625" i="1"/>
  <c r="AB626" i="1"/>
  <c r="AB627" i="1"/>
  <c r="AB628" i="1"/>
  <c r="AB629" i="1"/>
  <c r="AB630" i="1"/>
  <c r="AB631" i="1"/>
  <c r="AB632" i="1"/>
  <c r="AB633" i="1"/>
  <c r="AB634" i="1"/>
  <c r="AB635" i="1"/>
  <c r="AB636" i="1"/>
  <c r="AB637" i="1"/>
  <c r="AB638" i="1"/>
  <c r="AB639" i="1"/>
  <c r="AB640" i="1"/>
  <c r="AB641" i="1"/>
  <c r="AB642" i="1"/>
  <c r="AB643" i="1"/>
  <c r="AB644" i="1"/>
  <c r="AB645" i="1"/>
  <c r="AB646" i="1"/>
  <c r="AB647" i="1"/>
  <c r="AB648" i="1"/>
  <c r="AB649" i="1"/>
  <c r="AB650" i="1"/>
  <c r="AB651" i="1"/>
  <c r="AB652" i="1"/>
  <c r="AB653" i="1"/>
  <c r="AB654" i="1"/>
  <c r="AB655" i="1"/>
  <c r="AB656" i="1"/>
  <c r="AB657" i="1"/>
  <c r="AB658" i="1"/>
  <c r="AB659" i="1"/>
  <c r="AB660" i="1"/>
  <c r="AB661" i="1"/>
  <c r="AB662" i="1"/>
  <c r="AB663" i="1"/>
  <c r="AB664" i="1"/>
  <c r="AB665" i="1"/>
  <c r="AB666" i="1"/>
  <c r="AB667" i="1"/>
  <c r="AB668" i="1"/>
  <c r="AB669" i="1"/>
  <c r="AB670" i="1"/>
  <c r="AB671" i="1"/>
  <c r="AB672" i="1"/>
  <c r="AB673" i="1"/>
  <c r="AB674" i="1"/>
  <c r="AB675" i="1"/>
  <c r="AB676" i="1"/>
  <c r="AB677" i="1"/>
  <c r="AB678" i="1"/>
  <c r="AB679" i="1"/>
  <c r="AB680" i="1"/>
  <c r="AB681" i="1"/>
  <c r="AB682" i="1"/>
  <c r="AB683" i="1"/>
  <c r="AB684" i="1"/>
  <c r="AB685" i="1"/>
  <c r="AB686" i="1"/>
  <c r="AB687" i="1"/>
  <c r="AB688" i="1"/>
  <c r="AB689" i="1"/>
  <c r="AB690" i="1"/>
  <c r="AB691" i="1"/>
  <c r="AB692" i="1"/>
  <c r="AB693" i="1"/>
  <c r="AB694" i="1"/>
  <c r="AB695" i="1"/>
  <c r="AB696" i="1"/>
  <c r="AB697" i="1"/>
  <c r="AB698" i="1"/>
  <c r="AB699" i="1"/>
  <c r="AB700" i="1"/>
  <c r="AB701" i="1"/>
  <c r="AB702" i="1"/>
  <c r="AB703" i="1"/>
  <c r="AB704" i="1"/>
  <c r="AB705" i="1"/>
  <c r="AB706" i="1"/>
  <c r="AB707" i="1"/>
  <c r="AB708" i="1"/>
  <c r="AB709" i="1"/>
  <c r="AB710" i="1"/>
  <c r="AB711" i="1"/>
  <c r="AB712" i="1"/>
  <c r="AB713" i="1"/>
  <c r="AB714" i="1"/>
  <c r="AB715" i="1"/>
  <c r="AB716" i="1"/>
  <c r="AB717" i="1"/>
  <c r="AB718" i="1"/>
  <c r="AB719" i="1"/>
  <c r="AB720" i="1"/>
  <c r="AB721" i="1"/>
  <c r="AB722" i="1"/>
  <c r="AB723" i="1"/>
  <c r="AB724" i="1"/>
  <c r="AB725" i="1"/>
  <c r="AB726" i="1"/>
  <c r="AB727" i="1"/>
  <c r="AB728" i="1"/>
  <c r="AB729" i="1"/>
  <c r="AB730" i="1"/>
  <c r="AB731" i="1"/>
  <c r="AB732" i="1"/>
  <c r="AB733" i="1"/>
  <c r="AB734" i="1"/>
  <c r="AB735" i="1"/>
  <c r="AB736" i="1"/>
  <c r="AB737" i="1"/>
  <c r="AB738" i="1"/>
  <c r="AB739" i="1"/>
  <c r="AB740" i="1"/>
  <c r="AB741" i="1"/>
  <c r="AB742" i="1"/>
  <c r="AB743" i="1"/>
  <c r="AB744" i="1"/>
  <c r="AB745" i="1"/>
  <c r="AB746" i="1"/>
  <c r="AB747" i="1"/>
  <c r="AB748" i="1"/>
  <c r="AB749" i="1"/>
  <c r="AB750" i="1"/>
  <c r="AB751" i="1"/>
  <c r="AB752" i="1"/>
  <c r="AB753" i="1"/>
  <c r="AB754" i="1"/>
  <c r="AB755" i="1"/>
  <c r="AB756" i="1"/>
  <c r="AB757" i="1"/>
  <c r="AB758" i="1"/>
  <c r="AB759" i="1"/>
  <c r="AB760" i="1"/>
  <c r="AB761" i="1"/>
  <c r="AB762" i="1"/>
  <c r="AB763" i="1"/>
  <c r="AB764" i="1"/>
  <c r="AB765" i="1"/>
  <c r="AB766" i="1"/>
  <c r="AB767" i="1"/>
  <c r="AB768" i="1"/>
  <c r="AB769" i="1"/>
  <c r="AB770" i="1"/>
  <c r="AB771" i="1"/>
  <c r="AB772" i="1"/>
  <c r="AB773" i="1"/>
  <c r="AB774" i="1"/>
  <c r="AB775" i="1"/>
  <c r="AB776" i="1"/>
  <c r="AB777" i="1"/>
  <c r="AB778" i="1"/>
  <c r="AB779" i="1"/>
  <c r="AB780" i="1"/>
  <c r="AB781" i="1"/>
  <c r="AB782" i="1"/>
  <c r="AB783" i="1"/>
  <c r="AB784" i="1"/>
  <c r="AB785" i="1"/>
  <c r="AB786" i="1"/>
  <c r="AB787" i="1"/>
  <c r="AB788" i="1"/>
  <c r="AB789" i="1"/>
  <c r="AB790" i="1"/>
  <c r="AB791" i="1"/>
  <c r="AB792" i="1"/>
  <c r="AB793" i="1"/>
  <c r="AB794" i="1"/>
  <c r="AB795" i="1"/>
  <c r="AB796" i="1"/>
  <c r="AB797" i="1"/>
  <c r="AB798" i="1"/>
  <c r="AB799" i="1"/>
  <c r="AB800" i="1"/>
  <c r="AB801" i="1"/>
  <c r="AB802" i="1"/>
  <c r="AB803" i="1"/>
  <c r="AB804" i="1"/>
  <c r="AB805" i="1"/>
  <c r="AB806" i="1"/>
  <c r="AB807" i="1"/>
  <c r="AB808" i="1"/>
  <c r="AB809" i="1"/>
  <c r="AB810" i="1"/>
  <c r="AB811" i="1"/>
  <c r="AB812" i="1"/>
  <c r="AB813" i="1"/>
  <c r="AB814" i="1"/>
  <c r="AB815" i="1"/>
  <c r="AB816" i="1"/>
  <c r="AB817" i="1"/>
  <c r="AB818" i="1"/>
  <c r="AB819" i="1"/>
  <c r="AB820" i="1"/>
  <c r="AB821" i="1"/>
  <c r="AB822" i="1"/>
  <c r="AB823" i="1"/>
  <c r="AB824" i="1"/>
  <c r="AB825" i="1"/>
  <c r="AB826" i="1"/>
  <c r="AB827" i="1"/>
  <c r="AB828" i="1"/>
  <c r="AB829" i="1"/>
  <c r="AB830" i="1"/>
  <c r="AB831" i="1"/>
  <c r="AB832" i="1"/>
  <c r="AB833" i="1"/>
  <c r="AB834" i="1"/>
  <c r="AB835" i="1"/>
  <c r="AB836" i="1"/>
  <c r="AB837" i="1"/>
  <c r="AB838" i="1"/>
  <c r="AB839" i="1"/>
  <c r="AB840" i="1"/>
  <c r="AB841" i="1"/>
  <c r="AB842" i="1"/>
  <c r="AB843" i="1"/>
  <c r="AB844" i="1"/>
  <c r="AB845" i="1"/>
  <c r="AB846" i="1"/>
  <c r="AB847" i="1"/>
  <c r="AB848" i="1"/>
  <c r="AB849" i="1"/>
  <c r="AB850" i="1"/>
  <c r="AB851" i="1"/>
  <c r="AB852" i="1"/>
  <c r="AB853" i="1"/>
  <c r="AB854" i="1"/>
  <c r="AB855" i="1"/>
  <c r="AB856" i="1"/>
  <c r="AB857" i="1"/>
  <c r="AB858" i="1"/>
  <c r="AB859" i="1"/>
  <c r="AB860" i="1"/>
  <c r="AB861" i="1"/>
  <c r="AB862" i="1"/>
  <c r="AB863" i="1"/>
  <c r="AB864" i="1"/>
  <c r="AB865" i="1"/>
  <c r="AB866" i="1"/>
  <c r="AB867" i="1"/>
  <c r="AB868" i="1"/>
  <c r="AB869" i="1"/>
  <c r="AB870" i="1"/>
  <c r="AB871" i="1"/>
  <c r="AB872" i="1"/>
  <c r="AB873" i="1"/>
  <c r="AB874" i="1"/>
  <c r="AB875" i="1"/>
  <c r="AB876" i="1"/>
  <c r="AB877" i="1"/>
  <c r="AB878" i="1"/>
  <c r="AB879" i="1"/>
  <c r="AB880" i="1"/>
  <c r="AB881" i="1"/>
  <c r="AB882" i="1"/>
  <c r="AB883" i="1"/>
  <c r="AB884" i="1"/>
  <c r="AB885" i="1"/>
  <c r="AB886" i="1"/>
  <c r="AB887" i="1"/>
  <c r="AB888" i="1"/>
  <c r="AB889" i="1"/>
  <c r="AB890" i="1"/>
  <c r="AB891" i="1"/>
  <c r="AB892" i="1"/>
  <c r="AB893" i="1"/>
  <c r="AB894" i="1"/>
  <c r="AB895" i="1"/>
  <c r="AB896" i="1"/>
  <c r="AB897" i="1"/>
  <c r="AB898" i="1"/>
  <c r="AB899" i="1"/>
  <c r="AB900" i="1"/>
  <c r="AB901" i="1"/>
  <c r="AB902" i="1"/>
  <c r="AB903" i="1"/>
  <c r="AB904" i="1"/>
  <c r="AB905" i="1"/>
  <c r="AB906" i="1"/>
  <c r="AB907" i="1"/>
  <c r="AB908" i="1"/>
  <c r="AB909" i="1"/>
  <c r="AB910" i="1"/>
  <c r="AB911" i="1"/>
  <c r="AB912" i="1"/>
  <c r="AB913" i="1"/>
  <c r="AB914" i="1"/>
  <c r="AB915" i="1"/>
  <c r="AB916" i="1"/>
  <c r="AB917" i="1"/>
  <c r="AB918" i="1"/>
  <c r="AB919" i="1"/>
  <c r="AB920" i="1"/>
  <c r="AB921" i="1"/>
  <c r="AB922" i="1"/>
  <c r="AB923" i="1"/>
  <c r="AB924" i="1"/>
  <c r="AB925" i="1"/>
  <c r="AB926" i="1"/>
  <c r="AB927" i="1"/>
  <c r="AB928" i="1"/>
  <c r="AB929" i="1"/>
  <c r="AB930" i="1"/>
  <c r="AB931" i="1"/>
  <c r="AB932" i="1"/>
  <c r="AB933" i="1"/>
  <c r="AB934" i="1"/>
  <c r="AB935" i="1"/>
  <c r="AB936" i="1"/>
  <c r="AB937" i="1"/>
  <c r="AB938" i="1"/>
  <c r="AB939" i="1"/>
  <c r="AB940" i="1"/>
  <c r="AB941" i="1"/>
  <c r="AB942" i="1"/>
  <c r="AB943" i="1"/>
  <c r="AB944" i="1"/>
  <c r="AB945" i="1"/>
  <c r="AB946" i="1"/>
  <c r="AB947" i="1"/>
  <c r="AB948" i="1"/>
  <c r="AB949" i="1"/>
  <c r="AB950" i="1"/>
  <c r="AB951" i="1"/>
  <c r="AB952" i="1"/>
  <c r="AB953" i="1"/>
  <c r="AB954" i="1"/>
  <c r="AB955" i="1"/>
  <c r="AB956" i="1"/>
  <c r="AB957" i="1"/>
  <c r="AB958" i="1"/>
  <c r="AB959" i="1"/>
  <c r="AB960" i="1"/>
  <c r="AB961" i="1"/>
  <c r="AB962" i="1"/>
  <c r="AB963" i="1"/>
  <c r="AB964" i="1"/>
  <c r="AB965" i="1"/>
  <c r="AB966" i="1"/>
  <c r="AB967" i="1"/>
  <c r="AB968" i="1"/>
  <c r="AB969" i="1"/>
  <c r="AB970" i="1"/>
  <c r="AB971" i="1"/>
  <c r="AB972" i="1"/>
  <c r="AB973" i="1"/>
  <c r="AB974" i="1"/>
  <c r="AB975" i="1"/>
  <c r="AB976" i="1"/>
  <c r="AB977" i="1"/>
  <c r="AB978" i="1"/>
  <c r="AB979" i="1"/>
  <c r="AB980" i="1"/>
  <c r="AB981" i="1"/>
  <c r="AB982" i="1"/>
  <c r="AB983" i="1"/>
  <c r="AB984" i="1"/>
  <c r="AB985" i="1"/>
  <c r="AB986" i="1"/>
  <c r="AB987" i="1"/>
  <c r="AB988" i="1"/>
  <c r="AB989" i="1"/>
  <c r="AB990" i="1"/>
  <c r="AB991" i="1"/>
  <c r="AB992" i="1"/>
  <c r="AB993" i="1"/>
  <c r="AB994" i="1"/>
  <c r="AB995" i="1"/>
  <c r="AB996" i="1"/>
  <c r="AB997" i="1"/>
  <c r="AB998" i="1"/>
  <c r="AB999" i="1"/>
  <c r="AB1000" i="1"/>
  <c r="AB1001" i="1"/>
  <c r="AB1002" i="1"/>
  <c r="AB1003" i="1"/>
  <c r="AB1004" i="1"/>
  <c r="AB1005" i="1"/>
  <c r="AB1006" i="1"/>
  <c r="AB1007" i="1"/>
  <c r="AB1008" i="1"/>
  <c r="AB1009" i="1"/>
  <c r="AB1010" i="1"/>
  <c r="AB1011" i="1"/>
  <c r="AB1012" i="1"/>
  <c r="AB1013" i="1"/>
  <c r="AB1014" i="1"/>
  <c r="AB1015" i="1"/>
  <c r="AB1016" i="1"/>
  <c r="AB1017" i="1"/>
  <c r="AB1018" i="1"/>
  <c r="AB1019" i="1"/>
  <c r="AB1020" i="1"/>
  <c r="AB1021" i="1"/>
  <c r="AB1022" i="1"/>
  <c r="AB1023" i="1"/>
  <c r="AB1024" i="1"/>
  <c r="AB1025" i="1"/>
  <c r="AB1026" i="1"/>
  <c r="AB1027" i="1"/>
  <c r="AB1028" i="1"/>
  <c r="AB1029" i="1"/>
  <c r="AB1030" i="1"/>
  <c r="AB1031" i="1"/>
  <c r="AB1032" i="1"/>
  <c r="AB1033" i="1"/>
  <c r="AB1034" i="1"/>
  <c r="AB1035" i="1"/>
  <c r="AB1036" i="1"/>
  <c r="AB1037" i="1"/>
  <c r="AB1038" i="1"/>
  <c r="AB1039" i="1"/>
  <c r="AB1040" i="1"/>
  <c r="AB1041" i="1"/>
  <c r="AB1042" i="1"/>
  <c r="AB1043" i="1"/>
  <c r="AB1044" i="1"/>
  <c r="AB1045" i="1"/>
  <c r="AB1046" i="1"/>
  <c r="AB1047" i="1"/>
  <c r="AB1048" i="1"/>
  <c r="AB1049" i="1"/>
  <c r="AB1050" i="1"/>
  <c r="AB1051" i="1"/>
  <c r="AB1052" i="1"/>
  <c r="AB1053" i="1"/>
  <c r="AB1054" i="1"/>
  <c r="AB1055" i="1"/>
  <c r="AB1056" i="1"/>
  <c r="AB1057" i="1"/>
  <c r="AB1058" i="1"/>
  <c r="AB1059" i="1"/>
  <c r="AB1060" i="1"/>
  <c r="AB1061" i="1"/>
  <c r="AB1062" i="1"/>
  <c r="AB1063" i="1"/>
  <c r="AB1064" i="1"/>
  <c r="AB1065" i="1"/>
  <c r="AB1066" i="1"/>
  <c r="AB1067" i="1"/>
  <c r="AB1068" i="1"/>
  <c r="AB1069" i="1"/>
  <c r="AB1070" i="1"/>
  <c r="AB1071" i="1"/>
  <c r="AB1072" i="1"/>
  <c r="AB1073" i="1"/>
  <c r="AB1074" i="1"/>
  <c r="AB1075" i="1"/>
  <c r="AB1076" i="1"/>
  <c r="AB1077" i="1"/>
  <c r="AB1078" i="1"/>
  <c r="AB1079" i="1"/>
  <c r="AB1080" i="1"/>
  <c r="AB1081" i="1"/>
  <c r="AB1082" i="1"/>
  <c r="AB1083" i="1"/>
  <c r="AB1084" i="1"/>
  <c r="AB1085" i="1"/>
  <c r="AB1086" i="1"/>
  <c r="AB1087" i="1"/>
  <c r="AB1088" i="1"/>
  <c r="AB1089" i="1"/>
  <c r="AB1090" i="1"/>
  <c r="AB1091" i="1"/>
  <c r="AB1092" i="1"/>
  <c r="AB1093" i="1"/>
  <c r="AB1094" i="1"/>
  <c r="AB1095" i="1"/>
  <c r="AB1096" i="1"/>
  <c r="AB1097" i="1"/>
  <c r="AB1098" i="1"/>
  <c r="AB1099" i="1"/>
  <c r="AB1100" i="1"/>
  <c r="AB1101" i="1"/>
  <c r="AB1102" i="1"/>
  <c r="AB1103" i="1"/>
  <c r="AB1104" i="1"/>
  <c r="AB1105" i="1"/>
  <c r="AB1106" i="1"/>
  <c r="AB1107" i="1"/>
  <c r="AB1108" i="1"/>
  <c r="AB1109" i="1"/>
  <c r="AB1110" i="1"/>
  <c r="AB1111" i="1"/>
  <c r="AB1112" i="1"/>
  <c r="AB1113" i="1"/>
  <c r="AB1114" i="1"/>
  <c r="AB1115" i="1"/>
  <c r="AB1116" i="1"/>
  <c r="AB1117" i="1"/>
  <c r="AB1118" i="1"/>
  <c r="AB1119" i="1"/>
  <c r="AB1120" i="1"/>
  <c r="AB1121" i="1"/>
  <c r="AB1122" i="1"/>
  <c r="AB1123" i="1"/>
  <c r="AB1124" i="1"/>
  <c r="AB1125" i="1"/>
  <c r="AB1126" i="1"/>
  <c r="AB1127" i="1"/>
  <c r="AB1128" i="1"/>
  <c r="AB1129" i="1"/>
  <c r="AB1130" i="1"/>
  <c r="AB1131" i="1"/>
  <c r="AB1132" i="1"/>
  <c r="AB1133" i="1"/>
  <c r="AB1134" i="1"/>
  <c r="AB1135" i="1"/>
  <c r="AB1136" i="1"/>
  <c r="AB1137" i="1"/>
  <c r="AB1138" i="1"/>
  <c r="AB1139" i="1"/>
  <c r="AB1140" i="1"/>
  <c r="AB1141" i="1"/>
  <c r="AB1142" i="1"/>
  <c r="AB1143" i="1"/>
  <c r="AB1144" i="1"/>
  <c r="AB1145" i="1"/>
  <c r="AB1146" i="1"/>
  <c r="AB1147" i="1"/>
  <c r="AB1148" i="1"/>
  <c r="AB1149" i="1"/>
  <c r="AB1150" i="1"/>
  <c r="AB1151" i="1"/>
  <c r="AB1152" i="1"/>
  <c r="AB1153" i="1"/>
  <c r="AB1154" i="1"/>
  <c r="AB1155" i="1"/>
  <c r="AB1156" i="1"/>
  <c r="AB1157" i="1"/>
  <c r="AB1158" i="1"/>
  <c r="AB1159" i="1"/>
  <c r="AB1160" i="1"/>
  <c r="AB1161" i="1"/>
  <c r="AB1162" i="1"/>
  <c r="AB1163" i="1"/>
  <c r="AB1164" i="1"/>
  <c r="AB1165" i="1"/>
  <c r="AB1166" i="1"/>
  <c r="AB1167" i="1"/>
  <c r="AB1168" i="1"/>
  <c r="AB1169" i="1"/>
  <c r="AB1170" i="1"/>
  <c r="AB1171" i="1"/>
  <c r="AB1172" i="1"/>
  <c r="AB1173" i="1"/>
  <c r="AB1174" i="1"/>
  <c r="AB1175" i="1"/>
  <c r="AB1176" i="1"/>
  <c r="AB1177" i="1"/>
  <c r="AB1178" i="1"/>
  <c r="AB1179" i="1"/>
  <c r="AB1180" i="1"/>
  <c r="AB1181" i="1"/>
  <c r="AB1182" i="1"/>
  <c r="AB1183" i="1"/>
  <c r="AB1184" i="1"/>
  <c r="AB1185" i="1"/>
  <c r="AB1186" i="1"/>
  <c r="AB1187" i="1"/>
  <c r="AB1188" i="1"/>
  <c r="AB1189" i="1"/>
  <c r="AB1190" i="1"/>
  <c r="AB1191" i="1"/>
  <c r="AB1192" i="1"/>
  <c r="AB1193" i="1"/>
  <c r="AB1194" i="1"/>
  <c r="AB1195" i="1"/>
  <c r="AB1196" i="1"/>
  <c r="AB1197" i="1"/>
  <c r="AB1198" i="1"/>
  <c r="AB1199" i="1"/>
  <c r="AB1200" i="1"/>
  <c r="AB1201" i="1"/>
  <c r="AB1202" i="1"/>
  <c r="AB1203" i="1"/>
  <c r="AB1204" i="1"/>
  <c r="AB1205" i="1"/>
  <c r="AB1206" i="1"/>
  <c r="AB1207" i="1"/>
  <c r="AB1208" i="1"/>
  <c r="AB1209" i="1"/>
  <c r="AB1210" i="1"/>
  <c r="AB1211" i="1"/>
  <c r="AB1212" i="1"/>
  <c r="AB1213" i="1"/>
  <c r="AB1214" i="1"/>
  <c r="AB1215" i="1"/>
  <c r="AB1216" i="1"/>
  <c r="AB1217" i="1"/>
  <c r="AB1218" i="1"/>
  <c r="AB1219" i="1"/>
  <c r="AB1220" i="1"/>
  <c r="AB1221" i="1"/>
  <c r="AB1222" i="1"/>
  <c r="AB1223" i="1"/>
  <c r="AB1224" i="1"/>
  <c r="AB1225" i="1"/>
  <c r="AB1226" i="1"/>
  <c r="AB1227" i="1"/>
  <c r="AB1228" i="1"/>
  <c r="AB1229" i="1"/>
  <c r="AB1230" i="1"/>
  <c r="AB1231" i="1"/>
  <c r="AB1232" i="1"/>
  <c r="AB1233" i="1"/>
  <c r="AB1234" i="1"/>
  <c r="AB1235" i="1"/>
  <c r="AB1236" i="1"/>
  <c r="AB1237" i="1"/>
  <c r="AB1238" i="1"/>
  <c r="AB1239" i="1"/>
  <c r="AB1240" i="1"/>
  <c r="AB1241" i="1"/>
  <c r="AB1242" i="1"/>
  <c r="AB1243" i="1"/>
  <c r="AB1244" i="1"/>
  <c r="AB1245" i="1"/>
  <c r="AB1246" i="1"/>
  <c r="AB1247" i="1"/>
  <c r="AB1248" i="1"/>
  <c r="AB1249" i="1"/>
  <c r="AB1250" i="1"/>
  <c r="AB1251" i="1"/>
  <c r="AB1252" i="1"/>
  <c r="AB1253" i="1"/>
  <c r="AB1254" i="1"/>
  <c r="AB1255" i="1"/>
  <c r="AB1256" i="1"/>
  <c r="AB1257" i="1"/>
  <c r="AB1258" i="1"/>
  <c r="AB1259" i="1"/>
  <c r="AB1260" i="1"/>
  <c r="AB1261" i="1"/>
  <c r="AB1262" i="1"/>
  <c r="AB1263" i="1"/>
  <c r="AB1264" i="1"/>
  <c r="AB1265" i="1"/>
  <c r="AB1266" i="1"/>
  <c r="AB1267" i="1"/>
  <c r="AB1268" i="1"/>
  <c r="AB1269" i="1"/>
  <c r="AB1270" i="1"/>
  <c r="AB1271" i="1"/>
  <c r="AB1272" i="1"/>
  <c r="AB1273" i="1"/>
  <c r="AB1274" i="1"/>
  <c r="AB1275" i="1"/>
  <c r="AB1276" i="1"/>
  <c r="AB1277" i="1"/>
  <c r="AB1278" i="1"/>
  <c r="AB1279" i="1"/>
  <c r="AB1280" i="1"/>
  <c r="AB1281" i="1"/>
  <c r="AB1282" i="1"/>
  <c r="AB1283" i="1"/>
  <c r="AB1284" i="1"/>
  <c r="AB1285" i="1"/>
  <c r="AB1286" i="1"/>
  <c r="AB1287" i="1"/>
  <c r="AB1288" i="1"/>
  <c r="AB1289" i="1"/>
  <c r="AB1290" i="1"/>
  <c r="AB1291" i="1"/>
  <c r="AB1292" i="1"/>
  <c r="AB1293" i="1"/>
  <c r="AB1294" i="1"/>
  <c r="AB1295" i="1"/>
  <c r="AB1296" i="1"/>
  <c r="AB1297" i="1"/>
  <c r="AB1298" i="1"/>
  <c r="AB1299" i="1"/>
  <c r="AB1300" i="1"/>
  <c r="AB1301" i="1"/>
  <c r="AB1302" i="1"/>
  <c r="AB1303" i="1"/>
  <c r="AB1304" i="1"/>
  <c r="AB1305" i="1"/>
  <c r="AB1306" i="1"/>
  <c r="AB1307" i="1"/>
  <c r="AB1308" i="1"/>
  <c r="AB1309" i="1"/>
  <c r="AB1310" i="1"/>
  <c r="AB1311" i="1"/>
  <c r="AB1312" i="1"/>
  <c r="AB1313" i="1"/>
  <c r="AB1314" i="1"/>
  <c r="AB1315" i="1"/>
  <c r="AB1316" i="1"/>
  <c r="AB1317" i="1"/>
  <c r="AB1318" i="1"/>
  <c r="AB1319" i="1"/>
  <c r="AB1320" i="1"/>
  <c r="AB1321" i="1"/>
  <c r="AB1322" i="1"/>
  <c r="AB1323" i="1"/>
  <c r="AB1324" i="1"/>
  <c r="AB1325" i="1"/>
  <c r="AB1326" i="1"/>
  <c r="AB1327" i="1"/>
  <c r="AB1328" i="1"/>
  <c r="AB1329" i="1"/>
  <c r="AB1330" i="1"/>
  <c r="AB1331" i="1"/>
  <c r="AB1332" i="1"/>
  <c r="AB1333" i="1"/>
  <c r="AB5" i="1"/>
  <c r="AB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4" i="1"/>
  <c r="H4" i="1" l="1"/>
  <c r="H951" i="1"/>
  <c r="H1015" i="1"/>
  <c r="H1227" i="1"/>
  <c r="H1259" i="1"/>
  <c r="H1316" i="1"/>
  <c r="H1324" i="1"/>
  <c r="E591" i="1"/>
  <c r="H591" i="1" s="1"/>
  <c r="E592" i="1"/>
  <c r="H592" i="1" s="1"/>
  <c r="E593" i="1"/>
  <c r="H593" i="1" s="1"/>
  <c r="E594" i="1"/>
  <c r="H594" i="1" s="1"/>
  <c r="E595" i="1"/>
  <c r="H595" i="1" s="1"/>
  <c r="E596" i="1"/>
  <c r="H596" i="1" s="1"/>
  <c r="E597" i="1"/>
  <c r="H597" i="1" s="1"/>
  <c r="E598" i="1"/>
  <c r="H598" i="1" s="1"/>
  <c r="E599" i="1"/>
  <c r="H599" i="1" s="1"/>
  <c r="E600" i="1"/>
  <c r="H600" i="1" s="1"/>
  <c r="E601" i="1"/>
  <c r="H601" i="1" s="1"/>
  <c r="E602" i="1"/>
  <c r="H602" i="1" s="1"/>
  <c r="E603" i="1"/>
  <c r="H603" i="1" s="1"/>
  <c r="E604" i="1"/>
  <c r="H604" i="1" s="1"/>
  <c r="E605" i="1"/>
  <c r="H605" i="1" s="1"/>
  <c r="E606" i="1"/>
  <c r="H606" i="1" s="1"/>
  <c r="E607" i="1"/>
  <c r="H607" i="1" s="1"/>
  <c r="E608" i="1"/>
  <c r="H608" i="1" s="1"/>
  <c r="E609" i="1"/>
  <c r="H609" i="1" s="1"/>
  <c r="E610" i="1"/>
  <c r="H610" i="1" s="1"/>
  <c r="E611" i="1"/>
  <c r="H611" i="1" s="1"/>
  <c r="E612" i="1"/>
  <c r="H612" i="1" s="1"/>
  <c r="E613" i="1"/>
  <c r="H613" i="1" s="1"/>
  <c r="E614" i="1"/>
  <c r="H614" i="1" s="1"/>
  <c r="E615" i="1"/>
  <c r="H615" i="1" s="1"/>
  <c r="E616" i="1"/>
  <c r="H616" i="1" s="1"/>
  <c r="E617" i="1"/>
  <c r="H617" i="1" s="1"/>
  <c r="E618" i="1"/>
  <c r="H618" i="1" s="1"/>
  <c r="E619" i="1"/>
  <c r="H619" i="1" s="1"/>
  <c r="E620" i="1"/>
  <c r="H620" i="1" s="1"/>
  <c r="E621" i="1"/>
  <c r="H621" i="1" s="1"/>
  <c r="E622" i="1"/>
  <c r="H622" i="1" s="1"/>
  <c r="E623" i="1"/>
  <c r="H623" i="1" s="1"/>
  <c r="E624" i="1"/>
  <c r="H624" i="1" s="1"/>
  <c r="E625" i="1"/>
  <c r="H625" i="1" s="1"/>
  <c r="E626" i="1"/>
  <c r="H626" i="1" s="1"/>
  <c r="E627" i="1"/>
  <c r="H627" i="1" s="1"/>
  <c r="E628" i="1"/>
  <c r="H628" i="1" s="1"/>
  <c r="E629" i="1"/>
  <c r="H629" i="1" s="1"/>
  <c r="E630" i="1"/>
  <c r="H630" i="1" s="1"/>
  <c r="E631" i="1"/>
  <c r="H631" i="1" s="1"/>
  <c r="E632" i="1"/>
  <c r="H632" i="1" s="1"/>
  <c r="E633" i="1"/>
  <c r="H633" i="1" s="1"/>
  <c r="E634" i="1"/>
  <c r="H634" i="1" s="1"/>
  <c r="E635" i="1"/>
  <c r="H635" i="1" s="1"/>
  <c r="E636" i="1"/>
  <c r="H636" i="1" s="1"/>
  <c r="E637" i="1"/>
  <c r="H637" i="1" s="1"/>
  <c r="E638" i="1"/>
  <c r="H638" i="1" s="1"/>
  <c r="E639" i="1"/>
  <c r="H639" i="1" s="1"/>
  <c r="E640" i="1"/>
  <c r="H640" i="1" s="1"/>
  <c r="E641" i="1"/>
  <c r="H641" i="1" s="1"/>
  <c r="E642" i="1"/>
  <c r="H642" i="1" s="1"/>
  <c r="E643" i="1"/>
  <c r="H643" i="1" s="1"/>
  <c r="E644" i="1"/>
  <c r="H644" i="1" s="1"/>
  <c r="E645" i="1"/>
  <c r="H645" i="1" s="1"/>
  <c r="E646" i="1"/>
  <c r="H646" i="1" s="1"/>
  <c r="E647" i="1"/>
  <c r="H647" i="1" s="1"/>
  <c r="E648" i="1"/>
  <c r="H648" i="1" s="1"/>
  <c r="E649" i="1"/>
  <c r="H649" i="1" s="1"/>
  <c r="E650" i="1"/>
  <c r="H650" i="1" s="1"/>
  <c r="E651" i="1"/>
  <c r="H651" i="1" s="1"/>
  <c r="E652" i="1"/>
  <c r="H652" i="1" s="1"/>
  <c r="E653" i="1"/>
  <c r="H653" i="1" s="1"/>
  <c r="E654" i="1"/>
  <c r="H654" i="1" s="1"/>
  <c r="E655" i="1"/>
  <c r="H655" i="1" s="1"/>
  <c r="E656" i="1"/>
  <c r="H656" i="1" s="1"/>
  <c r="E657" i="1"/>
  <c r="H657" i="1" s="1"/>
  <c r="E658" i="1"/>
  <c r="H658" i="1" s="1"/>
  <c r="E659" i="1"/>
  <c r="H659" i="1" s="1"/>
  <c r="E660" i="1"/>
  <c r="H660" i="1" s="1"/>
  <c r="E661" i="1"/>
  <c r="H661" i="1" s="1"/>
  <c r="E662" i="1"/>
  <c r="H662" i="1" s="1"/>
  <c r="E663" i="1"/>
  <c r="H663" i="1" s="1"/>
  <c r="E664" i="1"/>
  <c r="H664" i="1" s="1"/>
  <c r="E665" i="1"/>
  <c r="H665" i="1" s="1"/>
  <c r="E666" i="1"/>
  <c r="H666" i="1" s="1"/>
  <c r="E667" i="1"/>
  <c r="H667" i="1" s="1"/>
  <c r="E668" i="1"/>
  <c r="H668" i="1" s="1"/>
  <c r="E669" i="1"/>
  <c r="H669" i="1" s="1"/>
  <c r="E670" i="1"/>
  <c r="H670" i="1" s="1"/>
  <c r="E671" i="1"/>
  <c r="H671" i="1" s="1"/>
  <c r="E672" i="1"/>
  <c r="H672" i="1" s="1"/>
  <c r="E673" i="1"/>
  <c r="H673" i="1" s="1"/>
  <c r="E674" i="1"/>
  <c r="H674" i="1" s="1"/>
  <c r="E675" i="1"/>
  <c r="H675" i="1" s="1"/>
  <c r="E676" i="1"/>
  <c r="H676" i="1" s="1"/>
  <c r="E677" i="1"/>
  <c r="H677" i="1" s="1"/>
  <c r="E678" i="1"/>
  <c r="H678" i="1" s="1"/>
  <c r="E679" i="1"/>
  <c r="H679" i="1" s="1"/>
  <c r="E680" i="1"/>
  <c r="H680" i="1" s="1"/>
  <c r="E681" i="1"/>
  <c r="H681" i="1" s="1"/>
  <c r="E682" i="1"/>
  <c r="H682" i="1" s="1"/>
  <c r="E683" i="1"/>
  <c r="H683" i="1" s="1"/>
  <c r="E684" i="1"/>
  <c r="H684" i="1" s="1"/>
  <c r="E685" i="1"/>
  <c r="H685" i="1" s="1"/>
  <c r="E686" i="1"/>
  <c r="H686" i="1" s="1"/>
  <c r="E687" i="1"/>
  <c r="H687" i="1" s="1"/>
  <c r="E688" i="1"/>
  <c r="H688" i="1" s="1"/>
  <c r="E689" i="1"/>
  <c r="H689" i="1" s="1"/>
  <c r="E690" i="1"/>
  <c r="H690" i="1" s="1"/>
  <c r="E691" i="1"/>
  <c r="H691" i="1" s="1"/>
  <c r="E692" i="1"/>
  <c r="H692" i="1" s="1"/>
  <c r="E693" i="1"/>
  <c r="H693" i="1" s="1"/>
  <c r="E694" i="1"/>
  <c r="H694" i="1" s="1"/>
  <c r="E695" i="1"/>
  <c r="H695" i="1" s="1"/>
  <c r="E696" i="1"/>
  <c r="H696" i="1" s="1"/>
  <c r="E697" i="1"/>
  <c r="H697" i="1" s="1"/>
  <c r="E698" i="1"/>
  <c r="H698" i="1" s="1"/>
  <c r="E699" i="1"/>
  <c r="H699" i="1" s="1"/>
  <c r="E700" i="1"/>
  <c r="H700" i="1" s="1"/>
  <c r="E701" i="1"/>
  <c r="H701" i="1" s="1"/>
  <c r="E702" i="1"/>
  <c r="H702" i="1" s="1"/>
  <c r="E703" i="1"/>
  <c r="H703" i="1" s="1"/>
  <c r="E704" i="1"/>
  <c r="H704" i="1" s="1"/>
  <c r="E705" i="1"/>
  <c r="H705" i="1" s="1"/>
  <c r="E706" i="1"/>
  <c r="H706" i="1" s="1"/>
  <c r="E707" i="1"/>
  <c r="H707" i="1" s="1"/>
  <c r="E708" i="1"/>
  <c r="H708" i="1" s="1"/>
  <c r="E709" i="1"/>
  <c r="H709" i="1" s="1"/>
  <c r="E710" i="1"/>
  <c r="H710" i="1" s="1"/>
  <c r="E711" i="1"/>
  <c r="H711" i="1" s="1"/>
  <c r="E712" i="1"/>
  <c r="H712" i="1" s="1"/>
  <c r="E713" i="1"/>
  <c r="H713" i="1" s="1"/>
  <c r="E714" i="1"/>
  <c r="H714" i="1" s="1"/>
  <c r="E715" i="1"/>
  <c r="H715" i="1" s="1"/>
  <c r="E716" i="1"/>
  <c r="H716" i="1" s="1"/>
  <c r="E717" i="1"/>
  <c r="H717" i="1" s="1"/>
  <c r="E718" i="1"/>
  <c r="H718" i="1" s="1"/>
  <c r="E719" i="1"/>
  <c r="H719" i="1" s="1"/>
  <c r="E720" i="1"/>
  <c r="H720" i="1" s="1"/>
  <c r="E721" i="1"/>
  <c r="H721" i="1" s="1"/>
  <c r="E722" i="1"/>
  <c r="H722" i="1" s="1"/>
  <c r="E723" i="1"/>
  <c r="H723" i="1" s="1"/>
  <c r="E724" i="1"/>
  <c r="H724" i="1" s="1"/>
  <c r="E725" i="1"/>
  <c r="H725" i="1" s="1"/>
  <c r="E726" i="1"/>
  <c r="H726" i="1" s="1"/>
  <c r="E727" i="1"/>
  <c r="H727" i="1" s="1"/>
  <c r="E728" i="1"/>
  <c r="H728" i="1" s="1"/>
  <c r="E729" i="1"/>
  <c r="H729" i="1" s="1"/>
  <c r="E730" i="1"/>
  <c r="H730" i="1" s="1"/>
  <c r="E731" i="1"/>
  <c r="H731" i="1" s="1"/>
  <c r="E732" i="1"/>
  <c r="H732" i="1" s="1"/>
  <c r="E733" i="1"/>
  <c r="H733" i="1" s="1"/>
  <c r="E734" i="1"/>
  <c r="H734" i="1" s="1"/>
  <c r="E735" i="1"/>
  <c r="H735" i="1" s="1"/>
  <c r="E736" i="1"/>
  <c r="H736" i="1" s="1"/>
  <c r="E737" i="1"/>
  <c r="H737" i="1" s="1"/>
  <c r="E738" i="1"/>
  <c r="H738" i="1" s="1"/>
  <c r="E739" i="1"/>
  <c r="H739" i="1" s="1"/>
  <c r="E740" i="1"/>
  <c r="H740" i="1" s="1"/>
  <c r="E741" i="1"/>
  <c r="H741" i="1" s="1"/>
  <c r="E742" i="1"/>
  <c r="H742" i="1" s="1"/>
  <c r="E743" i="1"/>
  <c r="H743" i="1" s="1"/>
  <c r="E744" i="1"/>
  <c r="H744" i="1" s="1"/>
  <c r="E745" i="1"/>
  <c r="H745" i="1" s="1"/>
  <c r="E746" i="1"/>
  <c r="H746" i="1" s="1"/>
  <c r="E747" i="1"/>
  <c r="H747" i="1" s="1"/>
  <c r="E748" i="1"/>
  <c r="H748" i="1" s="1"/>
  <c r="E749" i="1"/>
  <c r="H749" i="1" s="1"/>
  <c r="E750" i="1"/>
  <c r="H750" i="1" s="1"/>
  <c r="E751" i="1"/>
  <c r="H751" i="1" s="1"/>
  <c r="E752" i="1"/>
  <c r="H752" i="1" s="1"/>
  <c r="E753" i="1"/>
  <c r="H753" i="1" s="1"/>
  <c r="E754" i="1"/>
  <c r="H754" i="1" s="1"/>
  <c r="E755" i="1"/>
  <c r="H755" i="1" s="1"/>
  <c r="E756" i="1"/>
  <c r="H756" i="1" s="1"/>
  <c r="E757" i="1"/>
  <c r="H757" i="1" s="1"/>
  <c r="E758" i="1"/>
  <c r="H758" i="1" s="1"/>
  <c r="E759" i="1"/>
  <c r="H759" i="1" s="1"/>
  <c r="E760" i="1"/>
  <c r="H760" i="1" s="1"/>
  <c r="E761" i="1"/>
  <c r="H761" i="1" s="1"/>
  <c r="E762" i="1"/>
  <c r="H762" i="1" s="1"/>
  <c r="E763" i="1"/>
  <c r="H763" i="1" s="1"/>
  <c r="E764" i="1"/>
  <c r="H764" i="1" s="1"/>
  <c r="E765" i="1"/>
  <c r="H765" i="1" s="1"/>
  <c r="E766" i="1"/>
  <c r="H766" i="1" s="1"/>
  <c r="E767" i="1"/>
  <c r="H767" i="1" s="1"/>
  <c r="E768" i="1"/>
  <c r="H768" i="1" s="1"/>
  <c r="E769" i="1"/>
  <c r="H769" i="1" s="1"/>
  <c r="E770" i="1"/>
  <c r="H770" i="1" s="1"/>
  <c r="E771" i="1"/>
  <c r="H771" i="1" s="1"/>
  <c r="E772" i="1"/>
  <c r="H772" i="1" s="1"/>
  <c r="E773" i="1"/>
  <c r="H773" i="1" s="1"/>
  <c r="E774" i="1"/>
  <c r="H774" i="1" s="1"/>
  <c r="E775" i="1"/>
  <c r="H775" i="1" s="1"/>
  <c r="E776" i="1"/>
  <c r="H776" i="1" s="1"/>
  <c r="E777" i="1"/>
  <c r="H777" i="1" s="1"/>
  <c r="E778" i="1"/>
  <c r="H778" i="1" s="1"/>
  <c r="E779" i="1"/>
  <c r="H779" i="1" s="1"/>
  <c r="E780" i="1"/>
  <c r="H780" i="1" s="1"/>
  <c r="E781" i="1"/>
  <c r="H781" i="1" s="1"/>
  <c r="E782" i="1"/>
  <c r="H782" i="1" s="1"/>
  <c r="E783" i="1"/>
  <c r="H783" i="1" s="1"/>
  <c r="E784" i="1"/>
  <c r="H784" i="1" s="1"/>
  <c r="E785" i="1"/>
  <c r="H785" i="1" s="1"/>
  <c r="E786" i="1"/>
  <c r="H786" i="1" s="1"/>
  <c r="E787" i="1"/>
  <c r="H787" i="1" s="1"/>
  <c r="E788" i="1"/>
  <c r="H788" i="1" s="1"/>
  <c r="E789" i="1"/>
  <c r="H789" i="1" s="1"/>
  <c r="E790" i="1"/>
  <c r="H790" i="1" s="1"/>
  <c r="E791" i="1"/>
  <c r="H791" i="1" s="1"/>
  <c r="E792" i="1"/>
  <c r="H792" i="1" s="1"/>
  <c r="E793" i="1"/>
  <c r="H793" i="1" s="1"/>
  <c r="E794" i="1"/>
  <c r="H794" i="1" s="1"/>
  <c r="E795" i="1"/>
  <c r="H795" i="1" s="1"/>
  <c r="E796" i="1"/>
  <c r="H796" i="1" s="1"/>
  <c r="E797" i="1"/>
  <c r="H797" i="1" s="1"/>
  <c r="E798" i="1"/>
  <c r="H798" i="1" s="1"/>
  <c r="E799" i="1"/>
  <c r="H799" i="1" s="1"/>
  <c r="E800" i="1"/>
  <c r="H800" i="1" s="1"/>
  <c r="E801" i="1"/>
  <c r="H801" i="1" s="1"/>
  <c r="E802" i="1"/>
  <c r="H802" i="1" s="1"/>
  <c r="E803" i="1"/>
  <c r="H803" i="1" s="1"/>
  <c r="E804" i="1"/>
  <c r="H804" i="1" s="1"/>
  <c r="E805" i="1"/>
  <c r="H805" i="1" s="1"/>
  <c r="E806" i="1"/>
  <c r="H806" i="1" s="1"/>
  <c r="E807" i="1"/>
  <c r="H807" i="1" s="1"/>
  <c r="E808" i="1"/>
  <c r="H808" i="1" s="1"/>
  <c r="E809" i="1"/>
  <c r="H809" i="1" s="1"/>
  <c r="E810" i="1"/>
  <c r="H810" i="1" s="1"/>
  <c r="E811" i="1"/>
  <c r="H811" i="1" s="1"/>
  <c r="E812" i="1"/>
  <c r="H812" i="1" s="1"/>
  <c r="E813" i="1"/>
  <c r="H813" i="1" s="1"/>
  <c r="E814" i="1"/>
  <c r="H814" i="1" s="1"/>
  <c r="E815" i="1"/>
  <c r="H815" i="1" s="1"/>
  <c r="E816" i="1"/>
  <c r="H816" i="1" s="1"/>
  <c r="E817" i="1"/>
  <c r="H817" i="1" s="1"/>
  <c r="E818" i="1"/>
  <c r="H818" i="1" s="1"/>
  <c r="E819" i="1"/>
  <c r="H819" i="1" s="1"/>
  <c r="E820" i="1"/>
  <c r="H820" i="1" s="1"/>
  <c r="E821" i="1"/>
  <c r="H821" i="1" s="1"/>
  <c r="E822" i="1"/>
  <c r="H822" i="1" s="1"/>
  <c r="E823" i="1"/>
  <c r="H823" i="1" s="1"/>
  <c r="E824" i="1"/>
  <c r="H824" i="1" s="1"/>
  <c r="E825" i="1"/>
  <c r="H825" i="1" s="1"/>
  <c r="E826" i="1"/>
  <c r="H826" i="1" s="1"/>
  <c r="E827" i="1"/>
  <c r="H827" i="1" s="1"/>
  <c r="E828" i="1"/>
  <c r="H828" i="1" s="1"/>
  <c r="E829" i="1"/>
  <c r="H829" i="1" s="1"/>
  <c r="E830" i="1"/>
  <c r="H830" i="1" s="1"/>
  <c r="E831" i="1"/>
  <c r="H831" i="1" s="1"/>
  <c r="E832" i="1"/>
  <c r="H832" i="1" s="1"/>
  <c r="E833" i="1"/>
  <c r="H833" i="1" s="1"/>
  <c r="E834" i="1"/>
  <c r="H834" i="1" s="1"/>
  <c r="E835" i="1"/>
  <c r="H835" i="1" s="1"/>
  <c r="E836" i="1"/>
  <c r="H836" i="1" s="1"/>
  <c r="E837" i="1"/>
  <c r="H837" i="1" s="1"/>
  <c r="E838" i="1"/>
  <c r="H838" i="1" s="1"/>
  <c r="E839" i="1"/>
  <c r="H839" i="1" s="1"/>
  <c r="E840" i="1"/>
  <c r="H840" i="1" s="1"/>
  <c r="E841" i="1"/>
  <c r="H841" i="1" s="1"/>
  <c r="E842" i="1"/>
  <c r="H842" i="1" s="1"/>
  <c r="E843" i="1"/>
  <c r="H843" i="1" s="1"/>
  <c r="E844" i="1"/>
  <c r="H844" i="1" s="1"/>
  <c r="E845" i="1"/>
  <c r="H845" i="1" s="1"/>
  <c r="E846" i="1"/>
  <c r="H846" i="1" s="1"/>
  <c r="E847" i="1"/>
  <c r="H847" i="1" s="1"/>
  <c r="E848" i="1"/>
  <c r="H848" i="1" s="1"/>
  <c r="E849" i="1"/>
  <c r="H849" i="1" s="1"/>
  <c r="E850" i="1"/>
  <c r="H850" i="1" s="1"/>
  <c r="E851" i="1"/>
  <c r="H851" i="1" s="1"/>
  <c r="E852" i="1"/>
  <c r="H852" i="1" s="1"/>
  <c r="E853" i="1"/>
  <c r="H853" i="1" s="1"/>
  <c r="E854" i="1"/>
  <c r="H854" i="1" s="1"/>
  <c r="E855" i="1"/>
  <c r="H855" i="1" s="1"/>
  <c r="E856" i="1"/>
  <c r="H856" i="1" s="1"/>
  <c r="E857" i="1"/>
  <c r="H857" i="1" s="1"/>
  <c r="E858" i="1"/>
  <c r="H858" i="1" s="1"/>
  <c r="E859" i="1"/>
  <c r="H859" i="1" s="1"/>
  <c r="E860" i="1"/>
  <c r="H860" i="1" s="1"/>
  <c r="E861" i="1"/>
  <c r="H861" i="1" s="1"/>
  <c r="E862" i="1"/>
  <c r="H862" i="1" s="1"/>
  <c r="E863" i="1"/>
  <c r="H863" i="1" s="1"/>
  <c r="E864" i="1"/>
  <c r="H864" i="1" s="1"/>
  <c r="E865" i="1"/>
  <c r="H865" i="1" s="1"/>
  <c r="E866" i="1"/>
  <c r="H866" i="1" s="1"/>
  <c r="E867" i="1"/>
  <c r="H867" i="1" s="1"/>
  <c r="E868" i="1"/>
  <c r="H868" i="1" s="1"/>
  <c r="E869" i="1"/>
  <c r="H869" i="1" s="1"/>
  <c r="E870" i="1"/>
  <c r="H870" i="1" s="1"/>
  <c r="E871" i="1"/>
  <c r="H871" i="1" s="1"/>
  <c r="E872" i="1"/>
  <c r="H872" i="1" s="1"/>
  <c r="E873" i="1"/>
  <c r="H873" i="1" s="1"/>
  <c r="E874" i="1"/>
  <c r="H874" i="1" s="1"/>
  <c r="E875" i="1"/>
  <c r="H875" i="1" s="1"/>
  <c r="E876" i="1"/>
  <c r="H876" i="1" s="1"/>
  <c r="E877" i="1"/>
  <c r="H877" i="1" s="1"/>
  <c r="E878" i="1"/>
  <c r="H878" i="1" s="1"/>
  <c r="E879" i="1"/>
  <c r="H879" i="1" s="1"/>
  <c r="E880" i="1"/>
  <c r="H880" i="1" s="1"/>
  <c r="E881" i="1"/>
  <c r="H881" i="1" s="1"/>
  <c r="E882" i="1"/>
  <c r="H882" i="1" s="1"/>
  <c r="E883" i="1"/>
  <c r="H883" i="1" s="1"/>
  <c r="E884" i="1"/>
  <c r="H884" i="1" s="1"/>
  <c r="E885" i="1"/>
  <c r="H885" i="1" s="1"/>
  <c r="E886" i="1"/>
  <c r="H886" i="1" s="1"/>
  <c r="E887" i="1"/>
  <c r="H887" i="1" s="1"/>
  <c r="E888" i="1"/>
  <c r="H888" i="1" s="1"/>
  <c r="E889" i="1"/>
  <c r="H889" i="1" s="1"/>
  <c r="E890" i="1"/>
  <c r="H890" i="1" s="1"/>
  <c r="E891" i="1"/>
  <c r="H891" i="1" s="1"/>
  <c r="E892" i="1"/>
  <c r="H892" i="1" s="1"/>
  <c r="E893" i="1"/>
  <c r="H893" i="1" s="1"/>
  <c r="E894" i="1"/>
  <c r="H894" i="1" s="1"/>
  <c r="E895" i="1"/>
  <c r="H895" i="1" s="1"/>
  <c r="E896" i="1"/>
  <c r="H896" i="1" s="1"/>
  <c r="E897" i="1"/>
  <c r="H897" i="1" s="1"/>
  <c r="E898" i="1"/>
  <c r="H898" i="1" s="1"/>
  <c r="E899" i="1"/>
  <c r="H899" i="1" s="1"/>
  <c r="E900" i="1"/>
  <c r="H900" i="1" s="1"/>
  <c r="E901" i="1"/>
  <c r="H901" i="1" s="1"/>
  <c r="E902" i="1"/>
  <c r="H902" i="1" s="1"/>
  <c r="E903" i="1"/>
  <c r="H903" i="1" s="1"/>
  <c r="E904" i="1"/>
  <c r="H904" i="1" s="1"/>
  <c r="E905" i="1"/>
  <c r="H905" i="1" s="1"/>
  <c r="E906" i="1"/>
  <c r="H906" i="1" s="1"/>
  <c r="E907" i="1"/>
  <c r="H907" i="1" s="1"/>
  <c r="E908" i="1"/>
  <c r="H908" i="1" s="1"/>
  <c r="E909" i="1"/>
  <c r="H909" i="1" s="1"/>
  <c r="E910" i="1"/>
  <c r="H910" i="1" s="1"/>
  <c r="E911" i="1"/>
  <c r="H911" i="1" s="1"/>
  <c r="E912" i="1"/>
  <c r="H912" i="1" s="1"/>
  <c r="E913" i="1"/>
  <c r="H913" i="1" s="1"/>
  <c r="E914" i="1"/>
  <c r="H914" i="1" s="1"/>
  <c r="E915" i="1"/>
  <c r="H915" i="1" s="1"/>
  <c r="E916" i="1"/>
  <c r="H916" i="1" s="1"/>
  <c r="E917" i="1"/>
  <c r="H917" i="1" s="1"/>
  <c r="E918" i="1"/>
  <c r="H918" i="1" s="1"/>
  <c r="E919" i="1"/>
  <c r="H919" i="1" s="1"/>
  <c r="E920" i="1"/>
  <c r="H920" i="1" s="1"/>
  <c r="E921" i="1"/>
  <c r="H921" i="1" s="1"/>
  <c r="E922" i="1"/>
  <c r="H922" i="1" s="1"/>
  <c r="E923" i="1"/>
  <c r="H923" i="1" s="1"/>
  <c r="E924" i="1"/>
  <c r="H924" i="1" s="1"/>
  <c r="E925" i="1"/>
  <c r="H925" i="1" s="1"/>
  <c r="E926" i="1"/>
  <c r="H926" i="1" s="1"/>
  <c r="E927" i="1"/>
  <c r="H927" i="1" s="1"/>
  <c r="E928" i="1"/>
  <c r="H928" i="1" s="1"/>
  <c r="E929" i="1"/>
  <c r="H929" i="1" s="1"/>
  <c r="E930" i="1"/>
  <c r="H930" i="1" s="1"/>
  <c r="E931" i="1"/>
  <c r="H931" i="1" s="1"/>
  <c r="E932" i="1"/>
  <c r="H932" i="1" s="1"/>
  <c r="E933" i="1"/>
  <c r="H933" i="1" s="1"/>
  <c r="E934" i="1"/>
  <c r="H934" i="1" s="1"/>
  <c r="E935" i="1"/>
  <c r="H935" i="1" s="1"/>
  <c r="E936" i="1"/>
  <c r="H936" i="1" s="1"/>
  <c r="E937" i="1"/>
  <c r="H937" i="1" s="1"/>
  <c r="E938" i="1"/>
  <c r="H938" i="1" s="1"/>
  <c r="E939" i="1"/>
  <c r="H939" i="1" s="1"/>
  <c r="E940" i="1"/>
  <c r="H940" i="1" s="1"/>
  <c r="E941" i="1"/>
  <c r="H941" i="1" s="1"/>
  <c r="E942" i="1"/>
  <c r="H942" i="1" s="1"/>
  <c r="E943" i="1"/>
  <c r="H943" i="1" s="1"/>
  <c r="E944" i="1"/>
  <c r="H944" i="1" s="1"/>
  <c r="E945" i="1"/>
  <c r="H945" i="1" s="1"/>
  <c r="E946" i="1"/>
  <c r="H946" i="1" s="1"/>
  <c r="E947" i="1"/>
  <c r="H947" i="1" s="1"/>
  <c r="E948" i="1"/>
  <c r="H948" i="1" s="1"/>
  <c r="E949" i="1"/>
  <c r="H949" i="1" s="1"/>
  <c r="E950" i="1"/>
  <c r="H950" i="1" s="1"/>
  <c r="E951" i="1"/>
  <c r="E952" i="1"/>
  <c r="H952" i="1" s="1"/>
  <c r="E953" i="1"/>
  <c r="H953" i="1" s="1"/>
  <c r="E954" i="1"/>
  <c r="H954" i="1" s="1"/>
  <c r="E955" i="1"/>
  <c r="H955" i="1" s="1"/>
  <c r="E956" i="1"/>
  <c r="H956" i="1" s="1"/>
  <c r="E957" i="1"/>
  <c r="H957" i="1" s="1"/>
  <c r="E958" i="1"/>
  <c r="H958" i="1" s="1"/>
  <c r="E959" i="1"/>
  <c r="H959" i="1" s="1"/>
  <c r="E960" i="1"/>
  <c r="H960" i="1" s="1"/>
  <c r="E961" i="1"/>
  <c r="H961" i="1" s="1"/>
  <c r="E962" i="1"/>
  <c r="H962" i="1" s="1"/>
  <c r="E963" i="1"/>
  <c r="H963" i="1" s="1"/>
  <c r="E964" i="1"/>
  <c r="H964" i="1" s="1"/>
  <c r="E965" i="1"/>
  <c r="H965" i="1" s="1"/>
  <c r="E966" i="1"/>
  <c r="H966" i="1" s="1"/>
  <c r="E967" i="1"/>
  <c r="H967" i="1" s="1"/>
  <c r="E968" i="1"/>
  <c r="H968" i="1" s="1"/>
  <c r="E969" i="1"/>
  <c r="H969" i="1" s="1"/>
  <c r="E970" i="1"/>
  <c r="H970" i="1" s="1"/>
  <c r="E971" i="1"/>
  <c r="H971" i="1" s="1"/>
  <c r="E972" i="1"/>
  <c r="H972" i="1" s="1"/>
  <c r="E973" i="1"/>
  <c r="H973" i="1" s="1"/>
  <c r="E974" i="1"/>
  <c r="H974" i="1" s="1"/>
  <c r="E975" i="1"/>
  <c r="H975" i="1" s="1"/>
  <c r="E976" i="1"/>
  <c r="H976" i="1" s="1"/>
  <c r="E977" i="1"/>
  <c r="H977" i="1" s="1"/>
  <c r="E978" i="1"/>
  <c r="H978" i="1" s="1"/>
  <c r="E979" i="1"/>
  <c r="H979" i="1" s="1"/>
  <c r="E980" i="1"/>
  <c r="H980" i="1" s="1"/>
  <c r="E981" i="1"/>
  <c r="H981" i="1" s="1"/>
  <c r="E982" i="1"/>
  <c r="H982" i="1" s="1"/>
  <c r="E983" i="1"/>
  <c r="H983" i="1" s="1"/>
  <c r="E984" i="1"/>
  <c r="H984" i="1" s="1"/>
  <c r="E985" i="1"/>
  <c r="H985" i="1" s="1"/>
  <c r="E986" i="1"/>
  <c r="H986" i="1" s="1"/>
  <c r="E987" i="1"/>
  <c r="H987" i="1" s="1"/>
  <c r="E988" i="1"/>
  <c r="H988" i="1" s="1"/>
  <c r="E989" i="1"/>
  <c r="H989" i="1" s="1"/>
  <c r="E990" i="1"/>
  <c r="H990" i="1" s="1"/>
  <c r="E991" i="1"/>
  <c r="H991" i="1" s="1"/>
  <c r="E992" i="1"/>
  <c r="H992" i="1" s="1"/>
  <c r="E993" i="1"/>
  <c r="H993" i="1" s="1"/>
  <c r="E994" i="1"/>
  <c r="H994" i="1" s="1"/>
  <c r="E995" i="1"/>
  <c r="H995" i="1" s="1"/>
  <c r="E996" i="1"/>
  <c r="H996" i="1" s="1"/>
  <c r="E997" i="1"/>
  <c r="H997" i="1" s="1"/>
  <c r="E998" i="1"/>
  <c r="H998" i="1" s="1"/>
  <c r="E999" i="1"/>
  <c r="H999" i="1" s="1"/>
  <c r="E1000" i="1"/>
  <c r="H1000" i="1" s="1"/>
  <c r="E1001" i="1"/>
  <c r="H1001" i="1" s="1"/>
  <c r="E1002" i="1"/>
  <c r="H1002" i="1" s="1"/>
  <c r="E1003" i="1"/>
  <c r="H1003" i="1" s="1"/>
  <c r="E1004" i="1"/>
  <c r="H1004" i="1" s="1"/>
  <c r="E1005" i="1"/>
  <c r="H1005" i="1" s="1"/>
  <c r="E1006" i="1"/>
  <c r="H1006" i="1" s="1"/>
  <c r="E1007" i="1"/>
  <c r="H1007" i="1" s="1"/>
  <c r="E1008" i="1"/>
  <c r="H1008" i="1" s="1"/>
  <c r="E1009" i="1"/>
  <c r="H1009" i="1" s="1"/>
  <c r="E1010" i="1"/>
  <c r="H1010" i="1" s="1"/>
  <c r="E1011" i="1"/>
  <c r="H1011" i="1" s="1"/>
  <c r="E1012" i="1"/>
  <c r="H1012" i="1" s="1"/>
  <c r="E1013" i="1"/>
  <c r="H1013" i="1" s="1"/>
  <c r="E1014" i="1"/>
  <c r="H1014" i="1" s="1"/>
  <c r="E1015" i="1"/>
  <c r="E1016" i="1"/>
  <c r="H1016" i="1" s="1"/>
  <c r="E1017" i="1"/>
  <c r="H1017" i="1" s="1"/>
  <c r="E1018" i="1"/>
  <c r="H1018" i="1" s="1"/>
  <c r="E1019" i="1"/>
  <c r="H1019" i="1" s="1"/>
  <c r="E1020" i="1"/>
  <c r="H1020" i="1" s="1"/>
  <c r="E1021" i="1"/>
  <c r="H1021" i="1" s="1"/>
  <c r="E1022" i="1"/>
  <c r="H1022" i="1" s="1"/>
  <c r="E1023" i="1"/>
  <c r="H1023" i="1" s="1"/>
  <c r="E1024" i="1"/>
  <c r="H1024" i="1" s="1"/>
  <c r="E1025" i="1"/>
  <c r="H1025" i="1" s="1"/>
  <c r="E1026" i="1"/>
  <c r="H1026" i="1" s="1"/>
  <c r="E1027" i="1"/>
  <c r="H1027" i="1" s="1"/>
  <c r="E1028" i="1"/>
  <c r="H1028" i="1" s="1"/>
  <c r="E1029" i="1"/>
  <c r="H1029" i="1" s="1"/>
  <c r="E1030" i="1"/>
  <c r="H1030" i="1" s="1"/>
  <c r="E1031" i="1"/>
  <c r="H1031" i="1" s="1"/>
  <c r="E1032" i="1"/>
  <c r="H1032" i="1" s="1"/>
  <c r="E1033" i="1"/>
  <c r="H1033" i="1" s="1"/>
  <c r="E1034" i="1"/>
  <c r="H1034" i="1" s="1"/>
  <c r="E1035" i="1"/>
  <c r="H1035" i="1" s="1"/>
  <c r="E1036" i="1"/>
  <c r="H1036" i="1" s="1"/>
  <c r="E1037" i="1"/>
  <c r="H1037" i="1" s="1"/>
  <c r="E1038" i="1"/>
  <c r="H1038" i="1" s="1"/>
  <c r="E1039" i="1"/>
  <c r="H1039" i="1" s="1"/>
  <c r="E1040" i="1"/>
  <c r="H1040" i="1" s="1"/>
  <c r="E1041" i="1"/>
  <c r="H1041" i="1" s="1"/>
  <c r="E1042" i="1"/>
  <c r="H1042" i="1" s="1"/>
  <c r="E1043" i="1"/>
  <c r="H1043" i="1" s="1"/>
  <c r="E1044" i="1"/>
  <c r="H1044" i="1" s="1"/>
  <c r="E1045" i="1"/>
  <c r="H1045" i="1" s="1"/>
  <c r="E1046" i="1"/>
  <c r="H1046" i="1" s="1"/>
  <c r="E1047" i="1"/>
  <c r="H1047" i="1" s="1"/>
  <c r="E1048" i="1"/>
  <c r="H1048" i="1" s="1"/>
  <c r="E1049" i="1"/>
  <c r="H1049" i="1" s="1"/>
  <c r="E1050" i="1"/>
  <c r="H1050" i="1" s="1"/>
  <c r="E1051" i="1"/>
  <c r="H1051" i="1" s="1"/>
  <c r="E1052" i="1"/>
  <c r="H1052" i="1" s="1"/>
  <c r="E1053" i="1"/>
  <c r="H1053" i="1" s="1"/>
  <c r="E1054" i="1"/>
  <c r="H1054" i="1" s="1"/>
  <c r="E1055" i="1"/>
  <c r="H1055" i="1" s="1"/>
  <c r="E1056" i="1"/>
  <c r="H1056" i="1" s="1"/>
  <c r="E1057" i="1"/>
  <c r="H1057" i="1" s="1"/>
  <c r="E1058" i="1"/>
  <c r="H1058" i="1" s="1"/>
  <c r="E1059" i="1"/>
  <c r="H1059" i="1" s="1"/>
  <c r="E1060" i="1"/>
  <c r="H1060" i="1" s="1"/>
  <c r="E1061" i="1"/>
  <c r="H1061" i="1" s="1"/>
  <c r="E1062" i="1"/>
  <c r="H1062" i="1" s="1"/>
  <c r="E1063" i="1"/>
  <c r="H1063" i="1" s="1"/>
  <c r="E1064" i="1"/>
  <c r="H1064" i="1" s="1"/>
  <c r="E1065" i="1"/>
  <c r="H1065" i="1" s="1"/>
  <c r="E1066" i="1"/>
  <c r="H1066" i="1" s="1"/>
  <c r="E1067" i="1"/>
  <c r="H1067" i="1" s="1"/>
  <c r="E1068" i="1"/>
  <c r="H1068" i="1" s="1"/>
  <c r="E1069" i="1"/>
  <c r="H1069" i="1" s="1"/>
  <c r="E1070" i="1"/>
  <c r="H1070" i="1" s="1"/>
  <c r="E1071" i="1"/>
  <c r="H1071" i="1" s="1"/>
  <c r="E1072" i="1"/>
  <c r="H1072" i="1" s="1"/>
  <c r="E1073" i="1"/>
  <c r="H1073" i="1" s="1"/>
  <c r="E1074" i="1"/>
  <c r="H1074" i="1" s="1"/>
  <c r="E1075" i="1"/>
  <c r="H1075" i="1" s="1"/>
  <c r="E1076" i="1"/>
  <c r="H1076" i="1" s="1"/>
  <c r="E1077" i="1"/>
  <c r="H1077" i="1" s="1"/>
  <c r="E1078" i="1"/>
  <c r="H1078" i="1" s="1"/>
  <c r="E1079" i="1"/>
  <c r="H1079" i="1" s="1"/>
  <c r="E1080" i="1"/>
  <c r="H1080" i="1" s="1"/>
  <c r="E1081" i="1"/>
  <c r="H1081" i="1" s="1"/>
  <c r="E1082" i="1"/>
  <c r="H1082" i="1" s="1"/>
  <c r="E1083" i="1"/>
  <c r="H1083" i="1" s="1"/>
  <c r="E1084" i="1"/>
  <c r="H1084" i="1" s="1"/>
  <c r="E1085" i="1"/>
  <c r="H1085" i="1" s="1"/>
  <c r="E1086" i="1"/>
  <c r="H1086" i="1" s="1"/>
  <c r="E1087" i="1"/>
  <c r="H1087" i="1" s="1"/>
  <c r="E1088" i="1"/>
  <c r="H1088" i="1" s="1"/>
  <c r="E1089" i="1"/>
  <c r="H1089" i="1" s="1"/>
  <c r="E1090" i="1"/>
  <c r="H1090" i="1" s="1"/>
  <c r="E1091" i="1"/>
  <c r="H1091" i="1" s="1"/>
  <c r="E1092" i="1"/>
  <c r="H1092" i="1" s="1"/>
  <c r="E1093" i="1"/>
  <c r="H1093" i="1" s="1"/>
  <c r="E1094" i="1"/>
  <c r="H1094" i="1" s="1"/>
  <c r="E1095" i="1"/>
  <c r="H1095" i="1" s="1"/>
  <c r="E1096" i="1"/>
  <c r="H1096" i="1" s="1"/>
  <c r="E1097" i="1"/>
  <c r="H1097" i="1" s="1"/>
  <c r="E1098" i="1"/>
  <c r="H1098" i="1" s="1"/>
  <c r="E1099" i="1"/>
  <c r="H1099" i="1" s="1"/>
  <c r="E1100" i="1"/>
  <c r="H1100" i="1" s="1"/>
  <c r="E1101" i="1"/>
  <c r="H1101" i="1" s="1"/>
  <c r="E1102" i="1"/>
  <c r="H1102" i="1" s="1"/>
  <c r="E1103" i="1"/>
  <c r="H1103" i="1" s="1"/>
  <c r="E1104" i="1"/>
  <c r="H1104" i="1" s="1"/>
  <c r="E1105" i="1"/>
  <c r="H1105" i="1" s="1"/>
  <c r="E1106" i="1"/>
  <c r="H1106" i="1" s="1"/>
  <c r="E1107" i="1"/>
  <c r="H1107" i="1" s="1"/>
  <c r="E1108" i="1"/>
  <c r="H1108" i="1" s="1"/>
  <c r="E1109" i="1"/>
  <c r="H1109" i="1" s="1"/>
  <c r="E1110" i="1"/>
  <c r="H1110" i="1" s="1"/>
  <c r="E1111" i="1"/>
  <c r="H1111" i="1" s="1"/>
  <c r="E1112" i="1"/>
  <c r="H1112" i="1" s="1"/>
  <c r="E1113" i="1"/>
  <c r="H1113" i="1" s="1"/>
  <c r="E1114" i="1"/>
  <c r="H1114" i="1" s="1"/>
  <c r="E1115" i="1"/>
  <c r="H1115" i="1" s="1"/>
  <c r="E1116" i="1"/>
  <c r="H1116" i="1" s="1"/>
  <c r="E1117" i="1"/>
  <c r="H1117" i="1" s="1"/>
  <c r="E1118" i="1"/>
  <c r="H1118" i="1" s="1"/>
  <c r="E1119" i="1"/>
  <c r="H1119" i="1" s="1"/>
  <c r="E1120" i="1"/>
  <c r="H1120" i="1" s="1"/>
  <c r="E1121" i="1"/>
  <c r="H1121" i="1" s="1"/>
  <c r="E1122" i="1"/>
  <c r="H1122" i="1" s="1"/>
  <c r="E1123" i="1"/>
  <c r="H1123" i="1" s="1"/>
  <c r="E1124" i="1"/>
  <c r="H1124" i="1" s="1"/>
  <c r="E1125" i="1"/>
  <c r="H1125" i="1" s="1"/>
  <c r="E1126" i="1"/>
  <c r="H1126" i="1" s="1"/>
  <c r="E1127" i="1"/>
  <c r="H1127" i="1" s="1"/>
  <c r="E1128" i="1"/>
  <c r="H1128" i="1" s="1"/>
  <c r="E1129" i="1"/>
  <c r="H1129" i="1" s="1"/>
  <c r="E1130" i="1"/>
  <c r="H1130" i="1" s="1"/>
  <c r="E1131" i="1"/>
  <c r="H1131" i="1" s="1"/>
  <c r="E1132" i="1"/>
  <c r="H1132" i="1" s="1"/>
  <c r="E1133" i="1"/>
  <c r="H1133" i="1" s="1"/>
  <c r="E1134" i="1"/>
  <c r="H1134" i="1" s="1"/>
  <c r="E1135" i="1"/>
  <c r="H1135" i="1" s="1"/>
  <c r="E1136" i="1"/>
  <c r="H1136" i="1" s="1"/>
  <c r="E1137" i="1"/>
  <c r="H1137" i="1" s="1"/>
  <c r="E1138" i="1"/>
  <c r="H1138" i="1" s="1"/>
  <c r="E1139" i="1"/>
  <c r="H1139" i="1" s="1"/>
  <c r="E1140" i="1"/>
  <c r="H1140" i="1" s="1"/>
  <c r="E1141" i="1"/>
  <c r="H1141" i="1" s="1"/>
  <c r="E1142" i="1"/>
  <c r="H1142" i="1" s="1"/>
  <c r="E1143" i="1"/>
  <c r="H1143" i="1" s="1"/>
  <c r="E1144" i="1"/>
  <c r="H1144" i="1" s="1"/>
  <c r="E1145" i="1"/>
  <c r="H1145" i="1" s="1"/>
  <c r="E1146" i="1"/>
  <c r="H1146" i="1" s="1"/>
  <c r="E1147" i="1"/>
  <c r="H1147" i="1" s="1"/>
  <c r="E1148" i="1"/>
  <c r="H1148" i="1" s="1"/>
  <c r="E1149" i="1"/>
  <c r="H1149" i="1" s="1"/>
  <c r="E1150" i="1"/>
  <c r="H1150" i="1" s="1"/>
  <c r="E1151" i="1"/>
  <c r="H1151" i="1" s="1"/>
  <c r="E1152" i="1"/>
  <c r="H1152" i="1" s="1"/>
  <c r="E1153" i="1"/>
  <c r="H1153" i="1" s="1"/>
  <c r="E1154" i="1"/>
  <c r="H1154" i="1" s="1"/>
  <c r="E1155" i="1"/>
  <c r="H1155" i="1" s="1"/>
  <c r="E1156" i="1"/>
  <c r="H1156" i="1" s="1"/>
  <c r="E1157" i="1"/>
  <c r="H1157" i="1" s="1"/>
  <c r="E1158" i="1"/>
  <c r="H1158" i="1" s="1"/>
  <c r="E1159" i="1"/>
  <c r="H1159" i="1" s="1"/>
  <c r="E1160" i="1"/>
  <c r="H1160" i="1" s="1"/>
  <c r="E1161" i="1"/>
  <c r="H1161" i="1" s="1"/>
  <c r="E1162" i="1"/>
  <c r="H1162" i="1" s="1"/>
  <c r="E1163" i="1"/>
  <c r="H1163" i="1" s="1"/>
  <c r="E1164" i="1"/>
  <c r="H1164" i="1" s="1"/>
  <c r="E1165" i="1"/>
  <c r="H1165" i="1" s="1"/>
  <c r="E1166" i="1"/>
  <c r="H1166" i="1" s="1"/>
  <c r="E1167" i="1"/>
  <c r="H1167" i="1" s="1"/>
  <c r="E1168" i="1"/>
  <c r="H1168" i="1" s="1"/>
  <c r="E1169" i="1"/>
  <c r="H1169" i="1" s="1"/>
  <c r="E1170" i="1"/>
  <c r="H1170" i="1" s="1"/>
  <c r="E1171" i="1"/>
  <c r="H1171" i="1" s="1"/>
  <c r="E1172" i="1"/>
  <c r="H1172" i="1" s="1"/>
  <c r="E1173" i="1"/>
  <c r="H1173" i="1" s="1"/>
  <c r="E1174" i="1"/>
  <c r="H1174" i="1" s="1"/>
  <c r="E1175" i="1"/>
  <c r="H1175" i="1" s="1"/>
  <c r="E1176" i="1"/>
  <c r="H1176" i="1" s="1"/>
  <c r="E1177" i="1"/>
  <c r="H1177" i="1" s="1"/>
  <c r="E1178" i="1"/>
  <c r="H1178" i="1" s="1"/>
  <c r="E1179" i="1"/>
  <c r="H1179" i="1" s="1"/>
  <c r="E1180" i="1"/>
  <c r="H1180" i="1" s="1"/>
  <c r="E1181" i="1"/>
  <c r="H1181" i="1" s="1"/>
  <c r="E1182" i="1"/>
  <c r="H1182" i="1" s="1"/>
  <c r="E1183" i="1"/>
  <c r="H1183" i="1" s="1"/>
  <c r="E1184" i="1"/>
  <c r="H1184" i="1" s="1"/>
  <c r="E1185" i="1"/>
  <c r="H1185" i="1" s="1"/>
  <c r="E1186" i="1"/>
  <c r="H1186" i="1" s="1"/>
  <c r="E1187" i="1"/>
  <c r="H1187" i="1" s="1"/>
  <c r="E1188" i="1"/>
  <c r="H1188" i="1" s="1"/>
  <c r="E1189" i="1"/>
  <c r="H1189" i="1" s="1"/>
  <c r="E1190" i="1"/>
  <c r="H1190" i="1" s="1"/>
  <c r="E1191" i="1"/>
  <c r="H1191" i="1" s="1"/>
  <c r="E1192" i="1"/>
  <c r="H1192" i="1" s="1"/>
  <c r="E1193" i="1"/>
  <c r="H1193" i="1" s="1"/>
  <c r="E1194" i="1"/>
  <c r="H1194" i="1" s="1"/>
  <c r="E1195" i="1"/>
  <c r="H1195" i="1" s="1"/>
  <c r="E1196" i="1"/>
  <c r="H1196" i="1" s="1"/>
  <c r="E1197" i="1"/>
  <c r="H1197" i="1" s="1"/>
  <c r="E1198" i="1"/>
  <c r="H1198" i="1" s="1"/>
  <c r="E1199" i="1"/>
  <c r="H1199" i="1" s="1"/>
  <c r="E1200" i="1"/>
  <c r="H1200" i="1" s="1"/>
  <c r="E1201" i="1"/>
  <c r="H1201" i="1" s="1"/>
  <c r="E1202" i="1"/>
  <c r="H1202" i="1" s="1"/>
  <c r="E1203" i="1"/>
  <c r="H1203" i="1" s="1"/>
  <c r="E1204" i="1"/>
  <c r="H1204" i="1" s="1"/>
  <c r="E1205" i="1"/>
  <c r="H1205" i="1" s="1"/>
  <c r="E1206" i="1"/>
  <c r="H1206" i="1" s="1"/>
  <c r="E1207" i="1"/>
  <c r="H1207" i="1" s="1"/>
  <c r="E1208" i="1"/>
  <c r="H1208" i="1" s="1"/>
  <c r="E1209" i="1"/>
  <c r="H1209" i="1" s="1"/>
  <c r="E1210" i="1"/>
  <c r="H1210" i="1" s="1"/>
  <c r="E1211" i="1"/>
  <c r="H1211" i="1" s="1"/>
  <c r="E1212" i="1"/>
  <c r="H1212" i="1" s="1"/>
  <c r="E1213" i="1"/>
  <c r="H1213" i="1" s="1"/>
  <c r="E1214" i="1"/>
  <c r="H1214" i="1" s="1"/>
  <c r="E1215" i="1"/>
  <c r="H1215" i="1" s="1"/>
  <c r="E1216" i="1"/>
  <c r="H1216" i="1" s="1"/>
  <c r="E1217" i="1"/>
  <c r="H1217" i="1" s="1"/>
  <c r="E1218" i="1"/>
  <c r="H1218" i="1" s="1"/>
  <c r="E1219" i="1"/>
  <c r="H1219" i="1" s="1"/>
  <c r="E1220" i="1"/>
  <c r="H1220" i="1" s="1"/>
  <c r="E1221" i="1"/>
  <c r="H1221" i="1" s="1"/>
  <c r="E1222" i="1"/>
  <c r="H1222" i="1" s="1"/>
  <c r="E1223" i="1"/>
  <c r="H1223" i="1" s="1"/>
  <c r="E1224" i="1"/>
  <c r="H1224" i="1" s="1"/>
  <c r="E1225" i="1"/>
  <c r="H1225" i="1" s="1"/>
  <c r="E1226" i="1"/>
  <c r="H1226" i="1" s="1"/>
  <c r="E1227" i="1"/>
  <c r="E1228" i="1"/>
  <c r="H1228" i="1" s="1"/>
  <c r="E1229" i="1"/>
  <c r="H1229" i="1" s="1"/>
  <c r="E1230" i="1"/>
  <c r="H1230" i="1" s="1"/>
  <c r="E1231" i="1"/>
  <c r="H1231" i="1" s="1"/>
  <c r="E1232" i="1"/>
  <c r="H1232" i="1" s="1"/>
  <c r="E1233" i="1"/>
  <c r="H1233" i="1" s="1"/>
  <c r="E1234" i="1"/>
  <c r="H1234" i="1" s="1"/>
  <c r="E1235" i="1"/>
  <c r="H1235" i="1" s="1"/>
  <c r="E1236" i="1"/>
  <c r="H1236" i="1" s="1"/>
  <c r="E1237" i="1"/>
  <c r="H1237" i="1" s="1"/>
  <c r="E1238" i="1"/>
  <c r="H1238" i="1" s="1"/>
  <c r="E1239" i="1"/>
  <c r="H1239" i="1" s="1"/>
  <c r="E1240" i="1"/>
  <c r="H1240" i="1" s="1"/>
  <c r="E1241" i="1"/>
  <c r="H1241" i="1" s="1"/>
  <c r="E1242" i="1"/>
  <c r="H1242" i="1" s="1"/>
  <c r="E1243" i="1"/>
  <c r="H1243" i="1" s="1"/>
  <c r="E1244" i="1"/>
  <c r="H1244" i="1" s="1"/>
  <c r="E1245" i="1"/>
  <c r="H1245" i="1" s="1"/>
  <c r="E1246" i="1"/>
  <c r="H1246" i="1" s="1"/>
  <c r="E1247" i="1"/>
  <c r="H1247" i="1" s="1"/>
  <c r="E1248" i="1"/>
  <c r="H1248" i="1" s="1"/>
  <c r="E1249" i="1"/>
  <c r="H1249" i="1" s="1"/>
  <c r="E1250" i="1"/>
  <c r="H1250" i="1" s="1"/>
  <c r="E1251" i="1"/>
  <c r="H1251" i="1" s="1"/>
  <c r="E1252" i="1"/>
  <c r="H1252" i="1" s="1"/>
  <c r="E1253" i="1"/>
  <c r="H1253" i="1" s="1"/>
  <c r="E1254" i="1"/>
  <c r="H1254" i="1" s="1"/>
  <c r="E1255" i="1"/>
  <c r="H1255" i="1" s="1"/>
  <c r="E1256" i="1"/>
  <c r="H1256" i="1" s="1"/>
  <c r="E1257" i="1"/>
  <c r="H1257" i="1" s="1"/>
  <c r="E1258" i="1"/>
  <c r="H1258" i="1" s="1"/>
  <c r="E1259" i="1"/>
  <c r="E1260" i="1"/>
  <c r="H1260" i="1" s="1"/>
  <c r="E1261" i="1"/>
  <c r="H1261" i="1" s="1"/>
  <c r="E1262" i="1"/>
  <c r="H1262" i="1" s="1"/>
  <c r="E1263" i="1"/>
  <c r="H1263" i="1" s="1"/>
  <c r="E1264" i="1"/>
  <c r="H1264" i="1" s="1"/>
  <c r="E1265" i="1"/>
  <c r="H1265" i="1" s="1"/>
  <c r="E1266" i="1"/>
  <c r="H1266" i="1" s="1"/>
  <c r="E1267" i="1"/>
  <c r="H1267" i="1" s="1"/>
  <c r="E1268" i="1"/>
  <c r="H1268" i="1" s="1"/>
  <c r="E1269" i="1"/>
  <c r="H1269" i="1" s="1"/>
  <c r="E1270" i="1"/>
  <c r="H1270" i="1" s="1"/>
  <c r="E1271" i="1"/>
  <c r="H1271" i="1" s="1"/>
  <c r="E1272" i="1"/>
  <c r="H1272" i="1" s="1"/>
  <c r="E1273" i="1"/>
  <c r="H1273" i="1" s="1"/>
  <c r="E1274" i="1"/>
  <c r="H1274" i="1" s="1"/>
  <c r="E1275" i="1"/>
  <c r="H1275" i="1" s="1"/>
  <c r="E1276" i="1"/>
  <c r="H1276" i="1" s="1"/>
  <c r="E1277" i="1"/>
  <c r="H1277" i="1" s="1"/>
  <c r="E1278" i="1"/>
  <c r="H1278" i="1" s="1"/>
  <c r="E1279" i="1"/>
  <c r="H1279" i="1" s="1"/>
  <c r="E1280" i="1"/>
  <c r="H1280" i="1" s="1"/>
  <c r="E1281" i="1"/>
  <c r="H1281" i="1" s="1"/>
  <c r="E1282" i="1"/>
  <c r="H1282" i="1" s="1"/>
  <c r="E1283" i="1"/>
  <c r="H1283" i="1" s="1"/>
  <c r="E1284" i="1"/>
  <c r="H1284" i="1" s="1"/>
  <c r="E1285" i="1"/>
  <c r="H1285" i="1" s="1"/>
  <c r="E1286" i="1"/>
  <c r="H1286" i="1" s="1"/>
  <c r="E1287" i="1"/>
  <c r="H1287" i="1" s="1"/>
  <c r="E1288" i="1"/>
  <c r="H1288" i="1" s="1"/>
  <c r="E1289" i="1"/>
  <c r="H1289" i="1" s="1"/>
  <c r="E1290" i="1"/>
  <c r="H1290" i="1" s="1"/>
  <c r="E1291" i="1"/>
  <c r="H1291" i="1" s="1"/>
  <c r="E1292" i="1"/>
  <c r="H1292" i="1" s="1"/>
  <c r="E1293" i="1"/>
  <c r="H1293" i="1" s="1"/>
  <c r="E1294" i="1"/>
  <c r="H1294" i="1" s="1"/>
  <c r="E1295" i="1"/>
  <c r="H1295" i="1" s="1"/>
  <c r="E1296" i="1"/>
  <c r="H1296" i="1" s="1"/>
  <c r="E1297" i="1"/>
  <c r="H1297" i="1" s="1"/>
  <c r="E1298" i="1"/>
  <c r="H1298" i="1" s="1"/>
  <c r="E1299" i="1"/>
  <c r="H1299" i="1" s="1"/>
  <c r="E1300" i="1"/>
  <c r="H1300" i="1" s="1"/>
  <c r="E1301" i="1"/>
  <c r="H1301" i="1" s="1"/>
  <c r="E1302" i="1"/>
  <c r="H1302" i="1" s="1"/>
  <c r="E1303" i="1"/>
  <c r="H1303" i="1" s="1"/>
  <c r="E1304" i="1"/>
  <c r="H1304" i="1" s="1"/>
  <c r="E1305" i="1"/>
  <c r="H1305" i="1" s="1"/>
  <c r="E1306" i="1"/>
  <c r="H1306" i="1" s="1"/>
  <c r="E1307" i="1"/>
  <c r="H1307" i="1" s="1"/>
  <c r="E1308" i="1"/>
  <c r="H1308" i="1" s="1"/>
  <c r="E1309" i="1"/>
  <c r="H1309" i="1" s="1"/>
  <c r="E1310" i="1"/>
  <c r="H1310" i="1" s="1"/>
  <c r="E1311" i="1"/>
  <c r="H1311" i="1" s="1"/>
  <c r="E1312" i="1"/>
  <c r="H1312" i="1" s="1"/>
  <c r="E1313" i="1"/>
  <c r="H1313" i="1" s="1"/>
  <c r="E1314" i="1"/>
  <c r="H1314" i="1" s="1"/>
  <c r="E1315" i="1"/>
  <c r="H1315" i="1" s="1"/>
  <c r="E1316" i="1"/>
  <c r="E1317" i="1"/>
  <c r="H1317" i="1" s="1"/>
  <c r="E1318" i="1"/>
  <c r="H1318" i="1" s="1"/>
  <c r="E1319" i="1"/>
  <c r="H1319" i="1" s="1"/>
  <c r="E1320" i="1"/>
  <c r="H1320" i="1" s="1"/>
  <c r="E1321" i="1"/>
  <c r="H1321" i="1" s="1"/>
  <c r="E1322" i="1"/>
  <c r="H1322" i="1" s="1"/>
  <c r="E1323" i="1"/>
  <c r="H1323" i="1" s="1"/>
  <c r="E1324" i="1"/>
  <c r="E1325" i="1"/>
  <c r="H1325" i="1" s="1"/>
  <c r="E1326" i="1"/>
  <c r="H1326" i="1" s="1"/>
  <c r="E1327" i="1"/>
  <c r="H1327" i="1" s="1"/>
  <c r="E1328" i="1"/>
  <c r="H1328" i="1" s="1"/>
  <c r="E1329" i="1"/>
  <c r="H1329" i="1" s="1"/>
  <c r="E1330" i="1"/>
  <c r="H1330" i="1" s="1"/>
  <c r="E1331" i="1"/>
  <c r="H1331" i="1" s="1"/>
  <c r="E1332" i="1"/>
  <c r="H1332" i="1" s="1"/>
  <c r="E1333" i="1"/>
  <c r="H1333" i="1" s="1"/>
  <c r="E6" i="1"/>
  <c r="H6" i="1" s="1"/>
  <c r="E7" i="1"/>
  <c r="H7" i="1" s="1"/>
  <c r="E8" i="1"/>
  <c r="H8" i="1" s="1"/>
  <c r="E9" i="1"/>
  <c r="H9" i="1" s="1"/>
  <c r="E10" i="1"/>
  <c r="H10" i="1" s="1"/>
  <c r="E11" i="1"/>
  <c r="H11" i="1" s="1"/>
  <c r="E12" i="1"/>
  <c r="H12" i="1" s="1"/>
  <c r="E13" i="1"/>
  <c r="H13" i="1" s="1"/>
  <c r="E14" i="1"/>
  <c r="H14" i="1" s="1"/>
  <c r="E15" i="1"/>
  <c r="H15" i="1" s="1"/>
  <c r="E16" i="1"/>
  <c r="H16" i="1" s="1"/>
  <c r="E17" i="1"/>
  <c r="H17" i="1" s="1"/>
  <c r="E18" i="1"/>
  <c r="H18" i="1" s="1"/>
  <c r="E19" i="1"/>
  <c r="H19" i="1" s="1"/>
  <c r="E20" i="1"/>
  <c r="H20" i="1" s="1"/>
  <c r="E21" i="1"/>
  <c r="H21" i="1" s="1"/>
  <c r="E22" i="1"/>
  <c r="H22" i="1" s="1"/>
  <c r="E23" i="1"/>
  <c r="H23" i="1" s="1"/>
  <c r="E24" i="1"/>
  <c r="H24" i="1" s="1"/>
  <c r="E25" i="1"/>
  <c r="H25" i="1" s="1"/>
  <c r="E26" i="1"/>
  <c r="H26" i="1" s="1"/>
  <c r="E27" i="1"/>
  <c r="H27" i="1" s="1"/>
  <c r="E28" i="1"/>
  <c r="H28" i="1" s="1"/>
  <c r="E29" i="1"/>
  <c r="H29" i="1" s="1"/>
  <c r="E30" i="1"/>
  <c r="H30" i="1" s="1"/>
  <c r="E31" i="1"/>
  <c r="H31" i="1" s="1"/>
  <c r="E32" i="1"/>
  <c r="H32" i="1" s="1"/>
  <c r="E33" i="1"/>
  <c r="H33" i="1" s="1"/>
  <c r="E34" i="1"/>
  <c r="H34" i="1" s="1"/>
  <c r="E35" i="1"/>
  <c r="H35" i="1" s="1"/>
  <c r="E36" i="1"/>
  <c r="H36" i="1" s="1"/>
  <c r="E37" i="1"/>
  <c r="H37" i="1" s="1"/>
  <c r="E38" i="1"/>
  <c r="H38" i="1" s="1"/>
  <c r="E39" i="1"/>
  <c r="H39" i="1" s="1"/>
  <c r="E40" i="1"/>
  <c r="H40" i="1" s="1"/>
  <c r="E41" i="1"/>
  <c r="H41" i="1" s="1"/>
  <c r="E42" i="1"/>
  <c r="H42" i="1" s="1"/>
  <c r="E43" i="1"/>
  <c r="H43" i="1" s="1"/>
  <c r="E44" i="1"/>
  <c r="H44" i="1" s="1"/>
  <c r="E45" i="1"/>
  <c r="H45" i="1" s="1"/>
  <c r="E46" i="1"/>
  <c r="H46" i="1" s="1"/>
  <c r="E47" i="1"/>
  <c r="H47" i="1" s="1"/>
  <c r="E48" i="1"/>
  <c r="H48" i="1" s="1"/>
  <c r="E49" i="1"/>
  <c r="H49" i="1" s="1"/>
  <c r="E50" i="1"/>
  <c r="H50" i="1" s="1"/>
  <c r="E51" i="1"/>
  <c r="H51" i="1" s="1"/>
  <c r="E52" i="1"/>
  <c r="H52" i="1" s="1"/>
  <c r="E53" i="1"/>
  <c r="H53" i="1" s="1"/>
  <c r="E54" i="1"/>
  <c r="H54" i="1" s="1"/>
  <c r="E55" i="1"/>
  <c r="H55" i="1" s="1"/>
  <c r="E56" i="1"/>
  <c r="H56" i="1" s="1"/>
  <c r="E57" i="1"/>
  <c r="H57" i="1" s="1"/>
  <c r="E58" i="1"/>
  <c r="H58" i="1" s="1"/>
  <c r="E59" i="1"/>
  <c r="H59" i="1" s="1"/>
  <c r="E60" i="1"/>
  <c r="H60" i="1" s="1"/>
  <c r="E61" i="1"/>
  <c r="H61" i="1" s="1"/>
  <c r="E62" i="1"/>
  <c r="H62" i="1" s="1"/>
  <c r="E63" i="1"/>
  <c r="H63" i="1" s="1"/>
  <c r="E64" i="1"/>
  <c r="H64" i="1" s="1"/>
  <c r="E65" i="1"/>
  <c r="H65" i="1" s="1"/>
  <c r="E66" i="1"/>
  <c r="H66" i="1" s="1"/>
  <c r="E67" i="1"/>
  <c r="H67" i="1" s="1"/>
  <c r="E68" i="1"/>
  <c r="H68" i="1" s="1"/>
  <c r="E69" i="1"/>
  <c r="H69" i="1" s="1"/>
  <c r="E70" i="1"/>
  <c r="H70" i="1" s="1"/>
  <c r="E71" i="1"/>
  <c r="H71" i="1" s="1"/>
  <c r="E72" i="1"/>
  <c r="H72" i="1" s="1"/>
  <c r="E73" i="1"/>
  <c r="H73" i="1" s="1"/>
  <c r="E74" i="1"/>
  <c r="H74" i="1" s="1"/>
  <c r="E75" i="1"/>
  <c r="H75" i="1" s="1"/>
  <c r="E76" i="1"/>
  <c r="H76" i="1" s="1"/>
  <c r="E77" i="1"/>
  <c r="H77" i="1" s="1"/>
  <c r="E78" i="1"/>
  <c r="H78" i="1" s="1"/>
  <c r="E79" i="1"/>
  <c r="H79" i="1" s="1"/>
  <c r="E80" i="1"/>
  <c r="H80" i="1" s="1"/>
  <c r="E81" i="1"/>
  <c r="H81" i="1" s="1"/>
  <c r="E82" i="1"/>
  <c r="H82" i="1" s="1"/>
  <c r="E83" i="1"/>
  <c r="H83" i="1" s="1"/>
  <c r="E84" i="1"/>
  <c r="H84" i="1" s="1"/>
  <c r="E85" i="1"/>
  <c r="H85" i="1" s="1"/>
  <c r="E86" i="1"/>
  <c r="H86" i="1" s="1"/>
  <c r="E87" i="1"/>
  <c r="H87" i="1" s="1"/>
  <c r="E88" i="1"/>
  <c r="H88" i="1" s="1"/>
  <c r="E89" i="1"/>
  <c r="H89" i="1" s="1"/>
  <c r="E90" i="1"/>
  <c r="H90" i="1" s="1"/>
  <c r="E91" i="1"/>
  <c r="H91" i="1" s="1"/>
  <c r="E92" i="1"/>
  <c r="H92" i="1" s="1"/>
  <c r="E93" i="1"/>
  <c r="H93" i="1" s="1"/>
  <c r="E94" i="1"/>
  <c r="H94" i="1" s="1"/>
  <c r="E95" i="1"/>
  <c r="H95" i="1" s="1"/>
  <c r="E96" i="1"/>
  <c r="H96" i="1" s="1"/>
  <c r="E97" i="1"/>
  <c r="H97" i="1" s="1"/>
  <c r="E98" i="1"/>
  <c r="H98" i="1" s="1"/>
  <c r="E99" i="1"/>
  <c r="H99" i="1" s="1"/>
  <c r="E100" i="1"/>
  <c r="H100" i="1" s="1"/>
  <c r="E101" i="1"/>
  <c r="H101" i="1" s="1"/>
  <c r="E102" i="1"/>
  <c r="H102" i="1" s="1"/>
  <c r="E103" i="1"/>
  <c r="H103" i="1" s="1"/>
  <c r="E104" i="1"/>
  <c r="H104" i="1" s="1"/>
  <c r="E105" i="1"/>
  <c r="H105" i="1" s="1"/>
  <c r="E106" i="1"/>
  <c r="H106" i="1" s="1"/>
  <c r="E107" i="1"/>
  <c r="H107" i="1" s="1"/>
  <c r="E108" i="1"/>
  <c r="H108" i="1" s="1"/>
  <c r="E109" i="1"/>
  <c r="H109" i="1" s="1"/>
  <c r="E110" i="1"/>
  <c r="H110" i="1" s="1"/>
  <c r="E111" i="1"/>
  <c r="H111" i="1" s="1"/>
  <c r="E112" i="1"/>
  <c r="H112" i="1" s="1"/>
  <c r="E113" i="1"/>
  <c r="H113" i="1" s="1"/>
  <c r="E114" i="1"/>
  <c r="H114" i="1" s="1"/>
  <c r="E115" i="1"/>
  <c r="H115" i="1" s="1"/>
  <c r="E116" i="1"/>
  <c r="H116" i="1" s="1"/>
  <c r="E117" i="1"/>
  <c r="H117" i="1" s="1"/>
  <c r="E118" i="1"/>
  <c r="H118" i="1" s="1"/>
  <c r="E119" i="1"/>
  <c r="H119" i="1" s="1"/>
  <c r="E120" i="1"/>
  <c r="H120" i="1" s="1"/>
  <c r="E121" i="1"/>
  <c r="H121" i="1" s="1"/>
  <c r="E122" i="1"/>
  <c r="H122" i="1" s="1"/>
  <c r="E123" i="1"/>
  <c r="H123" i="1" s="1"/>
  <c r="E124" i="1"/>
  <c r="H124" i="1" s="1"/>
  <c r="E125" i="1"/>
  <c r="H125" i="1" s="1"/>
  <c r="E126" i="1"/>
  <c r="H126" i="1" s="1"/>
  <c r="E127" i="1"/>
  <c r="H127" i="1" s="1"/>
  <c r="E128" i="1"/>
  <c r="H128" i="1" s="1"/>
  <c r="E129" i="1"/>
  <c r="H129" i="1" s="1"/>
  <c r="E130" i="1"/>
  <c r="H130" i="1" s="1"/>
  <c r="E131" i="1"/>
  <c r="H131" i="1" s="1"/>
  <c r="E132" i="1"/>
  <c r="H132" i="1" s="1"/>
  <c r="E133" i="1"/>
  <c r="H133" i="1" s="1"/>
  <c r="E134" i="1"/>
  <c r="H134" i="1" s="1"/>
  <c r="E135" i="1"/>
  <c r="H135" i="1" s="1"/>
  <c r="E136" i="1"/>
  <c r="H136" i="1" s="1"/>
  <c r="E137" i="1"/>
  <c r="H137" i="1" s="1"/>
  <c r="E138" i="1"/>
  <c r="H138" i="1" s="1"/>
  <c r="E139" i="1"/>
  <c r="H139" i="1" s="1"/>
  <c r="E140" i="1"/>
  <c r="H140" i="1" s="1"/>
  <c r="E141" i="1"/>
  <c r="H141" i="1" s="1"/>
  <c r="E142" i="1"/>
  <c r="H142" i="1" s="1"/>
  <c r="E143" i="1"/>
  <c r="H143" i="1" s="1"/>
  <c r="E144" i="1"/>
  <c r="H144" i="1" s="1"/>
  <c r="E145" i="1"/>
  <c r="H145" i="1" s="1"/>
  <c r="E146" i="1"/>
  <c r="H146" i="1" s="1"/>
  <c r="E147" i="1"/>
  <c r="H147" i="1" s="1"/>
  <c r="E148" i="1"/>
  <c r="H148" i="1" s="1"/>
  <c r="E149" i="1"/>
  <c r="H149" i="1" s="1"/>
  <c r="E150" i="1"/>
  <c r="H150" i="1" s="1"/>
  <c r="E151" i="1"/>
  <c r="H151" i="1" s="1"/>
  <c r="E152" i="1"/>
  <c r="H152" i="1" s="1"/>
  <c r="E153" i="1"/>
  <c r="H153" i="1" s="1"/>
  <c r="E154" i="1"/>
  <c r="H154" i="1" s="1"/>
  <c r="E155" i="1"/>
  <c r="H155" i="1" s="1"/>
  <c r="E156" i="1"/>
  <c r="H156" i="1" s="1"/>
  <c r="E157" i="1"/>
  <c r="H157" i="1" s="1"/>
  <c r="E158" i="1"/>
  <c r="H158" i="1" s="1"/>
  <c r="E159" i="1"/>
  <c r="H159" i="1" s="1"/>
  <c r="E160" i="1"/>
  <c r="H160" i="1" s="1"/>
  <c r="E161" i="1"/>
  <c r="H161" i="1" s="1"/>
  <c r="E162" i="1"/>
  <c r="H162" i="1" s="1"/>
  <c r="E163" i="1"/>
  <c r="H163" i="1" s="1"/>
  <c r="E164" i="1"/>
  <c r="H164" i="1" s="1"/>
  <c r="E165" i="1"/>
  <c r="H165" i="1" s="1"/>
  <c r="E166" i="1"/>
  <c r="H166" i="1" s="1"/>
  <c r="E167" i="1"/>
  <c r="H167" i="1" s="1"/>
  <c r="E168" i="1"/>
  <c r="H168" i="1" s="1"/>
  <c r="E169" i="1"/>
  <c r="H169" i="1" s="1"/>
  <c r="E170" i="1"/>
  <c r="H170" i="1" s="1"/>
  <c r="E171" i="1"/>
  <c r="H171" i="1" s="1"/>
  <c r="E172" i="1"/>
  <c r="H172" i="1" s="1"/>
  <c r="E173" i="1"/>
  <c r="H173" i="1" s="1"/>
  <c r="E174" i="1"/>
  <c r="H174" i="1" s="1"/>
  <c r="E175" i="1"/>
  <c r="H175" i="1" s="1"/>
  <c r="E176" i="1"/>
  <c r="H176" i="1" s="1"/>
  <c r="E177" i="1"/>
  <c r="H177" i="1" s="1"/>
  <c r="E178" i="1"/>
  <c r="H178" i="1" s="1"/>
  <c r="E179" i="1"/>
  <c r="H179" i="1" s="1"/>
  <c r="E180" i="1"/>
  <c r="H180" i="1" s="1"/>
  <c r="E181" i="1"/>
  <c r="H181" i="1" s="1"/>
  <c r="E182" i="1"/>
  <c r="H182" i="1" s="1"/>
  <c r="E183" i="1"/>
  <c r="H183" i="1" s="1"/>
  <c r="E184" i="1"/>
  <c r="H184" i="1" s="1"/>
  <c r="E185" i="1"/>
  <c r="H185" i="1" s="1"/>
  <c r="E186" i="1"/>
  <c r="H186" i="1" s="1"/>
  <c r="E187" i="1"/>
  <c r="H187" i="1" s="1"/>
  <c r="E188" i="1"/>
  <c r="H188" i="1" s="1"/>
  <c r="E189" i="1"/>
  <c r="H189" i="1" s="1"/>
  <c r="E190" i="1"/>
  <c r="H190" i="1" s="1"/>
  <c r="E191" i="1"/>
  <c r="H191" i="1" s="1"/>
  <c r="E192" i="1"/>
  <c r="H192" i="1" s="1"/>
  <c r="E193" i="1"/>
  <c r="H193" i="1" s="1"/>
  <c r="E194" i="1"/>
  <c r="H194" i="1" s="1"/>
  <c r="E195" i="1"/>
  <c r="H195" i="1" s="1"/>
  <c r="E196" i="1"/>
  <c r="H196" i="1" s="1"/>
  <c r="E197" i="1"/>
  <c r="H197" i="1" s="1"/>
  <c r="E198" i="1"/>
  <c r="H198" i="1" s="1"/>
  <c r="E199" i="1"/>
  <c r="H199" i="1" s="1"/>
  <c r="E200" i="1"/>
  <c r="H200" i="1" s="1"/>
  <c r="E201" i="1"/>
  <c r="H201" i="1" s="1"/>
  <c r="E202" i="1"/>
  <c r="H202" i="1" s="1"/>
  <c r="E203" i="1"/>
  <c r="H203" i="1" s="1"/>
  <c r="E204" i="1"/>
  <c r="H204" i="1" s="1"/>
  <c r="E205" i="1"/>
  <c r="H205" i="1" s="1"/>
  <c r="E206" i="1"/>
  <c r="H206" i="1" s="1"/>
  <c r="E207" i="1"/>
  <c r="H207" i="1" s="1"/>
  <c r="E208" i="1"/>
  <c r="H208" i="1" s="1"/>
  <c r="E209" i="1"/>
  <c r="H209" i="1" s="1"/>
  <c r="E210" i="1"/>
  <c r="H210" i="1" s="1"/>
  <c r="E211" i="1"/>
  <c r="H211" i="1" s="1"/>
  <c r="E212" i="1"/>
  <c r="H212" i="1" s="1"/>
  <c r="E213" i="1"/>
  <c r="H213" i="1" s="1"/>
  <c r="E214" i="1"/>
  <c r="H214" i="1" s="1"/>
  <c r="E215" i="1"/>
  <c r="H215" i="1" s="1"/>
  <c r="E216" i="1"/>
  <c r="H216" i="1" s="1"/>
  <c r="E217" i="1"/>
  <c r="H217" i="1" s="1"/>
  <c r="E218" i="1"/>
  <c r="H218" i="1" s="1"/>
  <c r="E219" i="1"/>
  <c r="H219" i="1" s="1"/>
  <c r="E220" i="1"/>
  <c r="H220" i="1" s="1"/>
  <c r="E221" i="1"/>
  <c r="H221" i="1" s="1"/>
  <c r="E222" i="1"/>
  <c r="H222" i="1" s="1"/>
  <c r="E223" i="1"/>
  <c r="H223" i="1" s="1"/>
  <c r="E224" i="1"/>
  <c r="H224" i="1" s="1"/>
  <c r="E225" i="1"/>
  <c r="H225" i="1" s="1"/>
  <c r="E226" i="1"/>
  <c r="H226" i="1" s="1"/>
  <c r="E227" i="1"/>
  <c r="H227" i="1" s="1"/>
  <c r="E228" i="1"/>
  <c r="H228" i="1" s="1"/>
  <c r="E229" i="1"/>
  <c r="H229" i="1" s="1"/>
  <c r="E230" i="1"/>
  <c r="H230" i="1" s="1"/>
  <c r="E231" i="1"/>
  <c r="H231" i="1" s="1"/>
  <c r="E232" i="1"/>
  <c r="H232" i="1" s="1"/>
  <c r="E233" i="1"/>
  <c r="H233" i="1" s="1"/>
  <c r="E234" i="1"/>
  <c r="H234" i="1" s="1"/>
  <c r="E235" i="1"/>
  <c r="H235" i="1" s="1"/>
  <c r="E236" i="1"/>
  <c r="H236" i="1" s="1"/>
  <c r="E237" i="1"/>
  <c r="H237" i="1" s="1"/>
  <c r="E238" i="1"/>
  <c r="H238" i="1" s="1"/>
  <c r="E239" i="1"/>
  <c r="H239" i="1" s="1"/>
  <c r="E240" i="1"/>
  <c r="H240" i="1" s="1"/>
  <c r="E241" i="1"/>
  <c r="H241" i="1" s="1"/>
  <c r="E242" i="1"/>
  <c r="H242" i="1" s="1"/>
  <c r="E243" i="1"/>
  <c r="H243" i="1" s="1"/>
  <c r="E244" i="1"/>
  <c r="H244" i="1" s="1"/>
  <c r="E245" i="1"/>
  <c r="H245" i="1" s="1"/>
  <c r="E246" i="1"/>
  <c r="H246" i="1" s="1"/>
  <c r="E247" i="1"/>
  <c r="H247" i="1" s="1"/>
  <c r="E248" i="1"/>
  <c r="H248" i="1" s="1"/>
  <c r="E249" i="1"/>
  <c r="H249" i="1" s="1"/>
  <c r="E250" i="1"/>
  <c r="H250" i="1" s="1"/>
  <c r="E251" i="1"/>
  <c r="H251" i="1" s="1"/>
  <c r="E252" i="1"/>
  <c r="H252" i="1" s="1"/>
  <c r="E253" i="1"/>
  <c r="H253" i="1" s="1"/>
  <c r="E254" i="1"/>
  <c r="H254" i="1" s="1"/>
  <c r="E255" i="1"/>
  <c r="H255" i="1" s="1"/>
  <c r="E256" i="1"/>
  <c r="H256" i="1" s="1"/>
  <c r="E257" i="1"/>
  <c r="H257" i="1" s="1"/>
  <c r="E258" i="1"/>
  <c r="H258" i="1" s="1"/>
  <c r="E259" i="1"/>
  <c r="H259" i="1" s="1"/>
  <c r="E260" i="1"/>
  <c r="H260" i="1" s="1"/>
  <c r="E261" i="1"/>
  <c r="H261" i="1" s="1"/>
  <c r="E262" i="1"/>
  <c r="H262" i="1" s="1"/>
  <c r="E263" i="1"/>
  <c r="H263" i="1" s="1"/>
  <c r="E264" i="1"/>
  <c r="H264" i="1" s="1"/>
  <c r="E265" i="1"/>
  <c r="H265" i="1" s="1"/>
  <c r="E266" i="1"/>
  <c r="H266" i="1" s="1"/>
  <c r="E267" i="1"/>
  <c r="H267" i="1" s="1"/>
  <c r="E268" i="1"/>
  <c r="H268" i="1" s="1"/>
  <c r="E269" i="1"/>
  <c r="H269" i="1" s="1"/>
  <c r="E270" i="1"/>
  <c r="H270" i="1" s="1"/>
  <c r="E271" i="1"/>
  <c r="H271" i="1" s="1"/>
  <c r="E272" i="1"/>
  <c r="H272" i="1" s="1"/>
  <c r="E273" i="1"/>
  <c r="H273" i="1" s="1"/>
  <c r="E274" i="1"/>
  <c r="H274" i="1" s="1"/>
  <c r="E275" i="1"/>
  <c r="H275" i="1" s="1"/>
  <c r="E276" i="1"/>
  <c r="H276" i="1" s="1"/>
  <c r="E277" i="1"/>
  <c r="H277" i="1" s="1"/>
  <c r="E278" i="1"/>
  <c r="H278" i="1" s="1"/>
  <c r="E279" i="1"/>
  <c r="H279" i="1" s="1"/>
  <c r="E280" i="1"/>
  <c r="H280" i="1" s="1"/>
  <c r="E281" i="1"/>
  <c r="H281" i="1" s="1"/>
  <c r="E282" i="1"/>
  <c r="H282" i="1" s="1"/>
  <c r="E283" i="1"/>
  <c r="H283" i="1" s="1"/>
  <c r="E284" i="1"/>
  <c r="H284" i="1" s="1"/>
  <c r="E285" i="1"/>
  <c r="H285" i="1" s="1"/>
  <c r="E286" i="1"/>
  <c r="H286" i="1" s="1"/>
  <c r="E287" i="1"/>
  <c r="H287" i="1" s="1"/>
  <c r="E288" i="1"/>
  <c r="H288" i="1" s="1"/>
  <c r="E289" i="1"/>
  <c r="H289" i="1" s="1"/>
  <c r="E290" i="1"/>
  <c r="H290" i="1" s="1"/>
  <c r="E291" i="1"/>
  <c r="H291" i="1" s="1"/>
  <c r="E292" i="1"/>
  <c r="H292" i="1" s="1"/>
  <c r="E293" i="1"/>
  <c r="H293" i="1" s="1"/>
  <c r="E294" i="1"/>
  <c r="H294" i="1" s="1"/>
  <c r="E295" i="1"/>
  <c r="H295" i="1" s="1"/>
  <c r="E296" i="1"/>
  <c r="H296" i="1" s="1"/>
  <c r="E297" i="1"/>
  <c r="H297" i="1" s="1"/>
  <c r="E298" i="1"/>
  <c r="H298" i="1" s="1"/>
  <c r="E299" i="1"/>
  <c r="H299" i="1" s="1"/>
  <c r="E300" i="1"/>
  <c r="H300" i="1" s="1"/>
  <c r="E301" i="1"/>
  <c r="H301" i="1" s="1"/>
  <c r="E302" i="1"/>
  <c r="H302" i="1" s="1"/>
  <c r="E303" i="1"/>
  <c r="H303" i="1" s="1"/>
  <c r="E304" i="1"/>
  <c r="H304" i="1" s="1"/>
  <c r="E305" i="1"/>
  <c r="H305" i="1" s="1"/>
  <c r="E306" i="1"/>
  <c r="H306" i="1" s="1"/>
  <c r="E307" i="1"/>
  <c r="H307" i="1" s="1"/>
  <c r="E308" i="1"/>
  <c r="H308" i="1" s="1"/>
  <c r="E309" i="1"/>
  <c r="H309" i="1" s="1"/>
  <c r="E310" i="1"/>
  <c r="H310" i="1" s="1"/>
  <c r="E311" i="1"/>
  <c r="H311" i="1" s="1"/>
  <c r="E312" i="1"/>
  <c r="H312" i="1" s="1"/>
  <c r="E313" i="1"/>
  <c r="H313" i="1" s="1"/>
  <c r="E314" i="1"/>
  <c r="H314" i="1" s="1"/>
  <c r="E315" i="1"/>
  <c r="H315" i="1" s="1"/>
  <c r="E316" i="1"/>
  <c r="H316" i="1" s="1"/>
  <c r="E317" i="1"/>
  <c r="H317" i="1" s="1"/>
  <c r="E318" i="1"/>
  <c r="H318" i="1" s="1"/>
  <c r="E319" i="1"/>
  <c r="H319" i="1" s="1"/>
  <c r="E320" i="1"/>
  <c r="H320" i="1" s="1"/>
  <c r="E321" i="1"/>
  <c r="H321" i="1" s="1"/>
  <c r="E322" i="1"/>
  <c r="H322" i="1" s="1"/>
  <c r="E323" i="1"/>
  <c r="H323" i="1" s="1"/>
  <c r="E324" i="1"/>
  <c r="H324" i="1" s="1"/>
  <c r="E325" i="1"/>
  <c r="H325" i="1" s="1"/>
  <c r="E326" i="1"/>
  <c r="H326" i="1" s="1"/>
  <c r="E327" i="1"/>
  <c r="H327" i="1" s="1"/>
  <c r="E328" i="1"/>
  <c r="H328" i="1" s="1"/>
  <c r="E329" i="1"/>
  <c r="H329" i="1" s="1"/>
  <c r="E330" i="1"/>
  <c r="H330" i="1" s="1"/>
  <c r="E331" i="1"/>
  <c r="H331" i="1" s="1"/>
  <c r="E332" i="1"/>
  <c r="H332" i="1" s="1"/>
  <c r="E333" i="1"/>
  <c r="H333" i="1" s="1"/>
  <c r="E334" i="1"/>
  <c r="H334" i="1" s="1"/>
  <c r="E335" i="1"/>
  <c r="H335" i="1" s="1"/>
  <c r="E336" i="1"/>
  <c r="H336" i="1" s="1"/>
  <c r="E337" i="1"/>
  <c r="H337" i="1" s="1"/>
  <c r="E338" i="1"/>
  <c r="H338" i="1" s="1"/>
  <c r="E339" i="1"/>
  <c r="H339" i="1" s="1"/>
  <c r="E340" i="1"/>
  <c r="H340" i="1" s="1"/>
  <c r="E341" i="1"/>
  <c r="H341" i="1" s="1"/>
  <c r="E342" i="1"/>
  <c r="H342" i="1" s="1"/>
  <c r="E343" i="1"/>
  <c r="H343" i="1" s="1"/>
  <c r="E344" i="1"/>
  <c r="H344" i="1" s="1"/>
  <c r="E345" i="1"/>
  <c r="H345" i="1" s="1"/>
  <c r="E346" i="1"/>
  <c r="H346" i="1" s="1"/>
  <c r="E347" i="1"/>
  <c r="H347" i="1" s="1"/>
  <c r="E348" i="1"/>
  <c r="H348" i="1" s="1"/>
  <c r="E349" i="1"/>
  <c r="H349" i="1" s="1"/>
  <c r="E350" i="1"/>
  <c r="H350" i="1" s="1"/>
  <c r="E351" i="1"/>
  <c r="H351" i="1" s="1"/>
  <c r="E352" i="1"/>
  <c r="H352" i="1" s="1"/>
  <c r="E353" i="1"/>
  <c r="H353" i="1" s="1"/>
  <c r="E354" i="1"/>
  <c r="H354" i="1" s="1"/>
  <c r="E355" i="1"/>
  <c r="H355" i="1" s="1"/>
  <c r="E356" i="1"/>
  <c r="H356" i="1" s="1"/>
  <c r="E357" i="1"/>
  <c r="H357" i="1" s="1"/>
  <c r="E358" i="1"/>
  <c r="H358" i="1" s="1"/>
  <c r="E359" i="1"/>
  <c r="H359" i="1" s="1"/>
  <c r="E360" i="1"/>
  <c r="H360" i="1" s="1"/>
  <c r="E361" i="1"/>
  <c r="H361" i="1" s="1"/>
  <c r="E362" i="1"/>
  <c r="H362" i="1" s="1"/>
  <c r="E363" i="1"/>
  <c r="H363" i="1" s="1"/>
  <c r="E364" i="1"/>
  <c r="H364" i="1" s="1"/>
  <c r="E365" i="1"/>
  <c r="H365" i="1" s="1"/>
  <c r="E366" i="1"/>
  <c r="H366" i="1" s="1"/>
  <c r="E367" i="1"/>
  <c r="H367" i="1" s="1"/>
  <c r="E368" i="1"/>
  <c r="H368" i="1" s="1"/>
  <c r="E369" i="1"/>
  <c r="H369" i="1" s="1"/>
  <c r="E370" i="1"/>
  <c r="H370" i="1" s="1"/>
  <c r="E371" i="1"/>
  <c r="H371" i="1" s="1"/>
  <c r="E372" i="1"/>
  <c r="H372" i="1" s="1"/>
  <c r="E373" i="1"/>
  <c r="H373" i="1" s="1"/>
  <c r="E374" i="1"/>
  <c r="H374" i="1" s="1"/>
  <c r="E375" i="1"/>
  <c r="H375" i="1" s="1"/>
  <c r="E376" i="1"/>
  <c r="H376" i="1" s="1"/>
  <c r="E377" i="1"/>
  <c r="H377" i="1" s="1"/>
  <c r="E378" i="1"/>
  <c r="H378" i="1" s="1"/>
  <c r="E379" i="1"/>
  <c r="H379" i="1" s="1"/>
  <c r="E380" i="1"/>
  <c r="H380" i="1" s="1"/>
  <c r="E381" i="1"/>
  <c r="H381" i="1" s="1"/>
  <c r="E382" i="1"/>
  <c r="H382" i="1" s="1"/>
  <c r="E383" i="1"/>
  <c r="H383" i="1" s="1"/>
  <c r="E384" i="1"/>
  <c r="H384" i="1" s="1"/>
  <c r="E385" i="1"/>
  <c r="H385" i="1" s="1"/>
  <c r="E386" i="1"/>
  <c r="H386" i="1" s="1"/>
  <c r="E387" i="1"/>
  <c r="H387" i="1" s="1"/>
  <c r="E388" i="1"/>
  <c r="H388" i="1" s="1"/>
  <c r="E389" i="1"/>
  <c r="H389" i="1" s="1"/>
  <c r="E390" i="1"/>
  <c r="H390" i="1" s="1"/>
  <c r="E391" i="1"/>
  <c r="H391" i="1" s="1"/>
  <c r="E392" i="1"/>
  <c r="H392" i="1" s="1"/>
  <c r="E393" i="1"/>
  <c r="H393" i="1" s="1"/>
  <c r="E394" i="1"/>
  <c r="H394" i="1" s="1"/>
  <c r="E395" i="1"/>
  <c r="H395" i="1" s="1"/>
  <c r="E396" i="1"/>
  <c r="H396" i="1" s="1"/>
  <c r="E397" i="1"/>
  <c r="H397" i="1" s="1"/>
  <c r="E398" i="1"/>
  <c r="H398" i="1" s="1"/>
  <c r="E399" i="1"/>
  <c r="H399" i="1" s="1"/>
  <c r="E400" i="1"/>
  <c r="H400" i="1" s="1"/>
  <c r="E401" i="1"/>
  <c r="H401" i="1" s="1"/>
  <c r="E402" i="1"/>
  <c r="H402" i="1" s="1"/>
  <c r="E403" i="1"/>
  <c r="H403" i="1" s="1"/>
  <c r="E404" i="1"/>
  <c r="H404" i="1" s="1"/>
  <c r="E405" i="1"/>
  <c r="H405" i="1" s="1"/>
  <c r="E406" i="1"/>
  <c r="H406" i="1" s="1"/>
  <c r="E407" i="1"/>
  <c r="H407" i="1" s="1"/>
  <c r="E408" i="1"/>
  <c r="H408" i="1" s="1"/>
  <c r="E409" i="1"/>
  <c r="H409" i="1" s="1"/>
  <c r="E410" i="1"/>
  <c r="H410" i="1" s="1"/>
  <c r="E411" i="1"/>
  <c r="H411" i="1" s="1"/>
  <c r="E412" i="1"/>
  <c r="H412" i="1" s="1"/>
  <c r="E413" i="1"/>
  <c r="H413" i="1" s="1"/>
  <c r="E414" i="1"/>
  <c r="H414" i="1" s="1"/>
  <c r="E415" i="1"/>
  <c r="H415" i="1" s="1"/>
  <c r="E416" i="1"/>
  <c r="H416" i="1" s="1"/>
  <c r="E417" i="1"/>
  <c r="H417" i="1" s="1"/>
  <c r="E418" i="1"/>
  <c r="H418" i="1" s="1"/>
  <c r="E419" i="1"/>
  <c r="H419" i="1" s="1"/>
  <c r="E420" i="1"/>
  <c r="H420" i="1" s="1"/>
  <c r="E421" i="1"/>
  <c r="H421" i="1" s="1"/>
  <c r="E422" i="1"/>
  <c r="H422" i="1" s="1"/>
  <c r="E423" i="1"/>
  <c r="H423" i="1" s="1"/>
  <c r="E424" i="1"/>
  <c r="H424" i="1" s="1"/>
  <c r="E425" i="1"/>
  <c r="H425" i="1" s="1"/>
  <c r="E426" i="1"/>
  <c r="H426" i="1" s="1"/>
  <c r="E427" i="1"/>
  <c r="H427" i="1" s="1"/>
  <c r="E428" i="1"/>
  <c r="H428" i="1" s="1"/>
  <c r="E429" i="1"/>
  <c r="H429" i="1" s="1"/>
  <c r="E430" i="1"/>
  <c r="H430" i="1" s="1"/>
  <c r="E431" i="1"/>
  <c r="H431" i="1" s="1"/>
  <c r="E432" i="1"/>
  <c r="H432" i="1" s="1"/>
  <c r="E433" i="1"/>
  <c r="H433" i="1" s="1"/>
  <c r="E434" i="1"/>
  <c r="H434" i="1" s="1"/>
  <c r="E435" i="1"/>
  <c r="H435" i="1" s="1"/>
  <c r="E436" i="1"/>
  <c r="H436" i="1" s="1"/>
  <c r="E437" i="1"/>
  <c r="H437" i="1" s="1"/>
  <c r="E438" i="1"/>
  <c r="H438" i="1" s="1"/>
  <c r="E439" i="1"/>
  <c r="H439" i="1" s="1"/>
  <c r="E440" i="1"/>
  <c r="H440" i="1" s="1"/>
  <c r="E441" i="1"/>
  <c r="H441" i="1" s="1"/>
  <c r="E442" i="1"/>
  <c r="H442" i="1" s="1"/>
  <c r="E443" i="1"/>
  <c r="H443" i="1" s="1"/>
  <c r="E444" i="1"/>
  <c r="H444" i="1" s="1"/>
  <c r="E445" i="1"/>
  <c r="H445" i="1" s="1"/>
  <c r="E446" i="1"/>
  <c r="H446" i="1" s="1"/>
  <c r="E447" i="1"/>
  <c r="H447" i="1" s="1"/>
  <c r="E448" i="1"/>
  <c r="H448" i="1" s="1"/>
  <c r="E449" i="1"/>
  <c r="H449" i="1" s="1"/>
  <c r="E450" i="1"/>
  <c r="H450" i="1" s="1"/>
  <c r="E451" i="1"/>
  <c r="H451" i="1" s="1"/>
  <c r="E452" i="1"/>
  <c r="H452" i="1" s="1"/>
  <c r="E453" i="1"/>
  <c r="H453" i="1" s="1"/>
  <c r="E454" i="1"/>
  <c r="H454" i="1" s="1"/>
  <c r="E455" i="1"/>
  <c r="H455" i="1" s="1"/>
  <c r="E456" i="1"/>
  <c r="H456" i="1" s="1"/>
  <c r="E457" i="1"/>
  <c r="H457" i="1" s="1"/>
  <c r="E458" i="1"/>
  <c r="H458" i="1" s="1"/>
  <c r="E459" i="1"/>
  <c r="H459" i="1" s="1"/>
  <c r="E460" i="1"/>
  <c r="H460" i="1" s="1"/>
  <c r="E461" i="1"/>
  <c r="H461" i="1" s="1"/>
  <c r="E462" i="1"/>
  <c r="H462" i="1" s="1"/>
  <c r="E463" i="1"/>
  <c r="H463" i="1" s="1"/>
  <c r="E464" i="1"/>
  <c r="H464" i="1" s="1"/>
  <c r="E465" i="1"/>
  <c r="H465" i="1" s="1"/>
  <c r="E466" i="1"/>
  <c r="H466" i="1" s="1"/>
  <c r="E467" i="1"/>
  <c r="H467" i="1" s="1"/>
  <c r="E468" i="1"/>
  <c r="H468" i="1" s="1"/>
  <c r="E469" i="1"/>
  <c r="H469" i="1" s="1"/>
  <c r="E470" i="1"/>
  <c r="H470" i="1" s="1"/>
  <c r="E471" i="1"/>
  <c r="H471" i="1" s="1"/>
  <c r="E472" i="1"/>
  <c r="H472" i="1" s="1"/>
  <c r="E473" i="1"/>
  <c r="H473" i="1" s="1"/>
  <c r="E474" i="1"/>
  <c r="H474" i="1" s="1"/>
  <c r="E475" i="1"/>
  <c r="H475" i="1" s="1"/>
  <c r="E476" i="1"/>
  <c r="H476" i="1" s="1"/>
  <c r="E477" i="1"/>
  <c r="H477" i="1" s="1"/>
  <c r="E478" i="1"/>
  <c r="H478" i="1" s="1"/>
  <c r="E479" i="1"/>
  <c r="H479" i="1" s="1"/>
  <c r="E480" i="1"/>
  <c r="H480" i="1" s="1"/>
  <c r="E481" i="1"/>
  <c r="H481" i="1" s="1"/>
  <c r="E482" i="1"/>
  <c r="H482" i="1" s="1"/>
  <c r="E483" i="1"/>
  <c r="H483" i="1" s="1"/>
  <c r="E484" i="1"/>
  <c r="H484" i="1" s="1"/>
  <c r="E485" i="1"/>
  <c r="H485" i="1" s="1"/>
  <c r="E486" i="1"/>
  <c r="H486" i="1" s="1"/>
  <c r="E487" i="1"/>
  <c r="H487" i="1" s="1"/>
  <c r="E488" i="1"/>
  <c r="H488" i="1" s="1"/>
  <c r="E489" i="1"/>
  <c r="H489" i="1" s="1"/>
  <c r="E490" i="1"/>
  <c r="H490" i="1" s="1"/>
  <c r="E491" i="1"/>
  <c r="H491" i="1" s="1"/>
  <c r="E492" i="1"/>
  <c r="H492" i="1" s="1"/>
  <c r="E493" i="1"/>
  <c r="H493" i="1" s="1"/>
  <c r="E494" i="1"/>
  <c r="H494" i="1" s="1"/>
  <c r="E495" i="1"/>
  <c r="H495" i="1" s="1"/>
  <c r="E496" i="1"/>
  <c r="H496" i="1" s="1"/>
  <c r="E497" i="1"/>
  <c r="H497" i="1" s="1"/>
  <c r="E498" i="1"/>
  <c r="H498" i="1" s="1"/>
  <c r="E499" i="1"/>
  <c r="H499" i="1" s="1"/>
  <c r="E500" i="1"/>
  <c r="H500" i="1" s="1"/>
  <c r="E501" i="1"/>
  <c r="H501" i="1" s="1"/>
  <c r="E502" i="1"/>
  <c r="H502" i="1" s="1"/>
  <c r="E503" i="1"/>
  <c r="H503" i="1" s="1"/>
  <c r="E504" i="1"/>
  <c r="H504" i="1" s="1"/>
  <c r="E505" i="1"/>
  <c r="H505" i="1" s="1"/>
  <c r="E506" i="1"/>
  <c r="H506" i="1" s="1"/>
  <c r="E507" i="1"/>
  <c r="H507" i="1" s="1"/>
  <c r="E508" i="1"/>
  <c r="H508" i="1" s="1"/>
  <c r="E509" i="1"/>
  <c r="H509" i="1" s="1"/>
  <c r="E510" i="1"/>
  <c r="H510" i="1" s="1"/>
  <c r="E511" i="1"/>
  <c r="H511" i="1" s="1"/>
  <c r="E512" i="1"/>
  <c r="H512" i="1" s="1"/>
  <c r="E513" i="1"/>
  <c r="H513" i="1" s="1"/>
  <c r="E514" i="1"/>
  <c r="H514" i="1" s="1"/>
  <c r="E515" i="1"/>
  <c r="H515" i="1" s="1"/>
  <c r="E516" i="1"/>
  <c r="H516" i="1" s="1"/>
  <c r="E517" i="1"/>
  <c r="H517" i="1" s="1"/>
  <c r="E518" i="1"/>
  <c r="H518" i="1" s="1"/>
  <c r="E519" i="1"/>
  <c r="H519" i="1" s="1"/>
  <c r="E520" i="1"/>
  <c r="H520" i="1" s="1"/>
  <c r="E521" i="1"/>
  <c r="H521" i="1" s="1"/>
  <c r="E522" i="1"/>
  <c r="H522" i="1" s="1"/>
  <c r="E523" i="1"/>
  <c r="H523" i="1" s="1"/>
  <c r="E524" i="1"/>
  <c r="H524" i="1" s="1"/>
  <c r="E525" i="1"/>
  <c r="H525" i="1" s="1"/>
  <c r="E526" i="1"/>
  <c r="H526" i="1" s="1"/>
  <c r="E527" i="1"/>
  <c r="H527" i="1" s="1"/>
  <c r="E528" i="1"/>
  <c r="H528" i="1" s="1"/>
  <c r="E529" i="1"/>
  <c r="H529" i="1" s="1"/>
  <c r="E530" i="1"/>
  <c r="H530" i="1" s="1"/>
  <c r="E531" i="1"/>
  <c r="H531" i="1" s="1"/>
  <c r="E532" i="1"/>
  <c r="H532" i="1" s="1"/>
  <c r="E533" i="1"/>
  <c r="H533" i="1" s="1"/>
  <c r="E534" i="1"/>
  <c r="H534" i="1" s="1"/>
  <c r="E535" i="1"/>
  <c r="H535" i="1" s="1"/>
  <c r="E536" i="1"/>
  <c r="H536" i="1" s="1"/>
  <c r="E537" i="1"/>
  <c r="H537" i="1" s="1"/>
  <c r="E538" i="1"/>
  <c r="H538" i="1" s="1"/>
  <c r="E539" i="1"/>
  <c r="H539" i="1" s="1"/>
  <c r="E540" i="1"/>
  <c r="H540" i="1" s="1"/>
  <c r="E541" i="1"/>
  <c r="H541" i="1" s="1"/>
  <c r="E542" i="1"/>
  <c r="H542" i="1" s="1"/>
  <c r="E543" i="1"/>
  <c r="H543" i="1" s="1"/>
  <c r="E544" i="1"/>
  <c r="H544" i="1" s="1"/>
  <c r="E545" i="1"/>
  <c r="H545" i="1" s="1"/>
  <c r="E546" i="1"/>
  <c r="H546" i="1" s="1"/>
  <c r="E547" i="1"/>
  <c r="H547" i="1" s="1"/>
  <c r="E548" i="1"/>
  <c r="H548" i="1" s="1"/>
  <c r="E549" i="1"/>
  <c r="H549" i="1" s="1"/>
  <c r="E550" i="1"/>
  <c r="H550" i="1" s="1"/>
  <c r="E551" i="1"/>
  <c r="H551" i="1" s="1"/>
  <c r="E552" i="1"/>
  <c r="H552" i="1" s="1"/>
  <c r="E553" i="1"/>
  <c r="H553" i="1" s="1"/>
  <c r="E554" i="1"/>
  <c r="H554" i="1" s="1"/>
  <c r="E555" i="1"/>
  <c r="H555" i="1" s="1"/>
  <c r="E556" i="1"/>
  <c r="H556" i="1" s="1"/>
  <c r="E557" i="1"/>
  <c r="H557" i="1" s="1"/>
  <c r="E558" i="1"/>
  <c r="H558" i="1" s="1"/>
  <c r="E559" i="1"/>
  <c r="H559" i="1" s="1"/>
  <c r="E560" i="1"/>
  <c r="H560" i="1" s="1"/>
  <c r="E561" i="1"/>
  <c r="H561" i="1" s="1"/>
  <c r="E562" i="1"/>
  <c r="H562" i="1" s="1"/>
  <c r="E563" i="1"/>
  <c r="H563" i="1" s="1"/>
  <c r="E564" i="1"/>
  <c r="H564" i="1" s="1"/>
  <c r="E565" i="1"/>
  <c r="H565" i="1" s="1"/>
  <c r="E566" i="1"/>
  <c r="H566" i="1" s="1"/>
  <c r="E567" i="1"/>
  <c r="H567" i="1" s="1"/>
  <c r="E568" i="1"/>
  <c r="H568" i="1" s="1"/>
  <c r="E569" i="1"/>
  <c r="H569" i="1" s="1"/>
  <c r="E570" i="1"/>
  <c r="H570" i="1" s="1"/>
  <c r="E571" i="1"/>
  <c r="H571" i="1" s="1"/>
  <c r="E572" i="1"/>
  <c r="H572" i="1" s="1"/>
  <c r="E573" i="1"/>
  <c r="H573" i="1" s="1"/>
  <c r="E574" i="1"/>
  <c r="H574" i="1" s="1"/>
  <c r="E575" i="1"/>
  <c r="H575" i="1" s="1"/>
  <c r="E576" i="1"/>
  <c r="H576" i="1" s="1"/>
  <c r="E577" i="1"/>
  <c r="H577" i="1" s="1"/>
  <c r="E578" i="1"/>
  <c r="H578" i="1" s="1"/>
  <c r="E579" i="1"/>
  <c r="H579" i="1" s="1"/>
  <c r="E580" i="1"/>
  <c r="H580" i="1" s="1"/>
  <c r="E581" i="1"/>
  <c r="H581" i="1" s="1"/>
  <c r="E582" i="1"/>
  <c r="H582" i="1" s="1"/>
  <c r="E583" i="1"/>
  <c r="H583" i="1" s="1"/>
  <c r="E584" i="1"/>
  <c r="H584" i="1" s="1"/>
  <c r="E585" i="1"/>
  <c r="H585" i="1" s="1"/>
  <c r="E586" i="1"/>
  <c r="H586" i="1" s="1"/>
  <c r="E587" i="1"/>
  <c r="H587" i="1" s="1"/>
  <c r="E588" i="1"/>
  <c r="H588" i="1" s="1"/>
  <c r="E589" i="1"/>
  <c r="H589" i="1" s="1"/>
  <c r="E590" i="1"/>
  <c r="H590" i="1" s="1"/>
  <c r="E5" i="1"/>
  <c r="H5" i="1" s="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4"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5" i="1"/>
  <c r="L6" i="1"/>
  <c r="M6" i="1"/>
  <c r="L7" i="1"/>
  <c r="M7" i="1"/>
  <c r="L8" i="1"/>
  <c r="M8" i="1"/>
  <c r="L9" i="1"/>
  <c r="M9" i="1"/>
  <c r="L10" i="1"/>
  <c r="M10" i="1"/>
  <c r="L11" i="1"/>
  <c r="M11" i="1"/>
  <c r="L12" i="1"/>
  <c r="M12" i="1"/>
  <c r="L13" i="1"/>
  <c r="M13" i="1"/>
  <c r="L14" i="1"/>
  <c r="M14" i="1"/>
  <c r="L15" i="1"/>
  <c r="M15" i="1"/>
  <c r="L16" i="1"/>
  <c r="M16" i="1"/>
  <c r="L17" i="1"/>
  <c r="M17" i="1"/>
  <c r="L18" i="1"/>
  <c r="M18" i="1"/>
  <c r="L19" i="1"/>
  <c r="M19" i="1"/>
  <c r="L20" i="1"/>
  <c r="M20" i="1"/>
  <c r="L21" i="1"/>
  <c r="M21" i="1"/>
  <c r="L22" i="1"/>
  <c r="M22" i="1"/>
  <c r="L23" i="1"/>
  <c r="M23" i="1"/>
  <c r="L24" i="1"/>
  <c r="M24" i="1"/>
  <c r="L25" i="1"/>
  <c r="M25" i="1"/>
  <c r="L26" i="1"/>
  <c r="M26" i="1"/>
  <c r="L27" i="1"/>
  <c r="M27" i="1"/>
  <c r="L28" i="1"/>
  <c r="M28" i="1"/>
  <c r="L29" i="1"/>
  <c r="M29" i="1"/>
  <c r="L30" i="1"/>
  <c r="M30" i="1"/>
  <c r="L31" i="1"/>
  <c r="M31" i="1"/>
  <c r="L32" i="1"/>
  <c r="M32" i="1"/>
  <c r="L33" i="1"/>
  <c r="M33" i="1"/>
  <c r="L34" i="1"/>
  <c r="M34" i="1"/>
  <c r="L35" i="1"/>
  <c r="M35" i="1"/>
  <c r="L36" i="1"/>
  <c r="M36" i="1"/>
  <c r="L37" i="1"/>
  <c r="M37" i="1"/>
  <c r="L38" i="1"/>
  <c r="M38" i="1"/>
  <c r="L39" i="1"/>
  <c r="M39" i="1"/>
  <c r="L40" i="1"/>
  <c r="M40" i="1"/>
  <c r="L41" i="1"/>
  <c r="M41" i="1"/>
  <c r="L42" i="1"/>
  <c r="M42" i="1"/>
  <c r="L43" i="1"/>
  <c r="M43" i="1"/>
  <c r="L44" i="1"/>
  <c r="M44" i="1"/>
  <c r="L45" i="1"/>
  <c r="M45" i="1"/>
  <c r="L46" i="1"/>
  <c r="M46" i="1"/>
  <c r="L47" i="1"/>
  <c r="M47" i="1"/>
  <c r="L48" i="1"/>
  <c r="M48" i="1"/>
  <c r="L49" i="1"/>
  <c r="M49" i="1"/>
  <c r="L50" i="1"/>
  <c r="M50" i="1"/>
  <c r="L51" i="1"/>
  <c r="M51" i="1"/>
  <c r="L52" i="1"/>
  <c r="M52" i="1"/>
  <c r="L53" i="1"/>
  <c r="M53" i="1"/>
  <c r="L54" i="1"/>
  <c r="M54" i="1"/>
  <c r="L55" i="1"/>
  <c r="M55" i="1"/>
  <c r="L56" i="1"/>
  <c r="M56" i="1"/>
  <c r="L57" i="1"/>
  <c r="M57" i="1"/>
  <c r="L58" i="1"/>
  <c r="M58" i="1"/>
  <c r="L59" i="1"/>
  <c r="M59" i="1"/>
  <c r="L60" i="1"/>
  <c r="M60" i="1"/>
  <c r="L61" i="1"/>
  <c r="M61" i="1"/>
  <c r="L62" i="1"/>
  <c r="M62" i="1"/>
  <c r="L63" i="1"/>
  <c r="M63" i="1"/>
  <c r="L64" i="1"/>
  <c r="M64" i="1"/>
  <c r="L65" i="1"/>
  <c r="M65" i="1"/>
  <c r="L66" i="1"/>
  <c r="M66" i="1"/>
  <c r="L67" i="1"/>
  <c r="M67" i="1"/>
  <c r="L68" i="1"/>
  <c r="M68" i="1"/>
  <c r="L69" i="1"/>
  <c r="M69" i="1"/>
  <c r="L70" i="1"/>
  <c r="M70" i="1"/>
  <c r="L71" i="1"/>
  <c r="M71" i="1"/>
  <c r="L72" i="1"/>
  <c r="M72" i="1"/>
  <c r="L73" i="1"/>
  <c r="M73" i="1"/>
  <c r="L74" i="1"/>
  <c r="M74" i="1"/>
  <c r="L75" i="1"/>
  <c r="M75" i="1"/>
  <c r="L76" i="1"/>
  <c r="M76" i="1"/>
  <c r="L77" i="1"/>
  <c r="M77" i="1"/>
  <c r="L78" i="1"/>
  <c r="M78" i="1"/>
  <c r="L79" i="1"/>
  <c r="M79" i="1"/>
  <c r="L80" i="1"/>
  <c r="M80" i="1"/>
  <c r="L81" i="1"/>
  <c r="M81" i="1"/>
  <c r="L82" i="1"/>
  <c r="M82" i="1"/>
  <c r="L83" i="1"/>
  <c r="M83" i="1"/>
  <c r="L84" i="1"/>
  <c r="M84" i="1"/>
  <c r="L85" i="1"/>
  <c r="M85" i="1"/>
  <c r="L86" i="1"/>
  <c r="M86" i="1"/>
  <c r="L87" i="1"/>
  <c r="M87" i="1"/>
  <c r="L88" i="1"/>
  <c r="M88" i="1"/>
  <c r="L89" i="1"/>
  <c r="M89" i="1"/>
  <c r="L90" i="1"/>
  <c r="M90" i="1"/>
  <c r="L91" i="1"/>
  <c r="M91" i="1"/>
  <c r="L92" i="1"/>
  <c r="M92" i="1"/>
  <c r="L93" i="1"/>
  <c r="M93" i="1"/>
  <c r="L94" i="1"/>
  <c r="M94" i="1"/>
  <c r="L95" i="1"/>
  <c r="M95" i="1"/>
  <c r="L96" i="1"/>
  <c r="M96" i="1"/>
  <c r="L97" i="1"/>
  <c r="M97" i="1"/>
  <c r="L98" i="1"/>
  <c r="M98" i="1"/>
  <c r="L99" i="1"/>
  <c r="M99" i="1"/>
  <c r="L100" i="1"/>
  <c r="M100" i="1"/>
  <c r="L101" i="1"/>
  <c r="M101" i="1"/>
  <c r="L102" i="1"/>
  <c r="M102" i="1"/>
  <c r="L103" i="1"/>
  <c r="M103" i="1"/>
  <c r="L104" i="1"/>
  <c r="M104" i="1"/>
  <c r="L105" i="1"/>
  <c r="M105" i="1"/>
  <c r="L106" i="1"/>
  <c r="M106" i="1"/>
  <c r="L107" i="1"/>
  <c r="M107" i="1"/>
  <c r="L108" i="1"/>
  <c r="M108" i="1"/>
  <c r="L109" i="1"/>
  <c r="M109" i="1"/>
  <c r="L110" i="1"/>
  <c r="M110" i="1"/>
  <c r="L111" i="1"/>
  <c r="M111" i="1"/>
  <c r="L112" i="1"/>
  <c r="M112" i="1"/>
  <c r="L113" i="1"/>
  <c r="M113" i="1"/>
  <c r="L114" i="1"/>
  <c r="M114" i="1"/>
  <c r="L115" i="1"/>
  <c r="M115" i="1"/>
  <c r="L116" i="1"/>
  <c r="M116" i="1"/>
  <c r="L117" i="1"/>
  <c r="M117" i="1"/>
  <c r="L118" i="1"/>
  <c r="M118" i="1"/>
  <c r="L119" i="1"/>
  <c r="M119" i="1"/>
  <c r="L120" i="1"/>
  <c r="M120" i="1"/>
  <c r="L121" i="1"/>
  <c r="M121" i="1"/>
  <c r="L122" i="1"/>
  <c r="M122" i="1"/>
  <c r="L123" i="1"/>
  <c r="M123" i="1"/>
  <c r="L124" i="1"/>
  <c r="M124" i="1"/>
  <c r="L125" i="1"/>
  <c r="M125" i="1"/>
  <c r="L126" i="1"/>
  <c r="M126" i="1"/>
  <c r="L127" i="1"/>
  <c r="M127" i="1"/>
  <c r="L128" i="1"/>
  <c r="M128" i="1"/>
  <c r="L129" i="1"/>
  <c r="M129" i="1"/>
  <c r="L130" i="1"/>
  <c r="M130" i="1"/>
  <c r="L131" i="1"/>
  <c r="M131" i="1"/>
  <c r="L132" i="1"/>
  <c r="M132" i="1"/>
  <c r="L133" i="1"/>
  <c r="M133" i="1"/>
  <c r="L134" i="1"/>
  <c r="M134" i="1"/>
  <c r="L135" i="1"/>
  <c r="M135" i="1"/>
  <c r="L136" i="1"/>
  <c r="M136" i="1"/>
  <c r="L137" i="1"/>
  <c r="M137" i="1"/>
  <c r="L138" i="1"/>
  <c r="M138" i="1"/>
  <c r="L139" i="1"/>
  <c r="M139" i="1"/>
  <c r="L140" i="1"/>
  <c r="M140" i="1"/>
  <c r="L141" i="1"/>
  <c r="M141" i="1"/>
  <c r="L142" i="1"/>
  <c r="M142" i="1"/>
  <c r="L143" i="1"/>
  <c r="M143" i="1"/>
  <c r="L144" i="1"/>
  <c r="M144" i="1"/>
  <c r="L145" i="1"/>
  <c r="M145" i="1"/>
  <c r="L146" i="1"/>
  <c r="M146" i="1"/>
  <c r="L147" i="1"/>
  <c r="M147" i="1"/>
  <c r="L148" i="1"/>
  <c r="M148" i="1"/>
  <c r="L149" i="1"/>
  <c r="M149" i="1"/>
  <c r="L150" i="1"/>
  <c r="M150" i="1"/>
  <c r="L151" i="1"/>
  <c r="M151" i="1"/>
  <c r="L152" i="1"/>
  <c r="M152" i="1"/>
  <c r="L153" i="1"/>
  <c r="M153" i="1"/>
  <c r="L154" i="1"/>
  <c r="M154" i="1"/>
  <c r="L155" i="1"/>
  <c r="M155" i="1"/>
  <c r="L156" i="1"/>
  <c r="M156" i="1"/>
  <c r="L157" i="1"/>
  <c r="M157" i="1"/>
  <c r="L158" i="1"/>
  <c r="M158" i="1"/>
  <c r="L159" i="1"/>
  <c r="M159" i="1"/>
  <c r="L160" i="1"/>
  <c r="M160" i="1"/>
  <c r="L161" i="1"/>
  <c r="M161" i="1"/>
  <c r="L162" i="1"/>
  <c r="M162" i="1"/>
  <c r="L163" i="1"/>
  <c r="M163" i="1"/>
  <c r="L164" i="1"/>
  <c r="M164" i="1"/>
  <c r="L165" i="1"/>
  <c r="M165" i="1"/>
  <c r="L166" i="1"/>
  <c r="M166" i="1"/>
  <c r="L167" i="1"/>
  <c r="M167" i="1"/>
  <c r="L168" i="1"/>
  <c r="M168" i="1"/>
  <c r="L169" i="1"/>
  <c r="M169" i="1"/>
  <c r="L170" i="1"/>
  <c r="M170" i="1"/>
  <c r="L171" i="1"/>
  <c r="M171" i="1"/>
  <c r="L172" i="1"/>
  <c r="M172" i="1"/>
  <c r="L173" i="1"/>
  <c r="M173" i="1"/>
  <c r="L174" i="1"/>
  <c r="M174" i="1"/>
  <c r="L175" i="1"/>
  <c r="M175" i="1"/>
  <c r="L176" i="1"/>
  <c r="M176" i="1"/>
  <c r="L177" i="1"/>
  <c r="M177" i="1"/>
  <c r="L178" i="1"/>
  <c r="M178" i="1"/>
  <c r="L179" i="1"/>
  <c r="M179" i="1"/>
  <c r="L180" i="1"/>
  <c r="M180" i="1"/>
  <c r="L181" i="1"/>
  <c r="M181" i="1"/>
  <c r="L182" i="1"/>
  <c r="M182" i="1"/>
  <c r="L183" i="1"/>
  <c r="M183" i="1"/>
  <c r="L184" i="1"/>
  <c r="M184" i="1"/>
  <c r="L185" i="1"/>
  <c r="M185" i="1"/>
  <c r="L186" i="1"/>
  <c r="M186" i="1"/>
  <c r="L187" i="1"/>
  <c r="M187" i="1"/>
  <c r="L188" i="1"/>
  <c r="M188" i="1"/>
  <c r="L189" i="1"/>
  <c r="M189" i="1"/>
  <c r="L190" i="1"/>
  <c r="M190" i="1"/>
  <c r="L191" i="1"/>
  <c r="M191" i="1"/>
  <c r="L192" i="1"/>
  <c r="M192" i="1"/>
  <c r="L193" i="1"/>
  <c r="M193" i="1"/>
  <c r="L194" i="1"/>
  <c r="M194" i="1"/>
  <c r="L195" i="1"/>
  <c r="M195" i="1"/>
  <c r="L196" i="1"/>
  <c r="M196" i="1"/>
  <c r="L197" i="1"/>
  <c r="M197" i="1"/>
  <c r="L198" i="1"/>
  <c r="M198" i="1"/>
  <c r="L199" i="1"/>
  <c r="M199" i="1"/>
  <c r="L200" i="1"/>
  <c r="M200" i="1"/>
  <c r="L201" i="1"/>
  <c r="M201" i="1"/>
  <c r="L202" i="1"/>
  <c r="M202" i="1"/>
  <c r="L203" i="1"/>
  <c r="M203" i="1"/>
  <c r="L204" i="1"/>
  <c r="M204" i="1"/>
  <c r="L205" i="1"/>
  <c r="M205" i="1"/>
  <c r="L206" i="1"/>
  <c r="M206" i="1"/>
  <c r="L207" i="1"/>
  <c r="M207" i="1"/>
  <c r="L208" i="1"/>
  <c r="M208" i="1"/>
  <c r="L209" i="1"/>
  <c r="M209" i="1"/>
  <c r="L210" i="1"/>
  <c r="M210" i="1"/>
  <c r="L211" i="1"/>
  <c r="M211" i="1"/>
  <c r="L212" i="1"/>
  <c r="M212" i="1"/>
  <c r="L213" i="1"/>
  <c r="M213" i="1"/>
  <c r="L214" i="1"/>
  <c r="M214" i="1"/>
  <c r="L215" i="1"/>
  <c r="M215" i="1"/>
  <c r="L216" i="1"/>
  <c r="M216" i="1"/>
  <c r="L217" i="1"/>
  <c r="M217" i="1"/>
  <c r="L218" i="1"/>
  <c r="M218" i="1"/>
  <c r="L219" i="1"/>
  <c r="M219" i="1"/>
  <c r="L220" i="1"/>
  <c r="M220" i="1"/>
  <c r="L221" i="1"/>
  <c r="M221" i="1"/>
  <c r="L222" i="1"/>
  <c r="M222" i="1"/>
  <c r="L223" i="1"/>
  <c r="M223" i="1"/>
  <c r="L224" i="1"/>
  <c r="M224" i="1"/>
  <c r="L225" i="1"/>
  <c r="M225" i="1"/>
  <c r="L226" i="1"/>
  <c r="M226" i="1"/>
  <c r="L227" i="1"/>
  <c r="M227" i="1"/>
  <c r="L228" i="1"/>
  <c r="M228" i="1"/>
  <c r="L229" i="1"/>
  <c r="M229" i="1"/>
  <c r="L230" i="1"/>
  <c r="M230" i="1"/>
  <c r="L231" i="1"/>
  <c r="M231" i="1"/>
  <c r="L232" i="1"/>
  <c r="M232" i="1"/>
  <c r="L233" i="1"/>
  <c r="M233" i="1"/>
  <c r="L234" i="1"/>
  <c r="M234" i="1"/>
  <c r="L235" i="1"/>
  <c r="M235" i="1"/>
  <c r="L236" i="1"/>
  <c r="M236" i="1"/>
  <c r="L237" i="1"/>
  <c r="M237" i="1"/>
  <c r="L238" i="1"/>
  <c r="M238" i="1"/>
  <c r="L239" i="1"/>
  <c r="M239" i="1"/>
  <c r="L240" i="1"/>
  <c r="M240" i="1"/>
  <c r="L241" i="1"/>
  <c r="M241" i="1"/>
  <c r="L242" i="1"/>
  <c r="M242" i="1"/>
  <c r="L243" i="1"/>
  <c r="M243" i="1"/>
  <c r="L244" i="1"/>
  <c r="M244" i="1"/>
  <c r="L245" i="1"/>
  <c r="M245" i="1"/>
  <c r="L246" i="1"/>
  <c r="M246" i="1"/>
  <c r="L247" i="1"/>
  <c r="M247" i="1"/>
  <c r="L248" i="1"/>
  <c r="M248" i="1"/>
  <c r="L249" i="1"/>
  <c r="M249" i="1"/>
  <c r="L250" i="1"/>
  <c r="M250" i="1"/>
  <c r="L251" i="1"/>
  <c r="M251" i="1"/>
  <c r="L252" i="1"/>
  <c r="M252" i="1"/>
  <c r="L253" i="1"/>
  <c r="M253" i="1"/>
  <c r="L254" i="1"/>
  <c r="M254" i="1"/>
  <c r="L255" i="1"/>
  <c r="M255" i="1"/>
  <c r="L256" i="1"/>
  <c r="M256" i="1"/>
  <c r="L257" i="1"/>
  <c r="M257" i="1"/>
  <c r="L258" i="1"/>
  <c r="M258" i="1"/>
  <c r="L259" i="1"/>
  <c r="M259" i="1"/>
  <c r="L260" i="1"/>
  <c r="M260" i="1"/>
  <c r="L261" i="1"/>
  <c r="M261" i="1"/>
  <c r="L262" i="1"/>
  <c r="M262" i="1"/>
  <c r="L263" i="1"/>
  <c r="M263" i="1"/>
  <c r="L264" i="1"/>
  <c r="M264" i="1"/>
  <c r="L265" i="1"/>
  <c r="M265" i="1"/>
  <c r="L266" i="1"/>
  <c r="M266" i="1"/>
  <c r="L267" i="1"/>
  <c r="M267" i="1"/>
  <c r="L268" i="1"/>
  <c r="M268" i="1"/>
  <c r="L269" i="1"/>
  <c r="M269" i="1"/>
  <c r="L270" i="1"/>
  <c r="M270" i="1"/>
  <c r="L271" i="1"/>
  <c r="M271" i="1"/>
  <c r="L272" i="1"/>
  <c r="M272" i="1"/>
  <c r="L273" i="1"/>
  <c r="M273" i="1"/>
  <c r="L274" i="1"/>
  <c r="M274" i="1"/>
  <c r="L275" i="1"/>
  <c r="M275" i="1"/>
  <c r="L276" i="1"/>
  <c r="M276" i="1"/>
  <c r="L277" i="1"/>
  <c r="M277" i="1"/>
  <c r="L278" i="1"/>
  <c r="M278" i="1"/>
  <c r="L279" i="1"/>
  <c r="M279" i="1"/>
  <c r="L280" i="1"/>
  <c r="M280" i="1"/>
  <c r="L281" i="1"/>
  <c r="M281" i="1"/>
  <c r="L282" i="1"/>
  <c r="M282" i="1"/>
  <c r="L283" i="1"/>
  <c r="M283" i="1"/>
  <c r="L284" i="1"/>
  <c r="M284" i="1"/>
  <c r="L285" i="1"/>
  <c r="M285" i="1"/>
  <c r="L286" i="1"/>
  <c r="M286" i="1"/>
  <c r="L287" i="1"/>
  <c r="M287" i="1"/>
  <c r="L288" i="1"/>
  <c r="M288" i="1"/>
  <c r="L289" i="1"/>
  <c r="M289" i="1"/>
  <c r="L290" i="1"/>
  <c r="M290" i="1"/>
  <c r="L291" i="1"/>
  <c r="M291" i="1"/>
  <c r="L292" i="1"/>
  <c r="M292" i="1"/>
  <c r="L293" i="1"/>
  <c r="M293" i="1"/>
  <c r="L294" i="1"/>
  <c r="M294" i="1"/>
  <c r="L295" i="1"/>
  <c r="M295" i="1"/>
  <c r="L296" i="1"/>
  <c r="M296" i="1"/>
  <c r="L297" i="1"/>
  <c r="M297" i="1"/>
  <c r="L298" i="1"/>
  <c r="M298" i="1"/>
  <c r="L299" i="1"/>
  <c r="M299" i="1"/>
  <c r="L300" i="1"/>
  <c r="M300" i="1"/>
  <c r="L301" i="1"/>
  <c r="M301" i="1"/>
  <c r="L302" i="1"/>
  <c r="M302" i="1"/>
  <c r="L303" i="1"/>
  <c r="M303" i="1"/>
  <c r="L304" i="1"/>
  <c r="M304" i="1"/>
  <c r="L305" i="1"/>
  <c r="M305" i="1"/>
  <c r="L306" i="1"/>
  <c r="M306" i="1"/>
  <c r="L307" i="1"/>
  <c r="M307" i="1"/>
  <c r="L308" i="1"/>
  <c r="M308" i="1"/>
  <c r="L309" i="1"/>
  <c r="M309" i="1"/>
  <c r="L310" i="1"/>
  <c r="M310" i="1"/>
  <c r="L311" i="1"/>
  <c r="M311" i="1"/>
  <c r="L312" i="1"/>
  <c r="M312" i="1"/>
  <c r="L313" i="1"/>
  <c r="M313" i="1"/>
  <c r="L314" i="1"/>
  <c r="M314" i="1"/>
  <c r="L315" i="1"/>
  <c r="M315" i="1"/>
  <c r="L316" i="1"/>
  <c r="M316" i="1"/>
  <c r="L317" i="1"/>
  <c r="M317" i="1"/>
  <c r="L318" i="1"/>
  <c r="M318" i="1"/>
  <c r="L319" i="1"/>
  <c r="M319" i="1"/>
  <c r="L320" i="1"/>
  <c r="M320" i="1"/>
  <c r="L321" i="1"/>
  <c r="M321" i="1"/>
  <c r="L322" i="1"/>
  <c r="M322" i="1"/>
  <c r="L323" i="1"/>
  <c r="M323" i="1"/>
  <c r="L324" i="1"/>
  <c r="M324" i="1"/>
  <c r="L325" i="1"/>
  <c r="M325" i="1"/>
  <c r="L326" i="1"/>
  <c r="M326" i="1"/>
  <c r="L327" i="1"/>
  <c r="M327" i="1"/>
  <c r="L328" i="1"/>
  <c r="M328" i="1"/>
  <c r="L329" i="1"/>
  <c r="M329" i="1"/>
  <c r="L330" i="1"/>
  <c r="M330" i="1"/>
  <c r="L331" i="1"/>
  <c r="M331" i="1"/>
  <c r="L332" i="1"/>
  <c r="M332" i="1"/>
  <c r="L333" i="1"/>
  <c r="M333" i="1"/>
  <c r="L334" i="1"/>
  <c r="M334" i="1"/>
  <c r="L335" i="1"/>
  <c r="M335" i="1"/>
  <c r="L336" i="1"/>
  <c r="M336" i="1"/>
  <c r="L337" i="1"/>
  <c r="M337" i="1"/>
  <c r="L338" i="1"/>
  <c r="M338" i="1"/>
  <c r="L339" i="1"/>
  <c r="M339" i="1"/>
  <c r="L340" i="1"/>
  <c r="M340" i="1"/>
  <c r="L341" i="1"/>
  <c r="M341" i="1"/>
  <c r="L342" i="1"/>
  <c r="M342" i="1"/>
  <c r="L343" i="1"/>
  <c r="M343" i="1"/>
  <c r="L344" i="1"/>
  <c r="M344" i="1"/>
  <c r="L345" i="1"/>
  <c r="M345" i="1"/>
  <c r="L346" i="1"/>
  <c r="M346" i="1"/>
  <c r="L347" i="1"/>
  <c r="M347" i="1"/>
  <c r="L348" i="1"/>
  <c r="M348" i="1"/>
  <c r="L349" i="1"/>
  <c r="M349" i="1"/>
  <c r="L350" i="1"/>
  <c r="M350" i="1"/>
  <c r="L351" i="1"/>
  <c r="M351" i="1"/>
  <c r="L352" i="1"/>
  <c r="M352" i="1"/>
  <c r="L353" i="1"/>
  <c r="M353" i="1"/>
  <c r="L354" i="1"/>
  <c r="M354" i="1"/>
  <c r="L355" i="1"/>
  <c r="M355" i="1"/>
  <c r="L356" i="1"/>
  <c r="M356" i="1"/>
  <c r="L357" i="1"/>
  <c r="M357" i="1"/>
  <c r="L358" i="1"/>
  <c r="M358" i="1"/>
  <c r="L359" i="1"/>
  <c r="M359" i="1"/>
  <c r="L360" i="1"/>
  <c r="M360" i="1"/>
  <c r="L361" i="1"/>
  <c r="M361" i="1"/>
  <c r="L362" i="1"/>
  <c r="M362" i="1"/>
  <c r="L363" i="1"/>
  <c r="M363" i="1"/>
  <c r="L364" i="1"/>
  <c r="M364" i="1"/>
  <c r="L365" i="1"/>
  <c r="M365" i="1"/>
  <c r="L366" i="1"/>
  <c r="M366" i="1"/>
  <c r="L367" i="1"/>
  <c r="M367" i="1"/>
  <c r="L368" i="1"/>
  <c r="M368" i="1"/>
  <c r="L369" i="1"/>
  <c r="M369" i="1"/>
  <c r="L370" i="1"/>
  <c r="M370" i="1"/>
  <c r="L371" i="1"/>
  <c r="M371" i="1"/>
  <c r="L372" i="1"/>
  <c r="M372" i="1"/>
  <c r="L373" i="1"/>
  <c r="M373" i="1"/>
  <c r="L374" i="1"/>
  <c r="M374" i="1"/>
  <c r="L375" i="1"/>
  <c r="M375" i="1"/>
  <c r="L376" i="1"/>
  <c r="M376" i="1"/>
  <c r="L377" i="1"/>
  <c r="M377" i="1"/>
  <c r="L378" i="1"/>
  <c r="M378" i="1"/>
  <c r="L379" i="1"/>
  <c r="M379" i="1"/>
  <c r="L380" i="1"/>
  <c r="M380" i="1"/>
  <c r="L381" i="1"/>
  <c r="M381" i="1"/>
  <c r="L382" i="1"/>
  <c r="M382" i="1"/>
  <c r="L383" i="1"/>
  <c r="M383" i="1"/>
  <c r="L384" i="1"/>
  <c r="M384" i="1"/>
  <c r="L385" i="1"/>
  <c r="M385" i="1"/>
  <c r="L386" i="1"/>
  <c r="M386" i="1"/>
  <c r="L387" i="1"/>
  <c r="M387" i="1"/>
  <c r="L388" i="1"/>
  <c r="M388" i="1"/>
  <c r="L389" i="1"/>
  <c r="M389" i="1"/>
  <c r="L390" i="1"/>
  <c r="M390" i="1"/>
  <c r="L391" i="1"/>
  <c r="M391" i="1"/>
  <c r="L392" i="1"/>
  <c r="M392" i="1"/>
  <c r="L393" i="1"/>
  <c r="M393" i="1"/>
  <c r="L394" i="1"/>
  <c r="M394" i="1"/>
  <c r="L395" i="1"/>
  <c r="M395" i="1"/>
  <c r="L396" i="1"/>
  <c r="M396" i="1"/>
  <c r="L397" i="1"/>
  <c r="M397" i="1"/>
  <c r="L398" i="1"/>
  <c r="M398" i="1"/>
  <c r="L399" i="1"/>
  <c r="M399" i="1"/>
  <c r="L400" i="1"/>
  <c r="M400" i="1"/>
  <c r="L401" i="1"/>
  <c r="M401" i="1"/>
  <c r="L402" i="1"/>
  <c r="M402" i="1"/>
  <c r="L403" i="1"/>
  <c r="M403" i="1"/>
  <c r="L404" i="1"/>
  <c r="M404" i="1"/>
  <c r="L405" i="1"/>
  <c r="M405" i="1"/>
  <c r="L406" i="1"/>
  <c r="M406" i="1"/>
  <c r="L407" i="1"/>
  <c r="M407" i="1"/>
  <c r="L408" i="1"/>
  <c r="M408" i="1"/>
  <c r="L409" i="1"/>
  <c r="M409" i="1"/>
  <c r="L410" i="1"/>
  <c r="M410" i="1"/>
  <c r="L411" i="1"/>
  <c r="M411" i="1"/>
  <c r="L412" i="1"/>
  <c r="M412" i="1"/>
  <c r="L413" i="1"/>
  <c r="M413" i="1"/>
  <c r="L414" i="1"/>
  <c r="M414" i="1"/>
  <c r="L415" i="1"/>
  <c r="M415" i="1"/>
  <c r="L416" i="1"/>
  <c r="M416" i="1"/>
  <c r="L417" i="1"/>
  <c r="M417" i="1"/>
  <c r="L418" i="1"/>
  <c r="M418" i="1"/>
  <c r="L419" i="1"/>
  <c r="M419" i="1"/>
  <c r="L420" i="1"/>
  <c r="M420" i="1"/>
  <c r="L421" i="1"/>
  <c r="M421" i="1"/>
  <c r="L422" i="1"/>
  <c r="M422" i="1"/>
  <c r="L423" i="1"/>
  <c r="M423" i="1"/>
  <c r="L424" i="1"/>
  <c r="M424" i="1"/>
  <c r="L425" i="1"/>
  <c r="M425" i="1"/>
  <c r="L426" i="1"/>
  <c r="M426" i="1"/>
  <c r="L427" i="1"/>
  <c r="M427" i="1"/>
  <c r="L428" i="1"/>
  <c r="M428" i="1"/>
  <c r="L429" i="1"/>
  <c r="M429" i="1"/>
  <c r="L430" i="1"/>
  <c r="M430" i="1"/>
  <c r="L431" i="1"/>
  <c r="M431" i="1"/>
  <c r="L432" i="1"/>
  <c r="M432" i="1"/>
  <c r="L433" i="1"/>
  <c r="M433" i="1"/>
  <c r="L434" i="1"/>
  <c r="M434" i="1"/>
  <c r="L435" i="1"/>
  <c r="M435" i="1"/>
  <c r="L436" i="1"/>
  <c r="M436" i="1"/>
  <c r="L437" i="1"/>
  <c r="M437" i="1"/>
  <c r="L438" i="1"/>
  <c r="M438" i="1"/>
  <c r="L439" i="1"/>
  <c r="M439" i="1"/>
  <c r="L440" i="1"/>
  <c r="M440" i="1"/>
  <c r="L441" i="1"/>
  <c r="M441" i="1"/>
  <c r="L442" i="1"/>
  <c r="M442" i="1"/>
  <c r="L443" i="1"/>
  <c r="M443" i="1"/>
  <c r="L444" i="1"/>
  <c r="M444" i="1"/>
  <c r="L445" i="1"/>
  <c r="M445" i="1"/>
  <c r="L446" i="1"/>
  <c r="M446" i="1"/>
  <c r="L447" i="1"/>
  <c r="M447" i="1"/>
  <c r="L448" i="1"/>
  <c r="M448" i="1"/>
  <c r="L449" i="1"/>
  <c r="M449" i="1"/>
  <c r="L450" i="1"/>
  <c r="M450" i="1"/>
  <c r="L451" i="1"/>
  <c r="M451" i="1"/>
  <c r="L452" i="1"/>
  <c r="M452" i="1"/>
  <c r="L453" i="1"/>
  <c r="M453" i="1"/>
  <c r="L454" i="1"/>
  <c r="M454" i="1"/>
  <c r="L455" i="1"/>
  <c r="M455" i="1"/>
  <c r="L456" i="1"/>
  <c r="M456" i="1"/>
  <c r="L457" i="1"/>
  <c r="M457" i="1"/>
  <c r="L458" i="1"/>
  <c r="M458" i="1"/>
  <c r="L459" i="1"/>
  <c r="M459" i="1"/>
  <c r="L460" i="1"/>
  <c r="M460" i="1"/>
  <c r="L461" i="1"/>
  <c r="M461" i="1"/>
  <c r="L462" i="1"/>
  <c r="M462" i="1"/>
  <c r="L463" i="1"/>
  <c r="M463" i="1"/>
  <c r="L464" i="1"/>
  <c r="M464" i="1"/>
  <c r="L465" i="1"/>
  <c r="M465" i="1"/>
  <c r="L466" i="1"/>
  <c r="M466" i="1"/>
  <c r="L467" i="1"/>
  <c r="M467" i="1"/>
  <c r="L468" i="1"/>
  <c r="M468" i="1"/>
  <c r="L469" i="1"/>
  <c r="M469" i="1"/>
  <c r="L470" i="1"/>
  <c r="M470" i="1"/>
  <c r="L471" i="1"/>
  <c r="M471" i="1"/>
  <c r="L472" i="1"/>
  <c r="M472" i="1"/>
  <c r="L473" i="1"/>
  <c r="M473" i="1"/>
  <c r="L474" i="1"/>
  <c r="M474" i="1"/>
  <c r="L475" i="1"/>
  <c r="M475" i="1"/>
  <c r="L476" i="1"/>
  <c r="M476" i="1"/>
  <c r="L477" i="1"/>
  <c r="M477" i="1"/>
  <c r="L478" i="1"/>
  <c r="M478" i="1"/>
  <c r="L479" i="1"/>
  <c r="M479" i="1"/>
  <c r="L480" i="1"/>
  <c r="M480" i="1"/>
  <c r="L481" i="1"/>
  <c r="M481" i="1"/>
  <c r="L482" i="1"/>
  <c r="M482" i="1"/>
  <c r="L483" i="1"/>
  <c r="M483" i="1"/>
  <c r="L484" i="1"/>
  <c r="M484" i="1"/>
  <c r="L485" i="1"/>
  <c r="M485" i="1"/>
  <c r="L486" i="1"/>
  <c r="M486" i="1"/>
  <c r="L487" i="1"/>
  <c r="M487" i="1"/>
  <c r="L488" i="1"/>
  <c r="M488" i="1"/>
  <c r="L489" i="1"/>
  <c r="M489" i="1"/>
  <c r="L490" i="1"/>
  <c r="M490" i="1"/>
  <c r="L491" i="1"/>
  <c r="M491" i="1"/>
  <c r="L492" i="1"/>
  <c r="M492" i="1"/>
  <c r="L493" i="1"/>
  <c r="M493" i="1"/>
  <c r="L494" i="1"/>
  <c r="M494" i="1"/>
  <c r="L495" i="1"/>
  <c r="M495" i="1"/>
  <c r="L496" i="1"/>
  <c r="M496" i="1"/>
  <c r="L497" i="1"/>
  <c r="M497" i="1"/>
  <c r="L498" i="1"/>
  <c r="M498" i="1"/>
  <c r="L499" i="1"/>
  <c r="M499" i="1"/>
  <c r="L500" i="1"/>
  <c r="M500" i="1"/>
  <c r="L501" i="1"/>
  <c r="M501" i="1"/>
  <c r="L502" i="1"/>
  <c r="M502" i="1"/>
  <c r="L503" i="1"/>
  <c r="M503" i="1"/>
  <c r="L504" i="1"/>
  <c r="M504" i="1"/>
  <c r="L505" i="1"/>
  <c r="M505" i="1"/>
  <c r="L506" i="1"/>
  <c r="M506" i="1"/>
  <c r="L507" i="1"/>
  <c r="M507" i="1"/>
  <c r="L508" i="1"/>
  <c r="M508" i="1"/>
  <c r="L509" i="1"/>
  <c r="M509" i="1"/>
  <c r="L510" i="1"/>
  <c r="M510" i="1"/>
  <c r="L511" i="1"/>
  <c r="M511" i="1"/>
  <c r="L512" i="1"/>
  <c r="M512" i="1"/>
  <c r="L513" i="1"/>
  <c r="M513" i="1"/>
  <c r="L514" i="1"/>
  <c r="M514" i="1"/>
  <c r="L515" i="1"/>
  <c r="M515" i="1"/>
  <c r="L516" i="1"/>
  <c r="M516" i="1"/>
  <c r="L517" i="1"/>
  <c r="M517" i="1"/>
  <c r="L518" i="1"/>
  <c r="M518" i="1"/>
  <c r="L519" i="1"/>
  <c r="M519" i="1"/>
  <c r="L520" i="1"/>
  <c r="M520" i="1"/>
  <c r="L521" i="1"/>
  <c r="M521" i="1"/>
  <c r="L522" i="1"/>
  <c r="M522" i="1"/>
  <c r="L523" i="1"/>
  <c r="M523" i="1"/>
  <c r="L524" i="1"/>
  <c r="M524" i="1"/>
  <c r="L525" i="1"/>
  <c r="M525" i="1"/>
  <c r="L526" i="1"/>
  <c r="M526" i="1"/>
  <c r="L527" i="1"/>
  <c r="M527" i="1"/>
  <c r="L528" i="1"/>
  <c r="M528" i="1"/>
  <c r="L529" i="1"/>
  <c r="M529" i="1"/>
  <c r="L530" i="1"/>
  <c r="M530" i="1"/>
  <c r="L531" i="1"/>
  <c r="M531" i="1"/>
  <c r="L532" i="1"/>
  <c r="M532" i="1"/>
  <c r="L533" i="1"/>
  <c r="M533" i="1"/>
  <c r="L534" i="1"/>
  <c r="M534" i="1"/>
  <c r="L535" i="1"/>
  <c r="M535" i="1"/>
  <c r="L536" i="1"/>
  <c r="M536" i="1"/>
  <c r="L537" i="1"/>
  <c r="M537" i="1"/>
  <c r="L538" i="1"/>
  <c r="M538" i="1"/>
  <c r="L539" i="1"/>
  <c r="M539" i="1"/>
  <c r="L540" i="1"/>
  <c r="M540" i="1"/>
  <c r="L541" i="1"/>
  <c r="M541" i="1"/>
  <c r="L542" i="1"/>
  <c r="M542" i="1"/>
  <c r="L543" i="1"/>
  <c r="M543" i="1"/>
  <c r="L544" i="1"/>
  <c r="M544" i="1"/>
  <c r="L545" i="1"/>
  <c r="M545" i="1"/>
  <c r="L546" i="1"/>
  <c r="M546" i="1"/>
  <c r="L547" i="1"/>
  <c r="M547" i="1"/>
  <c r="L548" i="1"/>
  <c r="M548" i="1"/>
  <c r="L549" i="1"/>
  <c r="M549" i="1"/>
  <c r="L550" i="1"/>
  <c r="M550" i="1"/>
  <c r="L551" i="1"/>
  <c r="M551" i="1"/>
  <c r="L552" i="1"/>
  <c r="M552" i="1"/>
  <c r="L553" i="1"/>
  <c r="M553" i="1"/>
  <c r="L554" i="1"/>
  <c r="M554" i="1"/>
  <c r="L555" i="1"/>
  <c r="M555" i="1"/>
  <c r="L556" i="1"/>
  <c r="M556" i="1"/>
  <c r="L557" i="1"/>
  <c r="M557" i="1"/>
  <c r="L558" i="1"/>
  <c r="M558" i="1"/>
  <c r="L559" i="1"/>
  <c r="M559" i="1"/>
  <c r="L560" i="1"/>
  <c r="M560" i="1"/>
  <c r="L561" i="1"/>
  <c r="M561" i="1"/>
  <c r="L562" i="1"/>
  <c r="M562" i="1"/>
  <c r="L563" i="1"/>
  <c r="M563" i="1"/>
  <c r="L564" i="1"/>
  <c r="M564" i="1"/>
  <c r="L565" i="1"/>
  <c r="M565" i="1"/>
  <c r="L566" i="1"/>
  <c r="M566" i="1"/>
  <c r="L567" i="1"/>
  <c r="M567" i="1"/>
  <c r="L568" i="1"/>
  <c r="M568" i="1"/>
  <c r="L569" i="1"/>
  <c r="M569" i="1"/>
  <c r="L570" i="1"/>
  <c r="M570" i="1"/>
  <c r="L571" i="1"/>
  <c r="M571" i="1"/>
  <c r="L572" i="1"/>
  <c r="M572" i="1"/>
  <c r="L573" i="1"/>
  <c r="M573" i="1"/>
  <c r="L574" i="1"/>
  <c r="M574" i="1"/>
  <c r="L575" i="1"/>
  <c r="M575" i="1"/>
  <c r="L576" i="1"/>
  <c r="M576" i="1"/>
  <c r="L577" i="1"/>
  <c r="M577" i="1"/>
  <c r="L578" i="1"/>
  <c r="M578" i="1"/>
  <c r="L579" i="1"/>
  <c r="M579" i="1"/>
  <c r="L580" i="1"/>
  <c r="M580" i="1"/>
  <c r="L581" i="1"/>
  <c r="M581" i="1"/>
  <c r="L582" i="1"/>
  <c r="M582" i="1"/>
  <c r="L583" i="1"/>
  <c r="M583" i="1"/>
  <c r="L584" i="1"/>
  <c r="M584" i="1"/>
  <c r="L585" i="1"/>
  <c r="M585" i="1"/>
  <c r="L586" i="1"/>
  <c r="M586" i="1"/>
  <c r="L587" i="1"/>
  <c r="M587" i="1"/>
  <c r="L588" i="1"/>
  <c r="M588" i="1"/>
  <c r="L589" i="1"/>
  <c r="M589" i="1"/>
  <c r="L590" i="1"/>
  <c r="M590" i="1"/>
  <c r="L591" i="1"/>
  <c r="M591" i="1"/>
  <c r="L592" i="1"/>
  <c r="M592" i="1"/>
  <c r="L593" i="1"/>
  <c r="M593" i="1"/>
  <c r="L594" i="1"/>
  <c r="M594" i="1"/>
  <c r="L595" i="1"/>
  <c r="M595" i="1"/>
  <c r="L596" i="1"/>
  <c r="M596" i="1"/>
  <c r="L597" i="1"/>
  <c r="M597" i="1"/>
  <c r="L598" i="1"/>
  <c r="M598" i="1"/>
  <c r="L599" i="1"/>
  <c r="M599" i="1"/>
  <c r="L600" i="1"/>
  <c r="M600" i="1"/>
  <c r="L601" i="1"/>
  <c r="M601" i="1"/>
  <c r="L602" i="1"/>
  <c r="M602" i="1"/>
  <c r="L603" i="1"/>
  <c r="M603" i="1"/>
  <c r="L604" i="1"/>
  <c r="M604" i="1"/>
  <c r="L605" i="1"/>
  <c r="M605" i="1"/>
  <c r="L606" i="1"/>
  <c r="M606" i="1"/>
  <c r="L607" i="1"/>
  <c r="M607" i="1"/>
  <c r="L608" i="1"/>
  <c r="M608" i="1"/>
  <c r="L609" i="1"/>
  <c r="M609" i="1"/>
  <c r="L610" i="1"/>
  <c r="M610" i="1"/>
  <c r="L611" i="1"/>
  <c r="M611" i="1"/>
  <c r="L612" i="1"/>
  <c r="M612" i="1"/>
  <c r="L613" i="1"/>
  <c r="M613" i="1"/>
  <c r="L614" i="1"/>
  <c r="M614" i="1"/>
  <c r="L615" i="1"/>
  <c r="M615" i="1"/>
  <c r="L616" i="1"/>
  <c r="M616" i="1"/>
  <c r="L617" i="1"/>
  <c r="M617" i="1"/>
  <c r="L618" i="1"/>
  <c r="M618" i="1"/>
  <c r="L619" i="1"/>
  <c r="M619" i="1"/>
  <c r="L620" i="1"/>
  <c r="M620" i="1"/>
  <c r="L621" i="1"/>
  <c r="M621" i="1"/>
  <c r="L622" i="1"/>
  <c r="M622" i="1"/>
  <c r="L623" i="1"/>
  <c r="M623" i="1"/>
  <c r="L624" i="1"/>
  <c r="M624" i="1"/>
  <c r="L625" i="1"/>
  <c r="M625" i="1"/>
  <c r="L626" i="1"/>
  <c r="M626" i="1"/>
  <c r="L627" i="1"/>
  <c r="M627" i="1"/>
  <c r="L628" i="1"/>
  <c r="M628" i="1"/>
  <c r="L629" i="1"/>
  <c r="M629" i="1"/>
  <c r="L630" i="1"/>
  <c r="M630" i="1"/>
  <c r="L631" i="1"/>
  <c r="M631" i="1"/>
  <c r="L632" i="1"/>
  <c r="M632" i="1"/>
  <c r="L633" i="1"/>
  <c r="M633" i="1"/>
  <c r="L634" i="1"/>
  <c r="M634" i="1"/>
  <c r="L635" i="1"/>
  <c r="M635" i="1"/>
  <c r="L636" i="1"/>
  <c r="M636" i="1"/>
  <c r="L637" i="1"/>
  <c r="M637" i="1"/>
  <c r="L638" i="1"/>
  <c r="M638" i="1"/>
  <c r="L639" i="1"/>
  <c r="M639" i="1"/>
  <c r="L640" i="1"/>
  <c r="M640" i="1"/>
  <c r="L641" i="1"/>
  <c r="M641" i="1"/>
  <c r="L642" i="1"/>
  <c r="M642" i="1"/>
  <c r="L643" i="1"/>
  <c r="M643" i="1"/>
  <c r="L644" i="1"/>
  <c r="M644" i="1"/>
  <c r="L645" i="1"/>
  <c r="M645" i="1"/>
  <c r="L646" i="1"/>
  <c r="M646" i="1"/>
  <c r="L647" i="1"/>
  <c r="M647" i="1"/>
  <c r="L648" i="1"/>
  <c r="M648" i="1"/>
  <c r="L649" i="1"/>
  <c r="M649" i="1"/>
  <c r="L650" i="1"/>
  <c r="M650" i="1"/>
  <c r="L651" i="1"/>
  <c r="M651" i="1"/>
  <c r="L652" i="1"/>
  <c r="M652" i="1"/>
  <c r="L653" i="1"/>
  <c r="M653" i="1"/>
  <c r="L654" i="1"/>
  <c r="M654" i="1"/>
  <c r="L655" i="1"/>
  <c r="M655" i="1"/>
  <c r="L656" i="1"/>
  <c r="M656" i="1"/>
  <c r="L657" i="1"/>
  <c r="M657" i="1"/>
  <c r="L658" i="1"/>
  <c r="M658" i="1"/>
  <c r="L659" i="1"/>
  <c r="M659" i="1"/>
  <c r="L660" i="1"/>
  <c r="M660" i="1"/>
  <c r="L661" i="1"/>
  <c r="M661" i="1"/>
  <c r="L662" i="1"/>
  <c r="M662" i="1"/>
  <c r="L663" i="1"/>
  <c r="M663" i="1"/>
  <c r="L664" i="1"/>
  <c r="M664" i="1"/>
  <c r="L665" i="1"/>
  <c r="M665" i="1"/>
  <c r="L666" i="1"/>
  <c r="M666" i="1"/>
  <c r="L667" i="1"/>
  <c r="M667" i="1"/>
  <c r="L668" i="1"/>
  <c r="M668" i="1"/>
  <c r="L669" i="1"/>
  <c r="M669" i="1"/>
  <c r="L670" i="1"/>
  <c r="M670" i="1"/>
  <c r="L671" i="1"/>
  <c r="M671" i="1"/>
  <c r="L672" i="1"/>
  <c r="M672" i="1"/>
  <c r="L673" i="1"/>
  <c r="M673" i="1"/>
  <c r="L674" i="1"/>
  <c r="M674" i="1"/>
  <c r="L675" i="1"/>
  <c r="M675" i="1"/>
  <c r="L676" i="1"/>
  <c r="M676" i="1"/>
  <c r="L677" i="1"/>
  <c r="M677" i="1"/>
  <c r="L678" i="1"/>
  <c r="M678" i="1"/>
  <c r="L679" i="1"/>
  <c r="M679" i="1"/>
  <c r="L680" i="1"/>
  <c r="M680" i="1"/>
  <c r="L681" i="1"/>
  <c r="M681" i="1"/>
  <c r="L682" i="1"/>
  <c r="M682" i="1"/>
  <c r="L683" i="1"/>
  <c r="M683" i="1"/>
  <c r="L684" i="1"/>
  <c r="M684" i="1"/>
  <c r="L685" i="1"/>
  <c r="M685" i="1"/>
  <c r="L686" i="1"/>
  <c r="M686" i="1"/>
  <c r="L687" i="1"/>
  <c r="M687" i="1"/>
  <c r="L688" i="1"/>
  <c r="M688" i="1"/>
  <c r="L689" i="1"/>
  <c r="M689" i="1"/>
  <c r="L690" i="1"/>
  <c r="M690" i="1"/>
  <c r="L691" i="1"/>
  <c r="M691" i="1"/>
  <c r="L692" i="1"/>
  <c r="M692" i="1"/>
  <c r="L693" i="1"/>
  <c r="M693" i="1"/>
  <c r="L694" i="1"/>
  <c r="M694" i="1"/>
  <c r="L695" i="1"/>
  <c r="M695" i="1"/>
  <c r="L696" i="1"/>
  <c r="M696" i="1"/>
  <c r="L697" i="1"/>
  <c r="M697" i="1"/>
  <c r="L698" i="1"/>
  <c r="M698" i="1"/>
  <c r="L699" i="1"/>
  <c r="M699" i="1"/>
  <c r="L700" i="1"/>
  <c r="M700" i="1"/>
  <c r="L701" i="1"/>
  <c r="M701" i="1"/>
  <c r="L702" i="1"/>
  <c r="M702" i="1"/>
  <c r="L703" i="1"/>
  <c r="M703" i="1"/>
  <c r="L704" i="1"/>
  <c r="M704" i="1"/>
  <c r="L705" i="1"/>
  <c r="M705" i="1"/>
  <c r="L706" i="1"/>
  <c r="M706" i="1"/>
  <c r="L707" i="1"/>
  <c r="M707" i="1"/>
  <c r="L708" i="1"/>
  <c r="M708" i="1"/>
  <c r="L709" i="1"/>
  <c r="M709" i="1"/>
  <c r="L710" i="1"/>
  <c r="M710" i="1"/>
  <c r="L711" i="1"/>
  <c r="M711" i="1"/>
  <c r="L712" i="1"/>
  <c r="M712" i="1"/>
  <c r="L713" i="1"/>
  <c r="M713" i="1"/>
  <c r="L714" i="1"/>
  <c r="M714" i="1"/>
  <c r="L715" i="1"/>
  <c r="M715" i="1"/>
  <c r="L716" i="1"/>
  <c r="M716" i="1"/>
  <c r="L717" i="1"/>
  <c r="M717" i="1"/>
  <c r="L718" i="1"/>
  <c r="M718" i="1"/>
  <c r="L719" i="1"/>
  <c r="M719" i="1"/>
  <c r="L720" i="1"/>
  <c r="M720" i="1"/>
  <c r="L721" i="1"/>
  <c r="M721" i="1"/>
  <c r="L722" i="1"/>
  <c r="M722" i="1"/>
  <c r="L723" i="1"/>
  <c r="M723" i="1"/>
  <c r="L724" i="1"/>
  <c r="M724" i="1"/>
  <c r="L725" i="1"/>
  <c r="M725" i="1"/>
  <c r="L726" i="1"/>
  <c r="M726" i="1"/>
  <c r="L727" i="1"/>
  <c r="M727" i="1"/>
  <c r="L728" i="1"/>
  <c r="M728" i="1"/>
  <c r="L729" i="1"/>
  <c r="M729" i="1"/>
  <c r="L730" i="1"/>
  <c r="M730" i="1"/>
  <c r="L731" i="1"/>
  <c r="M731" i="1"/>
  <c r="L732" i="1"/>
  <c r="M732" i="1"/>
  <c r="L733" i="1"/>
  <c r="M733" i="1"/>
  <c r="L734" i="1"/>
  <c r="M734" i="1"/>
  <c r="L735" i="1"/>
  <c r="M735" i="1"/>
  <c r="L736" i="1"/>
  <c r="M736" i="1"/>
  <c r="L737" i="1"/>
  <c r="M737" i="1"/>
  <c r="L738" i="1"/>
  <c r="M738" i="1"/>
  <c r="L739" i="1"/>
  <c r="M739" i="1"/>
  <c r="L740" i="1"/>
  <c r="M740" i="1"/>
  <c r="L741" i="1"/>
  <c r="M741" i="1"/>
  <c r="L742" i="1"/>
  <c r="M742" i="1"/>
  <c r="L743" i="1"/>
  <c r="M743" i="1"/>
  <c r="L744" i="1"/>
  <c r="M744" i="1"/>
  <c r="L745" i="1"/>
  <c r="M745" i="1"/>
  <c r="L746" i="1"/>
  <c r="M746" i="1"/>
  <c r="L747" i="1"/>
  <c r="M747" i="1"/>
  <c r="L748" i="1"/>
  <c r="M748" i="1"/>
  <c r="L749" i="1"/>
  <c r="M749" i="1"/>
  <c r="L750" i="1"/>
  <c r="M750" i="1"/>
  <c r="L751" i="1"/>
  <c r="M751" i="1"/>
  <c r="L752" i="1"/>
  <c r="M752" i="1"/>
  <c r="L753" i="1"/>
  <c r="M753" i="1"/>
  <c r="L754" i="1"/>
  <c r="M754" i="1"/>
  <c r="L755" i="1"/>
  <c r="M755" i="1"/>
  <c r="L756" i="1"/>
  <c r="M756" i="1"/>
  <c r="L757" i="1"/>
  <c r="M757" i="1"/>
  <c r="L758" i="1"/>
  <c r="M758" i="1"/>
  <c r="L759" i="1"/>
  <c r="M759" i="1"/>
  <c r="L760" i="1"/>
  <c r="M760" i="1"/>
  <c r="L761" i="1"/>
  <c r="M761" i="1"/>
  <c r="L762" i="1"/>
  <c r="M762" i="1"/>
  <c r="L763" i="1"/>
  <c r="M763" i="1"/>
  <c r="L764" i="1"/>
  <c r="M764" i="1"/>
  <c r="L765" i="1"/>
  <c r="M765" i="1"/>
  <c r="L766" i="1"/>
  <c r="M766" i="1"/>
  <c r="L767" i="1"/>
  <c r="M767" i="1"/>
  <c r="L768" i="1"/>
  <c r="M768" i="1"/>
  <c r="L769" i="1"/>
  <c r="M769" i="1"/>
  <c r="L770" i="1"/>
  <c r="M770" i="1"/>
  <c r="L771" i="1"/>
  <c r="M771" i="1"/>
  <c r="L772" i="1"/>
  <c r="M772" i="1"/>
  <c r="L773" i="1"/>
  <c r="M773" i="1"/>
  <c r="L774" i="1"/>
  <c r="M774" i="1"/>
  <c r="L775" i="1"/>
  <c r="M775" i="1"/>
  <c r="L776" i="1"/>
  <c r="M776" i="1"/>
  <c r="L777" i="1"/>
  <c r="M777" i="1"/>
  <c r="L778" i="1"/>
  <c r="M778" i="1"/>
  <c r="L779" i="1"/>
  <c r="M779" i="1"/>
  <c r="L780" i="1"/>
  <c r="M780" i="1"/>
  <c r="L781" i="1"/>
  <c r="M781" i="1"/>
  <c r="L782" i="1"/>
  <c r="M782" i="1"/>
  <c r="L783" i="1"/>
  <c r="M783" i="1"/>
  <c r="L784" i="1"/>
  <c r="M784" i="1"/>
  <c r="L785" i="1"/>
  <c r="M785" i="1"/>
  <c r="L786" i="1"/>
  <c r="M786" i="1"/>
  <c r="L787" i="1"/>
  <c r="M787" i="1"/>
  <c r="L788" i="1"/>
  <c r="M788" i="1"/>
  <c r="L789" i="1"/>
  <c r="M789" i="1"/>
  <c r="L790" i="1"/>
  <c r="M790" i="1"/>
  <c r="L791" i="1"/>
  <c r="M791" i="1"/>
  <c r="L792" i="1"/>
  <c r="M792" i="1"/>
  <c r="L793" i="1"/>
  <c r="M793" i="1"/>
  <c r="L794" i="1"/>
  <c r="M794" i="1"/>
  <c r="L795" i="1"/>
  <c r="M795" i="1"/>
  <c r="L796" i="1"/>
  <c r="M796" i="1"/>
  <c r="L797" i="1"/>
  <c r="M797" i="1"/>
  <c r="L798" i="1"/>
  <c r="M798" i="1"/>
  <c r="L799" i="1"/>
  <c r="M799" i="1"/>
  <c r="L800" i="1"/>
  <c r="M800" i="1"/>
  <c r="L801" i="1"/>
  <c r="M801" i="1"/>
  <c r="L802" i="1"/>
  <c r="M802" i="1"/>
  <c r="L803" i="1"/>
  <c r="M803" i="1"/>
  <c r="L804" i="1"/>
  <c r="M804" i="1"/>
  <c r="L805" i="1"/>
  <c r="M805" i="1"/>
  <c r="L806" i="1"/>
  <c r="M806" i="1"/>
  <c r="L807" i="1"/>
  <c r="M807" i="1"/>
  <c r="L808" i="1"/>
  <c r="M808" i="1"/>
  <c r="L809" i="1"/>
  <c r="M809" i="1"/>
  <c r="L810" i="1"/>
  <c r="M810" i="1"/>
  <c r="L811" i="1"/>
  <c r="M811" i="1"/>
  <c r="L812" i="1"/>
  <c r="M812" i="1"/>
  <c r="L813" i="1"/>
  <c r="M813" i="1"/>
  <c r="L814" i="1"/>
  <c r="M814" i="1"/>
  <c r="L815" i="1"/>
  <c r="M815" i="1"/>
  <c r="L816" i="1"/>
  <c r="M816" i="1"/>
  <c r="L817" i="1"/>
  <c r="M817" i="1"/>
  <c r="L818" i="1"/>
  <c r="M818" i="1"/>
  <c r="L819" i="1"/>
  <c r="M819" i="1"/>
  <c r="L820" i="1"/>
  <c r="M820" i="1"/>
  <c r="L821" i="1"/>
  <c r="M821" i="1"/>
  <c r="L822" i="1"/>
  <c r="M822" i="1"/>
  <c r="L823" i="1"/>
  <c r="M823" i="1"/>
  <c r="L824" i="1"/>
  <c r="M824" i="1"/>
  <c r="L825" i="1"/>
  <c r="M825" i="1"/>
  <c r="L826" i="1"/>
  <c r="M826" i="1"/>
  <c r="L827" i="1"/>
  <c r="M827" i="1"/>
  <c r="L828" i="1"/>
  <c r="M828" i="1"/>
  <c r="L829" i="1"/>
  <c r="M829" i="1"/>
  <c r="L830" i="1"/>
  <c r="M830" i="1"/>
  <c r="L831" i="1"/>
  <c r="M831" i="1"/>
  <c r="L832" i="1"/>
  <c r="M832" i="1"/>
  <c r="L833" i="1"/>
  <c r="M833" i="1"/>
  <c r="L834" i="1"/>
  <c r="M834" i="1"/>
  <c r="L835" i="1"/>
  <c r="M835" i="1"/>
  <c r="L836" i="1"/>
  <c r="M836" i="1"/>
  <c r="L837" i="1"/>
  <c r="M837" i="1"/>
  <c r="L838" i="1"/>
  <c r="M838" i="1"/>
  <c r="L839" i="1"/>
  <c r="M839" i="1"/>
  <c r="L840" i="1"/>
  <c r="M840" i="1"/>
  <c r="L841" i="1"/>
  <c r="M841" i="1"/>
  <c r="L842" i="1"/>
  <c r="M842" i="1"/>
  <c r="L843" i="1"/>
  <c r="M843" i="1"/>
  <c r="L844" i="1"/>
  <c r="M844" i="1"/>
  <c r="L845" i="1"/>
  <c r="M845" i="1"/>
  <c r="L846" i="1"/>
  <c r="M846" i="1"/>
  <c r="L847" i="1"/>
  <c r="M847" i="1"/>
  <c r="L848" i="1"/>
  <c r="M848" i="1"/>
  <c r="L849" i="1"/>
  <c r="M849" i="1"/>
  <c r="L850" i="1"/>
  <c r="M850" i="1"/>
  <c r="L851" i="1"/>
  <c r="M851" i="1"/>
  <c r="L852" i="1"/>
  <c r="M852" i="1"/>
  <c r="L853" i="1"/>
  <c r="M853" i="1"/>
  <c r="L854" i="1"/>
  <c r="M854" i="1"/>
  <c r="L855" i="1"/>
  <c r="M855" i="1"/>
  <c r="L856" i="1"/>
  <c r="M856" i="1"/>
  <c r="L857" i="1"/>
  <c r="M857" i="1"/>
  <c r="L858" i="1"/>
  <c r="M858" i="1"/>
  <c r="L859" i="1"/>
  <c r="M859" i="1"/>
  <c r="L860" i="1"/>
  <c r="M860" i="1"/>
  <c r="L861" i="1"/>
  <c r="M861" i="1"/>
  <c r="L862" i="1"/>
  <c r="M862" i="1"/>
  <c r="L863" i="1"/>
  <c r="M863" i="1"/>
  <c r="L864" i="1"/>
  <c r="M864" i="1"/>
  <c r="L865" i="1"/>
  <c r="M865" i="1"/>
  <c r="L866" i="1"/>
  <c r="M866" i="1"/>
  <c r="L867" i="1"/>
  <c r="M867" i="1"/>
  <c r="L868" i="1"/>
  <c r="M868" i="1"/>
  <c r="L869" i="1"/>
  <c r="M869" i="1"/>
  <c r="L870" i="1"/>
  <c r="M870" i="1"/>
  <c r="L871" i="1"/>
  <c r="M871" i="1"/>
  <c r="L872" i="1"/>
  <c r="M872" i="1"/>
  <c r="L873" i="1"/>
  <c r="M873" i="1"/>
  <c r="L874" i="1"/>
  <c r="M874" i="1"/>
  <c r="L875" i="1"/>
  <c r="M875" i="1"/>
  <c r="L876" i="1"/>
  <c r="M876" i="1"/>
  <c r="L877" i="1"/>
  <c r="M877" i="1"/>
  <c r="L878" i="1"/>
  <c r="M878" i="1"/>
  <c r="L879" i="1"/>
  <c r="M879" i="1"/>
  <c r="L880" i="1"/>
  <c r="M880" i="1"/>
  <c r="L881" i="1"/>
  <c r="M881" i="1"/>
  <c r="L882" i="1"/>
  <c r="M882" i="1"/>
  <c r="L883" i="1"/>
  <c r="M883" i="1"/>
  <c r="L884" i="1"/>
  <c r="M884" i="1"/>
  <c r="L885" i="1"/>
  <c r="M885" i="1"/>
  <c r="L886" i="1"/>
  <c r="M886" i="1"/>
  <c r="L887" i="1"/>
  <c r="M887" i="1"/>
  <c r="L888" i="1"/>
  <c r="M888" i="1"/>
  <c r="L889" i="1"/>
  <c r="M889" i="1"/>
  <c r="L890" i="1"/>
  <c r="M890" i="1"/>
  <c r="L891" i="1"/>
  <c r="M891" i="1"/>
  <c r="L892" i="1"/>
  <c r="M892" i="1"/>
  <c r="L893" i="1"/>
  <c r="M893" i="1"/>
  <c r="L894" i="1"/>
  <c r="M894" i="1"/>
  <c r="L895" i="1"/>
  <c r="M895" i="1"/>
  <c r="L896" i="1"/>
  <c r="M896" i="1"/>
  <c r="L897" i="1"/>
  <c r="M897" i="1"/>
  <c r="L898" i="1"/>
  <c r="M898" i="1"/>
  <c r="L899" i="1"/>
  <c r="M899" i="1"/>
  <c r="L900" i="1"/>
  <c r="M900" i="1"/>
  <c r="L901" i="1"/>
  <c r="M901" i="1"/>
  <c r="L902" i="1"/>
  <c r="M902" i="1"/>
  <c r="L903" i="1"/>
  <c r="M903" i="1"/>
  <c r="L904" i="1"/>
  <c r="M904" i="1"/>
  <c r="L905" i="1"/>
  <c r="M905" i="1"/>
  <c r="L906" i="1"/>
  <c r="M906" i="1"/>
  <c r="L907" i="1"/>
  <c r="M907" i="1"/>
  <c r="L908" i="1"/>
  <c r="M908" i="1"/>
  <c r="L909" i="1"/>
  <c r="M909" i="1"/>
  <c r="L910" i="1"/>
  <c r="M910" i="1"/>
  <c r="L911" i="1"/>
  <c r="M911" i="1"/>
  <c r="L912" i="1"/>
  <c r="M912" i="1"/>
  <c r="L913" i="1"/>
  <c r="M913" i="1"/>
  <c r="L914" i="1"/>
  <c r="M914" i="1"/>
  <c r="L915" i="1"/>
  <c r="M915" i="1"/>
  <c r="L916" i="1"/>
  <c r="M916" i="1"/>
  <c r="L917" i="1"/>
  <c r="M917" i="1"/>
  <c r="L918" i="1"/>
  <c r="M918" i="1"/>
  <c r="L919" i="1"/>
  <c r="M919" i="1"/>
  <c r="L920" i="1"/>
  <c r="M920" i="1"/>
  <c r="L921" i="1"/>
  <c r="M921" i="1"/>
  <c r="L922" i="1"/>
  <c r="M922" i="1"/>
  <c r="L923" i="1"/>
  <c r="M923" i="1"/>
  <c r="L924" i="1"/>
  <c r="M924" i="1"/>
  <c r="L925" i="1"/>
  <c r="M925" i="1"/>
  <c r="L926" i="1"/>
  <c r="M926" i="1"/>
  <c r="L927" i="1"/>
  <c r="M927" i="1"/>
  <c r="L928" i="1"/>
  <c r="M928" i="1"/>
  <c r="L929" i="1"/>
  <c r="M929" i="1"/>
  <c r="L930" i="1"/>
  <c r="M930" i="1"/>
  <c r="L931" i="1"/>
  <c r="M931" i="1"/>
  <c r="L932" i="1"/>
  <c r="M932" i="1"/>
  <c r="L933" i="1"/>
  <c r="M933" i="1"/>
  <c r="L934" i="1"/>
  <c r="M934" i="1"/>
  <c r="L935" i="1"/>
  <c r="M935" i="1"/>
  <c r="L936" i="1"/>
  <c r="M936" i="1"/>
  <c r="L937" i="1"/>
  <c r="M937" i="1"/>
  <c r="L938" i="1"/>
  <c r="M938" i="1"/>
  <c r="L939" i="1"/>
  <c r="M939" i="1"/>
  <c r="L940" i="1"/>
  <c r="M940" i="1"/>
  <c r="L941" i="1"/>
  <c r="M941" i="1"/>
  <c r="L942" i="1"/>
  <c r="M942" i="1"/>
  <c r="L943" i="1"/>
  <c r="M943" i="1"/>
  <c r="L944" i="1"/>
  <c r="M944" i="1"/>
  <c r="L945" i="1"/>
  <c r="M945" i="1"/>
  <c r="L946" i="1"/>
  <c r="M946" i="1"/>
  <c r="L947" i="1"/>
  <c r="M947" i="1"/>
  <c r="L948" i="1"/>
  <c r="M948" i="1"/>
  <c r="L949" i="1"/>
  <c r="M949" i="1"/>
  <c r="L950" i="1"/>
  <c r="M950" i="1"/>
  <c r="L951" i="1"/>
  <c r="M951" i="1"/>
  <c r="L952" i="1"/>
  <c r="M952" i="1"/>
  <c r="L953" i="1"/>
  <c r="M953" i="1"/>
  <c r="L954" i="1"/>
  <c r="M954" i="1"/>
  <c r="L955" i="1"/>
  <c r="M955" i="1"/>
  <c r="L956" i="1"/>
  <c r="M956" i="1"/>
  <c r="L957" i="1"/>
  <c r="M957" i="1"/>
  <c r="L958" i="1"/>
  <c r="M958" i="1"/>
  <c r="L959" i="1"/>
  <c r="M959" i="1"/>
  <c r="L960" i="1"/>
  <c r="M960" i="1"/>
  <c r="L961" i="1"/>
  <c r="M961" i="1"/>
  <c r="L962" i="1"/>
  <c r="M962" i="1"/>
  <c r="L963" i="1"/>
  <c r="M963" i="1"/>
  <c r="L964" i="1"/>
  <c r="M964" i="1"/>
  <c r="L965" i="1"/>
  <c r="M965" i="1"/>
  <c r="L966" i="1"/>
  <c r="M966" i="1"/>
  <c r="L967" i="1"/>
  <c r="M967" i="1"/>
  <c r="L968" i="1"/>
  <c r="M968" i="1"/>
  <c r="L969" i="1"/>
  <c r="M969" i="1"/>
  <c r="L970" i="1"/>
  <c r="M970" i="1"/>
  <c r="L971" i="1"/>
  <c r="M971" i="1"/>
  <c r="L972" i="1"/>
  <c r="M972" i="1"/>
  <c r="L973" i="1"/>
  <c r="M973" i="1"/>
  <c r="L974" i="1"/>
  <c r="M974" i="1"/>
  <c r="L975" i="1"/>
  <c r="M975" i="1"/>
  <c r="L976" i="1"/>
  <c r="M976" i="1"/>
  <c r="L977" i="1"/>
  <c r="M977" i="1"/>
  <c r="L978" i="1"/>
  <c r="M978" i="1"/>
  <c r="L979" i="1"/>
  <c r="M979" i="1"/>
  <c r="L980" i="1"/>
  <c r="M980" i="1"/>
  <c r="L981" i="1"/>
  <c r="M981" i="1"/>
  <c r="L982" i="1"/>
  <c r="M982" i="1"/>
  <c r="L983" i="1"/>
  <c r="M983" i="1"/>
  <c r="L984" i="1"/>
  <c r="M984" i="1"/>
  <c r="L985" i="1"/>
  <c r="M985" i="1"/>
  <c r="L986" i="1"/>
  <c r="M986" i="1"/>
  <c r="L987" i="1"/>
  <c r="M987" i="1"/>
  <c r="L988" i="1"/>
  <c r="M988" i="1"/>
  <c r="L989" i="1"/>
  <c r="M989" i="1"/>
  <c r="L990" i="1"/>
  <c r="M990" i="1"/>
  <c r="L991" i="1"/>
  <c r="M991" i="1"/>
  <c r="L992" i="1"/>
  <c r="M992" i="1"/>
  <c r="L993" i="1"/>
  <c r="M993" i="1"/>
  <c r="L994" i="1"/>
  <c r="M994" i="1"/>
  <c r="L995" i="1"/>
  <c r="M995" i="1"/>
  <c r="L996" i="1"/>
  <c r="M996" i="1"/>
  <c r="L997" i="1"/>
  <c r="M997" i="1"/>
  <c r="L998" i="1"/>
  <c r="M998" i="1"/>
  <c r="L999" i="1"/>
  <c r="M999" i="1"/>
  <c r="L1000" i="1"/>
  <c r="M1000" i="1"/>
  <c r="L1001" i="1"/>
  <c r="M1001" i="1"/>
  <c r="L1002" i="1"/>
  <c r="M1002" i="1"/>
  <c r="L1003" i="1"/>
  <c r="M1003" i="1"/>
  <c r="L1004" i="1"/>
  <c r="M1004" i="1"/>
  <c r="L1005" i="1"/>
  <c r="M1005" i="1"/>
  <c r="L1006" i="1"/>
  <c r="M1006" i="1"/>
  <c r="L1007" i="1"/>
  <c r="M1007" i="1"/>
  <c r="L1008" i="1"/>
  <c r="M1008" i="1"/>
  <c r="L1009" i="1"/>
  <c r="M1009" i="1"/>
  <c r="L1010" i="1"/>
  <c r="M1010" i="1"/>
  <c r="L1011" i="1"/>
  <c r="M1011" i="1"/>
  <c r="L1012" i="1"/>
  <c r="M1012" i="1"/>
  <c r="L1013" i="1"/>
  <c r="M1013" i="1"/>
  <c r="L1014" i="1"/>
  <c r="M1014" i="1"/>
  <c r="L1015" i="1"/>
  <c r="M1015" i="1"/>
  <c r="L1016" i="1"/>
  <c r="M1016" i="1"/>
  <c r="L1017" i="1"/>
  <c r="M1017" i="1"/>
  <c r="L1018" i="1"/>
  <c r="M1018" i="1"/>
  <c r="L1019" i="1"/>
  <c r="M1019" i="1"/>
  <c r="L1020" i="1"/>
  <c r="M1020" i="1"/>
  <c r="L1021" i="1"/>
  <c r="M1021" i="1"/>
  <c r="L1022" i="1"/>
  <c r="M1022" i="1"/>
  <c r="L1023" i="1"/>
  <c r="M1023" i="1"/>
  <c r="L1024" i="1"/>
  <c r="M1024" i="1"/>
  <c r="L1025" i="1"/>
  <c r="M1025" i="1"/>
  <c r="L1026" i="1"/>
  <c r="M1026" i="1"/>
  <c r="L1027" i="1"/>
  <c r="M1027" i="1"/>
  <c r="L1028" i="1"/>
  <c r="M1028" i="1"/>
  <c r="L1029" i="1"/>
  <c r="M1029" i="1"/>
  <c r="L1030" i="1"/>
  <c r="M1030" i="1"/>
  <c r="L1031" i="1"/>
  <c r="M1031" i="1"/>
  <c r="L1032" i="1"/>
  <c r="M1032" i="1"/>
  <c r="L1033" i="1"/>
  <c r="M1033" i="1"/>
  <c r="L1034" i="1"/>
  <c r="M1034" i="1"/>
  <c r="L1035" i="1"/>
  <c r="M1035" i="1"/>
  <c r="L1036" i="1"/>
  <c r="M1036" i="1"/>
  <c r="L1037" i="1"/>
  <c r="M1037" i="1"/>
  <c r="L1038" i="1"/>
  <c r="M1038" i="1"/>
  <c r="L1039" i="1"/>
  <c r="M1039" i="1"/>
  <c r="L1040" i="1"/>
  <c r="M1040" i="1"/>
  <c r="L1041" i="1"/>
  <c r="M1041" i="1"/>
  <c r="L1042" i="1"/>
  <c r="M1042" i="1"/>
  <c r="L1043" i="1"/>
  <c r="M1043" i="1"/>
  <c r="L1044" i="1"/>
  <c r="M1044" i="1"/>
  <c r="L1045" i="1"/>
  <c r="M1045" i="1"/>
  <c r="L1046" i="1"/>
  <c r="M1046" i="1"/>
  <c r="L1047" i="1"/>
  <c r="M1047" i="1"/>
  <c r="L1048" i="1"/>
  <c r="M1048" i="1"/>
  <c r="L1049" i="1"/>
  <c r="M1049" i="1"/>
  <c r="L1050" i="1"/>
  <c r="M1050" i="1"/>
  <c r="L1051" i="1"/>
  <c r="M1051" i="1"/>
  <c r="L1052" i="1"/>
  <c r="M1052" i="1"/>
  <c r="L1053" i="1"/>
  <c r="M1053" i="1"/>
  <c r="L1054" i="1"/>
  <c r="M1054" i="1"/>
  <c r="L1055" i="1"/>
  <c r="M1055" i="1"/>
  <c r="L1056" i="1"/>
  <c r="M1056" i="1"/>
  <c r="L1057" i="1"/>
  <c r="M1057" i="1"/>
  <c r="L1058" i="1"/>
  <c r="M1058" i="1"/>
  <c r="L1059" i="1"/>
  <c r="M1059" i="1"/>
  <c r="L1060" i="1"/>
  <c r="M1060" i="1"/>
  <c r="L1061" i="1"/>
  <c r="M1061" i="1"/>
  <c r="L1062" i="1"/>
  <c r="M1062" i="1"/>
  <c r="L1063" i="1"/>
  <c r="M1063" i="1"/>
  <c r="L1064" i="1"/>
  <c r="M1064" i="1"/>
  <c r="L1065" i="1"/>
  <c r="M1065" i="1"/>
  <c r="L1066" i="1"/>
  <c r="M1066" i="1"/>
  <c r="L1067" i="1"/>
  <c r="M1067" i="1"/>
  <c r="L1068" i="1"/>
  <c r="M1068" i="1"/>
  <c r="L1069" i="1"/>
  <c r="M1069" i="1"/>
  <c r="L1070" i="1"/>
  <c r="M1070" i="1"/>
  <c r="L1071" i="1"/>
  <c r="M1071" i="1"/>
  <c r="L1072" i="1"/>
  <c r="M1072" i="1"/>
  <c r="L1073" i="1"/>
  <c r="M1073" i="1"/>
  <c r="L1074" i="1"/>
  <c r="M1074" i="1"/>
  <c r="L1075" i="1"/>
  <c r="M1075" i="1"/>
  <c r="L1076" i="1"/>
  <c r="M1076" i="1"/>
  <c r="L1077" i="1"/>
  <c r="M1077" i="1"/>
  <c r="L1078" i="1"/>
  <c r="M1078" i="1"/>
  <c r="L1079" i="1"/>
  <c r="M1079" i="1"/>
  <c r="L1080" i="1"/>
  <c r="M1080" i="1"/>
  <c r="L1081" i="1"/>
  <c r="M1081" i="1"/>
  <c r="L1082" i="1"/>
  <c r="M1082" i="1"/>
  <c r="L1083" i="1"/>
  <c r="M1083" i="1"/>
  <c r="L1084" i="1"/>
  <c r="M1084" i="1"/>
  <c r="L1085" i="1"/>
  <c r="M1085" i="1"/>
  <c r="L1086" i="1"/>
  <c r="M1086" i="1"/>
  <c r="L1087" i="1"/>
  <c r="M1087" i="1"/>
  <c r="L1088" i="1"/>
  <c r="M1088" i="1"/>
  <c r="L1089" i="1"/>
  <c r="M1089" i="1"/>
  <c r="L1090" i="1"/>
  <c r="M1090" i="1"/>
  <c r="L1091" i="1"/>
  <c r="M1091" i="1"/>
  <c r="L1092" i="1"/>
  <c r="M1092" i="1"/>
  <c r="L1093" i="1"/>
  <c r="M1093" i="1"/>
  <c r="L1094" i="1"/>
  <c r="M1094" i="1"/>
  <c r="L1095" i="1"/>
  <c r="M1095" i="1"/>
  <c r="L1096" i="1"/>
  <c r="M1096" i="1"/>
  <c r="L1097" i="1"/>
  <c r="M1097" i="1"/>
  <c r="L1098" i="1"/>
  <c r="M1098" i="1"/>
  <c r="L1099" i="1"/>
  <c r="M1099" i="1"/>
  <c r="L1100" i="1"/>
  <c r="M1100" i="1"/>
  <c r="L1101" i="1"/>
  <c r="M1101" i="1"/>
  <c r="L1102" i="1"/>
  <c r="M1102" i="1"/>
  <c r="L1103" i="1"/>
  <c r="M1103" i="1"/>
  <c r="L1104" i="1"/>
  <c r="M1104" i="1"/>
  <c r="L1105" i="1"/>
  <c r="M1105" i="1"/>
  <c r="L1106" i="1"/>
  <c r="M1106" i="1"/>
  <c r="L1107" i="1"/>
  <c r="M1107" i="1"/>
  <c r="L1108" i="1"/>
  <c r="M1108" i="1"/>
  <c r="L1109" i="1"/>
  <c r="M1109" i="1"/>
  <c r="L1110" i="1"/>
  <c r="M1110" i="1"/>
  <c r="L1111" i="1"/>
  <c r="M1111" i="1"/>
  <c r="L1112" i="1"/>
  <c r="M1112" i="1"/>
  <c r="L1113" i="1"/>
  <c r="M1113" i="1"/>
  <c r="L1114" i="1"/>
  <c r="M1114" i="1"/>
  <c r="L1115" i="1"/>
  <c r="M1115" i="1"/>
  <c r="L1116" i="1"/>
  <c r="M1116" i="1"/>
  <c r="L1117" i="1"/>
  <c r="M1117" i="1"/>
  <c r="L1118" i="1"/>
  <c r="M1118" i="1"/>
  <c r="L1119" i="1"/>
  <c r="M1119" i="1"/>
  <c r="L1120" i="1"/>
  <c r="M1120" i="1"/>
  <c r="L1121" i="1"/>
  <c r="M1121" i="1"/>
  <c r="L1122" i="1"/>
  <c r="M1122" i="1"/>
  <c r="L1123" i="1"/>
  <c r="M1123" i="1"/>
  <c r="L1124" i="1"/>
  <c r="M1124" i="1"/>
  <c r="L1125" i="1"/>
  <c r="M1125" i="1"/>
  <c r="L1126" i="1"/>
  <c r="M1126" i="1"/>
  <c r="L1127" i="1"/>
  <c r="M1127" i="1"/>
  <c r="L1128" i="1"/>
  <c r="M1128" i="1"/>
  <c r="L1129" i="1"/>
  <c r="M1129" i="1"/>
  <c r="L1130" i="1"/>
  <c r="M1130" i="1"/>
  <c r="L1131" i="1"/>
  <c r="M1131" i="1"/>
  <c r="L1132" i="1"/>
  <c r="M1132" i="1"/>
  <c r="L1133" i="1"/>
  <c r="M1133" i="1"/>
  <c r="L1134" i="1"/>
  <c r="M1134" i="1"/>
  <c r="L1135" i="1"/>
  <c r="M1135" i="1"/>
  <c r="L1136" i="1"/>
  <c r="M1136" i="1"/>
  <c r="L1137" i="1"/>
  <c r="M1137" i="1"/>
  <c r="L1138" i="1"/>
  <c r="M1138" i="1"/>
  <c r="L1139" i="1"/>
  <c r="M1139" i="1"/>
  <c r="L1140" i="1"/>
  <c r="M1140" i="1"/>
  <c r="L1141" i="1"/>
  <c r="M1141" i="1"/>
  <c r="L1142" i="1"/>
  <c r="M1142" i="1"/>
  <c r="L1143" i="1"/>
  <c r="M1143" i="1"/>
  <c r="L1144" i="1"/>
  <c r="M1144" i="1"/>
  <c r="L1145" i="1"/>
  <c r="M1145" i="1"/>
  <c r="L1146" i="1"/>
  <c r="M1146" i="1"/>
  <c r="L1147" i="1"/>
  <c r="M1147" i="1"/>
  <c r="L1148" i="1"/>
  <c r="M1148" i="1"/>
  <c r="L1149" i="1"/>
  <c r="M1149" i="1"/>
  <c r="L1150" i="1"/>
  <c r="M1150" i="1"/>
  <c r="L1151" i="1"/>
  <c r="M1151" i="1"/>
  <c r="L1152" i="1"/>
  <c r="M1152" i="1"/>
  <c r="L1153" i="1"/>
  <c r="M1153" i="1"/>
  <c r="L1154" i="1"/>
  <c r="M1154" i="1"/>
  <c r="L1155" i="1"/>
  <c r="M1155" i="1"/>
  <c r="L1156" i="1"/>
  <c r="M1156" i="1"/>
  <c r="L1157" i="1"/>
  <c r="M1157" i="1"/>
  <c r="L1158" i="1"/>
  <c r="M1158" i="1"/>
  <c r="L1159" i="1"/>
  <c r="M1159" i="1"/>
  <c r="L1160" i="1"/>
  <c r="M1160" i="1"/>
  <c r="L1161" i="1"/>
  <c r="M1161" i="1"/>
  <c r="L1162" i="1"/>
  <c r="M1162" i="1"/>
  <c r="L1163" i="1"/>
  <c r="M1163" i="1"/>
  <c r="L1164" i="1"/>
  <c r="M1164" i="1"/>
  <c r="L1165" i="1"/>
  <c r="M1165" i="1"/>
  <c r="L1166" i="1"/>
  <c r="M1166" i="1"/>
  <c r="L1167" i="1"/>
  <c r="M1167" i="1"/>
  <c r="L1168" i="1"/>
  <c r="M1168" i="1"/>
  <c r="L1169" i="1"/>
  <c r="M1169" i="1"/>
  <c r="L1170" i="1"/>
  <c r="M1170" i="1"/>
  <c r="L1171" i="1"/>
  <c r="M1171" i="1"/>
  <c r="L1172" i="1"/>
  <c r="M1172" i="1"/>
  <c r="L1173" i="1"/>
  <c r="M1173" i="1"/>
  <c r="L1174" i="1"/>
  <c r="M1174" i="1"/>
  <c r="L1175" i="1"/>
  <c r="M1175" i="1"/>
  <c r="L1176" i="1"/>
  <c r="M1176" i="1"/>
  <c r="L1177" i="1"/>
  <c r="M1177" i="1"/>
  <c r="L1178" i="1"/>
  <c r="M1178" i="1"/>
  <c r="L1179" i="1"/>
  <c r="M1179" i="1"/>
  <c r="L1180" i="1"/>
  <c r="M1180" i="1"/>
  <c r="L1181" i="1"/>
  <c r="M1181" i="1"/>
  <c r="L1182" i="1"/>
  <c r="M1182" i="1"/>
  <c r="L1183" i="1"/>
  <c r="M1183" i="1"/>
  <c r="L1184" i="1"/>
  <c r="M1184" i="1"/>
  <c r="L1185" i="1"/>
  <c r="M1185" i="1"/>
  <c r="L1186" i="1"/>
  <c r="M1186" i="1"/>
  <c r="L1187" i="1"/>
  <c r="M1187" i="1"/>
  <c r="L1188" i="1"/>
  <c r="M1188" i="1"/>
  <c r="L1189" i="1"/>
  <c r="M1189" i="1"/>
  <c r="L1190" i="1"/>
  <c r="M1190" i="1"/>
  <c r="L1191" i="1"/>
  <c r="M1191" i="1"/>
  <c r="L1192" i="1"/>
  <c r="M1192" i="1"/>
  <c r="L1193" i="1"/>
  <c r="M1193" i="1"/>
  <c r="L1194" i="1"/>
  <c r="M1194" i="1"/>
  <c r="L1195" i="1"/>
  <c r="M1195" i="1"/>
  <c r="L1196" i="1"/>
  <c r="M1196" i="1"/>
  <c r="L1197" i="1"/>
  <c r="M1197" i="1"/>
  <c r="L1198" i="1"/>
  <c r="M1198" i="1"/>
  <c r="L1199" i="1"/>
  <c r="M1199" i="1"/>
  <c r="L1200" i="1"/>
  <c r="M1200" i="1"/>
  <c r="L1201" i="1"/>
  <c r="M1201" i="1"/>
  <c r="L1202" i="1"/>
  <c r="M1202" i="1"/>
  <c r="L1203" i="1"/>
  <c r="M1203" i="1"/>
  <c r="L1204" i="1"/>
  <c r="M1204" i="1"/>
  <c r="L1205" i="1"/>
  <c r="M1205" i="1"/>
  <c r="L1206" i="1"/>
  <c r="M1206" i="1"/>
  <c r="L1207" i="1"/>
  <c r="M1207" i="1"/>
  <c r="L1208" i="1"/>
  <c r="M1208" i="1"/>
  <c r="L1209" i="1"/>
  <c r="M1209" i="1"/>
  <c r="L1210" i="1"/>
  <c r="M1210" i="1"/>
  <c r="L1211" i="1"/>
  <c r="M1211" i="1"/>
  <c r="L1212" i="1"/>
  <c r="M1212" i="1"/>
  <c r="L1213" i="1"/>
  <c r="M1213" i="1"/>
  <c r="L1214" i="1"/>
  <c r="M1214" i="1"/>
  <c r="L1215" i="1"/>
  <c r="M1215" i="1"/>
  <c r="L1216" i="1"/>
  <c r="M1216" i="1"/>
  <c r="L1217" i="1"/>
  <c r="M1217" i="1"/>
  <c r="L1218" i="1"/>
  <c r="M1218" i="1"/>
  <c r="L1219" i="1"/>
  <c r="M1219" i="1"/>
  <c r="L1220" i="1"/>
  <c r="M1220" i="1"/>
  <c r="L1221" i="1"/>
  <c r="M1221" i="1"/>
  <c r="L1222" i="1"/>
  <c r="M1222" i="1"/>
  <c r="L1223" i="1"/>
  <c r="M1223" i="1"/>
  <c r="L1224" i="1"/>
  <c r="M1224" i="1"/>
  <c r="L1225" i="1"/>
  <c r="M1225" i="1"/>
  <c r="L1226" i="1"/>
  <c r="M1226" i="1"/>
  <c r="L1227" i="1"/>
  <c r="M1227" i="1"/>
  <c r="L1228" i="1"/>
  <c r="M1228" i="1"/>
  <c r="L1229" i="1"/>
  <c r="M1229" i="1"/>
  <c r="L1230" i="1"/>
  <c r="M1230" i="1"/>
  <c r="L1231" i="1"/>
  <c r="M1231" i="1"/>
  <c r="L1232" i="1"/>
  <c r="M1232" i="1"/>
  <c r="L1233" i="1"/>
  <c r="M1233" i="1"/>
  <c r="L1234" i="1"/>
  <c r="M1234" i="1"/>
  <c r="L1235" i="1"/>
  <c r="M1235" i="1"/>
  <c r="L1236" i="1"/>
  <c r="M1236" i="1"/>
  <c r="L1237" i="1"/>
  <c r="M1237" i="1"/>
  <c r="L1238" i="1"/>
  <c r="M1238" i="1"/>
  <c r="L1239" i="1"/>
  <c r="M1239" i="1"/>
  <c r="L1240" i="1"/>
  <c r="M1240" i="1"/>
  <c r="L1241" i="1"/>
  <c r="M1241" i="1"/>
  <c r="L1242" i="1"/>
  <c r="M1242" i="1"/>
  <c r="L1243" i="1"/>
  <c r="M1243" i="1"/>
  <c r="L1244" i="1"/>
  <c r="M1244" i="1"/>
  <c r="L1245" i="1"/>
  <c r="M1245" i="1"/>
  <c r="L1246" i="1"/>
  <c r="M1246" i="1"/>
  <c r="L1247" i="1"/>
  <c r="M1247" i="1"/>
  <c r="L1248" i="1"/>
  <c r="M1248" i="1"/>
  <c r="L1249" i="1"/>
  <c r="M1249" i="1"/>
  <c r="L1250" i="1"/>
  <c r="M1250" i="1"/>
  <c r="L1251" i="1"/>
  <c r="M1251" i="1"/>
  <c r="L1252" i="1"/>
  <c r="M1252" i="1"/>
  <c r="L1253" i="1"/>
  <c r="M1253" i="1"/>
  <c r="L1254" i="1"/>
  <c r="M1254" i="1"/>
  <c r="L1255" i="1"/>
  <c r="M1255" i="1"/>
  <c r="L1256" i="1"/>
  <c r="M1256" i="1"/>
  <c r="L1257" i="1"/>
  <c r="M1257" i="1"/>
  <c r="L1258" i="1"/>
  <c r="M1258" i="1"/>
  <c r="L1259" i="1"/>
  <c r="M1259" i="1"/>
  <c r="L1260" i="1"/>
  <c r="M1260" i="1"/>
  <c r="L1261" i="1"/>
  <c r="M1261" i="1"/>
  <c r="L1262" i="1"/>
  <c r="M1262" i="1"/>
  <c r="L1263" i="1"/>
  <c r="M1263" i="1"/>
  <c r="L1264" i="1"/>
  <c r="M1264" i="1"/>
  <c r="L1265" i="1"/>
  <c r="M1265" i="1"/>
  <c r="L1266" i="1"/>
  <c r="M1266" i="1"/>
  <c r="L1267" i="1"/>
  <c r="M1267" i="1"/>
  <c r="L1268" i="1"/>
  <c r="M1268" i="1"/>
  <c r="L1269" i="1"/>
  <c r="M1269" i="1"/>
  <c r="L1270" i="1"/>
  <c r="M1270" i="1"/>
  <c r="L1271" i="1"/>
  <c r="M1271" i="1"/>
  <c r="L1272" i="1"/>
  <c r="M1272" i="1"/>
  <c r="L1273" i="1"/>
  <c r="M1273" i="1"/>
  <c r="L1274" i="1"/>
  <c r="M1274" i="1"/>
  <c r="L1275" i="1"/>
  <c r="M1275" i="1"/>
  <c r="L1276" i="1"/>
  <c r="M1276" i="1"/>
  <c r="L1277" i="1"/>
  <c r="M1277" i="1"/>
  <c r="L1278" i="1"/>
  <c r="M1278" i="1"/>
  <c r="L1279" i="1"/>
  <c r="M1279" i="1"/>
  <c r="L1280" i="1"/>
  <c r="M1280" i="1"/>
  <c r="L1281" i="1"/>
  <c r="M1281" i="1"/>
  <c r="L1282" i="1"/>
  <c r="M1282" i="1"/>
  <c r="L1283" i="1"/>
  <c r="M1283" i="1"/>
  <c r="L1284" i="1"/>
  <c r="M1284" i="1"/>
  <c r="L1285" i="1"/>
  <c r="M1285" i="1"/>
  <c r="L1286" i="1"/>
  <c r="M1286" i="1"/>
  <c r="L1287" i="1"/>
  <c r="M1287" i="1"/>
  <c r="L1288" i="1"/>
  <c r="M1288" i="1"/>
  <c r="L1289" i="1"/>
  <c r="M1289" i="1"/>
  <c r="L1290" i="1"/>
  <c r="M1290" i="1"/>
  <c r="L1291" i="1"/>
  <c r="M1291" i="1"/>
  <c r="L1292" i="1"/>
  <c r="M1292" i="1"/>
  <c r="L1293" i="1"/>
  <c r="M1293" i="1"/>
  <c r="L1294" i="1"/>
  <c r="M1294" i="1"/>
  <c r="L1295" i="1"/>
  <c r="M1295" i="1"/>
  <c r="L1296" i="1"/>
  <c r="M1296" i="1"/>
  <c r="L1297" i="1"/>
  <c r="M1297" i="1"/>
  <c r="L1298" i="1"/>
  <c r="M1298" i="1"/>
  <c r="L1299" i="1"/>
  <c r="M1299" i="1"/>
  <c r="L1300" i="1"/>
  <c r="M1300" i="1"/>
  <c r="L1301" i="1"/>
  <c r="M1301" i="1"/>
  <c r="L1302" i="1"/>
  <c r="M1302" i="1"/>
  <c r="L1303" i="1"/>
  <c r="M1303" i="1"/>
  <c r="L1304" i="1"/>
  <c r="M1304" i="1"/>
  <c r="L1305" i="1"/>
  <c r="M1305" i="1"/>
  <c r="L1306" i="1"/>
  <c r="M1306" i="1"/>
  <c r="L1307" i="1"/>
  <c r="M1307" i="1"/>
  <c r="L1308" i="1"/>
  <c r="M1308" i="1"/>
  <c r="L1309" i="1"/>
  <c r="M1309" i="1"/>
  <c r="L1310" i="1"/>
  <c r="M1310" i="1"/>
  <c r="L1311" i="1"/>
  <c r="M1311" i="1"/>
  <c r="L1312" i="1"/>
  <c r="M1312" i="1"/>
  <c r="L1313" i="1"/>
  <c r="M1313" i="1"/>
  <c r="L1314" i="1"/>
  <c r="M1314" i="1"/>
  <c r="L1315" i="1"/>
  <c r="M1315" i="1"/>
  <c r="L1316" i="1"/>
  <c r="M1316" i="1"/>
  <c r="L1317" i="1"/>
  <c r="M1317" i="1"/>
  <c r="L1318" i="1"/>
  <c r="M1318" i="1"/>
  <c r="L1319" i="1"/>
  <c r="M1319" i="1"/>
  <c r="L1320" i="1"/>
  <c r="M1320" i="1"/>
  <c r="L1321" i="1"/>
  <c r="M1321" i="1"/>
  <c r="L1322" i="1"/>
  <c r="M1322" i="1"/>
  <c r="L1323" i="1"/>
  <c r="M1323" i="1"/>
  <c r="L1324" i="1"/>
  <c r="M1324" i="1"/>
  <c r="L1325" i="1"/>
  <c r="M1325" i="1"/>
  <c r="L1326" i="1"/>
  <c r="M1326" i="1"/>
  <c r="L1327" i="1"/>
  <c r="M1327" i="1"/>
  <c r="L1328" i="1"/>
  <c r="M1328" i="1"/>
  <c r="L1329" i="1"/>
  <c r="M1329" i="1"/>
  <c r="L1330" i="1"/>
  <c r="M1330" i="1"/>
  <c r="L1331" i="1"/>
  <c r="M1331" i="1"/>
  <c r="L1332" i="1"/>
  <c r="M1332" i="1"/>
  <c r="L1333" i="1"/>
  <c r="M1333" i="1"/>
  <c r="M5" i="1"/>
  <c r="L5" i="1"/>
  <c r="AD4" i="1" l="1"/>
  <c r="N1333" i="1"/>
  <c r="F1333" i="1" s="1"/>
  <c r="N1332" i="1"/>
  <c r="F1332" i="1" s="1"/>
  <c r="N1331" i="1"/>
  <c r="F1331" i="1" s="1"/>
  <c r="N1330" i="1"/>
  <c r="F1330" i="1" s="1"/>
  <c r="N1329" i="1"/>
  <c r="F1329" i="1" s="1"/>
  <c r="N1328" i="1"/>
  <c r="F1328" i="1" s="1"/>
  <c r="N1327" i="1"/>
  <c r="F1327" i="1" s="1"/>
  <c r="N1326" i="1"/>
  <c r="F1326" i="1" s="1"/>
  <c r="N1325" i="1"/>
  <c r="F1325" i="1" s="1"/>
  <c r="N1324" i="1"/>
  <c r="F1324" i="1" s="1"/>
  <c r="N1323" i="1"/>
  <c r="F1323" i="1" s="1"/>
  <c r="N1322" i="1"/>
  <c r="F1322" i="1" s="1"/>
  <c r="N1321" i="1"/>
  <c r="F1321" i="1" s="1"/>
  <c r="N1320" i="1"/>
  <c r="F1320" i="1" s="1"/>
  <c r="N1319" i="1"/>
  <c r="F1319" i="1" s="1"/>
  <c r="N1318" i="1"/>
  <c r="F1318" i="1" s="1"/>
  <c r="N1317" i="1"/>
  <c r="F1317" i="1" s="1"/>
  <c r="N1316" i="1"/>
  <c r="F1316" i="1" s="1"/>
  <c r="N1315" i="1"/>
  <c r="F1315" i="1" s="1"/>
  <c r="N1314" i="1"/>
  <c r="F1314" i="1" s="1"/>
  <c r="N1313" i="1"/>
  <c r="F1313" i="1" s="1"/>
  <c r="N1312" i="1"/>
  <c r="F1312" i="1" s="1"/>
  <c r="N1311" i="1"/>
  <c r="F1311" i="1" s="1"/>
  <c r="N1310" i="1"/>
  <c r="F1310" i="1" s="1"/>
  <c r="N1309" i="1"/>
  <c r="F1309" i="1" s="1"/>
  <c r="N1308" i="1"/>
  <c r="F1308" i="1" s="1"/>
  <c r="N1307" i="1"/>
  <c r="F1307" i="1" s="1"/>
  <c r="N1306" i="1"/>
  <c r="F1306" i="1" s="1"/>
  <c r="N1305" i="1"/>
  <c r="F1305" i="1" s="1"/>
  <c r="N1304" i="1"/>
  <c r="F1304" i="1" s="1"/>
  <c r="N1303" i="1"/>
  <c r="F1303" i="1" s="1"/>
  <c r="N1302" i="1"/>
  <c r="F1302" i="1" s="1"/>
  <c r="N1301" i="1"/>
  <c r="F1301" i="1" s="1"/>
  <c r="N1300" i="1"/>
  <c r="F1300" i="1" s="1"/>
  <c r="N1299" i="1"/>
  <c r="F1299" i="1" s="1"/>
  <c r="N1298" i="1"/>
  <c r="F1298" i="1" s="1"/>
  <c r="N1297" i="1"/>
  <c r="F1297" i="1" s="1"/>
  <c r="N1296" i="1"/>
  <c r="F1296" i="1" s="1"/>
  <c r="N1295" i="1"/>
  <c r="F1295" i="1" s="1"/>
  <c r="N1294" i="1"/>
  <c r="F1294" i="1" s="1"/>
  <c r="N1293" i="1"/>
  <c r="F1293" i="1" s="1"/>
  <c r="N1292" i="1"/>
  <c r="F1292" i="1" s="1"/>
  <c r="N1291" i="1"/>
  <c r="F1291" i="1" s="1"/>
  <c r="N1290" i="1"/>
  <c r="F1290" i="1" s="1"/>
  <c r="N1289" i="1"/>
  <c r="F1289" i="1" s="1"/>
  <c r="N1288" i="1"/>
  <c r="F1288" i="1" s="1"/>
  <c r="N1287" i="1"/>
  <c r="F1287" i="1" s="1"/>
  <c r="N1286" i="1"/>
  <c r="F1286" i="1" s="1"/>
  <c r="N1285" i="1"/>
  <c r="F1285" i="1" s="1"/>
  <c r="N1284" i="1"/>
  <c r="F1284" i="1" s="1"/>
  <c r="N1283" i="1"/>
  <c r="F1283" i="1" s="1"/>
  <c r="N1282" i="1"/>
  <c r="F1282" i="1" s="1"/>
  <c r="N1281" i="1"/>
  <c r="F1281" i="1" s="1"/>
  <c r="N1280" i="1"/>
  <c r="F1280" i="1" s="1"/>
  <c r="N1279" i="1"/>
  <c r="F1279" i="1" s="1"/>
  <c r="N1278" i="1"/>
  <c r="F1278" i="1" s="1"/>
  <c r="N1277" i="1"/>
  <c r="F1277" i="1" s="1"/>
  <c r="N1276" i="1"/>
  <c r="F1276" i="1" s="1"/>
  <c r="N1275" i="1"/>
  <c r="F1275" i="1" s="1"/>
  <c r="N1274" i="1"/>
  <c r="F1274" i="1" s="1"/>
  <c r="N1273" i="1"/>
  <c r="F1273" i="1" s="1"/>
  <c r="N1272" i="1"/>
  <c r="F1272" i="1" s="1"/>
  <c r="N1271" i="1"/>
  <c r="F1271" i="1" s="1"/>
  <c r="N1270" i="1"/>
  <c r="F1270" i="1" s="1"/>
  <c r="N1269" i="1"/>
  <c r="F1269" i="1" s="1"/>
  <c r="N1268" i="1"/>
  <c r="F1268" i="1" s="1"/>
  <c r="N1267" i="1"/>
  <c r="F1267" i="1" s="1"/>
  <c r="N1266" i="1"/>
  <c r="F1266" i="1" s="1"/>
  <c r="N1265" i="1"/>
  <c r="F1265" i="1" s="1"/>
  <c r="N1264" i="1"/>
  <c r="F1264" i="1" s="1"/>
  <c r="N1263" i="1"/>
  <c r="F1263" i="1" s="1"/>
  <c r="N1262" i="1"/>
  <c r="F1262" i="1" s="1"/>
  <c r="N1261" i="1"/>
  <c r="F1261" i="1" s="1"/>
  <c r="N1260" i="1"/>
  <c r="F1260" i="1" s="1"/>
  <c r="N1259" i="1"/>
  <c r="F1259" i="1" s="1"/>
  <c r="N1258" i="1"/>
  <c r="F1258" i="1" s="1"/>
  <c r="N1257" i="1"/>
  <c r="F1257" i="1" s="1"/>
  <c r="N1256" i="1"/>
  <c r="F1256" i="1" s="1"/>
  <c r="N1255" i="1"/>
  <c r="F1255" i="1" s="1"/>
  <c r="N1254" i="1"/>
  <c r="F1254" i="1" s="1"/>
  <c r="N1253" i="1"/>
  <c r="F1253" i="1" s="1"/>
  <c r="N1252" i="1"/>
  <c r="F1252" i="1" s="1"/>
  <c r="N1251" i="1"/>
  <c r="F1251" i="1" s="1"/>
  <c r="N1250" i="1"/>
  <c r="F1250" i="1" s="1"/>
  <c r="N1249" i="1"/>
  <c r="F1249" i="1" s="1"/>
  <c r="N1248" i="1"/>
  <c r="F1248" i="1" s="1"/>
  <c r="N1247" i="1"/>
  <c r="F1247" i="1" s="1"/>
  <c r="N1246" i="1"/>
  <c r="F1246" i="1" s="1"/>
  <c r="N1245" i="1"/>
  <c r="F1245" i="1" s="1"/>
  <c r="N1244" i="1"/>
  <c r="F1244" i="1" s="1"/>
  <c r="N1243" i="1"/>
  <c r="F1243" i="1" s="1"/>
  <c r="N1242" i="1"/>
  <c r="F1242" i="1" s="1"/>
  <c r="N1241" i="1"/>
  <c r="F1241" i="1" s="1"/>
  <c r="N1240" i="1"/>
  <c r="F1240" i="1" s="1"/>
  <c r="N1239" i="1"/>
  <c r="F1239" i="1" s="1"/>
  <c r="N1238" i="1"/>
  <c r="F1238" i="1" s="1"/>
  <c r="N1237" i="1"/>
  <c r="F1237" i="1" s="1"/>
  <c r="N1236" i="1"/>
  <c r="F1236" i="1" s="1"/>
  <c r="N1235" i="1"/>
  <c r="F1235" i="1" s="1"/>
  <c r="N1234" i="1"/>
  <c r="F1234" i="1" s="1"/>
  <c r="N1233" i="1"/>
  <c r="F1233" i="1" s="1"/>
  <c r="N1232" i="1"/>
  <c r="F1232" i="1" s="1"/>
  <c r="N1231" i="1"/>
  <c r="F1231" i="1" s="1"/>
  <c r="N1230" i="1"/>
  <c r="F1230" i="1" s="1"/>
  <c r="N1229" i="1"/>
  <c r="F1229" i="1" s="1"/>
  <c r="N1228" i="1"/>
  <c r="F1228" i="1" s="1"/>
  <c r="N1227" i="1"/>
  <c r="F1227" i="1" s="1"/>
  <c r="N1226" i="1"/>
  <c r="F1226" i="1" s="1"/>
  <c r="N1225" i="1"/>
  <c r="F1225" i="1" s="1"/>
  <c r="N1224" i="1"/>
  <c r="F1224" i="1" s="1"/>
  <c r="N1223" i="1"/>
  <c r="F1223" i="1" s="1"/>
  <c r="N1222" i="1"/>
  <c r="F1222" i="1" s="1"/>
  <c r="N1221" i="1"/>
  <c r="F1221" i="1" s="1"/>
  <c r="N1220" i="1"/>
  <c r="F1220" i="1" s="1"/>
  <c r="N1219" i="1"/>
  <c r="F1219" i="1" s="1"/>
  <c r="N1218" i="1"/>
  <c r="F1218" i="1" s="1"/>
  <c r="N1217" i="1"/>
  <c r="F1217" i="1" s="1"/>
  <c r="N1216" i="1"/>
  <c r="F1216" i="1" s="1"/>
  <c r="N1215" i="1"/>
  <c r="F1215" i="1" s="1"/>
  <c r="N1214" i="1"/>
  <c r="F1214" i="1" s="1"/>
  <c r="N1213" i="1"/>
  <c r="F1213" i="1" s="1"/>
  <c r="N1212" i="1"/>
  <c r="F1212" i="1" s="1"/>
  <c r="N1211" i="1"/>
  <c r="F1211" i="1" s="1"/>
  <c r="N1210" i="1"/>
  <c r="F1210" i="1" s="1"/>
  <c r="N1209" i="1"/>
  <c r="F1209" i="1" s="1"/>
  <c r="N1208" i="1"/>
  <c r="F1208" i="1" s="1"/>
  <c r="N1207" i="1"/>
  <c r="F1207" i="1" s="1"/>
  <c r="N1206" i="1"/>
  <c r="F1206" i="1" s="1"/>
  <c r="N1205" i="1"/>
  <c r="F1205" i="1" s="1"/>
  <c r="N1204" i="1"/>
  <c r="F1204" i="1" s="1"/>
  <c r="N1203" i="1"/>
  <c r="F1203" i="1" s="1"/>
  <c r="N1202" i="1"/>
  <c r="F1202" i="1" s="1"/>
  <c r="N1201" i="1"/>
  <c r="F1201" i="1" s="1"/>
  <c r="N1200" i="1"/>
  <c r="F1200" i="1" s="1"/>
  <c r="N1199" i="1"/>
  <c r="F1199" i="1" s="1"/>
  <c r="N1198" i="1"/>
  <c r="F1198" i="1" s="1"/>
  <c r="N1197" i="1"/>
  <c r="F1197" i="1" s="1"/>
  <c r="N1196" i="1"/>
  <c r="F1196" i="1" s="1"/>
  <c r="N1195" i="1"/>
  <c r="F1195" i="1" s="1"/>
  <c r="N1194" i="1"/>
  <c r="F1194" i="1" s="1"/>
  <c r="N1193" i="1"/>
  <c r="F1193" i="1" s="1"/>
  <c r="N1192" i="1"/>
  <c r="F1192" i="1" s="1"/>
  <c r="N1191" i="1"/>
  <c r="F1191" i="1" s="1"/>
  <c r="N1190" i="1"/>
  <c r="F1190" i="1" s="1"/>
  <c r="N1189" i="1"/>
  <c r="F1189" i="1" s="1"/>
  <c r="N1188" i="1"/>
  <c r="F1188" i="1" s="1"/>
  <c r="N1187" i="1"/>
  <c r="F1187" i="1" s="1"/>
  <c r="N1186" i="1"/>
  <c r="F1186" i="1" s="1"/>
  <c r="N1185" i="1"/>
  <c r="F1185" i="1" s="1"/>
  <c r="N1184" i="1"/>
  <c r="F1184" i="1" s="1"/>
  <c r="N1183" i="1"/>
  <c r="F1183" i="1" s="1"/>
  <c r="N1182" i="1"/>
  <c r="F1182" i="1" s="1"/>
  <c r="N1181" i="1"/>
  <c r="F1181" i="1" s="1"/>
  <c r="N1180" i="1"/>
  <c r="F1180" i="1" s="1"/>
  <c r="N1179" i="1"/>
  <c r="F1179" i="1" s="1"/>
  <c r="N1178" i="1"/>
  <c r="F1178" i="1" s="1"/>
  <c r="N1177" i="1"/>
  <c r="F1177" i="1" s="1"/>
  <c r="N1176" i="1"/>
  <c r="F1176" i="1" s="1"/>
  <c r="N1175" i="1"/>
  <c r="F1175" i="1" s="1"/>
  <c r="N1174" i="1"/>
  <c r="F1174" i="1" s="1"/>
  <c r="N1173" i="1"/>
  <c r="F1173" i="1" s="1"/>
  <c r="N1172" i="1"/>
  <c r="F1172" i="1" s="1"/>
  <c r="N1171" i="1"/>
  <c r="F1171" i="1" s="1"/>
  <c r="N1170" i="1"/>
  <c r="F1170" i="1" s="1"/>
  <c r="N1169" i="1"/>
  <c r="F1169" i="1" s="1"/>
  <c r="N1168" i="1"/>
  <c r="F1168" i="1" s="1"/>
  <c r="N1167" i="1"/>
  <c r="F1167" i="1" s="1"/>
  <c r="N1166" i="1"/>
  <c r="F1166" i="1" s="1"/>
  <c r="N1165" i="1"/>
  <c r="F1165" i="1" s="1"/>
  <c r="N1164" i="1"/>
  <c r="F1164" i="1" s="1"/>
  <c r="N1163" i="1"/>
  <c r="F1163" i="1" s="1"/>
  <c r="N1162" i="1"/>
  <c r="F1162" i="1" s="1"/>
  <c r="N1161" i="1"/>
  <c r="F1161" i="1" s="1"/>
  <c r="N1160" i="1"/>
  <c r="F1160" i="1" s="1"/>
  <c r="N1159" i="1"/>
  <c r="F1159" i="1" s="1"/>
  <c r="N1158" i="1"/>
  <c r="F1158" i="1" s="1"/>
  <c r="N1157" i="1"/>
  <c r="F1157" i="1" s="1"/>
  <c r="N1156" i="1"/>
  <c r="F1156" i="1" s="1"/>
  <c r="N1155" i="1"/>
  <c r="F1155" i="1" s="1"/>
  <c r="N1154" i="1"/>
  <c r="F1154" i="1" s="1"/>
  <c r="N1153" i="1"/>
  <c r="F1153" i="1" s="1"/>
  <c r="N1152" i="1"/>
  <c r="F1152" i="1" s="1"/>
  <c r="N1151" i="1"/>
  <c r="F1151" i="1" s="1"/>
  <c r="N1150" i="1"/>
  <c r="F1150" i="1" s="1"/>
  <c r="N1149" i="1"/>
  <c r="F1149" i="1" s="1"/>
  <c r="N1148" i="1"/>
  <c r="F1148" i="1" s="1"/>
  <c r="N1147" i="1"/>
  <c r="F1147" i="1" s="1"/>
  <c r="N1146" i="1"/>
  <c r="F1146" i="1" s="1"/>
  <c r="N1145" i="1"/>
  <c r="F1145" i="1" s="1"/>
  <c r="N1144" i="1"/>
  <c r="F1144" i="1" s="1"/>
  <c r="N1143" i="1"/>
  <c r="F1143" i="1" s="1"/>
  <c r="N1142" i="1"/>
  <c r="F1142" i="1" s="1"/>
  <c r="N1141" i="1"/>
  <c r="F1141" i="1" s="1"/>
  <c r="N1140" i="1"/>
  <c r="F1140" i="1" s="1"/>
  <c r="N1139" i="1"/>
  <c r="F1139" i="1" s="1"/>
  <c r="N1138" i="1"/>
  <c r="F1138" i="1" s="1"/>
  <c r="N1137" i="1"/>
  <c r="F1137" i="1" s="1"/>
  <c r="N1136" i="1"/>
  <c r="F1136" i="1" s="1"/>
  <c r="N1135" i="1"/>
  <c r="F1135" i="1" s="1"/>
  <c r="N1134" i="1"/>
  <c r="F1134" i="1" s="1"/>
  <c r="N1133" i="1"/>
  <c r="F1133" i="1" s="1"/>
  <c r="N1132" i="1"/>
  <c r="F1132" i="1" s="1"/>
  <c r="N1131" i="1"/>
  <c r="F1131" i="1" s="1"/>
  <c r="N1130" i="1"/>
  <c r="F1130" i="1" s="1"/>
  <c r="N1129" i="1"/>
  <c r="F1129" i="1" s="1"/>
  <c r="N1128" i="1"/>
  <c r="F1128" i="1" s="1"/>
  <c r="N1127" i="1"/>
  <c r="F1127" i="1" s="1"/>
  <c r="N1126" i="1"/>
  <c r="F1126" i="1" s="1"/>
  <c r="N1125" i="1"/>
  <c r="F1125" i="1" s="1"/>
  <c r="N1124" i="1"/>
  <c r="F1124" i="1" s="1"/>
  <c r="N1123" i="1"/>
  <c r="F1123" i="1" s="1"/>
  <c r="N1122" i="1"/>
  <c r="F1122" i="1" s="1"/>
  <c r="N1121" i="1"/>
  <c r="F1121" i="1" s="1"/>
  <c r="N1120" i="1"/>
  <c r="F1120" i="1" s="1"/>
  <c r="N1119" i="1"/>
  <c r="F1119" i="1" s="1"/>
  <c r="N1118" i="1"/>
  <c r="F1118" i="1" s="1"/>
  <c r="N1117" i="1"/>
  <c r="F1117" i="1" s="1"/>
  <c r="N1116" i="1"/>
  <c r="F1116" i="1" s="1"/>
  <c r="N1115" i="1"/>
  <c r="F1115" i="1" s="1"/>
  <c r="N1114" i="1"/>
  <c r="F1114" i="1" s="1"/>
  <c r="N1113" i="1"/>
  <c r="F1113" i="1" s="1"/>
  <c r="N1112" i="1"/>
  <c r="F1112" i="1" s="1"/>
  <c r="N1111" i="1"/>
  <c r="F1111" i="1" s="1"/>
  <c r="N1110" i="1"/>
  <c r="F1110" i="1" s="1"/>
  <c r="N1109" i="1"/>
  <c r="F1109" i="1" s="1"/>
  <c r="N1108" i="1"/>
  <c r="F1108" i="1" s="1"/>
  <c r="N1107" i="1"/>
  <c r="F1107" i="1" s="1"/>
  <c r="N1106" i="1"/>
  <c r="F1106" i="1" s="1"/>
  <c r="N1105" i="1"/>
  <c r="F1105" i="1" s="1"/>
  <c r="N1104" i="1"/>
  <c r="F1104" i="1" s="1"/>
  <c r="N1103" i="1"/>
  <c r="F1103" i="1" s="1"/>
  <c r="N1102" i="1"/>
  <c r="F1102" i="1" s="1"/>
  <c r="N1101" i="1"/>
  <c r="F1101" i="1" s="1"/>
  <c r="N1100" i="1"/>
  <c r="F1100" i="1" s="1"/>
  <c r="N1099" i="1"/>
  <c r="F1099" i="1" s="1"/>
  <c r="N1098" i="1"/>
  <c r="F1098" i="1" s="1"/>
  <c r="N1097" i="1"/>
  <c r="F1097" i="1" s="1"/>
  <c r="N1096" i="1"/>
  <c r="F1096" i="1" s="1"/>
  <c r="N1095" i="1"/>
  <c r="F1095" i="1" s="1"/>
  <c r="N1094" i="1"/>
  <c r="F1094" i="1" s="1"/>
  <c r="N1093" i="1"/>
  <c r="F1093" i="1" s="1"/>
  <c r="N1092" i="1"/>
  <c r="F1092" i="1" s="1"/>
  <c r="N1091" i="1"/>
  <c r="F1091" i="1" s="1"/>
  <c r="N1090" i="1"/>
  <c r="F1090" i="1" s="1"/>
  <c r="N1089" i="1"/>
  <c r="F1089" i="1" s="1"/>
  <c r="N1088" i="1"/>
  <c r="F1088" i="1" s="1"/>
  <c r="N1087" i="1"/>
  <c r="F1087" i="1" s="1"/>
  <c r="N1086" i="1"/>
  <c r="F1086" i="1" s="1"/>
  <c r="N1085" i="1"/>
  <c r="F1085" i="1" s="1"/>
  <c r="N1084" i="1"/>
  <c r="F1084" i="1" s="1"/>
  <c r="N1083" i="1"/>
  <c r="F1083" i="1" s="1"/>
  <c r="N1082" i="1"/>
  <c r="F1082" i="1" s="1"/>
  <c r="N1081" i="1"/>
  <c r="F1081" i="1" s="1"/>
  <c r="N1080" i="1"/>
  <c r="F1080" i="1" s="1"/>
  <c r="N1079" i="1"/>
  <c r="F1079" i="1" s="1"/>
  <c r="N1078" i="1"/>
  <c r="F1078" i="1" s="1"/>
  <c r="N1077" i="1"/>
  <c r="F1077" i="1" s="1"/>
  <c r="N1076" i="1"/>
  <c r="F1076" i="1" s="1"/>
  <c r="N1075" i="1"/>
  <c r="F1075" i="1" s="1"/>
  <c r="N1074" i="1"/>
  <c r="F1074" i="1" s="1"/>
  <c r="N1073" i="1"/>
  <c r="F1073" i="1" s="1"/>
  <c r="N1072" i="1"/>
  <c r="F1072" i="1" s="1"/>
  <c r="N1071" i="1"/>
  <c r="F1071" i="1" s="1"/>
  <c r="N1070" i="1"/>
  <c r="F1070" i="1" s="1"/>
  <c r="N1069" i="1"/>
  <c r="F1069" i="1" s="1"/>
  <c r="N1068" i="1"/>
  <c r="F1068" i="1" s="1"/>
  <c r="N1067" i="1"/>
  <c r="F1067" i="1" s="1"/>
  <c r="N1066" i="1"/>
  <c r="F1066" i="1" s="1"/>
  <c r="N1065" i="1"/>
  <c r="F1065" i="1" s="1"/>
  <c r="N1064" i="1"/>
  <c r="F1064" i="1" s="1"/>
  <c r="N1063" i="1"/>
  <c r="F1063" i="1" s="1"/>
  <c r="N1062" i="1"/>
  <c r="F1062" i="1" s="1"/>
  <c r="N1061" i="1"/>
  <c r="F1061" i="1" s="1"/>
  <c r="N1060" i="1"/>
  <c r="F1060" i="1" s="1"/>
  <c r="N1059" i="1"/>
  <c r="F1059" i="1" s="1"/>
  <c r="N1058" i="1"/>
  <c r="F1058" i="1" s="1"/>
  <c r="N1057" i="1"/>
  <c r="F1057" i="1" s="1"/>
  <c r="N1056" i="1"/>
  <c r="F1056" i="1" s="1"/>
  <c r="N1055" i="1"/>
  <c r="F1055" i="1" s="1"/>
  <c r="N1054" i="1"/>
  <c r="F1054" i="1" s="1"/>
  <c r="N1053" i="1"/>
  <c r="F1053" i="1" s="1"/>
  <c r="N1052" i="1"/>
  <c r="F1052" i="1" s="1"/>
  <c r="N1051" i="1"/>
  <c r="F1051" i="1" s="1"/>
  <c r="N1050" i="1"/>
  <c r="F1050" i="1" s="1"/>
  <c r="N1049" i="1"/>
  <c r="F1049" i="1" s="1"/>
  <c r="N1048" i="1"/>
  <c r="F1048" i="1" s="1"/>
  <c r="N1047" i="1"/>
  <c r="F1047" i="1" s="1"/>
  <c r="N1046" i="1"/>
  <c r="F1046" i="1" s="1"/>
  <c r="N1045" i="1"/>
  <c r="F1045" i="1" s="1"/>
  <c r="N1044" i="1"/>
  <c r="F1044" i="1" s="1"/>
  <c r="N1043" i="1"/>
  <c r="F1043" i="1" s="1"/>
  <c r="N1042" i="1"/>
  <c r="F1042" i="1" s="1"/>
  <c r="N1041" i="1"/>
  <c r="F1041" i="1" s="1"/>
  <c r="N1040" i="1"/>
  <c r="F1040" i="1" s="1"/>
  <c r="N1039" i="1"/>
  <c r="F1039" i="1" s="1"/>
  <c r="N1038" i="1"/>
  <c r="F1038" i="1" s="1"/>
  <c r="N1037" i="1"/>
  <c r="F1037" i="1" s="1"/>
  <c r="N1036" i="1"/>
  <c r="F1036" i="1" s="1"/>
  <c r="N1035" i="1"/>
  <c r="F1035" i="1" s="1"/>
  <c r="N1034" i="1"/>
  <c r="F1034" i="1" s="1"/>
  <c r="N1033" i="1"/>
  <c r="F1033" i="1" s="1"/>
  <c r="N1032" i="1"/>
  <c r="F1032" i="1" s="1"/>
  <c r="N1031" i="1"/>
  <c r="F1031" i="1" s="1"/>
  <c r="N1030" i="1"/>
  <c r="F1030" i="1" s="1"/>
  <c r="N1029" i="1"/>
  <c r="F1029" i="1" s="1"/>
  <c r="N1028" i="1"/>
  <c r="F1028" i="1" s="1"/>
  <c r="N1027" i="1"/>
  <c r="F1027" i="1" s="1"/>
  <c r="N1026" i="1"/>
  <c r="F1026" i="1" s="1"/>
  <c r="N1025" i="1"/>
  <c r="F1025" i="1" s="1"/>
  <c r="N1024" i="1"/>
  <c r="F1024" i="1" s="1"/>
  <c r="N1023" i="1"/>
  <c r="F1023" i="1" s="1"/>
  <c r="N1022" i="1"/>
  <c r="F1022" i="1" s="1"/>
  <c r="N1021" i="1"/>
  <c r="F1021" i="1" s="1"/>
  <c r="N1020" i="1"/>
  <c r="F1020" i="1" s="1"/>
  <c r="N1019" i="1"/>
  <c r="F1019" i="1" s="1"/>
  <c r="N1018" i="1"/>
  <c r="F1018" i="1" s="1"/>
  <c r="N1017" i="1"/>
  <c r="F1017" i="1" s="1"/>
  <c r="N1016" i="1"/>
  <c r="F1016" i="1" s="1"/>
  <c r="N1015" i="1"/>
  <c r="F1015" i="1" s="1"/>
  <c r="N1014" i="1"/>
  <c r="F1014" i="1" s="1"/>
  <c r="N1013" i="1"/>
  <c r="F1013" i="1" s="1"/>
  <c r="N1012" i="1"/>
  <c r="F1012" i="1" s="1"/>
  <c r="N1011" i="1"/>
  <c r="F1011" i="1" s="1"/>
  <c r="N1010" i="1"/>
  <c r="F1010" i="1" s="1"/>
  <c r="N1009" i="1"/>
  <c r="F1009" i="1" s="1"/>
  <c r="N1008" i="1"/>
  <c r="F1008" i="1" s="1"/>
  <c r="N1007" i="1"/>
  <c r="F1007" i="1" s="1"/>
  <c r="N1006" i="1"/>
  <c r="F1006" i="1" s="1"/>
  <c r="N1005" i="1"/>
  <c r="F1005" i="1" s="1"/>
  <c r="N1004" i="1"/>
  <c r="F1004" i="1" s="1"/>
  <c r="N1003" i="1"/>
  <c r="F1003" i="1" s="1"/>
  <c r="N1002" i="1"/>
  <c r="F1002" i="1" s="1"/>
  <c r="N1001" i="1"/>
  <c r="F1001" i="1" s="1"/>
  <c r="N1000" i="1"/>
  <c r="F1000" i="1" s="1"/>
  <c r="N999" i="1"/>
  <c r="F999" i="1" s="1"/>
  <c r="N998" i="1"/>
  <c r="F998" i="1" s="1"/>
  <c r="N997" i="1"/>
  <c r="F997" i="1" s="1"/>
  <c r="N996" i="1"/>
  <c r="F996" i="1" s="1"/>
  <c r="N995" i="1"/>
  <c r="F995" i="1" s="1"/>
  <c r="N994" i="1"/>
  <c r="F994" i="1" s="1"/>
  <c r="N993" i="1"/>
  <c r="F993" i="1" s="1"/>
  <c r="N992" i="1"/>
  <c r="F992" i="1" s="1"/>
  <c r="N991" i="1"/>
  <c r="F991" i="1" s="1"/>
  <c r="N990" i="1"/>
  <c r="F990" i="1" s="1"/>
  <c r="N989" i="1"/>
  <c r="F989" i="1" s="1"/>
  <c r="N988" i="1"/>
  <c r="F988" i="1" s="1"/>
  <c r="N987" i="1"/>
  <c r="F987" i="1" s="1"/>
  <c r="N986" i="1"/>
  <c r="F986" i="1" s="1"/>
  <c r="N985" i="1"/>
  <c r="F985" i="1" s="1"/>
  <c r="N984" i="1"/>
  <c r="F984" i="1" s="1"/>
  <c r="N983" i="1"/>
  <c r="F983" i="1" s="1"/>
  <c r="N982" i="1"/>
  <c r="F982" i="1" s="1"/>
  <c r="N981" i="1"/>
  <c r="F981" i="1" s="1"/>
  <c r="N980" i="1"/>
  <c r="F980" i="1" s="1"/>
  <c r="N979" i="1"/>
  <c r="F979" i="1" s="1"/>
  <c r="N978" i="1"/>
  <c r="F978" i="1" s="1"/>
  <c r="N977" i="1"/>
  <c r="F977" i="1" s="1"/>
  <c r="N976" i="1"/>
  <c r="F976" i="1" s="1"/>
  <c r="N975" i="1"/>
  <c r="F975" i="1" s="1"/>
  <c r="N974" i="1"/>
  <c r="F974" i="1" s="1"/>
  <c r="N973" i="1"/>
  <c r="F973" i="1" s="1"/>
  <c r="N972" i="1"/>
  <c r="F972" i="1" s="1"/>
  <c r="N971" i="1"/>
  <c r="F971" i="1" s="1"/>
  <c r="N970" i="1"/>
  <c r="F970" i="1" s="1"/>
  <c r="N969" i="1"/>
  <c r="F969" i="1" s="1"/>
  <c r="N968" i="1"/>
  <c r="F968" i="1" s="1"/>
  <c r="N967" i="1"/>
  <c r="F967" i="1" s="1"/>
  <c r="N966" i="1"/>
  <c r="F966" i="1" s="1"/>
  <c r="N965" i="1"/>
  <c r="F965" i="1" s="1"/>
  <c r="N964" i="1"/>
  <c r="F964" i="1" s="1"/>
  <c r="N963" i="1"/>
  <c r="F963" i="1" s="1"/>
  <c r="N962" i="1"/>
  <c r="F962" i="1" s="1"/>
  <c r="N961" i="1"/>
  <c r="F961" i="1" s="1"/>
  <c r="N960" i="1"/>
  <c r="F960" i="1" s="1"/>
  <c r="N959" i="1"/>
  <c r="F959" i="1" s="1"/>
  <c r="N958" i="1"/>
  <c r="F958" i="1" s="1"/>
  <c r="N957" i="1"/>
  <c r="F957" i="1" s="1"/>
  <c r="N956" i="1"/>
  <c r="F956" i="1" s="1"/>
  <c r="N955" i="1"/>
  <c r="F955" i="1" s="1"/>
  <c r="N954" i="1"/>
  <c r="F954" i="1" s="1"/>
  <c r="N953" i="1"/>
  <c r="F953" i="1" s="1"/>
  <c r="N952" i="1"/>
  <c r="F952" i="1" s="1"/>
  <c r="N951" i="1"/>
  <c r="F951" i="1" s="1"/>
  <c r="N950" i="1"/>
  <c r="F950" i="1" s="1"/>
  <c r="N949" i="1"/>
  <c r="F949" i="1" s="1"/>
  <c r="N948" i="1"/>
  <c r="F948" i="1" s="1"/>
  <c r="N947" i="1"/>
  <c r="F947" i="1" s="1"/>
  <c r="N946" i="1"/>
  <c r="F946" i="1" s="1"/>
  <c r="N945" i="1"/>
  <c r="F945" i="1" s="1"/>
  <c r="N944" i="1"/>
  <c r="F944" i="1" s="1"/>
  <c r="N943" i="1"/>
  <c r="F943" i="1" s="1"/>
  <c r="N942" i="1"/>
  <c r="F942" i="1" s="1"/>
  <c r="N941" i="1"/>
  <c r="F941" i="1" s="1"/>
  <c r="N940" i="1"/>
  <c r="F940" i="1" s="1"/>
  <c r="N939" i="1"/>
  <c r="F939" i="1" s="1"/>
  <c r="N938" i="1"/>
  <c r="F938" i="1" s="1"/>
  <c r="N937" i="1"/>
  <c r="F937" i="1" s="1"/>
  <c r="N936" i="1"/>
  <c r="F936" i="1" s="1"/>
  <c r="N935" i="1"/>
  <c r="F935" i="1" s="1"/>
  <c r="N934" i="1"/>
  <c r="F934" i="1" s="1"/>
  <c r="N933" i="1"/>
  <c r="F933" i="1" s="1"/>
  <c r="N932" i="1"/>
  <c r="F932" i="1" s="1"/>
  <c r="N931" i="1"/>
  <c r="F931" i="1" s="1"/>
  <c r="N930" i="1"/>
  <c r="F930" i="1" s="1"/>
  <c r="N929" i="1"/>
  <c r="F929" i="1" s="1"/>
  <c r="N928" i="1"/>
  <c r="F928" i="1" s="1"/>
  <c r="N927" i="1"/>
  <c r="F927" i="1" s="1"/>
  <c r="N926" i="1"/>
  <c r="F926" i="1" s="1"/>
  <c r="N925" i="1"/>
  <c r="F925" i="1" s="1"/>
  <c r="N924" i="1"/>
  <c r="F924" i="1" s="1"/>
  <c r="N923" i="1"/>
  <c r="F923" i="1" s="1"/>
  <c r="N922" i="1"/>
  <c r="F922" i="1" s="1"/>
  <c r="N921" i="1"/>
  <c r="F921" i="1" s="1"/>
  <c r="N920" i="1"/>
  <c r="F920" i="1" s="1"/>
  <c r="N919" i="1"/>
  <c r="F919" i="1" s="1"/>
  <c r="N918" i="1"/>
  <c r="F918" i="1" s="1"/>
  <c r="N917" i="1"/>
  <c r="F917" i="1" s="1"/>
  <c r="N916" i="1"/>
  <c r="F916" i="1" s="1"/>
  <c r="N915" i="1"/>
  <c r="F915" i="1" s="1"/>
  <c r="N914" i="1"/>
  <c r="F914" i="1" s="1"/>
  <c r="N913" i="1"/>
  <c r="F913" i="1" s="1"/>
  <c r="N912" i="1"/>
  <c r="F912" i="1" s="1"/>
  <c r="N911" i="1"/>
  <c r="F911" i="1" s="1"/>
  <c r="N910" i="1"/>
  <c r="F910" i="1" s="1"/>
  <c r="N909" i="1"/>
  <c r="F909" i="1" s="1"/>
  <c r="N908" i="1"/>
  <c r="F908" i="1" s="1"/>
  <c r="N907" i="1"/>
  <c r="F907" i="1" s="1"/>
  <c r="N906" i="1"/>
  <c r="F906" i="1" s="1"/>
  <c r="N905" i="1"/>
  <c r="F905" i="1" s="1"/>
  <c r="N904" i="1"/>
  <c r="F904" i="1" s="1"/>
  <c r="N903" i="1"/>
  <c r="F903" i="1" s="1"/>
  <c r="N902" i="1"/>
  <c r="F902" i="1" s="1"/>
  <c r="N901" i="1"/>
  <c r="F901" i="1" s="1"/>
  <c r="N900" i="1"/>
  <c r="F900" i="1" s="1"/>
  <c r="N899" i="1"/>
  <c r="F899" i="1" s="1"/>
  <c r="N898" i="1"/>
  <c r="F898" i="1" s="1"/>
  <c r="N897" i="1"/>
  <c r="F897" i="1" s="1"/>
  <c r="N896" i="1"/>
  <c r="F896" i="1" s="1"/>
  <c r="N895" i="1"/>
  <c r="F895" i="1" s="1"/>
  <c r="N894" i="1"/>
  <c r="F894" i="1" s="1"/>
  <c r="N893" i="1"/>
  <c r="F893" i="1" s="1"/>
  <c r="N892" i="1"/>
  <c r="F892" i="1" s="1"/>
  <c r="N891" i="1"/>
  <c r="F891" i="1" s="1"/>
  <c r="N890" i="1"/>
  <c r="F890" i="1" s="1"/>
  <c r="N889" i="1"/>
  <c r="F889" i="1" s="1"/>
  <c r="N888" i="1"/>
  <c r="F888" i="1" s="1"/>
  <c r="N887" i="1"/>
  <c r="F887" i="1" s="1"/>
  <c r="N886" i="1"/>
  <c r="F886" i="1" s="1"/>
  <c r="N885" i="1"/>
  <c r="F885" i="1" s="1"/>
  <c r="N884" i="1"/>
  <c r="F884" i="1" s="1"/>
  <c r="N883" i="1"/>
  <c r="F883" i="1" s="1"/>
  <c r="N882" i="1"/>
  <c r="F882" i="1" s="1"/>
  <c r="N881" i="1"/>
  <c r="F881" i="1" s="1"/>
  <c r="N880" i="1"/>
  <c r="F880" i="1" s="1"/>
  <c r="N879" i="1"/>
  <c r="F879" i="1" s="1"/>
  <c r="N878" i="1"/>
  <c r="F878" i="1" s="1"/>
  <c r="N877" i="1"/>
  <c r="F877" i="1" s="1"/>
  <c r="N876" i="1"/>
  <c r="F876" i="1" s="1"/>
  <c r="N875" i="1"/>
  <c r="F875" i="1" s="1"/>
  <c r="N874" i="1"/>
  <c r="F874" i="1" s="1"/>
  <c r="N873" i="1"/>
  <c r="F873" i="1" s="1"/>
  <c r="N872" i="1"/>
  <c r="F872" i="1" s="1"/>
  <c r="N871" i="1"/>
  <c r="F871" i="1" s="1"/>
  <c r="N870" i="1"/>
  <c r="F870" i="1" s="1"/>
  <c r="N869" i="1"/>
  <c r="F869" i="1" s="1"/>
  <c r="N868" i="1"/>
  <c r="F868" i="1" s="1"/>
  <c r="N867" i="1"/>
  <c r="F867" i="1" s="1"/>
  <c r="N866" i="1"/>
  <c r="F866" i="1" s="1"/>
  <c r="N865" i="1"/>
  <c r="F865" i="1" s="1"/>
  <c r="N864" i="1"/>
  <c r="F864" i="1" s="1"/>
  <c r="N863" i="1"/>
  <c r="F863" i="1" s="1"/>
  <c r="N862" i="1"/>
  <c r="F862" i="1" s="1"/>
  <c r="N861" i="1"/>
  <c r="F861" i="1" s="1"/>
  <c r="N860" i="1"/>
  <c r="F860" i="1" s="1"/>
  <c r="N859" i="1"/>
  <c r="F859" i="1" s="1"/>
  <c r="N858" i="1"/>
  <c r="F858" i="1" s="1"/>
  <c r="N857" i="1"/>
  <c r="F857" i="1" s="1"/>
  <c r="N856" i="1"/>
  <c r="F856" i="1" s="1"/>
  <c r="N855" i="1"/>
  <c r="F855" i="1" s="1"/>
  <c r="N854" i="1"/>
  <c r="F854" i="1" s="1"/>
  <c r="N853" i="1"/>
  <c r="F853" i="1" s="1"/>
  <c r="N852" i="1"/>
  <c r="F852" i="1" s="1"/>
  <c r="N851" i="1"/>
  <c r="F851" i="1" s="1"/>
  <c r="N850" i="1"/>
  <c r="F850" i="1" s="1"/>
  <c r="N849" i="1"/>
  <c r="F849" i="1" s="1"/>
  <c r="N848" i="1"/>
  <c r="F848" i="1" s="1"/>
  <c r="N847" i="1"/>
  <c r="F847" i="1" s="1"/>
  <c r="N846" i="1"/>
  <c r="F846" i="1" s="1"/>
  <c r="N845" i="1"/>
  <c r="F845" i="1" s="1"/>
  <c r="N844" i="1"/>
  <c r="F844" i="1" s="1"/>
  <c r="N843" i="1"/>
  <c r="F843" i="1" s="1"/>
  <c r="N842" i="1"/>
  <c r="F842" i="1" s="1"/>
  <c r="N841" i="1"/>
  <c r="F841" i="1" s="1"/>
  <c r="N840" i="1"/>
  <c r="F840" i="1" s="1"/>
  <c r="N839" i="1"/>
  <c r="F839" i="1" s="1"/>
  <c r="N838" i="1"/>
  <c r="F838" i="1" s="1"/>
  <c r="N837" i="1"/>
  <c r="F837" i="1" s="1"/>
  <c r="N836" i="1"/>
  <c r="F836" i="1" s="1"/>
  <c r="N835" i="1"/>
  <c r="F835" i="1" s="1"/>
  <c r="N834" i="1"/>
  <c r="F834" i="1" s="1"/>
  <c r="N833" i="1"/>
  <c r="F833" i="1" s="1"/>
  <c r="N832" i="1"/>
  <c r="F832" i="1" s="1"/>
  <c r="N831" i="1"/>
  <c r="F831" i="1" s="1"/>
  <c r="N830" i="1"/>
  <c r="F830" i="1" s="1"/>
  <c r="N829" i="1"/>
  <c r="F829" i="1" s="1"/>
  <c r="N828" i="1"/>
  <c r="F828" i="1" s="1"/>
  <c r="N827" i="1"/>
  <c r="F827" i="1" s="1"/>
  <c r="N826" i="1"/>
  <c r="F826" i="1" s="1"/>
  <c r="N825" i="1"/>
  <c r="F825" i="1" s="1"/>
  <c r="N824" i="1"/>
  <c r="F824" i="1" s="1"/>
  <c r="N823" i="1"/>
  <c r="F823" i="1" s="1"/>
  <c r="N822" i="1"/>
  <c r="F822" i="1" s="1"/>
  <c r="N821" i="1"/>
  <c r="F821" i="1" s="1"/>
  <c r="N820" i="1"/>
  <c r="F820" i="1" s="1"/>
  <c r="N819" i="1"/>
  <c r="F819" i="1" s="1"/>
  <c r="N818" i="1"/>
  <c r="F818" i="1" s="1"/>
  <c r="N817" i="1"/>
  <c r="F817" i="1" s="1"/>
  <c r="N816" i="1"/>
  <c r="F816" i="1" s="1"/>
  <c r="N815" i="1"/>
  <c r="F815" i="1" s="1"/>
  <c r="N814" i="1"/>
  <c r="F814" i="1" s="1"/>
  <c r="N813" i="1"/>
  <c r="F813" i="1" s="1"/>
  <c r="N812" i="1"/>
  <c r="F812" i="1" s="1"/>
  <c r="N811" i="1"/>
  <c r="F811" i="1" s="1"/>
  <c r="N810" i="1"/>
  <c r="F810" i="1" s="1"/>
  <c r="N809" i="1"/>
  <c r="F809" i="1" s="1"/>
  <c r="N808" i="1"/>
  <c r="F808" i="1" s="1"/>
  <c r="N807" i="1"/>
  <c r="F807" i="1" s="1"/>
  <c r="N806" i="1"/>
  <c r="F806" i="1" s="1"/>
  <c r="N805" i="1"/>
  <c r="F805" i="1" s="1"/>
  <c r="N804" i="1"/>
  <c r="F804" i="1" s="1"/>
  <c r="N803" i="1"/>
  <c r="F803" i="1" s="1"/>
  <c r="N802" i="1"/>
  <c r="F802" i="1" s="1"/>
  <c r="N801" i="1"/>
  <c r="F801" i="1" s="1"/>
  <c r="N800" i="1"/>
  <c r="F800" i="1" s="1"/>
  <c r="N799" i="1"/>
  <c r="F799" i="1" s="1"/>
  <c r="N798" i="1"/>
  <c r="F798" i="1" s="1"/>
  <c r="N797" i="1"/>
  <c r="F797" i="1" s="1"/>
  <c r="N796" i="1"/>
  <c r="F796" i="1" s="1"/>
  <c r="N795" i="1"/>
  <c r="F795" i="1" s="1"/>
  <c r="N794" i="1"/>
  <c r="F794" i="1" s="1"/>
  <c r="N793" i="1"/>
  <c r="F793" i="1" s="1"/>
  <c r="N792" i="1"/>
  <c r="F792" i="1" s="1"/>
  <c r="N791" i="1"/>
  <c r="F791" i="1" s="1"/>
  <c r="N790" i="1"/>
  <c r="F790" i="1" s="1"/>
  <c r="N789" i="1"/>
  <c r="F789" i="1" s="1"/>
  <c r="N788" i="1"/>
  <c r="F788" i="1" s="1"/>
  <c r="N787" i="1"/>
  <c r="F787" i="1" s="1"/>
  <c r="N786" i="1"/>
  <c r="F786" i="1" s="1"/>
  <c r="N785" i="1"/>
  <c r="F785" i="1" s="1"/>
  <c r="N784" i="1"/>
  <c r="F784" i="1" s="1"/>
  <c r="N783" i="1"/>
  <c r="F783" i="1" s="1"/>
  <c r="N782" i="1"/>
  <c r="F782" i="1" s="1"/>
  <c r="N781" i="1"/>
  <c r="F781" i="1" s="1"/>
  <c r="N780" i="1"/>
  <c r="F780" i="1" s="1"/>
  <c r="N779" i="1"/>
  <c r="F779" i="1" s="1"/>
  <c r="N778" i="1"/>
  <c r="F778" i="1" s="1"/>
  <c r="N777" i="1"/>
  <c r="F777" i="1" s="1"/>
  <c r="N776" i="1"/>
  <c r="F776" i="1" s="1"/>
  <c r="N775" i="1"/>
  <c r="F775" i="1" s="1"/>
  <c r="N774" i="1"/>
  <c r="F774" i="1" s="1"/>
  <c r="N773" i="1"/>
  <c r="F773" i="1" s="1"/>
  <c r="N772" i="1"/>
  <c r="F772" i="1" s="1"/>
  <c r="N771" i="1"/>
  <c r="F771" i="1" s="1"/>
  <c r="N770" i="1"/>
  <c r="F770" i="1" s="1"/>
  <c r="N769" i="1"/>
  <c r="F769" i="1" s="1"/>
  <c r="N768" i="1"/>
  <c r="F768" i="1" s="1"/>
  <c r="N767" i="1"/>
  <c r="F767" i="1" s="1"/>
  <c r="N766" i="1"/>
  <c r="F766" i="1" s="1"/>
  <c r="N765" i="1"/>
  <c r="F765" i="1" s="1"/>
  <c r="N764" i="1"/>
  <c r="F764" i="1" s="1"/>
  <c r="N763" i="1"/>
  <c r="F763" i="1" s="1"/>
  <c r="N762" i="1"/>
  <c r="F762" i="1" s="1"/>
  <c r="N761" i="1"/>
  <c r="F761" i="1" s="1"/>
  <c r="N760" i="1"/>
  <c r="F760" i="1" s="1"/>
  <c r="N759" i="1"/>
  <c r="F759" i="1" s="1"/>
  <c r="N758" i="1"/>
  <c r="F758" i="1" s="1"/>
  <c r="N757" i="1"/>
  <c r="F757" i="1" s="1"/>
  <c r="N756" i="1"/>
  <c r="F756" i="1" s="1"/>
  <c r="N755" i="1"/>
  <c r="F755" i="1" s="1"/>
  <c r="N754" i="1"/>
  <c r="F754" i="1" s="1"/>
  <c r="N753" i="1"/>
  <c r="F753" i="1" s="1"/>
  <c r="N752" i="1"/>
  <c r="F752" i="1" s="1"/>
  <c r="N751" i="1"/>
  <c r="F751" i="1" s="1"/>
  <c r="N750" i="1"/>
  <c r="F750" i="1" s="1"/>
  <c r="N749" i="1"/>
  <c r="F749" i="1" s="1"/>
  <c r="N748" i="1"/>
  <c r="F748" i="1" s="1"/>
  <c r="N747" i="1"/>
  <c r="F747" i="1" s="1"/>
  <c r="N746" i="1"/>
  <c r="F746" i="1" s="1"/>
  <c r="N745" i="1"/>
  <c r="F745" i="1" s="1"/>
  <c r="N744" i="1"/>
  <c r="F744" i="1" s="1"/>
  <c r="N743" i="1"/>
  <c r="F743" i="1" s="1"/>
  <c r="N742" i="1"/>
  <c r="F742" i="1" s="1"/>
  <c r="N741" i="1"/>
  <c r="F741" i="1" s="1"/>
  <c r="N740" i="1"/>
  <c r="F740" i="1" s="1"/>
  <c r="N739" i="1"/>
  <c r="F739" i="1" s="1"/>
  <c r="N738" i="1"/>
  <c r="F738" i="1" s="1"/>
  <c r="N737" i="1"/>
  <c r="F737" i="1" s="1"/>
  <c r="N736" i="1"/>
  <c r="F736" i="1" s="1"/>
  <c r="N735" i="1"/>
  <c r="F735" i="1" s="1"/>
  <c r="N734" i="1"/>
  <c r="F734" i="1" s="1"/>
  <c r="N733" i="1"/>
  <c r="F733" i="1" s="1"/>
  <c r="N732" i="1"/>
  <c r="F732" i="1" s="1"/>
  <c r="N731" i="1"/>
  <c r="F731" i="1" s="1"/>
  <c r="N730" i="1"/>
  <c r="F730" i="1" s="1"/>
  <c r="N729" i="1"/>
  <c r="F729" i="1" s="1"/>
  <c r="N728" i="1"/>
  <c r="F728" i="1" s="1"/>
  <c r="N727" i="1"/>
  <c r="F727" i="1" s="1"/>
  <c r="N726" i="1"/>
  <c r="F726" i="1" s="1"/>
  <c r="N725" i="1"/>
  <c r="F725" i="1" s="1"/>
  <c r="N724" i="1"/>
  <c r="F724" i="1" s="1"/>
  <c r="N723" i="1"/>
  <c r="F723" i="1" s="1"/>
  <c r="N722" i="1"/>
  <c r="F722" i="1" s="1"/>
  <c r="N721" i="1"/>
  <c r="F721" i="1" s="1"/>
  <c r="N720" i="1"/>
  <c r="F720" i="1" s="1"/>
  <c r="N719" i="1"/>
  <c r="F719" i="1" s="1"/>
  <c r="N718" i="1"/>
  <c r="F718" i="1" s="1"/>
  <c r="N717" i="1"/>
  <c r="F717" i="1" s="1"/>
  <c r="N716" i="1"/>
  <c r="F716" i="1" s="1"/>
  <c r="N715" i="1"/>
  <c r="F715" i="1" s="1"/>
  <c r="N714" i="1"/>
  <c r="F714" i="1" s="1"/>
  <c r="N713" i="1"/>
  <c r="F713" i="1" s="1"/>
  <c r="N712" i="1"/>
  <c r="F712" i="1" s="1"/>
  <c r="N711" i="1"/>
  <c r="F711" i="1" s="1"/>
  <c r="N710" i="1"/>
  <c r="F710" i="1" s="1"/>
  <c r="N709" i="1"/>
  <c r="F709" i="1" s="1"/>
  <c r="N708" i="1"/>
  <c r="F708" i="1" s="1"/>
  <c r="N707" i="1"/>
  <c r="F707" i="1" s="1"/>
  <c r="N706" i="1"/>
  <c r="F706" i="1" s="1"/>
  <c r="N705" i="1"/>
  <c r="F705" i="1" s="1"/>
  <c r="N704" i="1"/>
  <c r="F704" i="1" s="1"/>
  <c r="N703" i="1"/>
  <c r="F703" i="1" s="1"/>
  <c r="N702" i="1"/>
  <c r="F702" i="1" s="1"/>
  <c r="N701" i="1"/>
  <c r="F701" i="1" s="1"/>
  <c r="N700" i="1"/>
  <c r="F700" i="1" s="1"/>
  <c r="N699" i="1"/>
  <c r="F699" i="1" s="1"/>
  <c r="N698" i="1"/>
  <c r="F698" i="1" s="1"/>
  <c r="N697" i="1"/>
  <c r="F697" i="1" s="1"/>
  <c r="N696" i="1"/>
  <c r="F696" i="1" s="1"/>
  <c r="N695" i="1"/>
  <c r="F695" i="1" s="1"/>
  <c r="N694" i="1"/>
  <c r="F694" i="1" s="1"/>
  <c r="N693" i="1"/>
  <c r="F693" i="1" s="1"/>
  <c r="N692" i="1"/>
  <c r="F692" i="1" s="1"/>
  <c r="N691" i="1"/>
  <c r="F691" i="1" s="1"/>
  <c r="N690" i="1"/>
  <c r="F690" i="1" s="1"/>
  <c r="N689" i="1"/>
  <c r="F689" i="1" s="1"/>
  <c r="N688" i="1"/>
  <c r="F688" i="1" s="1"/>
  <c r="N687" i="1"/>
  <c r="F687" i="1" s="1"/>
  <c r="N686" i="1"/>
  <c r="F686" i="1" s="1"/>
  <c r="N685" i="1"/>
  <c r="F685" i="1" s="1"/>
  <c r="N684" i="1"/>
  <c r="F684" i="1" s="1"/>
  <c r="N683" i="1"/>
  <c r="F683" i="1" s="1"/>
  <c r="N682" i="1"/>
  <c r="F682" i="1" s="1"/>
  <c r="N681" i="1"/>
  <c r="F681" i="1" s="1"/>
  <c r="N680" i="1"/>
  <c r="F680" i="1" s="1"/>
  <c r="N679" i="1"/>
  <c r="F679" i="1" s="1"/>
  <c r="N678" i="1"/>
  <c r="F678" i="1" s="1"/>
  <c r="N677" i="1"/>
  <c r="F677" i="1" s="1"/>
  <c r="N676" i="1"/>
  <c r="F676" i="1" s="1"/>
  <c r="N675" i="1"/>
  <c r="F675" i="1" s="1"/>
  <c r="N674" i="1"/>
  <c r="F674" i="1" s="1"/>
  <c r="N673" i="1"/>
  <c r="F673" i="1" s="1"/>
  <c r="N672" i="1"/>
  <c r="F672" i="1" s="1"/>
  <c r="N671" i="1"/>
  <c r="F671" i="1" s="1"/>
  <c r="N670" i="1"/>
  <c r="F670" i="1" s="1"/>
  <c r="N669" i="1"/>
  <c r="F669" i="1" s="1"/>
  <c r="N668" i="1"/>
  <c r="F668" i="1" s="1"/>
  <c r="N667" i="1"/>
  <c r="F667" i="1" s="1"/>
  <c r="N666" i="1"/>
  <c r="F666" i="1" s="1"/>
  <c r="N665" i="1"/>
  <c r="F665" i="1" s="1"/>
  <c r="N664" i="1"/>
  <c r="F664" i="1" s="1"/>
  <c r="N663" i="1"/>
  <c r="F663" i="1" s="1"/>
  <c r="N662" i="1"/>
  <c r="F662" i="1" s="1"/>
  <c r="N661" i="1"/>
  <c r="F661" i="1" s="1"/>
  <c r="N660" i="1"/>
  <c r="F660" i="1" s="1"/>
  <c r="N659" i="1"/>
  <c r="F659" i="1" s="1"/>
  <c r="N658" i="1"/>
  <c r="F658" i="1" s="1"/>
  <c r="N657" i="1"/>
  <c r="F657" i="1" s="1"/>
  <c r="N656" i="1"/>
  <c r="F656" i="1" s="1"/>
  <c r="N655" i="1"/>
  <c r="F655" i="1" s="1"/>
  <c r="N654" i="1"/>
  <c r="F654" i="1" s="1"/>
  <c r="N653" i="1"/>
  <c r="F653" i="1" s="1"/>
  <c r="N652" i="1"/>
  <c r="F652" i="1" s="1"/>
  <c r="N651" i="1"/>
  <c r="F651" i="1" s="1"/>
  <c r="N650" i="1"/>
  <c r="F650" i="1" s="1"/>
  <c r="N649" i="1"/>
  <c r="F649" i="1" s="1"/>
  <c r="N648" i="1"/>
  <c r="F648" i="1" s="1"/>
  <c r="N647" i="1"/>
  <c r="F647" i="1" s="1"/>
  <c r="N646" i="1"/>
  <c r="F646" i="1" s="1"/>
  <c r="N645" i="1"/>
  <c r="F645" i="1" s="1"/>
  <c r="N644" i="1"/>
  <c r="F644" i="1" s="1"/>
  <c r="N643" i="1"/>
  <c r="F643" i="1" s="1"/>
  <c r="N642" i="1"/>
  <c r="F642" i="1" s="1"/>
  <c r="N641" i="1"/>
  <c r="F641" i="1" s="1"/>
  <c r="N640" i="1"/>
  <c r="F640" i="1" s="1"/>
  <c r="N639" i="1"/>
  <c r="F639" i="1" s="1"/>
  <c r="N638" i="1"/>
  <c r="F638" i="1" s="1"/>
  <c r="N637" i="1"/>
  <c r="F637" i="1" s="1"/>
  <c r="N636" i="1"/>
  <c r="F636" i="1" s="1"/>
  <c r="N635" i="1"/>
  <c r="F635" i="1" s="1"/>
  <c r="N634" i="1"/>
  <c r="F634" i="1" s="1"/>
  <c r="N633" i="1"/>
  <c r="F633" i="1" s="1"/>
  <c r="N632" i="1"/>
  <c r="F632" i="1" s="1"/>
  <c r="N631" i="1"/>
  <c r="F631" i="1" s="1"/>
  <c r="N630" i="1"/>
  <c r="F630" i="1" s="1"/>
  <c r="N629" i="1"/>
  <c r="F629" i="1" s="1"/>
  <c r="N628" i="1"/>
  <c r="F628" i="1" s="1"/>
  <c r="N627" i="1"/>
  <c r="F627" i="1" s="1"/>
  <c r="N626" i="1"/>
  <c r="F626" i="1" s="1"/>
  <c r="N625" i="1"/>
  <c r="F625" i="1" s="1"/>
  <c r="N624" i="1"/>
  <c r="F624" i="1" s="1"/>
  <c r="N623" i="1"/>
  <c r="F623" i="1" s="1"/>
  <c r="N622" i="1"/>
  <c r="F622" i="1" s="1"/>
  <c r="N621" i="1"/>
  <c r="F621" i="1" s="1"/>
  <c r="N620" i="1"/>
  <c r="F620" i="1" s="1"/>
  <c r="N619" i="1"/>
  <c r="F619" i="1" s="1"/>
  <c r="N618" i="1"/>
  <c r="F618" i="1" s="1"/>
  <c r="N617" i="1"/>
  <c r="F617" i="1" s="1"/>
  <c r="N616" i="1"/>
  <c r="F616" i="1" s="1"/>
  <c r="N615" i="1"/>
  <c r="F615" i="1" s="1"/>
  <c r="N614" i="1"/>
  <c r="F614" i="1" s="1"/>
  <c r="N613" i="1"/>
  <c r="F613" i="1" s="1"/>
  <c r="N612" i="1"/>
  <c r="F612" i="1" s="1"/>
  <c r="N611" i="1"/>
  <c r="F611" i="1" s="1"/>
  <c r="N610" i="1"/>
  <c r="F610" i="1" s="1"/>
  <c r="N609" i="1"/>
  <c r="F609" i="1" s="1"/>
  <c r="N608" i="1"/>
  <c r="F608" i="1" s="1"/>
  <c r="N607" i="1"/>
  <c r="F607" i="1" s="1"/>
  <c r="N606" i="1"/>
  <c r="F606" i="1" s="1"/>
  <c r="N605" i="1"/>
  <c r="F605" i="1" s="1"/>
  <c r="N604" i="1"/>
  <c r="F604" i="1" s="1"/>
  <c r="N603" i="1"/>
  <c r="F603" i="1" s="1"/>
  <c r="N602" i="1"/>
  <c r="F602" i="1" s="1"/>
  <c r="N601" i="1"/>
  <c r="F601" i="1" s="1"/>
  <c r="N600" i="1"/>
  <c r="F600" i="1" s="1"/>
  <c r="N599" i="1"/>
  <c r="F599" i="1" s="1"/>
  <c r="N598" i="1"/>
  <c r="F598" i="1" s="1"/>
  <c r="N597" i="1"/>
  <c r="F597" i="1" s="1"/>
  <c r="N596" i="1"/>
  <c r="F596" i="1" s="1"/>
  <c r="N595" i="1"/>
  <c r="F595" i="1" s="1"/>
  <c r="N594" i="1"/>
  <c r="F594" i="1" s="1"/>
  <c r="N593" i="1"/>
  <c r="F593" i="1" s="1"/>
  <c r="N592" i="1"/>
  <c r="F592" i="1" s="1"/>
  <c r="N591" i="1"/>
  <c r="F591" i="1" s="1"/>
  <c r="N590" i="1"/>
  <c r="F590" i="1" s="1"/>
  <c r="N589" i="1"/>
  <c r="F589" i="1" s="1"/>
  <c r="N588" i="1"/>
  <c r="F588" i="1" s="1"/>
  <c r="N587" i="1"/>
  <c r="F587" i="1" s="1"/>
  <c r="N586" i="1"/>
  <c r="F586" i="1" s="1"/>
  <c r="N585" i="1"/>
  <c r="F585" i="1" s="1"/>
  <c r="N584" i="1"/>
  <c r="F584" i="1" s="1"/>
  <c r="N583" i="1"/>
  <c r="F583" i="1" s="1"/>
  <c r="N582" i="1"/>
  <c r="F582" i="1" s="1"/>
  <c r="N581" i="1"/>
  <c r="F581" i="1" s="1"/>
  <c r="N580" i="1"/>
  <c r="F580" i="1" s="1"/>
  <c r="N579" i="1"/>
  <c r="F579" i="1" s="1"/>
  <c r="N578" i="1"/>
  <c r="F578" i="1" s="1"/>
  <c r="N577" i="1"/>
  <c r="F577" i="1" s="1"/>
  <c r="N576" i="1"/>
  <c r="F576" i="1" s="1"/>
  <c r="N575" i="1"/>
  <c r="F575" i="1" s="1"/>
  <c r="N574" i="1"/>
  <c r="F574" i="1" s="1"/>
  <c r="N573" i="1"/>
  <c r="F573" i="1" s="1"/>
  <c r="N572" i="1"/>
  <c r="F572" i="1" s="1"/>
  <c r="N571" i="1"/>
  <c r="F571" i="1" s="1"/>
  <c r="N570" i="1"/>
  <c r="F570" i="1" s="1"/>
  <c r="N569" i="1"/>
  <c r="F569" i="1" s="1"/>
  <c r="N568" i="1"/>
  <c r="F568" i="1" s="1"/>
  <c r="N567" i="1"/>
  <c r="F567" i="1" s="1"/>
  <c r="N566" i="1"/>
  <c r="F566" i="1" s="1"/>
  <c r="N565" i="1"/>
  <c r="F565" i="1" s="1"/>
  <c r="N564" i="1"/>
  <c r="F564" i="1" s="1"/>
  <c r="N563" i="1"/>
  <c r="F563" i="1" s="1"/>
  <c r="N562" i="1"/>
  <c r="F562" i="1" s="1"/>
  <c r="N561" i="1"/>
  <c r="F561" i="1" s="1"/>
  <c r="N560" i="1"/>
  <c r="F560" i="1" s="1"/>
  <c r="N559" i="1"/>
  <c r="F559" i="1" s="1"/>
  <c r="N558" i="1"/>
  <c r="F558" i="1" s="1"/>
  <c r="N557" i="1"/>
  <c r="F557" i="1" s="1"/>
  <c r="N556" i="1"/>
  <c r="F556" i="1" s="1"/>
  <c r="N555" i="1"/>
  <c r="F555" i="1" s="1"/>
  <c r="N554" i="1"/>
  <c r="F554" i="1" s="1"/>
  <c r="N553" i="1"/>
  <c r="F553" i="1" s="1"/>
  <c r="N552" i="1"/>
  <c r="F552" i="1" s="1"/>
  <c r="N551" i="1"/>
  <c r="F551" i="1" s="1"/>
  <c r="N550" i="1"/>
  <c r="F550" i="1" s="1"/>
  <c r="N549" i="1"/>
  <c r="F549" i="1" s="1"/>
  <c r="N548" i="1"/>
  <c r="F548" i="1" s="1"/>
  <c r="N547" i="1"/>
  <c r="F547" i="1" s="1"/>
  <c r="N546" i="1"/>
  <c r="F546" i="1" s="1"/>
  <c r="N545" i="1"/>
  <c r="F545" i="1" s="1"/>
  <c r="N544" i="1"/>
  <c r="F544" i="1" s="1"/>
  <c r="N543" i="1"/>
  <c r="F543" i="1" s="1"/>
  <c r="N542" i="1"/>
  <c r="F542" i="1" s="1"/>
  <c r="N541" i="1"/>
  <c r="F541" i="1" s="1"/>
  <c r="N540" i="1"/>
  <c r="F540" i="1" s="1"/>
  <c r="N539" i="1"/>
  <c r="F539" i="1" s="1"/>
  <c r="N538" i="1"/>
  <c r="F538" i="1" s="1"/>
  <c r="N537" i="1"/>
  <c r="F537" i="1" s="1"/>
  <c r="N536" i="1"/>
  <c r="F536" i="1" s="1"/>
  <c r="N535" i="1"/>
  <c r="F535" i="1" s="1"/>
  <c r="N534" i="1"/>
  <c r="F534" i="1" s="1"/>
  <c r="N533" i="1"/>
  <c r="F533" i="1" s="1"/>
  <c r="N532" i="1"/>
  <c r="F532" i="1" s="1"/>
  <c r="N531" i="1"/>
  <c r="F531" i="1" s="1"/>
  <c r="N530" i="1"/>
  <c r="F530" i="1" s="1"/>
  <c r="N529" i="1"/>
  <c r="F529" i="1" s="1"/>
  <c r="N528" i="1"/>
  <c r="F528" i="1" s="1"/>
  <c r="N527" i="1"/>
  <c r="F527" i="1" s="1"/>
  <c r="N526" i="1"/>
  <c r="F526" i="1" s="1"/>
  <c r="N525" i="1"/>
  <c r="F525" i="1" s="1"/>
  <c r="N524" i="1"/>
  <c r="F524" i="1" s="1"/>
  <c r="N523" i="1"/>
  <c r="F523" i="1" s="1"/>
  <c r="N522" i="1"/>
  <c r="F522" i="1" s="1"/>
  <c r="N521" i="1"/>
  <c r="F521" i="1" s="1"/>
  <c r="N520" i="1"/>
  <c r="F520" i="1" s="1"/>
  <c r="N519" i="1"/>
  <c r="F519" i="1" s="1"/>
  <c r="N518" i="1"/>
  <c r="F518" i="1" s="1"/>
  <c r="N517" i="1"/>
  <c r="F517" i="1" s="1"/>
  <c r="N516" i="1"/>
  <c r="F516" i="1" s="1"/>
  <c r="N515" i="1"/>
  <c r="F515" i="1" s="1"/>
  <c r="N514" i="1"/>
  <c r="F514" i="1" s="1"/>
  <c r="N513" i="1"/>
  <c r="F513" i="1" s="1"/>
  <c r="N512" i="1"/>
  <c r="F512" i="1" s="1"/>
  <c r="N511" i="1"/>
  <c r="F511" i="1" s="1"/>
  <c r="N510" i="1"/>
  <c r="F510" i="1" s="1"/>
  <c r="N509" i="1"/>
  <c r="F509" i="1" s="1"/>
  <c r="N508" i="1"/>
  <c r="F508" i="1" s="1"/>
  <c r="N507" i="1"/>
  <c r="F507" i="1" s="1"/>
  <c r="N506" i="1"/>
  <c r="F506" i="1" s="1"/>
  <c r="N505" i="1"/>
  <c r="F505" i="1" s="1"/>
  <c r="N504" i="1"/>
  <c r="F504" i="1" s="1"/>
  <c r="N503" i="1"/>
  <c r="F503" i="1" s="1"/>
  <c r="N502" i="1"/>
  <c r="F502" i="1" s="1"/>
  <c r="N501" i="1"/>
  <c r="F501" i="1" s="1"/>
  <c r="N500" i="1"/>
  <c r="F500" i="1" s="1"/>
  <c r="N499" i="1"/>
  <c r="F499" i="1" s="1"/>
  <c r="N498" i="1"/>
  <c r="F498" i="1" s="1"/>
  <c r="N497" i="1"/>
  <c r="F497" i="1" s="1"/>
  <c r="N496" i="1"/>
  <c r="F496" i="1" s="1"/>
  <c r="N495" i="1"/>
  <c r="F495" i="1" s="1"/>
  <c r="N494" i="1"/>
  <c r="F494" i="1" s="1"/>
  <c r="N493" i="1"/>
  <c r="F493" i="1" s="1"/>
  <c r="N492" i="1"/>
  <c r="F492" i="1" s="1"/>
  <c r="N491" i="1"/>
  <c r="F491" i="1" s="1"/>
  <c r="N490" i="1"/>
  <c r="F490" i="1" s="1"/>
  <c r="N489" i="1"/>
  <c r="F489" i="1" s="1"/>
  <c r="N488" i="1"/>
  <c r="F488" i="1" s="1"/>
  <c r="N487" i="1"/>
  <c r="F487" i="1" s="1"/>
  <c r="N486" i="1"/>
  <c r="F486" i="1" s="1"/>
  <c r="N485" i="1"/>
  <c r="F485" i="1" s="1"/>
  <c r="N484" i="1"/>
  <c r="F484" i="1" s="1"/>
  <c r="N483" i="1"/>
  <c r="F483" i="1" s="1"/>
  <c r="N482" i="1"/>
  <c r="F482" i="1" s="1"/>
  <c r="N481" i="1"/>
  <c r="F481" i="1" s="1"/>
  <c r="N480" i="1"/>
  <c r="F480" i="1" s="1"/>
  <c r="N479" i="1"/>
  <c r="F479" i="1" s="1"/>
  <c r="N478" i="1"/>
  <c r="F478" i="1" s="1"/>
  <c r="N477" i="1"/>
  <c r="F477" i="1" s="1"/>
  <c r="N476" i="1"/>
  <c r="F476" i="1" s="1"/>
  <c r="N475" i="1"/>
  <c r="F475" i="1" s="1"/>
  <c r="N474" i="1"/>
  <c r="F474" i="1" s="1"/>
  <c r="N473" i="1"/>
  <c r="F473" i="1" s="1"/>
  <c r="N472" i="1"/>
  <c r="F472" i="1" s="1"/>
  <c r="N471" i="1"/>
  <c r="F471" i="1" s="1"/>
  <c r="N470" i="1"/>
  <c r="F470" i="1" s="1"/>
  <c r="N469" i="1"/>
  <c r="F469" i="1" s="1"/>
  <c r="N468" i="1"/>
  <c r="F468" i="1" s="1"/>
  <c r="N467" i="1"/>
  <c r="F467" i="1" s="1"/>
  <c r="N466" i="1"/>
  <c r="F466" i="1" s="1"/>
  <c r="N465" i="1"/>
  <c r="F465" i="1" s="1"/>
  <c r="N464" i="1"/>
  <c r="F464" i="1" s="1"/>
  <c r="N463" i="1"/>
  <c r="F463" i="1" s="1"/>
  <c r="N462" i="1"/>
  <c r="F462" i="1" s="1"/>
  <c r="N461" i="1"/>
  <c r="F461" i="1" s="1"/>
  <c r="N460" i="1"/>
  <c r="F460" i="1" s="1"/>
  <c r="N459" i="1"/>
  <c r="F459" i="1" s="1"/>
  <c r="N458" i="1"/>
  <c r="F458" i="1" s="1"/>
  <c r="N457" i="1"/>
  <c r="F457" i="1" s="1"/>
  <c r="N456" i="1"/>
  <c r="F456" i="1" s="1"/>
  <c r="N455" i="1"/>
  <c r="F455" i="1" s="1"/>
  <c r="N454" i="1"/>
  <c r="F454" i="1" s="1"/>
  <c r="N453" i="1"/>
  <c r="F453" i="1" s="1"/>
  <c r="N452" i="1"/>
  <c r="F452" i="1" s="1"/>
  <c r="N451" i="1"/>
  <c r="F451" i="1" s="1"/>
  <c r="N450" i="1"/>
  <c r="F450" i="1" s="1"/>
  <c r="N449" i="1"/>
  <c r="F449" i="1" s="1"/>
  <c r="N448" i="1"/>
  <c r="F448" i="1" s="1"/>
  <c r="N447" i="1"/>
  <c r="F447" i="1" s="1"/>
  <c r="N446" i="1"/>
  <c r="F446" i="1" s="1"/>
  <c r="N445" i="1"/>
  <c r="F445" i="1" s="1"/>
  <c r="N444" i="1"/>
  <c r="F444" i="1" s="1"/>
  <c r="N443" i="1"/>
  <c r="F443" i="1" s="1"/>
  <c r="N442" i="1"/>
  <c r="F442" i="1" s="1"/>
  <c r="N441" i="1"/>
  <c r="F441" i="1" s="1"/>
  <c r="N440" i="1"/>
  <c r="F440" i="1" s="1"/>
  <c r="N439" i="1"/>
  <c r="F439" i="1" s="1"/>
  <c r="N438" i="1"/>
  <c r="F438" i="1" s="1"/>
  <c r="N437" i="1"/>
  <c r="F437" i="1" s="1"/>
  <c r="N436" i="1"/>
  <c r="F436" i="1" s="1"/>
  <c r="N435" i="1"/>
  <c r="F435" i="1" s="1"/>
  <c r="N434" i="1"/>
  <c r="F434" i="1" s="1"/>
  <c r="N433" i="1"/>
  <c r="F433" i="1" s="1"/>
  <c r="N432" i="1"/>
  <c r="F432" i="1" s="1"/>
  <c r="N431" i="1"/>
  <c r="F431" i="1" s="1"/>
  <c r="N430" i="1"/>
  <c r="F430" i="1" s="1"/>
  <c r="N429" i="1"/>
  <c r="F429" i="1" s="1"/>
  <c r="N428" i="1"/>
  <c r="F428" i="1" s="1"/>
  <c r="N427" i="1"/>
  <c r="F427" i="1" s="1"/>
  <c r="N426" i="1"/>
  <c r="F426" i="1" s="1"/>
  <c r="N425" i="1"/>
  <c r="F425" i="1" s="1"/>
  <c r="N424" i="1"/>
  <c r="F424" i="1" s="1"/>
  <c r="N423" i="1"/>
  <c r="F423" i="1" s="1"/>
  <c r="N422" i="1"/>
  <c r="F422" i="1" s="1"/>
  <c r="N421" i="1"/>
  <c r="F421" i="1" s="1"/>
  <c r="N420" i="1"/>
  <c r="F420" i="1" s="1"/>
  <c r="N419" i="1"/>
  <c r="F419" i="1" s="1"/>
  <c r="N418" i="1"/>
  <c r="F418" i="1" s="1"/>
  <c r="N417" i="1"/>
  <c r="F417" i="1" s="1"/>
  <c r="N416" i="1"/>
  <c r="F416" i="1" s="1"/>
  <c r="N415" i="1"/>
  <c r="F415" i="1" s="1"/>
  <c r="N414" i="1"/>
  <c r="F414" i="1" s="1"/>
  <c r="N413" i="1"/>
  <c r="F413" i="1" s="1"/>
  <c r="N412" i="1"/>
  <c r="F412" i="1" s="1"/>
  <c r="N411" i="1"/>
  <c r="F411" i="1" s="1"/>
  <c r="N410" i="1"/>
  <c r="F410" i="1" s="1"/>
  <c r="N409" i="1"/>
  <c r="F409" i="1" s="1"/>
  <c r="N408" i="1"/>
  <c r="F408" i="1" s="1"/>
  <c r="N407" i="1"/>
  <c r="F407" i="1" s="1"/>
  <c r="N406" i="1"/>
  <c r="F406" i="1" s="1"/>
  <c r="N405" i="1"/>
  <c r="F405" i="1" s="1"/>
  <c r="N404" i="1"/>
  <c r="F404" i="1" s="1"/>
  <c r="N403" i="1"/>
  <c r="F403" i="1" s="1"/>
  <c r="N402" i="1"/>
  <c r="F402" i="1" s="1"/>
  <c r="N401" i="1"/>
  <c r="F401" i="1" s="1"/>
  <c r="N400" i="1"/>
  <c r="F400" i="1" s="1"/>
  <c r="N399" i="1"/>
  <c r="F399" i="1" s="1"/>
  <c r="N398" i="1"/>
  <c r="F398" i="1" s="1"/>
  <c r="N397" i="1"/>
  <c r="F397" i="1" s="1"/>
  <c r="N396" i="1"/>
  <c r="F396" i="1" s="1"/>
  <c r="N395" i="1"/>
  <c r="F395" i="1" s="1"/>
  <c r="N394" i="1"/>
  <c r="F394" i="1" s="1"/>
  <c r="N393" i="1"/>
  <c r="F393" i="1" s="1"/>
  <c r="N392" i="1"/>
  <c r="F392" i="1" s="1"/>
  <c r="N391" i="1"/>
  <c r="F391" i="1" s="1"/>
  <c r="N390" i="1"/>
  <c r="F390" i="1" s="1"/>
  <c r="N389" i="1"/>
  <c r="F389" i="1" s="1"/>
  <c r="N388" i="1"/>
  <c r="F388" i="1" s="1"/>
  <c r="N387" i="1"/>
  <c r="F387" i="1" s="1"/>
  <c r="N386" i="1"/>
  <c r="F386" i="1" s="1"/>
  <c r="N385" i="1"/>
  <c r="F385" i="1" s="1"/>
  <c r="N384" i="1"/>
  <c r="F384" i="1" s="1"/>
  <c r="N383" i="1"/>
  <c r="F383" i="1" s="1"/>
  <c r="N382" i="1"/>
  <c r="F382" i="1" s="1"/>
  <c r="N381" i="1"/>
  <c r="F381" i="1" s="1"/>
  <c r="N380" i="1"/>
  <c r="F380" i="1" s="1"/>
  <c r="N379" i="1"/>
  <c r="F379" i="1" s="1"/>
  <c r="N378" i="1"/>
  <c r="F378" i="1" s="1"/>
  <c r="N377" i="1"/>
  <c r="F377" i="1" s="1"/>
  <c r="N376" i="1"/>
  <c r="F376" i="1" s="1"/>
  <c r="N375" i="1"/>
  <c r="F375" i="1" s="1"/>
  <c r="N374" i="1"/>
  <c r="F374" i="1" s="1"/>
  <c r="N373" i="1"/>
  <c r="F373" i="1" s="1"/>
  <c r="N372" i="1"/>
  <c r="F372" i="1" s="1"/>
  <c r="N371" i="1"/>
  <c r="F371" i="1" s="1"/>
  <c r="N370" i="1"/>
  <c r="F370" i="1" s="1"/>
  <c r="N369" i="1"/>
  <c r="F369" i="1" s="1"/>
  <c r="N368" i="1"/>
  <c r="F368" i="1" s="1"/>
  <c r="N367" i="1"/>
  <c r="F367" i="1" s="1"/>
  <c r="N366" i="1"/>
  <c r="F366" i="1" s="1"/>
  <c r="N365" i="1"/>
  <c r="F365" i="1" s="1"/>
  <c r="N364" i="1"/>
  <c r="F364" i="1" s="1"/>
  <c r="N363" i="1"/>
  <c r="F363" i="1" s="1"/>
  <c r="N362" i="1"/>
  <c r="F362" i="1" s="1"/>
  <c r="N361" i="1"/>
  <c r="F361" i="1" s="1"/>
  <c r="N360" i="1"/>
  <c r="F360" i="1" s="1"/>
  <c r="N359" i="1"/>
  <c r="F359" i="1" s="1"/>
  <c r="N358" i="1"/>
  <c r="F358" i="1" s="1"/>
  <c r="N357" i="1"/>
  <c r="F357" i="1" s="1"/>
  <c r="N356" i="1"/>
  <c r="F356" i="1" s="1"/>
  <c r="N355" i="1"/>
  <c r="F355" i="1" s="1"/>
  <c r="N354" i="1"/>
  <c r="F354" i="1" s="1"/>
  <c r="N353" i="1"/>
  <c r="F353" i="1" s="1"/>
  <c r="N352" i="1"/>
  <c r="F352" i="1" s="1"/>
  <c r="N351" i="1"/>
  <c r="F351" i="1" s="1"/>
  <c r="N350" i="1"/>
  <c r="F350" i="1" s="1"/>
  <c r="N349" i="1"/>
  <c r="F349" i="1" s="1"/>
  <c r="N348" i="1"/>
  <c r="F348" i="1" s="1"/>
  <c r="N347" i="1"/>
  <c r="F347" i="1" s="1"/>
  <c r="N346" i="1"/>
  <c r="F346" i="1" s="1"/>
  <c r="N345" i="1"/>
  <c r="F345" i="1" s="1"/>
  <c r="N344" i="1"/>
  <c r="F344" i="1" s="1"/>
  <c r="N343" i="1"/>
  <c r="F343" i="1" s="1"/>
  <c r="N342" i="1"/>
  <c r="F342" i="1" s="1"/>
  <c r="N341" i="1"/>
  <c r="F341" i="1" s="1"/>
  <c r="N340" i="1"/>
  <c r="F340" i="1" s="1"/>
  <c r="N339" i="1"/>
  <c r="F339" i="1" s="1"/>
  <c r="N338" i="1"/>
  <c r="F338" i="1" s="1"/>
  <c r="N337" i="1"/>
  <c r="F337" i="1" s="1"/>
  <c r="N336" i="1"/>
  <c r="F336" i="1" s="1"/>
  <c r="N335" i="1"/>
  <c r="F335" i="1" s="1"/>
  <c r="N334" i="1"/>
  <c r="F334" i="1" s="1"/>
  <c r="N333" i="1"/>
  <c r="F333" i="1" s="1"/>
  <c r="N332" i="1"/>
  <c r="F332" i="1" s="1"/>
  <c r="N331" i="1"/>
  <c r="F331" i="1" s="1"/>
  <c r="N330" i="1"/>
  <c r="F330" i="1" s="1"/>
  <c r="N329" i="1"/>
  <c r="F329" i="1" s="1"/>
  <c r="N328" i="1"/>
  <c r="F328" i="1" s="1"/>
  <c r="N327" i="1"/>
  <c r="F327" i="1" s="1"/>
  <c r="N326" i="1"/>
  <c r="F326" i="1" s="1"/>
  <c r="N325" i="1"/>
  <c r="F325" i="1" s="1"/>
  <c r="N324" i="1"/>
  <c r="F324" i="1" s="1"/>
  <c r="N323" i="1"/>
  <c r="F323" i="1" s="1"/>
  <c r="N322" i="1"/>
  <c r="F322" i="1" s="1"/>
  <c r="N321" i="1"/>
  <c r="F321" i="1" s="1"/>
  <c r="N320" i="1"/>
  <c r="F320" i="1" s="1"/>
  <c r="N319" i="1"/>
  <c r="F319" i="1" s="1"/>
  <c r="N318" i="1"/>
  <c r="F318" i="1" s="1"/>
  <c r="N317" i="1"/>
  <c r="F317" i="1" s="1"/>
  <c r="N316" i="1"/>
  <c r="F316" i="1" s="1"/>
  <c r="N315" i="1"/>
  <c r="F315" i="1" s="1"/>
  <c r="N314" i="1"/>
  <c r="F314" i="1" s="1"/>
  <c r="N313" i="1"/>
  <c r="F313" i="1" s="1"/>
  <c r="N312" i="1"/>
  <c r="F312" i="1" s="1"/>
  <c r="N311" i="1"/>
  <c r="F311" i="1" s="1"/>
  <c r="N310" i="1"/>
  <c r="F310" i="1" s="1"/>
  <c r="N309" i="1"/>
  <c r="F309" i="1" s="1"/>
  <c r="N308" i="1"/>
  <c r="F308" i="1" s="1"/>
  <c r="N307" i="1"/>
  <c r="F307" i="1" s="1"/>
  <c r="N306" i="1"/>
  <c r="F306" i="1" s="1"/>
  <c r="N305" i="1"/>
  <c r="F305" i="1" s="1"/>
  <c r="N304" i="1"/>
  <c r="F304" i="1" s="1"/>
  <c r="N303" i="1"/>
  <c r="F303" i="1" s="1"/>
  <c r="N302" i="1"/>
  <c r="F302" i="1" s="1"/>
  <c r="N301" i="1"/>
  <c r="F301" i="1" s="1"/>
  <c r="N300" i="1"/>
  <c r="F300" i="1" s="1"/>
  <c r="N299" i="1"/>
  <c r="F299" i="1" s="1"/>
  <c r="N298" i="1"/>
  <c r="F298" i="1" s="1"/>
  <c r="N297" i="1"/>
  <c r="F297" i="1" s="1"/>
  <c r="N296" i="1"/>
  <c r="F296" i="1" s="1"/>
  <c r="N295" i="1"/>
  <c r="F295" i="1" s="1"/>
  <c r="N294" i="1"/>
  <c r="F294" i="1" s="1"/>
  <c r="N293" i="1"/>
  <c r="F293" i="1" s="1"/>
  <c r="N292" i="1"/>
  <c r="F292" i="1" s="1"/>
  <c r="N291" i="1"/>
  <c r="F291" i="1" s="1"/>
  <c r="N290" i="1"/>
  <c r="F290" i="1" s="1"/>
  <c r="N289" i="1"/>
  <c r="F289" i="1" s="1"/>
  <c r="N288" i="1"/>
  <c r="F288" i="1" s="1"/>
  <c r="N287" i="1"/>
  <c r="F287" i="1" s="1"/>
  <c r="N286" i="1"/>
  <c r="F286" i="1" s="1"/>
  <c r="N285" i="1"/>
  <c r="F285" i="1" s="1"/>
  <c r="N284" i="1"/>
  <c r="F284" i="1" s="1"/>
  <c r="N283" i="1"/>
  <c r="F283" i="1" s="1"/>
  <c r="N282" i="1"/>
  <c r="F282" i="1" s="1"/>
  <c r="N281" i="1"/>
  <c r="F281" i="1" s="1"/>
  <c r="N280" i="1"/>
  <c r="F280" i="1" s="1"/>
  <c r="N279" i="1"/>
  <c r="F279" i="1" s="1"/>
  <c r="N278" i="1"/>
  <c r="F278" i="1" s="1"/>
  <c r="N277" i="1"/>
  <c r="F277" i="1" s="1"/>
  <c r="N276" i="1"/>
  <c r="F276" i="1" s="1"/>
  <c r="N275" i="1"/>
  <c r="F275" i="1" s="1"/>
  <c r="N274" i="1"/>
  <c r="F274" i="1" s="1"/>
  <c r="N273" i="1"/>
  <c r="F273" i="1" s="1"/>
  <c r="N272" i="1"/>
  <c r="F272" i="1" s="1"/>
  <c r="N271" i="1"/>
  <c r="F271" i="1" s="1"/>
  <c r="N270" i="1"/>
  <c r="F270" i="1" s="1"/>
  <c r="N269" i="1"/>
  <c r="F269" i="1" s="1"/>
  <c r="N268" i="1"/>
  <c r="F268" i="1" s="1"/>
  <c r="N267" i="1"/>
  <c r="F267" i="1" s="1"/>
  <c r="N266" i="1"/>
  <c r="F266" i="1" s="1"/>
  <c r="N265" i="1"/>
  <c r="F265" i="1" s="1"/>
  <c r="N264" i="1"/>
  <c r="F264" i="1" s="1"/>
  <c r="N263" i="1"/>
  <c r="F263" i="1" s="1"/>
  <c r="N262" i="1"/>
  <c r="F262" i="1" s="1"/>
  <c r="N261" i="1"/>
  <c r="F261" i="1" s="1"/>
  <c r="N260" i="1"/>
  <c r="F260" i="1" s="1"/>
  <c r="N259" i="1"/>
  <c r="F259" i="1" s="1"/>
  <c r="N258" i="1"/>
  <c r="F258" i="1" s="1"/>
  <c r="N257" i="1"/>
  <c r="F257" i="1" s="1"/>
  <c r="N256" i="1"/>
  <c r="F256" i="1" s="1"/>
  <c r="N255" i="1"/>
  <c r="F255" i="1" s="1"/>
  <c r="N254" i="1"/>
  <c r="F254" i="1" s="1"/>
  <c r="N253" i="1"/>
  <c r="F253" i="1" s="1"/>
  <c r="N252" i="1"/>
  <c r="F252" i="1" s="1"/>
  <c r="N251" i="1"/>
  <c r="F251" i="1" s="1"/>
  <c r="N250" i="1"/>
  <c r="F250" i="1" s="1"/>
  <c r="N249" i="1"/>
  <c r="F249" i="1" s="1"/>
  <c r="N248" i="1"/>
  <c r="F248" i="1" s="1"/>
  <c r="N247" i="1"/>
  <c r="F247" i="1" s="1"/>
  <c r="N246" i="1"/>
  <c r="F246" i="1" s="1"/>
  <c r="N245" i="1"/>
  <c r="F245" i="1" s="1"/>
  <c r="N244" i="1"/>
  <c r="F244" i="1" s="1"/>
  <c r="N243" i="1"/>
  <c r="F243" i="1" s="1"/>
  <c r="N242" i="1"/>
  <c r="F242" i="1" s="1"/>
  <c r="N241" i="1"/>
  <c r="F241" i="1" s="1"/>
  <c r="N240" i="1"/>
  <c r="F240" i="1" s="1"/>
  <c r="N239" i="1"/>
  <c r="F239" i="1" s="1"/>
  <c r="N238" i="1"/>
  <c r="F238" i="1" s="1"/>
  <c r="N237" i="1"/>
  <c r="F237" i="1" s="1"/>
  <c r="N236" i="1"/>
  <c r="F236" i="1" s="1"/>
  <c r="N235" i="1"/>
  <c r="F235" i="1" s="1"/>
  <c r="N234" i="1"/>
  <c r="F234" i="1" s="1"/>
  <c r="N233" i="1"/>
  <c r="F233" i="1" s="1"/>
  <c r="N232" i="1"/>
  <c r="F232" i="1" s="1"/>
  <c r="N231" i="1"/>
  <c r="F231" i="1" s="1"/>
  <c r="N230" i="1"/>
  <c r="F230" i="1" s="1"/>
  <c r="N229" i="1"/>
  <c r="F229" i="1" s="1"/>
  <c r="N228" i="1"/>
  <c r="F228" i="1" s="1"/>
  <c r="N227" i="1"/>
  <c r="F227" i="1" s="1"/>
  <c r="N226" i="1"/>
  <c r="F226" i="1" s="1"/>
  <c r="N225" i="1"/>
  <c r="F225" i="1" s="1"/>
  <c r="N224" i="1"/>
  <c r="F224" i="1" s="1"/>
  <c r="N223" i="1"/>
  <c r="F223" i="1" s="1"/>
  <c r="N222" i="1"/>
  <c r="F222" i="1" s="1"/>
  <c r="N221" i="1"/>
  <c r="F221" i="1" s="1"/>
  <c r="N220" i="1"/>
  <c r="F220" i="1" s="1"/>
  <c r="N219" i="1"/>
  <c r="F219" i="1" s="1"/>
  <c r="N218" i="1"/>
  <c r="F218" i="1" s="1"/>
  <c r="N217" i="1"/>
  <c r="F217" i="1" s="1"/>
  <c r="N216" i="1"/>
  <c r="F216" i="1" s="1"/>
  <c r="N215" i="1"/>
  <c r="F215" i="1" s="1"/>
  <c r="N214" i="1"/>
  <c r="F214" i="1" s="1"/>
  <c r="N213" i="1"/>
  <c r="F213" i="1" s="1"/>
  <c r="N212" i="1"/>
  <c r="F212" i="1" s="1"/>
  <c r="N211" i="1"/>
  <c r="F211" i="1" s="1"/>
  <c r="N210" i="1"/>
  <c r="F210" i="1" s="1"/>
  <c r="N209" i="1"/>
  <c r="F209" i="1" s="1"/>
  <c r="N208" i="1"/>
  <c r="F208" i="1" s="1"/>
  <c r="N207" i="1"/>
  <c r="F207" i="1" s="1"/>
  <c r="N206" i="1"/>
  <c r="F206" i="1" s="1"/>
  <c r="N205" i="1"/>
  <c r="F205" i="1" s="1"/>
  <c r="N204" i="1"/>
  <c r="F204" i="1" s="1"/>
  <c r="N203" i="1"/>
  <c r="F203" i="1" s="1"/>
  <c r="N202" i="1"/>
  <c r="F202" i="1" s="1"/>
  <c r="N201" i="1"/>
  <c r="F201" i="1" s="1"/>
  <c r="N200" i="1"/>
  <c r="F200" i="1" s="1"/>
  <c r="N199" i="1"/>
  <c r="F199" i="1" s="1"/>
  <c r="N198" i="1"/>
  <c r="F198" i="1" s="1"/>
  <c r="N197" i="1"/>
  <c r="F197" i="1" s="1"/>
  <c r="N196" i="1"/>
  <c r="F196" i="1" s="1"/>
  <c r="N195" i="1"/>
  <c r="F195" i="1" s="1"/>
  <c r="N194" i="1"/>
  <c r="F194" i="1" s="1"/>
  <c r="N193" i="1"/>
  <c r="F193" i="1" s="1"/>
  <c r="N192" i="1"/>
  <c r="F192" i="1" s="1"/>
  <c r="N191" i="1"/>
  <c r="F191" i="1" s="1"/>
  <c r="N190" i="1"/>
  <c r="F190" i="1" s="1"/>
  <c r="N189" i="1"/>
  <c r="F189" i="1" s="1"/>
  <c r="N188" i="1"/>
  <c r="F188" i="1" s="1"/>
  <c r="N187" i="1"/>
  <c r="F187" i="1" s="1"/>
  <c r="N186" i="1"/>
  <c r="F186" i="1" s="1"/>
  <c r="N185" i="1"/>
  <c r="F185" i="1" s="1"/>
  <c r="N184" i="1"/>
  <c r="F184" i="1" s="1"/>
  <c r="N183" i="1"/>
  <c r="F183" i="1" s="1"/>
  <c r="N182" i="1"/>
  <c r="F182" i="1" s="1"/>
  <c r="N181" i="1"/>
  <c r="F181" i="1" s="1"/>
  <c r="N180" i="1"/>
  <c r="F180" i="1" s="1"/>
  <c r="N179" i="1"/>
  <c r="F179" i="1" s="1"/>
  <c r="N178" i="1"/>
  <c r="F178" i="1" s="1"/>
  <c r="N177" i="1"/>
  <c r="F177" i="1" s="1"/>
  <c r="N176" i="1"/>
  <c r="F176" i="1" s="1"/>
  <c r="N175" i="1"/>
  <c r="F175" i="1" s="1"/>
  <c r="N174" i="1"/>
  <c r="F174" i="1" s="1"/>
  <c r="N173" i="1"/>
  <c r="F173" i="1" s="1"/>
  <c r="N172" i="1"/>
  <c r="F172" i="1" s="1"/>
  <c r="N171" i="1"/>
  <c r="F171" i="1" s="1"/>
  <c r="N170" i="1"/>
  <c r="F170" i="1" s="1"/>
  <c r="N169" i="1"/>
  <c r="F169" i="1" s="1"/>
  <c r="N168" i="1"/>
  <c r="F168" i="1" s="1"/>
  <c r="N167" i="1"/>
  <c r="F167" i="1" s="1"/>
  <c r="N166" i="1"/>
  <c r="F166" i="1" s="1"/>
  <c r="N165" i="1"/>
  <c r="F165" i="1" s="1"/>
  <c r="N164" i="1"/>
  <c r="F164" i="1" s="1"/>
  <c r="N163" i="1"/>
  <c r="F163" i="1" s="1"/>
  <c r="N162" i="1"/>
  <c r="F162" i="1" s="1"/>
  <c r="N161" i="1"/>
  <c r="F161" i="1" s="1"/>
  <c r="N160" i="1"/>
  <c r="F160" i="1" s="1"/>
  <c r="N159" i="1"/>
  <c r="F159" i="1" s="1"/>
  <c r="N158" i="1"/>
  <c r="F158" i="1" s="1"/>
  <c r="N157" i="1"/>
  <c r="F157" i="1" s="1"/>
  <c r="N156" i="1"/>
  <c r="F156" i="1" s="1"/>
  <c r="N155" i="1"/>
  <c r="F155" i="1" s="1"/>
  <c r="N154" i="1"/>
  <c r="F154" i="1" s="1"/>
  <c r="N153" i="1"/>
  <c r="F153" i="1" s="1"/>
  <c r="N152" i="1"/>
  <c r="F152" i="1" s="1"/>
  <c r="N151" i="1"/>
  <c r="F151" i="1" s="1"/>
  <c r="N150" i="1"/>
  <c r="F150" i="1" s="1"/>
  <c r="N149" i="1"/>
  <c r="F149" i="1" s="1"/>
  <c r="N148" i="1"/>
  <c r="F148" i="1" s="1"/>
  <c r="N147" i="1"/>
  <c r="F147" i="1" s="1"/>
  <c r="N146" i="1"/>
  <c r="F146" i="1" s="1"/>
  <c r="N145" i="1"/>
  <c r="F145" i="1" s="1"/>
  <c r="N144" i="1"/>
  <c r="F144" i="1" s="1"/>
  <c r="N143" i="1"/>
  <c r="F143" i="1" s="1"/>
  <c r="N142" i="1"/>
  <c r="F142" i="1" s="1"/>
  <c r="N141" i="1"/>
  <c r="F141" i="1" s="1"/>
  <c r="N140" i="1"/>
  <c r="F140" i="1" s="1"/>
  <c r="N139" i="1"/>
  <c r="F139" i="1" s="1"/>
  <c r="N138" i="1"/>
  <c r="F138" i="1" s="1"/>
  <c r="N137" i="1"/>
  <c r="F137" i="1" s="1"/>
  <c r="N136" i="1"/>
  <c r="F136" i="1" s="1"/>
  <c r="N135" i="1"/>
  <c r="F135" i="1" s="1"/>
  <c r="N134" i="1"/>
  <c r="F134" i="1" s="1"/>
  <c r="N133" i="1"/>
  <c r="F133" i="1" s="1"/>
  <c r="N132" i="1"/>
  <c r="F132" i="1" s="1"/>
  <c r="N131" i="1"/>
  <c r="F131" i="1" s="1"/>
  <c r="N130" i="1"/>
  <c r="F130" i="1" s="1"/>
  <c r="N129" i="1"/>
  <c r="F129" i="1" s="1"/>
  <c r="N128" i="1"/>
  <c r="F128" i="1" s="1"/>
  <c r="N127" i="1"/>
  <c r="F127" i="1" s="1"/>
  <c r="N126" i="1"/>
  <c r="F126" i="1" s="1"/>
  <c r="N125" i="1"/>
  <c r="F125" i="1" s="1"/>
  <c r="N124" i="1"/>
  <c r="F124" i="1" s="1"/>
  <c r="N123" i="1"/>
  <c r="F123" i="1" s="1"/>
  <c r="N122" i="1"/>
  <c r="F122" i="1" s="1"/>
  <c r="N121" i="1"/>
  <c r="F121" i="1" s="1"/>
  <c r="N120" i="1"/>
  <c r="F120" i="1" s="1"/>
  <c r="N119" i="1"/>
  <c r="F119" i="1" s="1"/>
  <c r="N118" i="1"/>
  <c r="F118" i="1" s="1"/>
  <c r="N117" i="1"/>
  <c r="F117" i="1" s="1"/>
  <c r="N116" i="1"/>
  <c r="F116" i="1" s="1"/>
  <c r="N115" i="1"/>
  <c r="F115" i="1" s="1"/>
  <c r="N114" i="1"/>
  <c r="F114" i="1" s="1"/>
  <c r="N113" i="1"/>
  <c r="F113" i="1" s="1"/>
  <c r="N112" i="1"/>
  <c r="F112" i="1" s="1"/>
  <c r="N111" i="1"/>
  <c r="F111" i="1" s="1"/>
  <c r="N110" i="1"/>
  <c r="F110" i="1" s="1"/>
  <c r="N109" i="1"/>
  <c r="F109" i="1" s="1"/>
  <c r="N108" i="1"/>
  <c r="F108" i="1" s="1"/>
  <c r="N107" i="1"/>
  <c r="F107" i="1" s="1"/>
  <c r="N106" i="1"/>
  <c r="F106" i="1" s="1"/>
  <c r="N105" i="1"/>
  <c r="F105" i="1" s="1"/>
  <c r="N104" i="1"/>
  <c r="F104" i="1" s="1"/>
  <c r="N103" i="1"/>
  <c r="F103" i="1" s="1"/>
  <c r="N102" i="1"/>
  <c r="F102" i="1" s="1"/>
  <c r="N101" i="1"/>
  <c r="F101" i="1" s="1"/>
  <c r="N100" i="1"/>
  <c r="F100" i="1" s="1"/>
  <c r="N99" i="1"/>
  <c r="F99" i="1" s="1"/>
  <c r="N98" i="1"/>
  <c r="F98" i="1" s="1"/>
  <c r="N97" i="1"/>
  <c r="F97" i="1" s="1"/>
  <c r="N96" i="1"/>
  <c r="F96" i="1" s="1"/>
  <c r="N95" i="1"/>
  <c r="F95" i="1" s="1"/>
  <c r="N94" i="1"/>
  <c r="F94" i="1" s="1"/>
  <c r="N93" i="1"/>
  <c r="F93" i="1" s="1"/>
  <c r="N92" i="1"/>
  <c r="F92" i="1" s="1"/>
  <c r="N91" i="1"/>
  <c r="F91" i="1" s="1"/>
  <c r="N90" i="1"/>
  <c r="F90" i="1" s="1"/>
  <c r="N89" i="1"/>
  <c r="F89" i="1" s="1"/>
  <c r="N88" i="1"/>
  <c r="F88" i="1" s="1"/>
  <c r="N87" i="1"/>
  <c r="F87" i="1" s="1"/>
  <c r="N86" i="1"/>
  <c r="F86" i="1" s="1"/>
  <c r="N85" i="1"/>
  <c r="F85" i="1" s="1"/>
  <c r="N84" i="1"/>
  <c r="F84" i="1" s="1"/>
  <c r="N83" i="1"/>
  <c r="F83" i="1" s="1"/>
  <c r="N82" i="1"/>
  <c r="F82" i="1" s="1"/>
  <c r="N81" i="1"/>
  <c r="F81" i="1" s="1"/>
  <c r="N80" i="1"/>
  <c r="F80" i="1" s="1"/>
  <c r="N79" i="1"/>
  <c r="F79" i="1" s="1"/>
  <c r="N78" i="1"/>
  <c r="F78" i="1" s="1"/>
  <c r="N77" i="1"/>
  <c r="F77" i="1" s="1"/>
  <c r="N76" i="1"/>
  <c r="F76" i="1" s="1"/>
  <c r="N75" i="1"/>
  <c r="F75" i="1" s="1"/>
  <c r="N74" i="1"/>
  <c r="F74" i="1" s="1"/>
  <c r="N73" i="1"/>
  <c r="F73" i="1" s="1"/>
  <c r="N72" i="1"/>
  <c r="F72" i="1" s="1"/>
  <c r="N71" i="1"/>
  <c r="F71" i="1" s="1"/>
  <c r="N70" i="1"/>
  <c r="F70" i="1" s="1"/>
  <c r="N69" i="1"/>
  <c r="F69" i="1" s="1"/>
  <c r="N68" i="1"/>
  <c r="F68" i="1" s="1"/>
  <c r="N67" i="1"/>
  <c r="F67" i="1" s="1"/>
  <c r="N66" i="1"/>
  <c r="F66" i="1" s="1"/>
  <c r="N65" i="1"/>
  <c r="F65" i="1" s="1"/>
  <c r="N64" i="1"/>
  <c r="F64" i="1" s="1"/>
  <c r="N63" i="1"/>
  <c r="F63" i="1" s="1"/>
  <c r="N62" i="1"/>
  <c r="F62" i="1" s="1"/>
  <c r="N61" i="1"/>
  <c r="F61" i="1" s="1"/>
  <c r="N60" i="1"/>
  <c r="F60" i="1" s="1"/>
  <c r="N59" i="1"/>
  <c r="F59" i="1" s="1"/>
  <c r="N58" i="1"/>
  <c r="F58" i="1" s="1"/>
  <c r="N57" i="1"/>
  <c r="F57" i="1" s="1"/>
  <c r="N56" i="1"/>
  <c r="F56" i="1" s="1"/>
  <c r="N55" i="1"/>
  <c r="F55" i="1" s="1"/>
  <c r="N54" i="1"/>
  <c r="F54" i="1" s="1"/>
  <c r="N53" i="1"/>
  <c r="F53" i="1" s="1"/>
  <c r="N52" i="1"/>
  <c r="F52" i="1" s="1"/>
  <c r="N51" i="1"/>
  <c r="F51" i="1" s="1"/>
  <c r="N50" i="1"/>
  <c r="F50" i="1" s="1"/>
  <c r="N49" i="1"/>
  <c r="F49" i="1" s="1"/>
  <c r="N48" i="1"/>
  <c r="F48" i="1" s="1"/>
  <c r="N47" i="1"/>
  <c r="F47" i="1" s="1"/>
  <c r="N46" i="1"/>
  <c r="F46" i="1" s="1"/>
  <c r="N45" i="1"/>
  <c r="F45" i="1" s="1"/>
  <c r="N44" i="1"/>
  <c r="F44" i="1" s="1"/>
  <c r="N43" i="1"/>
  <c r="F43" i="1" s="1"/>
  <c r="N42" i="1"/>
  <c r="F42" i="1" s="1"/>
  <c r="N41" i="1"/>
  <c r="F41" i="1" s="1"/>
  <c r="N40" i="1"/>
  <c r="F40" i="1" s="1"/>
  <c r="N39" i="1"/>
  <c r="F39" i="1" s="1"/>
  <c r="N38" i="1"/>
  <c r="F38" i="1" s="1"/>
  <c r="N37" i="1"/>
  <c r="F37" i="1" s="1"/>
  <c r="N36" i="1"/>
  <c r="F36" i="1" s="1"/>
  <c r="N35" i="1"/>
  <c r="F35" i="1" s="1"/>
  <c r="N34" i="1"/>
  <c r="F34" i="1" s="1"/>
  <c r="N33" i="1"/>
  <c r="F33" i="1" s="1"/>
  <c r="N32" i="1"/>
  <c r="F32" i="1" s="1"/>
  <c r="N31" i="1"/>
  <c r="F31" i="1" s="1"/>
  <c r="N30" i="1"/>
  <c r="F30" i="1" s="1"/>
  <c r="N29" i="1"/>
  <c r="F29" i="1" s="1"/>
  <c r="N28" i="1"/>
  <c r="F28" i="1" s="1"/>
  <c r="N27" i="1"/>
  <c r="F27" i="1" s="1"/>
  <c r="N26" i="1"/>
  <c r="F26" i="1" s="1"/>
  <c r="N25" i="1"/>
  <c r="F25" i="1" s="1"/>
  <c r="N24" i="1"/>
  <c r="F24" i="1" s="1"/>
  <c r="N23" i="1"/>
  <c r="F23" i="1" s="1"/>
  <c r="N22" i="1"/>
  <c r="F22" i="1" s="1"/>
  <c r="N21" i="1"/>
  <c r="F21" i="1" s="1"/>
  <c r="N20" i="1"/>
  <c r="F20" i="1" s="1"/>
  <c r="N19" i="1"/>
  <c r="F19" i="1" s="1"/>
  <c r="N18" i="1"/>
  <c r="F18" i="1" s="1"/>
  <c r="N17" i="1"/>
  <c r="F17" i="1" s="1"/>
  <c r="N16" i="1"/>
  <c r="F16" i="1" s="1"/>
  <c r="N15" i="1"/>
  <c r="F15" i="1" s="1"/>
  <c r="N14" i="1"/>
  <c r="F14" i="1" s="1"/>
  <c r="N13" i="1"/>
  <c r="F13" i="1" s="1"/>
  <c r="N12" i="1"/>
  <c r="F12" i="1" s="1"/>
  <c r="N11" i="1"/>
  <c r="F11" i="1" s="1"/>
  <c r="N10" i="1"/>
  <c r="F10" i="1" s="1"/>
  <c r="N9" i="1"/>
  <c r="F9" i="1" s="1"/>
  <c r="N8" i="1"/>
  <c r="F8" i="1" s="1"/>
  <c r="N7" i="1"/>
  <c r="F7" i="1" s="1"/>
  <c r="N6" i="1"/>
  <c r="F6" i="1" s="1"/>
  <c r="N5" i="1"/>
  <c r="F5" i="1" s="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C5" i="1"/>
  <c r="B5" i="1"/>
  <c r="D5" i="1"/>
  <c r="C6" i="1" l="1"/>
  <c r="AD5" i="1"/>
  <c r="B6" i="1"/>
  <c r="AG2" i="1"/>
  <c r="C7" i="1" l="1"/>
  <c r="AD6" i="1"/>
  <c r="B7" i="1"/>
  <c r="AD3" i="1"/>
  <c r="C8" i="1" l="1"/>
  <c r="AD7" i="1"/>
  <c r="B8" i="1"/>
  <c r="C9" i="1" l="1"/>
  <c r="AD8" i="1"/>
  <c r="B9" i="1"/>
  <c r="C10" i="1" l="1"/>
  <c r="AD9" i="1"/>
  <c r="B10" i="1"/>
  <c r="C11" i="1" l="1"/>
  <c r="AD10" i="1"/>
  <c r="B11" i="1"/>
  <c r="C12" i="1" l="1"/>
  <c r="AD11" i="1"/>
  <c r="B12" i="1"/>
  <c r="C13" i="1" l="1"/>
  <c r="AD12" i="1"/>
  <c r="B13" i="1"/>
  <c r="C14" i="1" l="1"/>
  <c r="AD13" i="1"/>
  <c r="B14" i="1"/>
  <c r="C15" i="1" l="1"/>
  <c r="AD14" i="1"/>
  <c r="B15" i="1"/>
  <c r="C16" i="1" l="1"/>
  <c r="AD15" i="1"/>
  <c r="B16" i="1"/>
  <c r="C17" i="1" l="1"/>
  <c r="AD16" i="1"/>
  <c r="B17" i="1"/>
  <c r="C18" i="1" l="1"/>
  <c r="AD17" i="1"/>
  <c r="B18" i="1"/>
  <c r="C19" i="1" l="1"/>
  <c r="AD18" i="1"/>
  <c r="B19" i="1"/>
  <c r="C20" i="1" l="1"/>
  <c r="AD19" i="1"/>
  <c r="B20" i="1"/>
  <c r="C21" i="1" l="1"/>
  <c r="AD20" i="1"/>
  <c r="B21" i="1"/>
  <c r="C22" i="1" l="1"/>
  <c r="AD21" i="1"/>
  <c r="B22" i="1"/>
  <c r="C23" i="1" l="1"/>
  <c r="AD22" i="1"/>
  <c r="B23" i="1"/>
  <c r="C24" i="1" l="1"/>
  <c r="AD23" i="1"/>
  <c r="B24" i="1"/>
  <c r="C25" i="1" l="1"/>
  <c r="AD24" i="1"/>
  <c r="B25" i="1"/>
  <c r="C26" i="1" l="1"/>
  <c r="AD25" i="1"/>
  <c r="B26" i="1"/>
  <c r="C27" i="1" l="1"/>
  <c r="AD26" i="1"/>
  <c r="B27" i="1"/>
  <c r="C28" i="1" l="1"/>
  <c r="AD27" i="1"/>
  <c r="B28" i="1"/>
  <c r="C29" i="1" l="1"/>
  <c r="AD28" i="1"/>
  <c r="B29" i="1"/>
  <c r="C30" i="1" l="1"/>
  <c r="AD29" i="1"/>
  <c r="B30" i="1"/>
  <c r="C31" i="1" l="1"/>
  <c r="AD30" i="1"/>
  <c r="B31" i="1"/>
  <c r="C32" i="1" l="1"/>
  <c r="AD31" i="1"/>
  <c r="B32" i="1"/>
  <c r="C33" i="1" l="1"/>
  <c r="AD32" i="1"/>
  <c r="B33" i="1"/>
  <c r="C34" i="1" l="1"/>
  <c r="AD33" i="1"/>
  <c r="B34" i="1"/>
  <c r="C35" i="1" l="1"/>
  <c r="AD34" i="1"/>
  <c r="B35" i="1"/>
  <c r="C36" i="1" l="1"/>
  <c r="AD35" i="1"/>
  <c r="B36" i="1"/>
  <c r="C37" i="1" l="1"/>
  <c r="AD36" i="1"/>
  <c r="B37" i="1"/>
  <c r="C38" i="1" l="1"/>
  <c r="AD37" i="1"/>
  <c r="B38" i="1"/>
  <c r="C39" i="1" l="1"/>
  <c r="AD38" i="1"/>
  <c r="B39" i="1"/>
  <c r="C40" i="1" l="1"/>
  <c r="AD39" i="1"/>
  <c r="B40" i="1"/>
  <c r="C41" i="1" l="1"/>
  <c r="AD40" i="1"/>
  <c r="B41" i="1"/>
  <c r="C42" i="1" l="1"/>
  <c r="AD41" i="1"/>
  <c r="B42" i="1"/>
  <c r="C43" i="1" l="1"/>
  <c r="AD42" i="1"/>
  <c r="B43" i="1"/>
  <c r="C44" i="1" l="1"/>
  <c r="AD43" i="1"/>
  <c r="B44" i="1"/>
  <c r="C45" i="1" l="1"/>
  <c r="AD44" i="1"/>
  <c r="B45" i="1"/>
  <c r="C46" i="1" l="1"/>
  <c r="AD45" i="1"/>
  <c r="B46" i="1"/>
  <c r="C47" i="1" l="1"/>
  <c r="AD46" i="1"/>
  <c r="B47" i="1"/>
  <c r="C48" i="1" l="1"/>
  <c r="AD47" i="1"/>
  <c r="B48" i="1"/>
  <c r="C49" i="1" l="1"/>
  <c r="AD48" i="1"/>
  <c r="B49" i="1"/>
  <c r="C50" i="1" l="1"/>
  <c r="AD49" i="1"/>
  <c r="B50" i="1"/>
  <c r="C51" i="1" l="1"/>
  <c r="AD50" i="1"/>
  <c r="B51" i="1"/>
  <c r="C52" i="1" l="1"/>
  <c r="AD51" i="1"/>
  <c r="B52" i="1"/>
  <c r="C53" i="1" l="1"/>
  <c r="AD52" i="1"/>
  <c r="B53" i="1"/>
  <c r="C54" i="1" l="1"/>
  <c r="AD53" i="1"/>
  <c r="B54" i="1"/>
  <c r="C55" i="1" l="1"/>
  <c r="AD54" i="1"/>
  <c r="B55" i="1"/>
  <c r="C56" i="1" l="1"/>
  <c r="AD55" i="1"/>
  <c r="B56" i="1"/>
  <c r="C57" i="1" l="1"/>
  <c r="AD56" i="1"/>
  <c r="B57" i="1"/>
  <c r="C58" i="1" l="1"/>
  <c r="AD57" i="1"/>
  <c r="B58" i="1"/>
  <c r="C59" i="1" l="1"/>
  <c r="AD58" i="1"/>
  <c r="B59" i="1"/>
  <c r="C60" i="1" l="1"/>
  <c r="AD59" i="1"/>
  <c r="B60" i="1"/>
  <c r="C61" i="1" l="1"/>
  <c r="AD60" i="1"/>
  <c r="B61" i="1"/>
  <c r="C62" i="1" l="1"/>
  <c r="AD61" i="1"/>
  <c r="B62" i="1"/>
  <c r="C63" i="1" l="1"/>
  <c r="AD62" i="1"/>
  <c r="B63" i="1"/>
  <c r="C64" i="1" l="1"/>
  <c r="AD63" i="1"/>
  <c r="B64" i="1"/>
  <c r="C65" i="1" l="1"/>
  <c r="AD64" i="1"/>
  <c r="B65" i="1"/>
  <c r="C66" i="1" l="1"/>
  <c r="AD65" i="1"/>
  <c r="B66" i="1"/>
  <c r="C67" i="1" l="1"/>
  <c r="AD66" i="1"/>
  <c r="B67" i="1"/>
  <c r="C68" i="1" l="1"/>
  <c r="AD67" i="1"/>
  <c r="B68" i="1"/>
  <c r="C69" i="1" l="1"/>
  <c r="AD68" i="1"/>
  <c r="B69" i="1"/>
  <c r="C70" i="1" l="1"/>
  <c r="AD69" i="1"/>
  <c r="B70" i="1"/>
  <c r="C71" i="1" l="1"/>
  <c r="AD70" i="1"/>
  <c r="B71" i="1"/>
  <c r="C72" i="1" l="1"/>
  <c r="AD71" i="1"/>
  <c r="B72" i="1"/>
  <c r="C73" i="1" l="1"/>
  <c r="AD72" i="1"/>
  <c r="B73" i="1"/>
  <c r="C74" i="1" l="1"/>
  <c r="AD73" i="1"/>
  <c r="B74" i="1"/>
  <c r="C75" i="1" l="1"/>
  <c r="AD74" i="1"/>
  <c r="B75" i="1"/>
  <c r="C76" i="1" l="1"/>
  <c r="AD75" i="1"/>
  <c r="B76" i="1"/>
  <c r="C77" i="1" l="1"/>
  <c r="AD76" i="1"/>
  <c r="B77" i="1"/>
  <c r="C78" i="1" l="1"/>
  <c r="AD77" i="1"/>
  <c r="B78" i="1"/>
  <c r="C79" i="1" l="1"/>
  <c r="AD78" i="1"/>
  <c r="B79" i="1"/>
  <c r="C80" i="1" l="1"/>
  <c r="AD79" i="1"/>
  <c r="B80" i="1"/>
  <c r="C81" i="1" l="1"/>
  <c r="AD80" i="1"/>
  <c r="B81" i="1"/>
  <c r="C82" i="1" l="1"/>
  <c r="AD81" i="1"/>
  <c r="B82" i="1"/>
  <c r="C83" i="1" l="1"/>
  <c r="AD82" i="1"/>
  <c r="B83" i="1"/>
  <c r="C84" i="1" l="1"/>
  <c r="AD83" i="1"/>
  <c r="B84" i="1"/>
  <c r="C85" i="1" l="1"/>
  <c r="AD84" i="1"/>
  <c r="B85" i="1"/>
  <c r="C86" i="1" l="1"/>
  <c r="AD85" i="1"/>
  <c r="B86" i="1"/>
  <c r="C87" i="1" l="1"/>
  <c r="AD86" i="1"/>
  <c r="B87" i="1"/>
  <c r="C88" i="1" l="1"/>
  <c r="AD87" i="1"/>
  <c r="B88" i="1"/>
  <c r="C89" i="1" l="1"/>
  <c r="AD88" i="1"/>
  <c r="B89" i="1"/>
  <c r="C90" i="1" l="1"/>
  <c r="AD89" i="1"/>
  <c r="B90" i="1"/>
  <c r="C91" i="1" l="1"/>
  <c r="AD90" i="1"/>
  <c r="B91" i="1"/>
  <c r="C92" i="1" l="1"/>
  <c r="AD91" i="1"/>
  <c r="B92" i="1"/>
  <c r="C93" i="1" l="1"/>
  <c r="AD92" i="1"/>
  <c r="B93" i="1"/>
  <c r="C94" i="1" l="1"/>
  <c r="AD93" i="1"/>
  <c r="B94" i="1"/>
  <c r="C95" i="1" l="1"/>
  <c r="AD94" i="1"/>
  <c r="B95" i="1"/>
  <c r="C96" i="1" l="1"/>
  <c r="AD95" i="1"/>
  <c r="B96" i="1"/>
  <c r="C97" i="1" l="1"/>
  <c r="AD96" i="1"/>
  <c r="B97" i="1"/>
  <c r="C98" i="1" l="1"/>
  <c r="AD97" i="1"/>
  <c r="B98" i="1"/>
  <c r="C99" i="1" l="1"/>
  <c r="AD98" i="1"/>
  <c r="B99" i="1"/>
  <c r="C100" i="1" l="1"/>
  <c r="AD99" i="1"/>
  <c r="B100" i="1"/>
  <c r="C101" i="1" l="1"/>
  <c r="AD100" i="1"/>
  <c r="B101" i="1"/>
  <c r="C102" i="1" l="1"/>
  <c r="AD101" i="1"/>
  <c r="B102" i="1"/>
  <c r="C103" i="1" l="1"/>
  <c r="AD102" i="1"/>
  <c r="B103" i="1"/>
  <c r="C104" i="1" l="1"/>
  <c r="AD103" i="1"/>
  <c r="B104" i="1"/>
  <c r="C105" i="1" l="1"/>
  <c r="AD104" i="1"/>
  <c r="B105" i="1"/>
  <c r="C106" i="1" l="1"/>
  <c r="AD105" i="1"/>
  <c r="B106" i="1"/>
  <c r="C107" i="1" l="1"/>
  <c r="AD106" i="1"/>
  <c r="B107" i="1"/>
  <c r="C108" i="1" l="1"/>
  <c r="AD107" i="1"/>
  <c r="B108" i="1"/>
  <c r="C109" i="1" l="1"/>
  <c r="AD108" i="1"/>
  <c r="B109" i="1"/>
  <c r="C110" i="1" l="1"/>
  <c r="AD109" i="1"/>
  <c r="B110" i="1"/>
  <c r="C111" i="1" l="1"/>
  <c r="AD110" i="1"/>
  <c r="B111" i="1"/>
  <c r="C112" i="1" l="1"/>
  <c r="AD111" i="1"/>
  <c r="B112" i="1"/>
  <c r="C113" i="1" l="1"/>
  <c r="AD112" i="1"/>
  <c r="B113" i="1"/>
  <c r="C114" i="1" l="1"/>
  <c r="AD113" i="1"/>
  <c r="B114" i="1"/>
  <c r="C115" i="1" l="1"/>
  <c r="AD114" i="1"/>
  <c r="B115" i="1"/>
  <c r="C116" i="1" l="1"/>
  <c r="AD115" i="1"/>
  <c r="B116" i="1"/>
  <c r="C117" i="1" l="1"/>
  <c r="AD116" i="1"/>
  <c r="B117" i="1"/>
  <c r="C118" i="1" l="1"/>
  <c r="AD117" i="1"/>
  <c r="B118" i="1"/>
  <c r="C119" i="1" l="1"/>
  <c r="AD118" i="1"/>
  <c r="B119" i="1"/>
  <c r="C120" i="1" l="1"/>
  <c r="AD119" i="1"/>
  <c r="B120" i="1"/>
  <c r="C121" i="1" l="1"/>
  <c r="AD120" i="1"/>
  <c r="B121" i="1"/>
  <c r="C122" i="1" l="1"/>
  <c r="AD121" i="1"/>
  <c r="B122" i="1"/>
  <c r="C123" i="1" l="1"/>
  <c r="AD122" i="1"/>
  <c r="B123" i="1"/>
  <c r="C124" i="1" l="1"/>
  <c r="AD123" i="1"/>
  <c r="B124" i="1"/>
  <c r="C125" i="1" l="1"/>
  <c r="AD124" i="1"/>
  <c r="B125" i="1"/>
  <c r="C126" i="1" l="1"/>
  <c r="AD125" i="1"/>
  <c r="B126" i="1"/>
  <c r="C127" i="1" l="1"/>
  <c r="AD126" i="1"/>
  <c r="B127" i="1"/>
  <c r="C128" i="1" l="1"/>
  <c r="AD127" i="1"/>
  <c r="B128" i="1"/>
  <c r="C129" i="1" l="1"/>
  <c r="AD128" i="1"/>
  <c r="B129" i="1"/>
  <c r="C130" i="1" l="1"/>
  <c r="AD129" i="1"/>
  <c r="B130" i="1"/>
  <c r="C131" i="1" l="1"/>
  <c r="AD130" i="1"/>
  <c r="B131" i="1"/>
  <c r="C132" i="1" l="1"/>
  <c r="AD131" i="1"/>
  <c r="B132" i="1"/>
  <c r="C133" i="1" l="1"/>
  <c r="AD132" i="1"/>
  <c r="B133" i="1"/>
  <c r="C134" i="1" l="1"/>
  <c r="AD133" i="1"/>
  <c r="B134" i="1"/>
  <c r="C135" i="1" l="1"/>
  <c r="AD134" i="1"/>
  <c r="B135" i="1"/>
  <c r="C136" i="1" l="1"/>
  <c r="AD135" i="1"/>
  <c r="B136" i="1"/>
  <c r="C137" i="1" l="1"/>
  <c r="AD136" i="1"/>
  <c r="B137" i="1"/>
  <c r="C138" i="1" l="1"/>
  <c r="AD137" i="1"/>
  <c r="B138" i="1"/>
  <c r="C139" i="1" l="1"/>
  <c r="AD138" i="1"/>
  <c r="B139" i="1"/>
  <c r="C140" i="1" l="1"/>
  <c r="AD139" i="1"/>
  <c r="B140" i="1"/>
  <c r="C141" i="1" l="1"/>
  <c r="AD140" i="1"/>
  <c r="B141" i="1"/>
  <c r="C142" i="1" l="1"/>
  <c r="AD141" i="1"/>
  <c r="B142" i="1"/>
  <c r="C143" i="1" l="1"/>
  <c r="AD142" i="1"/>
  <c r="B143" i="1"/>
  <c r="C144" i="1" l="1"/>
  <c r="AD143" i="1"/>
  <c r="B144" i="1"/>
  <c r="C145" i="1" l="1"/>
  <c r="AD144" i="1"/>
  <c r="B145" i="1"/>
  <c r="C146" i="1" l="1"/>
  <c r="AD145" i="1"/>
  <c r="B146" i="1"/>
  <c r="C147" i="1" l="1"/>
  <c r="AD146" i="1"/>
  <c r="B147" i="1"/>
  <c r="C148" i="1" l="1"/>
  <c r="AD147" i="1"/>
  <c r="B148" i="1"/>
  <c r="C149" i="1" l="1"/>
  <c r="AD148" i="1"/>
  <c r="B149" i="1"/>
  <c r="C150" i="1" l="1"/>
  <c r="AD149" i="1"/>
  <c r="B150" i="1"/>
  <c r="C151" i="1" l="1"/>
  <c r="AD150" i="1"/>
  <c r="B151" i="1"/>
  <c r="C152" i="1" l="1"/>
  <c r="AD151" i="1"/>
  <c r="B152" i="1"/>
  <c r="C153" i="1" l="1"/>
  <c r="AD152" i="1"/>
  <c r="B153" i="1"/>
  <c r="C154" i="1" l="1"/>
  <c r="AD153" i="1"/>
  <c r="B154" i="1"/>
  <c r="C155" i="1" l="1"/>
  <c r="AD154" i="1"/>
  <c r="B155" i="1"/>
  <c r="C156" i="1" l="1"/>
  <c r="AD155" i="1"/>
  <c r="B156" i="1"/>
  <c r="C157" i="1" l="1"/>
  <c r="AD156" i="1"/>
  <c r="B157" i="1"/>
  <c r="C158" i="1" l="1"/>
  <c r="AD157" i="1"/>
  <c r="B158" i="1"/>
  <c r="C159" i="1" l="1"/>
  <c r="AD158" i="1"/>
  <c r="B159" i="1"/>
  <c r="C160" i="1" l="1"/>
  <c r="AD159" i="1"/>
  <c r="B160" i="1"/>
  <c r="C161" i="1" l="1"/>
  <c r="AD160" i="1"/>
  <c r="B161" i="1"/>
  <c r="C162" i="1" l="1"/>
  <c r="AD161" i="1"/>
  <c r="B162" i="1"/>
  <c r="C163" i="1" l="1"/>
  <c r="AD162" i="1"/>
  <c r="B163" i="1"/>
  <c r="C164" i="1" l="1"/>
  <c r="AD163" i="1"/>
  <c r="B164" i="1"/>
  <c r="C165" i="1" l="1"/>
  <c r="AD164" i="1"/>
  <c r="B165" i="1"/>
  <c r="C166" i="1" l="1"/>
  <c r="AD165" i="1"/>
  <c r="B166" i="1"/>
  <c r="C167" i="1" l="1"/>
  <c r="AD166" i="1"/>
  <c r="B167" i="1"/>
  <c r="C168" i="1" l="1"/>
  <c r="AD167" i="1"/>
  <c r="B168" i="1"/>
  <c r="C169" i="1" l="1"/>
  <c r="AD168" i="1"/>
  <c r="B169" i="1"/>
  <c r="C170" i="1" l="1"/>
  <c r="AD169" i="1"/>
  <c r="B170" i="1"/>
  <c r="C171" i="1" l="1"/>
  <c r="AD170" i="1"/>
  <c r="B171" i="1"/>
  <c r="C172" i="1" l="1"/>
  <c r="AD171" i="1"/>
  <c r="B172" i="1"/>
  <c r="C173" i="1" l="1"/>
  <c r="AD172" i="1"/>
  <c r="B173" i="1"/>
  <c r="C174" i="1" l="1"/>
  <c r="AD173" i="1"/>
  <c r="B174" i="1"/>
  <c r="C175" i="1" l="1"/>
  <c r="AD174" i="1"/>
  <c r="B175" i="1"/>
  <c r="C176" i="1" l="1"/>
  <c r="AD175" i="1"/>
  <c r="B176" i="1"/>
  <c r="C177" i="1" l="1"/>
  <c r="AD176" i="1"/>
  <c r="B177" i="1"/>
  <c r="C178" i="1" l="1"/>
  <c r="AD177" i="1"/>
  <c r="B178" i="1"/>
  <c r="C179" i="1" l="1"/>
  <c r="AD178" i="1"/>
  <c r="B179" i="1"/>
  <c r="C180" i="1" l="1"/>
  <c r="AD179" i="1"/>
  <c r="B180" i="1"/>
  <c r="C181" i="1" l="1"/>
  <c r="AD180" i="1"/>
  <c r="B181" i="1"/>
  <c r="C182" i="1" l="1"/>
  <c r="AD181" i="1"/>
  <c r="B182" i="1"/>
  <c r="C183" i="1" l="1"/>
  <c r="AD182" i="1"/>
  <c r="B183" i="1"/>
  <c r="C184" i="1" l="1"/>
  <c r="AD183" i="1"/>
  <c r="B184" i="1"/>
  <c r="C185" i="1" l="1"/>
  <c r="AD184" i="1"/>
  <c r="B185" i="1"/>
  <c r="C186" i="1" l="1"/>
  <c r="AD185" i="1"/>
  <c r="B186" i="1"/>
  <c r="C187" i="1" l="1"/>
  <c r="AD186" i="1"/>
  <c r="B187" i="1"/>
  <c r="C188" i="1" l="1"/>
  <c r="AD187" i="1"/>
  <c r="B188" i="1"/>
  <c r="C189" i="1" l="1"/>
  <c r="AD188" i="1"/>
  <c r="B189" i="1"/>
  <c r="C190" i="1" l="1"/>
  <c r="AD189" i="1"/>
  <c r="B190" i="1"/>
  <c r="C191" i="1" l="1"/>
  <c r="AD190" i="1"/>
  <c r="B191" i="1"/>
  <c r="C192" i="1" l="1"/>
  <c r="AD191" i="1"/>
  <c r="B192" i="1"/>
  <c r="C193" i="1" l="1"/>
  <c r="AD192" i="1"/>
  <c r="B193" i="1"/>
  <c r="C194" i="1" l="1"/>
  <c r="AD193" i="1"/>
  <c r="B194" i="1"/>
  <c r="C195" i="1" l="1"/>
  <c r="AD194" i="1"/>
  <c r="B195" i="1"/>
  <c r="C196" i="1" l="1"/>
  <c r="AD195" i="1"/>
  <c r="B196" i="1"/>
  <c r="C197" i="1" l="1"/>
  <c r="AD196" i="1"/>
  <c r="B197" i="1"/>
  <c r="C198" i="1" l="1"/>
  <c r="AD197" i="1"/>
  <c r="B198" i="1"/>
  <c r="C199" i="1" l="1"/>
  <c r="AD198" i="1"/>
  <c r="B199" i="1"/>
  <c r="C200" i="1" l="1"/>
  <c r="AD199" i="1"/>
  <c r="B200" i="1"/>
  <c r="C201" i="1" l="1"/>
  <c r="AD200" i="1"/>
  <c r="B201" i="1"/>
  <c r="C202" i="1" l="1"/>
  <c r="AD201" i="1"/>
  <c r="B202" i="1"/>
  <c r="C203" i="1" l="1"/>
  <c r="AD202" i="1"/>
  <c r="B203" i="1"/>
  <c r="C204" i="1" l="1"/>
  <c r="AD203" i="1"/>
  <c r="B204" i="1"/>
  <c r="C205" i="1" l="1"/>
  <c r="AD204" i="1"/>
  <c r="B205" i="1"/>
  <c r="C206" i="1" l="1"/>
  <c r="AD205" i="1"/>
  <c r="B206" i="1"/>
  <c r="C207" i="1" l="1"/>
  <c r="AD206" i="1"/>
  <c r="B207" i="1"/>
  <c r="C208" i="1" l="1"/>
  <c r="AD207" i="1"/>
  <c r="B208" i="1"/>
  <c r="C209" i="1" l="1"/>
  <c r="AD208" i="1"/>
  <c r="B209" i="1"/>
  <c r="C210" i="1" l="1"/>
  <c r="AD209" i="1"/>
  <c r="B210" i="1"/>
  <c r="C211" i="1" l="1"/>
  <c r="AD210" i="1"/>
  <c r="B211" i="1"/>
  <c r="C212" i="1" l="1"/>
  <c r="AD211" i="1"/>
  <c r="B212" i="1"/>
  <c r="C213" i="1" l="1"/>
  <c r="AD212" i="1"/>
  <c r="B213" i="1"/>
  <c r="C214" i="1" l="1"/>
  <c r="AD213" i="1"/>
  <c r="B214" i="1"/>
  <c r="C215" i="1" l="1"/>
  <c r="AD214" i="1"/>
  <c r="B215" i="1"/>
  <c r="C216" i="1" l="1"/>
  <c r="AD215" i="1"/>
  <c r="B216" i="1"/>
  <c r="C217" i="1" l="1"/>
  <c r="AD216" i="1"/>
  <c r="B217" i="1"/>
  <c r="C218" i="1" l="1"/>
  <c r="AD217" i="1"/>
  <c r="B218" i="1"/>
  <c r="C219" i="1" l="1"/>
  <c r="AD218" i="1"/>
  <c r="B219" i="1"/>
  <c r="C220" i="1" l="1"/>
  <c r="AD219" i="1"/>
  <c r="B220" i="1"/>
  <c r="C221" i="1" l="1"/>
  <c r="AD220" i="1"/>
  <c r="B221" i="1"/>
  <c r="C222" i="1" l="1"/>
  <c r="AD221" i="1"/>
  <c r="B222" i="1"/>
  <c r="C223" i="1" l="1"/>
  <c r="AD222" i="1"/>
  <c r="B223" i="1"/>
  <c r="C224" i="1" l="1"/>
  <c r="AD223" i="1"/>
  <c r="B224" i="1"/>
  <c r="C225" i="1" l="1"/>
  <c r="AD224" i="1"/>
  <c r="B225" i="1"/>
  <c r="C226" i="1" l="1"/>
  <c r="AD225" i="1"/>
  <c r="B226" i="1"/>
  <c r="C227" i="1" l="1"/>
  <c r="AD226" i="1"/>
  <c r="B227" i="1"/>
  <c r="C228" i="1" l="1"/>
  <c r="AD227" i="1"/>
  <c r="B228" i="1"/>
  <c r="C229" i="1" l="1"/>
  <c r="AD228" i="1"/>
  <c r="B229" i="1"/>
  <c r="C230" i="1" l="1"/>
  <c r="AD229" i="1"/>
  <c r="B230" i="1"/>
  <c r="C231" i="1" l="1"/>
  <c r="AD230" i="1"/>
  <c r="B231" i="1"/>
  <c r="C232" i="1" l="1"/>
  <c r="AD231" i="1"/>
  <c r="B232" i="1"/>
  <c r="C233" i="1" l="1"/>
  <c r="AD232" i="1"/>
  <c r="B233" i="1"/>
  <c r="C234" i="1" l="1"/>
  <c r="AD233" i="1"/>
  <c r="B234" i="1"/>
  <c r="C235" i="1" l="1"/>
  <c r="AD234" i="1"/>
  <c r="B235" i="1"/>
  <c r="C236" i="1" l="1"/>
  <c r="AD235" i="1"/>
  <c r="B236" i="1"/>
  <c r="C237" i="1" l="1"/>
  <c r="AD236" i="1"/>
  <c r="B237" i="1"/>
  <c r="C238" i="1" l="1"/>
  <c r="AD237" i="1"/>
  <c r="B238" i="1"/>
  <c r="C239" i="1" l="1"/>
  <c r="AD238" i="1"/>
  <c r="B239" i="1"/>
  <c r="C240" i="1" l="1"/>
  <c r="AD239" i="1"/>
  <c r="B240" i="1"/>
  <c r="C241" i="1" l="1"/>
  <c r="AD240" i="1"/>
  <c r="B241" i="1"/>
  <c r="C242" i="1" l="1"/>
  <c r="AD241" i="1"/>
  <c r="B242" i="1"/>
  <c r="C243" i="1" l="1"/>
  <c r="AD242" i="1"/>
  <c r="B243" i="1"/>
  <c r="C244" i="1" l="1"/>
  <c r="AD243" i="1"/>
  <c r="B244" i="1"/>
  <c r="C245" i="1" l="1"/>
  <c r="AD244" i="1"/>
  <c r="B245" i="1"/>
  <c r="C246" i="1" l="1"/>
  <c r="AD245" i="1"/>
  <c r="B246" i="1"/>
  <c r="C247" i="1" l="1"/>
  <c r="AD246" i="1"/>
  <c r="B247" i="1"/>
  <c r="C248" i="1" l="1"/>
  <c r="AD247" i="1"/>
  <c r="B248" i="1"/>
  <c r="C249" i="1" l="1"/>
  <c r="AD248" i="1"/>
  <c r="B249" i="1"/>
  <c r="C250" i="1" l="1"/>
  <c r="AD249" i="1"/>
  <c r="B250" i="1"/>
  <c r="C251" i="1" l="1"/>
  <c r="AD250" i="1"/>
  <c r="B251" i="1"/>
  <c r="C252" i="1" l="1"/>
  <c r="AD251" i="1"/>
  <c r="B252" i="1"/>
  <c r="C253" i="1" l="1"/>
  <c r="AD252" i="1"/>
  <c r="B253" i="1"/>
  <c r="C254" i="1" l="1"/>
  <c r="AD253" i="1"/>
  <c r="B254" i="1"/>
  <c r="C255" i="1" l="1"/>
  <c r="AD254" i="1"/>
  <c r="B255" i="1"/>
  <c r="C256" i="1" l="1"/>
  <c r="AD255" i="1"/>
  <c r="B256" i="1"/>
  <c r="C257" i="1" l="1"/>
  <c r="AD256" i="1"/>
  <c r="B257" i="1"/>
  <c r="C258" i="1" l="1"/>
  <c r="AD257" i="1"/>
  <c r="B258" i="1"/>
  <c r="C259" i="1" l="1"/>
  <c r="AD258" i="1"/>
  <c r="B259" i="1"/>
  <c r="C260" i="1" l="1"/>
  <c r="AD259" i="1"/>
  <c r="B260" i="1"/>
  <c r="C261" i="1" l="1"/>
  <c r="AD260" i="1"/>
  <c r="B261" i="1"/>
  <c r="C262" i="1" l="1"/>
  <c r="AD261" i="1"/>
  <c r="B262" i="1"/>
  <c r="C263" i="1" l="1"/>
  <c r="AD262" i="1"/>
  <c r="B263" i="1"/>
  <c r="C264" i="1" l="1"/>
  <c r="AD263" i="1"/>
  <c r="B264" i="1"/>
  <c r="C265" i="1" l="1"/>
  <c r="AD264" i="1"/>
  <c r="B265" i="1"/>
  <c r="C266" i="1" l="1"/>
  <c r="AD265" i="1"/>
  <c r="B266" i="1"/>
  <c r="C267" i="1" l="1"/>
  <c r="AD266" i="1"/>
  <c r="B267" i="1"/>
  <c r="C268" i="1" l="1"/>
  <c r="AD267" i="1"/>
  <c r="B268" i="1"/>
  <c r="C269" i="1" l="1"/>
  <c r="AD268" i="1"/>
  <c r="B269" i="1"/>
  <c r="C270" i="1" l="1"/>
  <c r="AD269" i="1"/>
  <c r="B270" i="1"/>
  <c r="C271" i="1" l="1"/>
  <c r="AD270" i="1"/>
  <c r="B271" i="1"/>
  <c r="C272" i="1" l="1"/>
  <c r="AD271" i="1"/>
  <c r="B272" i="1"/>
  <c r="C273" i="1" l="1"/>
  <c r="AD272" i="1"/>
  <c r="B273" i="1"/>
  <c r="C274" i="1" l="1"/>
  <c r="AD273" i="1"/>
  <c r="B274" i="1"/>
  <c r="C275" i="1" l="1"/>
  <c r="AD274" i="1"/>
  <c r="B275" i="1"/>
  <c r="C276" i="1" l="1"/>
  <c r="AD275" i="1"/>
  <c r="B276" i="1"/>
  <c r="C277" i="1" l="1"/>
  <c r="AD276" i="1"/>
  <c r="B277" i="1"/>
  <c r="C278" i="1" l="1"/>
  <c r="AD277" i="1"/>
  <c r="B278" i="1"/>
  <c r="C279" i="1" l="1"/>
  <c r="AD278" i="1"/>
  <c r="B279" i="1"/>
  <c r="C280" i="1" l="1"/>
  <c r="AD279" i="1"/>
  <c r="B280" i="1"/>
  <c r="C281" i="1" l="1"/>
  <c r="AD280" i="1"/>
  <c r="B281" i="1"/>
  <c r="C282" i="1" l="1"/>
  <c r="AD281" i="1"/>
  <c r="B282" i="1"/>
  <c r="C283" i="1" l="1"/>
  <c r="AD282" i="1"/>
  <c r="B283" i="1"/>
  <c r="C284" i="1" l="1"/>
  <c r="AD283" i="1"/>
  <c r="B284" i="1"/>
  <c r="C285" i="1" l="1"/>
  <c r="AD284" i="1"/>
  <c r="B285" i="1"/>
  <c r="C286" i="1" l="1"/>
  <c r="AD285" i="1"/>
  <c r="B286" i="1"/>
  <c r="C287" i="1" l="1"/>
  <c r="AD286" i="1"/>
  <c r="B287" i="1"/>
  <c r="C288" i="1" l="1"/>
  <c r="AD287" i="1"/>
  <c r="B288" i="1"/>
  <c r="C289" i="1" l="1"/>
  <c r="AD288" i="1"/>
  <c r="B289" i="1"/>
  <c r="C290" i="1" l="1"/>
  <c r="AD289" i="1"/>
  <c r="B290" i="1"/>
  <c r="C291" i="1" l="1"/>
  <c r="AD290" i="1"/>
  <c r="B291" i="1"/>
  <c r="C292" i="1" l="1"/>
  <c r="AD291" i="1"/>
  <c r="B292" i="1"/>
  <c r="C293" i="1" l="1"/>
  <c r="AD292" i="1"/>
  <c r="B293" i="1"/>
  <c r="C294" i="1" l="1"/>
  <c r="AD293" i="1"/>
  <c r="B294" i="1"/>
  <c r="C295" i="1" l="1"/>
  <c r="AD294" i="1"/>
  <c r="B295" i="1"/>
  <c r="C296" i="1" l="1"/>
  <c r="AD295" i="1"/>
  <c r="B296" i="1"/>
  <c r="C297" i="1" l="1"/>
  <c r="AD296" i="1"/>
  <c r="B297" i="1"/>
  <c r="C298" i="1" l="1"/>
  <c r="AD297" i="1"/>
  <c r="B298" i="1"/>
  <c r="C299" i="1" l="1"/>
  <c r="AD298" i="1"/>
  <c r="B299" i="1"/>
  <c r="C300" i="1" l="1"/>
  <c r="AD299" i="1"/>
  <c r="B300" i="1"/>
  <c r="C301" i="1" l="1"/>
  <c r="AD300" i="1"/>
  <c r="B301" i="1"/>
  <c r="C302" i="1" l="1"/>
  <c r="AD301" i="1"/>
  <c r="B302" i="1"/>
  <c r="C303" i="1" l="1"/>
  <c r="AD302" i="1"/>
  <c r="B303" i="1"/>
  <c r="C304" i="1" l="1"/>
  <c r="AD303" i="1"/>
  <c r="B304" i="1"/>
  <c r="C305" i="1" l="1"/>
  <c r="AD304" i="1"/>
  <c r="B305" i="1"/>
  <c r="C306" i="1" l="1"/>
  <c r="AD305" i="1"/>
  <c r="B306" i="1"/>
  <c r="C307" i="1" l="1"/>
  <c r="AD306" i="1"/>
  <c r="B307" i="1"/>
  <c r="C308" i="1" l="1"/>
  <c r="AD307" i="1"/>
  <c r="B308" i="1"/>
  <c r="C309" i="1" l="1"/>
  <c r="AD308" i="1"/>
  <c r="B309" i="1"/>
  <c r="C310" i="1" l="1"/>
  <c r="AD309" i="1"/>
  <c r="B310" i="1"/>
  <c r="C311" i="1" l="1"/>
  <c r="AD310" i="1"/>
  <c r="B311" i="1"/>
  <c r="C312" i="1" l="1"/>
  <c r="AD311" i="1"/>
  <c r="B312" i="1"/>
  <c r="C313" i="1" l="1"/>
  <c r="AD312" i="1"/>
  <c r="B313" i="1"/>
  <c r="C314" i="1" l="1"/>
  <c r="AD313" i="1"/>
  <c r="B314" i="1"/>
  <c r="C315" i="1" l="1"/>
  <c r="AD314" i="1"/>
  <c r="B315" i="1"/>
  <c r="C316" i="1" l="1"/>
  <c r="AD315" i="1"/>
  <c r="B316" i="1"/>
  <c r="C317" i="1" l="1"/>
  <c r="AD316" i="1"/>
  <c r="B317" i="1"/>
  <c r="C318" i="1" l="1"/>
  <c r="AD317" i="1"/>
  <c r="B318" i="1"/>
  <c r="C319" i="1" l="1"/>
  <c r="AD318" i="1"/>
  <c r="B319" i="1"/>
  <c r="C320" i="1" l="1"/>
  <c r="AD319" i="1"/>
  <c r="B320" i="1"/>
  <c r="C321" i="1" l="1"/>
  <c r="AD320" i="1"/>
  <c r="B321" i="1"/>
  <c r="C322" i="1" l="1"/>
  <c r="AD321" i="1"/>
  <c r="B322" i="1"/>
  <c r="C323" i="1" l="1"/>
  <c r="AD322" i="1"/>
  <c r="B323" i="1"/>
  <c r="C324" i="1" l="1"/>
  <c r="AD323" i="1"/>
  <c r="B324" i="1"/>
  <c r="C325" i="1" l="1"/>
  <c r="AD324" i="1"/>
  <c r="B325" i="1"/>
  <c r="C326" i="1" l="1"/>
  <c r="AD325" i="1"/>
  <c r="B326" i="1"/>
  <c r="C327" i="1" l="1"/>
  <c r="AD326" i="1"/>
  <c r="B327" i="1"/>
  <c r="C328" i="1" l="1"/>
  <c r="AD327" i="1"/>
  <c r="B328" i="1"/>
  <c r="C329" i="1" l="1"/>
  <c r="AD328" i="1"/>
  <c r="B329" i="1"/>
  <c r="C330" i="1" l="1"/>
  <c r="AD329" i="1"/>
  <c r="B330" i="1"/>
  <c r="C331" i="1" l="1"/>
  <c r="AD330" i="1"/>
  <c r="B331" i="1"/>
  <c r="C332" i="1" l="1"/>
  <c r="AD331" i="1"/>
  <c r="B332" i="1"/>
  <c r="C333" i="1" l="1"/>
  <c r="AD332" i="1"/>
  <c r="B333" i="1"/>
  <c r="C334" i="1" l="1"/>
  <c r="AD333" i="1"/>
  <c r="B334" i="1"/>
  <c r="C335" i="1" l="1"/>
  <c r="AD334" i="1"/>
  <c r="B335" i="1"/>
  <c r="C336" i="1" l="1"/>
  <c r="AD335" i="1"/>
  <c r="B336" i="1"/>
  <c r="C337" i="1" l="1"/>
  <c r="AD336" i="1"/>
  <c r="B337" i="1"/>
  <c r="C338" i="1" l="1"/>
  <c r="AD337" i="1"/>
  <c r="B338" i="1"/>
  <c r="C339" i="1" l="1"/>
  <c r="AD338" i="1"/>
  <c r="B339" i="1"/>
  <c r="C340" i="1" l="1"/>
  <c r="AD339" i="1"/>
  <c r="B340" i="1"/>
  <c r="C341" i="1" l="1"/>
  <c r="AD340" i="1"/>
  <c r="B341" i="1"/>
  <c r="C342" i="1" l="1"/>
  <c r="AD341" i="1"/>
  <c r="B342" i="1"/>
  <c r="C343" i="1" l="1"/>
  <c r="AD342" i="1"/>
  <c r="B343" i="1"/>
  <c r="C344" i="1" l="1"/>
  <c r="AD343" i="1"/>
  <c r="B344" i="1"/>
  <c r="C345" i="1" l="1"/>
  <c r="AD344" i="1"/>
  <c r="B345" i="1"/>
  <c r="C346" i="1" l="1"/>
  <c r="AD345" i="1"/>
  <c r="B346" i="1"/>
  <c r="C347" i="1" l="1"/>
  <c r="AD346" i="1"/>
  <c r="B347" i="1"/>
  <c r="C348" i="1" l="1"/>
  <c r="AD347" i="1"/>
  <c r="B348" i="1"/>
  <c r="C349" i="1" l="1"/>
  <c r="AD348" i="1"/>
  <c r="B349" i="1"/>
  <c r="C350" i="1" l="1"/>
  <c r="AD349" i="1"/>
  <c r="B350" i="1"/>
  <c r="C351" i="1" l="1"/>
  <c r="AD350" i="1"/>
  <c r="B351" i="1"/>
  <c r="C352" i="1" l="1"/>
  <c r="AD351" i="1"/>
  <c r="B352" i="1"/>
  <c r="C353" i="1" l="1"/>
  <c r="AD352" i="1"/>
  <c r="B353" i="1"/>
  <c r="C354" i="1" l="1"/>
  <c r="AD353" i="1"/>
  <c r="B354" i="1"/>
  <c r="C355" i="1" l="1"/>
  <c r="AD354" i="1"/>
  <c r="B355" i="1"/>
  <c r="C356" i="1" l="1"/>
  <c r="AD355" i="1"/>
  <c r="B356" i="1"/>
  <c r="C357" i="1" l="1"/>
  <c r="AD356" i="1"/>
  <c r="B357" i="1"/>
  <c r="C358" i="1" l="1"/>
  <c r="AD357" i="1"/>
  <c r="B358" i="1"/>
  <c r="C359" i="1" l="1"/>
  <c r="AD358" i="1"/>
  <c r="B359" i="1"/>
  <c r="C360" i="1" l="1"/>
  <c r="AD359" i="1"/>
  <c r="B360" i="1"/>
  <c r="C361" i="1" l="1"/>
  <c r="AD360" i="1"/>
  <c r="B361" i="1"/>
  <c r="C362" i="1" l="1"/>
  <c r="AD361" i="1"/>
  <c r="B362" i="1"/>
  <c r="C363" i="1" l="1"/>
  <c r="AD362" i="1"/>
  <c r="B363" i="1"/>
  <c r="C364" i="1" l="1"/>
  <c r="AD363" i="1"/>
  <c r="B364" i="1"/>
  <c r="C365" i="1" l="1"/>
  <c r="AD364" i="1"/>
  <c r="B365" i="1"/>
  <c r="C366" i="1" l="1"/>
  <c r="AD365" i="1"/>
  <c r="B366" i="1"/>
  <c r="C367" i="1" l="1"/>
  <c r="AD366" i="1"/>
  <c r="B367" i="1"/>
  <c r="C368" i="1" l="1"/>
  <c r="AD367" i="1"/>
  <c r="B368" i="1"/>
  <c r="C369" i="1" l="1"/>
  <c r="AD368" i="1"/>
  <c r="B369" i="1"/>
  <c r="C370" i="1" l="1"/>
  <c r="AD369" i="1"/>
  <c r="B370" i="1"/>
  <c r="C371" i="1" l="1"/>
  <c r="AD370" i="1"/>
  <c r="B371" i="1"/>
  <c r="C372" i="1" l="1"/>
  <c r="AD371" i="1"/>
  <c r="B372" i="1"/>
  <c r="C373" i="1" l="1"/>
  <c r="AD372" i="1"/>
  <c r="B373" i="1"/>
  <c r="C374" i="1" l="1"/>
  <c r="AD373" i="1"/>
  <c r="B374" i="1"/>
  <c r="C375" i="1" l="1"/>
  <c r="AD374" i="1"/>
  <c r="B375" i="1"/>
  <c r="C376" i="1" l="1"/>
  <c r="AD375" i="1"/>
  <c r="B376" i="1"/>
  <c r="C377" i="1" l="1"/>
  <c r="AD376" i="1"/>
  <c r="B377" i="1"/>
  <c r="C378" i="1" l="1"/>
  <c r="AD377" i="1"/>
  <c r="B378" i="1"/>
  <c r="C379" i="1" l="1"/>
  <c r="AD378" i="1"/>
  <c r="B379" i="1"/>
  <c r="C380" i="1" l="1"/>
  <c r="AD379" i="1"/>
  <c r="B380" i="1"/>
  <c r="C381" i="1" l="1"/>
  <c r="AD380" i="1"/>
  <c r="B381" i="1"/>
  <c r="C382" i="1" l="1"/>
  <c r="AD381" i="1"/>
  <c r="B382" i="1"/>
  <c r="C383" i="1" l="1"/>
  <c r="AD382" i="1"/>
  <c r="B383" i="1"/>
  <c r="C384" i="1" l="1"/>
  <c r="AD383" i="1"/>
  <c r="B384" i="1"/>
  <c r="C385" i="1" l="1"/>
  <c r="AD384" i="1"/>
  <c r="B385" i="1"/>
  <c r="C386" i="1" l="1"/>
  <c r="AD385" i="1"/>
  <c r="B386" i="1"/>
  <c r="C387" i="1" l="1"/>
  <c r="AD386" i="1"/>
  <c r="B387" i="1"/>
  <c r="C388" i="1" l="1"/>
  <c r="AD387" i="1"/>
  <c r="B388" i="1"/>
  <c r="C389" i="1" l="1"/>
  <c r="AD388" i="1"/>
  <c r="B389" i="1"/>
  <c r="C390" i="1" l="1"/>
  <c r="AD389" i="1"/>
  <c r="B390" i="1"/>
  <c r="C391" i="1" l="1"/>
  <c r="AD390" i="1"/>
  <c r="B391" i="1"/>
  <c r="C392" i="1" l="1"/>
  <c r="AD391" i="1"/>
  <c r="B392" i="1"/>
  <c r="C393" i="1" l="1"/>
  <c r="AD392" i="1"/>
  <c r="B393" i="1"/>
  <c r="C394" i="1" l="1"/>
  <c r="AD393" i="1"/>
  <c r="B394" i="1"/>
  <c r="C395" i="1" l="1"/>
  <c r="AD394" i="1"/>
  <c r="B395" i="1"/>
  <c r="C396" i="1" l="1"/>
  <c r="AD395" i="1"/>
  <c r="B396" i="1"/>
  <c r="C397" i="1" l="1"/>
  <c r="AD396" i="1"/>
  <c r="B397" i="1"/>
  <c r="C398" i="1" l="1"/>
  <c r="AD397" i="1"/>
  <c r="B398" i="1"/>
  <c r="C399" i="1" l="1"/>
  <c r="AD398" i="1"/>
  <c r="B399" i="1"/>
  <c r="C400" i="1" l="1"/>
  <c r="AD399" i="1"/>
  <c r="B400" i="1"/>
  <c r="C401" i="1" l="1"/>
  <c r="AD400" i="1"/>
  <c r="B401" i="1"/>
  <c r="C402" i="1" l="1"/>
  <c r="AD401" i="1"/>
  <c r="B402" i="1"/>
  <c r="C403" i="1" l="1"/>
  <c r="AD402" i="1"/>
  <c r="B403" i="1"/>
  <c r="C404" i="1" l="1"/>
  <c r="AD403" i="1"/>
  <c r="B404" i="1"/>
  <c r="C405" i="1" l="1"/>
  <c r="AD404" i="1"/>
  <c r="B405" i="1"/>
  <c r="C406" i="1" l="1"/>
  <c r="AD405" i="1"/>
  <c r="B406" i="1"/>
  <c r="C407" i="1" l="1"/>
  <c r="AD406" i="1"/>
  <c r="B407" i="1"/>
  <c r="C408" i="1" l="1"/>
  <c r="AD407" i="1"/>
  <c r="B408" i="1"/>
  <c r="C409" i="1" l="1"/>
  <c r="AD408" i="1"/>
  <c r="B409" i="1"/>
  <c r="C410" i="1" l="1"/>
  <c r="AD409" i="1"/>
  <c r="B410" i="1"/>
  <c r="C411" i="1" l="1"/>
  <c r="AD410" i="1"/>
  <c r="B411" i="1"/>
  <c r="C412" i="1" l="1"/>
  <c r="AD411" i="1"/>
  <c r="B412" i="1"/>
  <c r="C413" i="1" l="1"/>
  <c r="AD412" i="1"/>
  <c r="B413" i="1"/>
  <c r="C414" i="1" l="1"/>
  <c r="AD413" i="1"/>
  <c r="B414" i="1"/>
  <c r="C415" i="1" l="1"/>
  <c r="AD414" i="1"/>
  <c r="B415" i="1"/>
  <c r="C416" i="1" l="1"/>
  <c r="AD415" i="1"/>
  <c r="B416" i="1"/>
  <c r="C417" i="1" l="1"/>
  <c r="AD416" i="1"/>
  <c r="B417" i="1"/>
  <c r="C418" i="1" l="1"/>
  <c r="AD417" i="1"/>
  <c r="B418" i="1"/>
  <c r="C419" i="1" l="1"/>
  <c r="AD418" i="1"/>
  <c r="B419" i="1"/>
  <c r="C420" i="1" l="1"/>
  <c r="AD419" i="1"/>
  <c r="B420" i="1"/>
  <c r="C421" i="1" l="1"/>
  <c r="AD420" i="1"/>
  <c r="B421" i="1"/>
  <c r="C422" i="1" l="1"/>
  <c r="AD421" i="1"/>
  <c r="B422" i="1"/>
  <c r="C423" i="1" l="1"/>
  <c r="AD422" i="1"/>
  <c r="B423" i="1"/>
  <c r="C424" i="1" l="1"/>
  <c r="AD423" i="1"/>
  <c r="B424" i="1"/>
  <c r="C425" i="1" l="1"/>
  <c r="AD424" i="1"/>
  <c r="B425" i="1"/>
  <c r="C426" i="1" l="1"/>
  <c r="AD425" i="1"/>
  <c r="B426" i="1"/>
  <c r="C427" i="1" l="1"/>
  <c r="AD426" i="1"/>
  <c r="B427" i="1"/>
  <c r="C428" i="1" l="1"/>
  <c r="AD427" i="1"/>
  <c r="B428" i="1"/>
  <c r="C429" i="1" l="1"/>
  <c r="AD428" i="1"/>
  <c r="B429" i="1"/>
  <c r="C430" i="1" l="1"/>
  <c r="AD429" i="1"/>
  <c r="B430" i="1"/>
  <c r="C431" i="1" l="1"/>
  <c r="AD430" i="1"/>
  <c r="B431" i="1"/>
  <c r="C432" i="1" l="1"/>
  <c r="AD431" i="1"/>
  <c r="B432" i="1"/>
  <c r="C433" i="1" l="1"/>
  <c r="AD432" i="1"/>
  <c r="B433" i="1"/>
  <c r="C434" i="1" l="1"/>
  <c r="AD433" i="1"/>
  <c r="B434" i="1"/>
  <c r="C435" i="1" l="1"/>
  <c r="AD434" i="1"/>
  <c r="B435" i="1"/>
  <c r="C436" i="1" l="1"/>
  <c r="AD435" i="1"/>
  <c r="B436" i="1"/>
  <c r="C437" i="1" l="1"/>
  <c r="AD436" i="1"/>
  <c r="B437" i="1"/>
  <c r="C438" i="1" l="1"/>
  <c r="AD437" i="1"/>
  <c r="B438" i="1"/>
  <c r="C439" i="1" l="1"/>
  <c r="AD438" i="1"/>
  <c r="B439" i="1"/>
  <c r="C440" i="1" l="1"/>
  <c r="AD439" i="1"/>
  <c r="B440" i="1"/>
  <c r="C441" i="1" l="1"/>
  <c r="AD440" i="1"/>
  <c r="B441" i="1"/>
  <c r="C442" i="1" l="1"/>
  <c r="AD441" i="1"/>
  <c r="B442" i="1"/>
  <c r="C443" i="1" l="1"/>
  <c r="AD442" i="1"/>
  <c r="B443" i="1"/>
  <c r="C444" i="1" l="1"/>
  <c r="AD443" i="1"/>
  <c r="B444" i="1"/>
  <c r="C445" i="1" l="1"/>
  <c r="AD444" i="1"/>
  <c r="B445" i="1"/>
  <c r="C446" i="1" l="1"/>
  <c r="AD445" i="1"/>
  <c r="B446" i="1"/>
  <c r="C447" i="1" l="1"/>
  <c r="AD446" i="1"/>
  <c r="B447" i="1"/>
  <c r="C448" i="1" l="1"/>
  <c r="AD447" i="1"/>
  <c r="B448" i="1"/>
  <c r="C449" i="1" l="1"/>
  <c r="AD448" i="1"/>
  <c r="B449" i="1"/>
  <c r="C450" i="1" l="1"/>
  <c r="AD449" i="1"/>
  <c r="B450" i="1"/>
  <c r="C451" i="1" l="1"/>
  <c r="AD450" i="1"/>
  <c r="B451" i="1"/>
  <c r="C452" i="1" l="1"/>
  <c r="AD451" i="1"/>
  <c r="B452" i="1"/>
  <c r="C453" i="1" l="1"/>
  <c r="AD452" i="1"/>
  <c r="B453" i="1"/>
  <c r="C454" i="1" l="1"/>
  <c r="AD453" i="1"/>
  <c r="B454" i="1"/>
  <c r="C455" i="1" l="1"/>
  <c r="AD454" i="1"/>
  <c r="B455" i="1"/>
  <c r="C456" i="1" l="1"/>
  <c r="AD455" i="1"/>
  <c r="B456" i="1"/>
  <c r="C457" i="1" l="1"/>
  <c r="AD456" i="1"/>
  <c r="B457" i="1"/>
  <c r="C458" i="1" l="1"/>
  <c r="AD457" i="1"/>
  <c r="B458" i="1"/>
  <c r="C459" i="1" l="1"/>
  <c r="AD458" i="1"/>
  <c r="B459" i="1"/>
  <c r="C460" i="1" l="1"/>
  <c r="AD459" i="1"/>
  <c r="B460" i="1"/>
  <c r="C461" i="1" l="1"/>
  <c r="AD460" i="1"/>
  <c r="B461" i="1"/>
  <c r="C462" i="1" l="1"/>
  <c r="AD461" i="1"/>
  <c r="B462" i="1"/>
  <c r="C463" i="1" l="1"/>
  <c r="AD462" i="1"/>
  <c r="B463" i="1"/>
  <c r="C464" i="1" l="1"/>
  <c r="AD463" i="1"/>
  <c r="B464" i="1"/>
  <c r="C465" i="1" l="1"/>
  <c r="AD464" i="1"/>
  <c r="B465" i="1"/>
  <c r="C466" i="1" l="1"/>
  <c r="AD465" i="1"/>
  <c r="B466" i="1"/>
  <c r="C467" i="1" l="1"/>
  <c r="AD466" i="1"/>
  <c r="B467" i="1"/>
  <c r="C468" i="1" l="1"/>
  <c r="AD467" i="1"/>
  <c r="B468" i="1"/>
  <c r="C469" i="1" l="1"/>
  <c r="AD468" i="1"/>
  <c r="B469" i="1"/>
  <c r="C470" i="1" l="1"/>
  <c r="AD469" i="1"/>
  <c r="B470" i="1"/>
  <c r="C471" i="1" l="1"/>
  <c r="AD470" i="1"/>
  <c r="B471" i="1"/>
  <c r="C472" i="1" l="1"/>
  <c r="AD471" i="1"/>
  <c r="B472" i="1"/>
  <c r="C473" i="1" l="1"/>
  <c r="AD472" i="1"/>
  <c r="B473" i="1"/>
  <c r="C474" i="1" l="1"/>
  <c r="AD473" i="1"/>
  <c r="B474" i="1"/>
  <c r="C475" i="1" l="1"/>
  <c r="AD474" i="1"/>
  <c r="B475" i="1"/>
  <c r="C476" i="1" l="1"/>
  <c r="AD475" i="1"/>
  <c r="B476" i="1"/>
  <c r="C477" i="1" l="1"/>
  <c r="AD476" i="1"/>
  <c r="B477" i="1"/>
  <c r="C478" i="1" l="1"/>
  <c r="AD477" i="1"/>
  <c r="B478" i="1"/>
  <c r="C479" i="1" l="1"/>
  <c r="AD478" i="1"/>
  <c r="B479" i="1"/>
  <c r="C480" i="1" l="1"/>
  <c r="AD479" i="1"/>
  <c r="B480" i="1"/>
  <c r="C481" i="1" l="1"/>
  <c r="AD480" i="1"/>
  <c r="B481" i="1"/>
  <c r="C482" i="1" l="1"/>
  <c r="AD481" i="1"/>
  <c r="B482" i="1"/>
  <c r="C483" i="1" l="1"/>
  <c r="AD482" i="1"/>
  <c r="B483" i="1"/>
  <c r="C484" i="1" l="1"/>
  <c r="AD483" i="1"/>
  <c r="B484" i="1"/>
  <c r="C485" i="1" l="1"/>
  <c r="AD484" i="1"/>
  <c r="B485" i="1"/>
  <c r="C486" i="1" l="1"/>
  <c r="AD485" i="1"/>
  <c r="B486" i="1"/>
  <c r="C487" i="1" l="1"/>
  <c r="AD486" i="1"/>
  <c r="B487" i="1"/>
  <c r="C488" i="1" l="1"/>
  <c r="AD487" i="1"/>
  <c r="B488" i="1"/>
  <c r="C489" i="1" l="1"/>
  <c r="AD488" i="1"/>
  <c r="B489" i="1"/>
  <c r="C490" i="1" l="1"/>
  <c r="AD489" i="1"/>
  <c r="B490" i="1"/>
  <c r="C491" i="1" l="1"/>
  <c r="AD490" i="1"/>
  <c r="B491" i="1"/>
  <c r="C492" i="1" l="1"/>
  <c r="AD491" i="1"/>
  <c r="B492" i="1"/>
  <c r="C493" i="1" l="1"/>
  <c r="AD492" i="1"/>
  <c r="B493" i="1"/>
  <c r="C494" i="1" l="1"/>
  <c r="AD493" i="1"/>
  <c r="B494" i="1"/>
  <c r="C495" i="1" l="1"/>
  <c r="AD494" i="1"/>
  <c r="B495" i="1"/>
  <c r="C496" i="1" l="1"/>
  <c r="AD495" i="1"/>
  <c r="B496" i="1"/>
  <c r="C497" i="1" l="1"/>
  <c r="AD496" i="1"/>
  <c r="B497" i="1"/>
  <c r="C498" i="1" l="1"/>
  <c r="AD497" i="1"/>
  <c r="B498" i="1"/>
  <c r="C499" i="1" l="1"/>
  <c r="AD498" i="1"/>
  <c r="B499" i="1"/>
  <c r="C500" i="1" l="1"/>
  <c r="AD499" i="1"/>
  <c r="B500" i="1"/>
  <c r="C501" i="1" l="1"/>
  <c r="AD500" i="1"/>
  <c r="B501" i="1"/>
  <c r="C502" i="1" l="1"/>
  <c r="AD501" i="1"/>
  <c r="B502" i="1"/>
  <c r="C503" i="1" l="1"/>
  <c r="AD502" i="1"/>
  <c r="B503" i="1"/>
  <c r="C504" i="1" l="1"/>
  <c r="AD503" i="1"/>
  <c r="B504" i="1"/>
  <c r="C505" i="1" l="1"/>
  <c r="AD504" i="1"/>
  <c r="B505" i="1"/>
  <c r="C506" i="1" l="1"/>
  <c r="AD505" i="1"/>
  <c r="B506" i="1"/>
  <c r="C507" i="1" l="1"/>
  <c r="AD506" i="1"/>
  <c r="B507" i="1"/>
  <c r="C508" i="1" l="1"/>
  <c r="AD507" i="1"/>
  <c r="B508" i="1"/>
  <c r="C509" i="1" l="1"/>
  <c r="AD508" i="1"/>
  <c r="B509" i="1"/>
  <c r="C510" i="1" l="1"/>
  <c r="AD509" i="1"/>
  <c r="B510" i="1"/>
  <c r="C511" i="1" l="1"/>
  <c r="AD510" i="1"/>
  <c r="B511" i="1"/>
  <c r="C512" i="1" l="1"/>
  <c r="AD511" i="1"/>
  <c r="B512" i="1"/>
  <c r="C513" i="1" l="1"/>
  <c r="AD512" i="1"/>
  <c r="B513" i="1"/>
  <c r="C514" i="1" l="1"/>
  <c r="AD513" i="1"/>
  <c r="B514" i="1"/>
  <c r="C515" i="1" l="1"/>
  <c r="AD514" i="1"/>
  <c r="B515" i="1"/>
  <c r="C516" i="1" l="1"/>
  <c r="AD515" i="1"/>
  <c r="B516" i="1"/>
  <c r="C517" i="1" l="1"/>
  <c r="AD516" i="1"/>
  <c r="B517" i="1"/>
  <c r="C518" i="1" l="1"/>
  <c r="AD517" i="1"/>
  <c r="B518" i="1"/>
  <c r="C519" i="1" l="1"/>
  <c r="AD518" i="1"/>
  <c r="B519" i="1"/>
  <c r="C520" i="1" l="1"/>
  <c r="AD519" i="1"/>
  <c r="B520" i="1"/>
  <c r="C521" i="1" l="1"/>
  <c r="AD520" i="1"/>
  <c r="B521" i="1"/>
  <c r="C522" i="1" l="1"/>
  <c r="AD521" i="1"/>
  <c r="B522" i="1"/>
  <c r="C523" i="1" l="1"/>
  <c r="AD522" i="1"/>
  <c r="B523" i="1"/>
  <c r="C524" i="1" l="1"/>
  <c r="AD523" i="1"/>
  <c r="B524" i="1"/>
  <c r="C525" i="1" l="1"/>
  <c r="AD524" i="1"/>
  <c r="B525" i="1"/>
  <c r="C526" i="1" l="1"/>
  <c r="AD525" i="1"/>
  <c r="B526" i="1"/>
  <c r="C527" i="1" l="1"/>
  <c r="AD526" i="1"/>
  <c r="B527" i="1"/>
  <c r="C528" i="1" l="1"/>
  <c r="AD527" i="1"/>
  <c r="B528" i="1"/>
  <c r="C529" i="1" l="1"/>
  <c r="AD528" i="1"/>
  <c r="B529" i="1"/>
  <c r="C530" i="1" l="1"/>
  <c r="AD529" i="1"/>
  <c r="B530" i="1"/>
  <c r="C531" i="1" l="1"/>
  <c r="AD530" i="1"/>
  <c r="B531" i="1"/>
  <c r="C532" i="1" l="1"/>
  <c r="AD531" i="1"/>
  <c r="B532" i="1"/>
  <c r="C533" i="1" l="1"/>
  <c r="AD532" i="1"/>
  <c r="B533" i="1"/>
  <c r="C534" i="1" l="1"/>
  <c r="AD533" i="1"/>
  <c r="B534" i="1"/>
  <c r="C535" i="1" l="1"/>
  <c r="AD534" i="1"/>
  <c r="B535" i="1"/>
  <c r="C536" i="1" l="1"/>
  <c r="AD535" i="1"/>
  <c r="B536" i="1"/>
  <c r="C537" i="1" l="1"/>
  <c r="AD536" i="1"/>
  <c r="B537" i="1"/>
  <c r="C538" i="1" l="1"/>
  <c r="AD537" i="1"/>
  <c r="B538" i="1"/>
  <c r="C539" i="1" l="1"/>
  <c r="AD538" i="1"/>
  <c r="B539" i="1"/>
  <c r="C540" i="1" l="1"/>
  <c r="AD539" i="1"/>
  <c r="B540" i="1"/>
  <c r="C541" i="1" l="1"/>
  <c r="AD540" i="1"/>
  <c r="B541" i="1"/>
  <c r="C542" i="1" l="1"/>
  <c r="AD541" i="1"/>
  <c r="B542" i="1"/>
  <c r="C543" i="1" l="1"/>
  <c r="AD542" i="1"/>
  <c r="B543" i="1"/>
  <c r="C544" i="1" l="1"/>
  <c r="AD543" i="1"/>
  <c r="B544" i="1"/>
  <c r="C545" i="1" l="1"/>
  <c r="AD544" i="1"/>
  <c r="B545" i="1"/>
  <c r="C546" i="1" l="1"/>
  <c r="AD545" i="1"/>
  <c r="B546" i="1"/>
  <c r="C547" i="1" l="1"/>
  <c r="AD546" i="1"/>
  <c r="B547" i="1"/>
  <c r="C548" i="1" l="1"/>
  <c r="AD547" i="1"/>
  <c r="B548" i="1"/>
  <c r="C549" i="1" l="1"/>
  <c r="AD548" i="1"/>
  <c r="B549" i="1"/>
  <c r="C550" i="1" l="1"/>
  <c r="AD549" i="1"/>
  <c r="B550" i="1"/>
  <c r="C551" i="1" l="1"/>
  <c r="AD550" i="1"/>
  <c r="B551" i="1"/>
  <c r="C552" i="1" l="1"/>
  <c r="AD551" i="1"/>
  <c r="B552" i="1"/>
  <c r="C553" i="1" l="1"/>
  <c r="AD552" i="1"/>
  <c r="B553" i="1"/>
  <c r="C554" i="1" l="1"/>
  <c r="AD553" i="1"/>
  <c r="B554" i="1"/>
  <c r="C555" i="1" l="1"/>
  <c r="AD554" i="1"/>
  <c r="B555" i="1"/>
  <c r="C556" i="1" l="1"/>
  <c r="AD555" i="1"/>
  <c r="B556" i="1"/>
  <c r="C557" i="1" l="1"/>
  <c r="AD556" i="1"/>
  <c r="B557" i="1"/>
  <c r="C558" i="1" l="1"/>
  <c r="AD557" i="1"/>
  <c r="B558" i="1"/>
  <c r="C559" i="1" l="1"/>
  <c r="AD558" i="1"/>
  <c r="B559" i="1"/>
  <c r="C560" i="1" l="1"/>
  <c r="AD559" i="1"/>
  <c r="B560" i="1"/>
  <c r="C561" i="1" l="1"/>
  <c r="AD560" i="1"/>
  <c r="B561" i="1"/>
  <c r="C562" i="1" l="1"/>
  <c r="AD561" i="1"/>
  <c r="B562" i="1"/>
  <c r="C563" i="1" l="1"/>
  <c r="AD562" i="1"/>
  <c r="B563" i="1"/>
  <c r="C564" i="1" l="1"/>
  <c r="AD563" i="1"/>
  <c r="B564" i="1"/>
  <c r="C565" i="1" l="1"/>
  <c r="AD564" i="1"/>
  <c r="B565" i="1"/>
  <c r="C566" i="1" l="1"/>
  <c r="AD565" i="1"/>
  <c r="B566" i="1"/>
  <c r="C567" i="1" l="1"/>
  <c r="AD566" i="1"/>
  <c r="B567" i="1"/>
  <c r="C568" i="1" l="1"/>
  <c r="AD567" i="1"/>
  <c r="B568" i="1"/>
  <c r="C569" i="1" l="1"/>
  <c r="AD568" i="1"/>
  <c r="B569" i="1"/>
  <c r="C570" i="1" l="1"/>
  <c r="AD569" i="1"/>
  <c r="B570" i="1"/>
  <c r="C571" i="1" l="1"/>
  <c r="AD570" i="1"/>
  <c r="B571" i="1"/>
  <c r="C572" i="1" l="1"/>
  <c r="AD571" i="1"/>
  <c r="B572" i="1"/>
  <c r="C573" i="1" l="1"/>
  <c r="AD572" i="1"/>
  <c r="B573" i="1"/>
  <c r="C574" i="1" l="1"/>
  <c r="AD573" i="1"/>
  <c r="B574" i="1"/>
  <c r="C575" i="1" l="1"/>
  <c r="AD574" i="1"/>
  <c r="B575" i="1"/>
  <c r="C576" i="1" l="1"/>
  <c r="AD575" i="1"/>
  <c r="B576" i="1"/>
  <c r="C577" i="1" l="1"/>
  <c r="AD576" i="1"/>
  <c r="B577" i="1"/>
  <c r="C578" i="1" l="1"/>
  <c r="AD577" i="1"/>
  <c r="B578" i="1"/>
  <c r="C579" i="1" l="1"/>
  <c r="AD578" i="1"/>
  <c r="B579" i="1"/>
  <c r="C580" i="1" l="1"/>
  <c r="AD579" i="1"/>
  <c r="B580" i="1"/>
  <c r="C581" i="1" l="1"/>
  <c r="AD580" i="1"/>
  <c r="B581" i="1"/>
  <c r="C582" i="1" l="1"/>
  <c r="AD581" i="1"/>
  <c r="B582" i="1"/>
  <c r="C583" i="1" l="1"/>
  <c r="AD582" i="1"/>
  <c r="B583" i="1"/>
  <c r="C584" i="1" l="1"/>
  <c r="AD583" i="1"/>
  <c r="B584" i="1"/>
  <c r="C585" i="1" l="1"/>
  <c r="AD584" i="1"/>
  <c r="B585" i="1"/>
  <c r="C586" i="1" l="1"/>
  <c r="AD585" i="1"/>
  <c r="B586" i="1"/>
  <c r="C587" i="1" l="1"/>
  <c r="AD586" i="1"/>
  <c r="B587" i="1"/>
  <c r="C588" i="1" l="1"/>
  <c r="AD587" i="1"/>
  <c r="B588" i="1"/>
  <c r="C589" i="1" l="1"/>
  <c r="AD588" i="1"/>
  <c r="B589" i="1"/>
  <c r="C590" i="1" l="1"/>
  <c r="AD589" i="1"/>
  <c r="B590" i="1"/>
  <c r="C591" i="1" l="1"/>
  <c r="AD590" i="1"/>
  <c r="B591" i="1"/>
  <c r="C592" i="1" l="1"/>
  <c r="AD591" i="1"/>
  <c r="B592" i="1"/>
  <c r="C593" i="1" l="1"/>
  <c r="AD592" i="1"/>
  <c r="B593" i="1"/>
  <c r="C594" i="1" l="1"/>
  <c r="AD593" i="1"/>
  <c r="B594" i="1"/>
  <c r="C595" i="1" l="1"/>
  <c r="AD594" i="1"/>
  <c r="B595" i="1"/>
  <c r="C596" i="1" l="1"/>
  <c r="AD595" i="1"/>
  <c r="B596" i="1"/>
  <c r="C597" i="1" l="1"/>
  <c r="AD596" i="1"/>
  <c r="B597" i="1"/>
  <c r="C598" i="1" l="1"/>
  <c r="AD597" i="1"/>
  <c r="B598" i="1"/>
  <c r="C599" i="1" l="1"/>
  <c r="AD598" i="1"/>
  <c r="B599" i="1"/>
  <c r="C600" i="1" l="1"/>
  <c r="AD599" i="1"/>
  <c r="B600" i="1"/>
  <c r="C601" i="1" l="1"/>
  <c r="AD600" i="1"/>
  <c r="B601" i="1"/>
  <c r="C602" i="1" l="1"/>
  <c r="AD601" i="1"/>
  <c r="B602" i="1"/>
  <c r="C603" i="1" l="1"/>
  <c r="AD602" i="1"/>
  <c r="B603" i="1"/>
  <c r="C604" i="1" l="1"/>
  <c r="AD603" i="1"/>
  <c r="B604" i="1"/>
  <c r="C605" i="1" l="1"/>
  <c r="AD604" i="1"/>
  <c r="B605" i="1"/>
  <c r="C606" i="1" l="1"/>
  <c r="AD605" i="1"/>
  <c r="B606" i="1"/>
  <c r="C607" i="1" l="1"/>
  <c r="AD606" i="1"/>
  <c r="B607" i="1"/>
  <c r="C608" i="1" l="1"/>
  <c r="AD607" i="1"/>
  <c r="B608" i="1"/>
  <c r="C609" i="1" l="1"/>
  <c r="AD608" i="1"/>
  <c r="B609" i="1"/>
  <c r="C610" i="1" l="1"/>
  <c r="AD609" i="1"/>
  <c r="B610" i="1"/>
  <c r="C611" i="1" l="1"/>
  <c r="AD610" i="1"/>
  <c r="B611" i="1"/>
  <c r="C612" i="1" l="1"/>
  <c r="AD611" i="1"/>
  <c r="B612" i="1"/>
  <c r="C613" i="1" l="1"/>
  <c r="AD612" i="1"/>
  <c r="B613" i="1"/>
  <c r="C614" i="1" l="1"/>
  <c r="AD613" i="1"/>
  <c r="B614" i="1"/>
  <c r="C615" i="1" l="1"/>
  <c r="AD614" i="1"/>
  <c r="B615" i="1"/>
  <c r="C616" i="1" l="1"/>
  <c r="AD615" i="1"/>
  <c r="B616" i="1"/>
  <c r="C617" i="1" l="1"/>
  <c r="AD616" i="1"/>
  <c r="B617" i="1"/>
  <c r="C618" i="1" l="1"/>
  <c r="AD617" i="1"/>
  <c r="B618" i="1"/>
  <c r="C619" i="1" l="1"/>
  <c r="AD618" i="1"/>
  <c r="B619" i="1"/>
  <c r="C620" i="1" l="1"/>
  <c r="AD619" i="1"/>
  <c r="B620" i="1"/>
  <c r="C621" i="1" l="1"/>
  <c r="AD620" i="1"/>
  <c r="B621" i="1"/>
  <c r="C622" i="1" l="1"/>
  <c r="AD621" i="1"/>
  <c r="B622" i="1"/>
  <c r="C623" i="1" l="1"/>
  <c r="AD622" i="1"/>
  <c r="B623" i="1"/>
  <c r="C624" i="1" l="1"/>
  <c r="AD623" i="1"/>
  <c r="B624" i="1"/>
  <c r="C625" i="1" l="1"/>
  <c r="AD624" i="1"/>
  <c r="B625" i="1"/>
  <c r="C626" i="1" l="1"/>
  <c r="AD625" i="1"/>
  <c r="B626" i="1"/>
  <c r="C627" i="1" l="1"/>
  <c r="AD626" i="1"/>
  <c r="B627" i="1"/>
  <c r="C628" i="1" l="1"/>
  <c r="AD627" i="1"/>
  <c r="B628" i="1"/>
  <c r="C629" i="1" l="1"/>
  <c r="AD628" i="1"/>
  <c r="B629" i="1"/>
  <c r="C630" i="1" l="1"/>
  <c r="AD629" i="1"/>
  <c r="B630" i="1"/>
  <c r="C631" i="1" l="1"/>
  <c r="AD630" i="1"/>
  <c r="B631" i="1"/>
  <c r="C632" i="1" l="1"/>
  <c r="AD631" i="1"/>
  <c r="B632" i="1"/>
  <c r="C633" i="1" l="1"/>
  <c r="AD632" i="1"/>
  <c r="B633" i="1"/>
  <c r="C634" i="1" l="1"/>
  <c r="AD633" i="1"/>
  <c r="B634" i="1"/>
  <c r="C635" i="1" l="1"/>
  <c r="AD634" i="1"/>
  <c r="B635" i="1"/>
  <c r="C636" i="1" l="1"/>
  <c r="AD635" i="1"/>
  <c r="B636" i="1"/>
  <c r="C637" i="1" l="1"/>
  <c r="AD636" i="1"/>
  <c r="B637" i="1"/>
  <c r="C638" i="1" l="1"/>
  <c r="AD637" i="1"/>
  <c r="B638" i="1"/>
  <c r="C639" i="1" l="1"/>
  <c r="AD638" i="1"/>
  <c r="B639" i="1"/>
  <c r="C640" i="1" l="1"/>
  <c r="AD639" i="1"/>
  <c r="B640" i="1"/>
  <c r="C641" i="1" l="1"/>
  <c r="AD640" i="1"/>
  <c r="B641" i="1"/>
  <c r="C642" i="1" l="1"/>
  <c r="AD641" i="1"/>
  <c r="B642" i="1"/>
  <c r="C643" i="1" l="1"/>
  <c r="AD642" i="1"/>
  <c r="B643" i="1"/>
  <c r="C644" i="1" l="1"/>
  <c r="AD643" i="1"/>
  <c r="B644" i="1"/>
  <c r="C645" i="1" l="1"/>
  <c r="AD644" i="1"/>
  <c r="B645" i="1"/>
  <c r="C646" i="1" l="1"/>
  <c r="AD645" i="1"/>
  <c r="B646" i="1"/>
  <c r="C647" i="1" l="1"/>
  <c r="AD646" i="1"/>
  <c r="B647" i="1"/>
  <c r="C648" i="1" l="1"/>
  <c r="AD647" i="1"/>
  <c r="B648" i="1"/>
  <c r="C649" i="1" l="1"/>
  <c r="AD648" i="1"/>
  <c r="B649" i="1"/>
  <c r="C650" i="1" l="1"/>
  <c r="AD649" i="1"/>
  <c r="B650" i="1"/>
  <c r="C651" i="1" l="1"/>
  <c r="AD650" i="1"/>
  <c r="B651" i="1"/>
  <c r="C652" i="1" l="1"/>
  <c r="AD651" i="1"/>
  <c r="B652" i="1"/>
  <c r="C653" i="1" l="1"/>
  <c r="AD652" i="1"/>
  <c r="B653" i="1"/>
  <c r="C654" i="1" l="1"/>
  <c r="AD653" i="1"/>
  <c r="B654" i="1"/>
  <c r="C655" i="1" l="1"/>
  <c r="AD654" i="1"/>
  <c r="B655" i="1"/>
  <c r="C656" i="1" l="1"/>
  <c r="AD655" i="1"/>
  <c r="B656" i="1"/>
  <c r="C657" i="1" l="1"/>
  <c r="AD656" i="1"/>
  <c r="B657" i="1"/>
  <c r="C658" i="1" l="1"/>
  <c r="AD657" i="1"/>
  <c r="B658" i="1"/>
  <c r="C659" i="1" l="1"/>
  <c r="AD658" i="1"/>
  <c r="B659" i="1"/>
  <c r="C660" i="1" l="1"/>
  <c r="AD659" i="1"/>
  <c r="B660" i="1"/>
  <c r="C661" i="1" l="1"/>
  <c r="AD660" i="1"/>
  <c r="B661" i="1"/>
  <c r="C662" i="1" l="1"/>
  <c r="AD661" i="1"/>
  <c r="B662" i="1"/>
  <c r="C663" i="1" l="1"/>
  <c r="AD662" i="1"/>
  <c r="B663" i="1"/>
  <c r="C664" i="1" l="1"/>
  <c r="AD663" i="1"/>
  <c r="B664" i="1"/>
  <c r="C665" i="1" l="1"/>
  <c r="AD664" i="1"/>
  <c r="B665" i="1"/>
  <c r="C666" i="1" l="1"/>
  <c r="AD665" i="1"/>
  <c r="B666" i="1"/>
  <c r="C667" i="1" l="1"/>
  <c r="AD666" i="1"/>
  <c r="B667" i="1"/>
  <c r="C668" i="1" l="1"/>
  <c r="AD667" i="1"/>
  <c r="B668" i="1"/>
  <c r="C669" i="1" l="1"/>
  <c r="AD668" i="1"/>
  <c r="B669" i="1"/>
  <c r="C670" i="1" l="1"/>
  <c r="AD669" i="1"/>
  <c r="B670" i="1"/>
  <c r="C671" i="1" l="1"/>
  <c r="AD670" i="1"/>
  <c r="B671" i="1"/>
  <c r="C672" i="1" l="1"/>
  <c r="AD671" i="1"/>
  <c r="B672" i="1"/>
  <c r="C673" i="1" l="1"/>
  <c r="AD672" i="1"/>
  <c r="B673" i="1"/>
  <c r="C674" i="1" l="1"/>
  <c r="AD673" i="1"/>
  <c r="B674" i="1"/>
  <c r="C675" i="1" l="1"/>
  <c r="AD674" i="1"/>
  <c r="B675" i="1"/>
  <c r="C676" i="1" l="1"/>
  <c r="AD675" i="1"/>
  <c r="B676" i="1"/>
  <c r="C677" i="1" l="1"/>
  <c r="AD676" i="1"/>
  <c r="B677" i="1"/>
  <c r="C678" i="1" l="1"/>
  <c r="AD677" i="1"/>
  <c r="B678" i="1"/>
  <c r="C679" i="1" l="1"/>
  <c r="AD678" i="1"/>
  <c r="B679" i="1"/>
  <c r="C680" i="1" l="1"/>
  <c r="AD679" i="1"/>
  <c r="B680" i="1"/>
  <c r="C681" i="1" l="1"/>
  <c r="AD680" i="1"/>
  <c r="B681" i="1"/>
  <c r="C682" i="1" l="1"/>
  <c r="AD681" i="1"/>
  <c r="B682" i="1"/>
  <c r="C683" i="1" l="1"/>
  <c r="AD682" i="1"/>
  <c r="B683" i="1"/>
  <c r="C684" i="1" l="1"/>
  <c r="AD683" i="1"/>
  <c r="B684" i="1"/>
  <c r="C685" i="1" l="1"/>
  <c r="AD684" i="1"/>
  <c r="B685" i="1"/>
  <c r="C686" i="1" l="1"/>
  <c r="AD685" i="1"/>
  <c r="B686" i="1"/>
  <c r="C687" i="1" l="1"/>
  <c r="AD686" i="1"/>
  <c r="B687" i="1"/>
  <c r="C688" i="1" l="1"/>
  <c r="AD687" i="1"/>
  <c r="B688" i="1"/>
  <c r="C689" i="1" l="1"/>
  <c r="AD688" i="1"/>
  <c r="B689" i="1"/>
  <c r="C690" i="1" l="1"/>
  <c r="AD689" i="1"/>
  <c r="B690" i="1"/>
  <c r="C691" i="1" l="1"/>
  <c r="AD690" i="1"/>
  <c r="B691" i="1"/>
  <c r="C692" i="1" l="1"/>
  <c r="AD691" i="1"/>
  <c r="B692" i="1"/>
  <c r="C693" i="1" l="1"/>
  <c r="AD692" i="1"/>
  <c r="B693" i="1"/>
  <c r="C694" i="1" l="1"/>
  <c r="AD693" i="1"/>
  <c r="B694" i="1"/>
  <c r="C695" i="1" l="1"/>
  <c r="AD694" i="1"/>
  <c r="B695" i="1"/>
  <c r="C696" i="1" l="1"/>
  <c r="AD695" i="1"/>
  <c r="B696" i="1"/>
  <c r="C697" i="1" l="1"/>
  <c r="AD696" i="1"/>
  <c r="B697" i="1"/>
  <c r="C698" i="1" l="1"/>
  <c r="AD697" i="1"/>
  <c r="B698" i="1"/>
  <c r="C699" i="1" l="1"/>
  <c r="AD698" i="1"/>
  <c r="B699" i="1"/>
  <c r="C700" i="1" l="1"/>
  <c r="AD699" i="1"/>
  <c r="B700" i="1"/>
  <c r="C701" i="1" l="1"/>
  <c r="AD700" i="1"/>
  <c r="B701" i="1"/>
  <c r="C702" i="1" l="1"/>
  <c r="AD701" i="1"/>
  <c r="B702" i="1"/>
  <c r="C703" i="1" l="1"/>
  <c r="AD702" i="1"/>
  <c r="B703" i="1"/>
  <c r="C704" i="1" l="1"/>
  <c r="AD703" i="1"/>
  <c r="B704" i="1"/>
  <c r="C705" i="1" l="1"/>
  <c r="AD704" i="1"/>
  <c r="B705" i="1"/>
  <c r="C706" i="1" l="1"/>
  <c r="AD705" i="1"/>
  <c r="B706" i="1"/>
  <c r="C707" i="1" l="1"/>
  <c r="AD706" i="1"/>
  <c r="B707" i="1"/>
  <c r="C708" i="1" l="1"/>
  <c r="AD707" i="1"/>
  <c r="B708" i="1"/>
  <c r="C709" i="1" l="1"/>
  <c r="AD708" i="1"/>
  <c r="B709" i="1"/>
  <c r="C710" i="1" l="1"/>
  <c r="AD709" i="1"/>
  <c r="B710" i="1"/>
  <c r="C711" i="1" l="1"/>
  <c r="AD710" i="1"/>
  <c r="B711" i="1"/>
  <c r="C712" i="1" l="1"/>
  <c r="AD711" i="1"/>
  <c r="B712" i="1"/>
  <c r="C713" i="1" l="1"/>
  <c r="AD712" i="1"/>
  <c r="B713" i="1"/>
  <c r="C714" i="1" l="1"/>
  <c r="AD713" i="1"/>
  <c r="B714" i="1"/>
  <c r="C715" i="1" l="1"/>
  <c r="AD714" i="1"/>
  <c r="B715" i="1"/>
  <c r="C716" i="1" l="1"/>
  <c r="AD715" i="1"/>
  <c r="B716" i="1"/>
  <c r="C717" i="1" l="1"/>
  <c r="AD716" i="1"/>
  <c r="B717" i="1"/>
  <c r="C718" i="1" l="1"/>
  <c r="AD717" i="1"/>
  <c r="B718" i="1"/>
  <c r="C719" i="1" l="1"/>
  <c r="AD718" i="1"/>
  <c r="B719" i="1"/>
  <c r="C720" i="1" l="1"/>
  <c r="AD719" i="1"/>
  <c r="B720" i="1"/>
  <c r="C721" i="1" l="1"/>
  <c r="AD720" i="1"/>
  <c r="B721" i="1"/>
  <c r="C722" i="1" l="1"/>
  <c r="AD721" i="1"/>
  <c r="B722" i="1"/>
  <c r="C723" i="1" l="1"/>
  <c r="AD722" i="1"/>
  <c r="B723" i="1"/>
  <c r="C724" i="1" l="1"/>
  <c r="AD723" i="1"/>
  <c r="B724" i="1"/>
  <c r="C725" i="1" l="1"/>
  <c r="AD724" i="1"/>
  <c r="B725" i="1"/>
  <c r="C726" i="1" l="1"/>
  <c r="AD725" i="1"/>
  <c r="B726" i="1"/>
  <c r="C727" i="1" l="1"/>
  <c r="AD726" i="1"/>
  <c r="B727" i="1"/>
  <c r="C728" i="1" l="1"/>
  <c r="AD727" i="1"/>
  <c r="B728" i="1"/>
  <c r="C729" i="1" l="1"/>
  <c r="AD728" i="1"/>
  <c r="B729" i="1"/>
  <c r="C730" i="1" l="1"/>
  <c r="AD729" i="1"/>
  <c r="B730" i="1"/>
  <c r="C731" i="1" l="1"/>
  <c r="AD730" i="1"/>
  <c r="B731" i="1"/>
  <c r="C732" i="1" l="1"/>
  <c r="AD731" i="1"/>
  <c r="B732" i="1"/>
  <c r="C733" i="1" l="1"/>
  <c r="AD732" i="1"/>
  <c r="B733" i="1"/>
  <c r="C734" i="1" l="1"/>
  <c r="AD733" i="1"/>
  <c r="B734" i="1"/>
  <c r="C735" i="1" l="1"/>
  <c r="AD734" i="1"/>
  <c r="B735" i="1"/>
  <c r="C736" i="1" l="1"/>
  <c r="AD735" i="1"/>
  <c r="B736" i="1"/>
  <c r="C737" i="1" l="1"/>
  <c r="AD736" i="1"/>
  <c r="B737" i="1"/>
  <c r="C738" i="1" l="1"/>
  <c r="AD737" i="1"/>
  <c r="B738" i="1"/>
  <c r="C739" i="1" l="1"/>
  <c r="AD738" i="1"/>
  <c r="B739" i="1"/>
  <c r="C740" i="1" l="1"/>
  <c r="AD739" i="1"/>
  <c r="B740" i="1"/>
  <c r="C741" i="1" l="1"/>
  <c r="AD740" i="1"/>
  <c r="B741" i="1"/>
  <c r="C742" i="1" l="1"/>
  <c r="AD741" i="1"/>
  <c r="B742" i="1"/>
  <c r="C743" i="1" l="1"/>
  <c r="AD742" i="1"/>
  <c r="B743" i="1"/>
  <c r="C744" i="1" l="1"/>
  <c r="AD743" i="1"/>
  <c r="B744" i="1"/>
  <c r="C745" i="1" l="1"/>
  <c r="AD744" i="1"/>
  <c r="B745" i="1"/>
  <c r="C746" i="1" l="1"/>
  <c r="AD745" i="1"/>
  <c r="B746" i="1"/>
  <c r="C747" i="1" l="1"/>
  <c r="AD746" i="1"/>
  <c r="B747" i="1"/>
  <c r="C748" i="1" l="1"/>
  <c r="AD747" i="1"/>
  <c r="B748" i="1"/>
  <c r="C749" i="1" l="1"/>
  <c r="AD748" i="1"/>
  <c r="B749" i="1"/>
  <c r="C750" i="1" l="1"/>
  <c r="AD749" i="1"/>
  <c r="B750" i="1"/>
  <c r="C751" i="1" l="1"/>
  <c r="AD750" i="1"/>
  <c r="B751" i="1"/>
  <c r="C752" i="1" l="1"/>
  <c r="AD751" i="1"/>
  <c r="B752" i="1"/>
  <c r="C753" i="1" l="1"/>
  <c r="AD752" i="1"/>
  <c r="B753" i="1"/>
  <c r="C754" i="1" l="1"/>
  <c r="AD753" i="1"/>
  <c r="B754" i="1"/>
  <c r="C755" i="1" l="1"/>
  <c r="AD754" i="1"/>
  <c r="B755" i="1"/>
  <c r="C756" i="1" l="1"/>
  <c r="AD755" i="1"/>
  <c r="B756" i="1"/>
  <c r="C757" i="1" l="1"/>
  <c r="AD756" i="1"/>
  <c r="B757" i="1"/>
  <c r="C758" i="1" l="1"/>
  <c r="AD757" i="1"/>
  <c r="B758" i="1"/>
  <c r="C759" i="1" l="1"/>
  <c r="AD758" i="1"/>
  <c r="B759" i="1"/>
  <c r="C760" i="1" l="1"/>
  <c r="AD759" i="1"/>
  <c r="B760" i="1"/>
  <c r="C761" i="1" l="1"/>
  <c r="AD760" i="1"/>
  <c r="B761" i="1"/>
  <c r="C762" i="1" l="1"/>
  <c r="AD761" i="1"/>
  <c r="B762" i="1"/>
  <c r="C763" i="1" l="1"/>
  <c r="AD762" i="1"/>
  <c r="B763" i="1"/>
  <c r="C764" i="1" l="1"/>
  <c r="AD763" i="1"/>
  <c r="B764" i="1"/>
  <c r="C765" i="1" l="1"/>
  <c r="AD764" i="1"/>
  <c r="B765" i="1"/>
  <c r="C766" i="1" l="1"/>
  <c r="AD765" i="1"/>
  <c r="B766" i="1"/>
  <c r="C767" i="1" l="1"/>
  <c r="AD766" i="1"/>
  <c r="B767" i="1"/>
  <c r="C768" i="1" l="1"/>
  <c r="AD767" i="1"/>
  <c r="B768" i="1"/>
  <c r="C769" i="1" l="1"/>
  <c r="AD768" i="1"/>
  <c r="B769" i="1"/>
  <c r="C770" i="1" l="1"/>
  <c r="AD769" i="1"/>
  <c r="B770" i="1"/>
  <c r="C771" i="1" l="1"/>
  <c r="AD770" i="1"/>
  <c r="B771" i="1"/>
  <c r="C772" i="1" l="1"/>
  <c r="AD771" i="1"/>
  <c r="B772" i="1"/>
  <c r="C773" i="1" l="1"/>
  <c r="AD772" i="1"/>
  <c r="B773" i="1"/>
  <c r="C774" i="1" l="1"/>
  <c r="AD773" i="1"/>
  <c r="B774" i="1"/>
  <c r="C775" i="1" l="1"/>
  <c r="AD774" i="1"/>
  <c r="B775" i="1"/>
  <c r="C776" i="1" l="1"/>
  <c r="AD775" i="1"/>
  <c r="B776" i="1"/>
  <c r="C777" i="1" l="1"/>
  <c r="AD776" i="1"/>
  <c r="B777" i="1"/>
  <c r="C778" i="1" l="1"/>
  <c r="AD777" i="1"/>
  <c r="B778" i="1"/>
  <c r="C779" i="1" l="1"/>
  <c r="AD778" i="1"/>
  <c r="B779" i="1"/>
  <c r="C780" i="1" l="1"/>
  <c r="AD779" i="1"/>
  <c r="B780" i="1"/>
  <c r="C781" i="1" l="1"/>
  <c r="AD780" i="1"/>
  <c r="B781" i="1"/>
  <c r="C782" i="1" l="1"/>
  <c r="AD781" i="1"/>
  <c r="B782" i="1"/>
  <c r="C783" i="1" l="1"/>
  <c r="AD782" i="1"/>
  <c r="B783" i="1"/>
  <c r="C784" i="1" l="1"/>
  <c r="AD783" i="1"/>
  <c r="B784" i="1"/>
  <c r="C785" i="1" l="1"/>
  <c r="AD784" i="1"/>
  <c r="B785" i="1"/>
  <c r="C786" i="1" l="1"/>
  <c r="AD785" i="1"/>
  <c r="B786" i="1"/>
  <c r="C787" i="1" l="1"/>
  <c r="AD786" i="1"/>
  <c r="B787" i="1"/>
  <c r="C788" i="1" l="1"/>
  <c r="AD787" i="1"/>
  <c r="B788" i="1"/>
  <c r="C789" i="1" l="1"/>
  <c r="AD788" i="1"/>
  <c r="B789" i="1"/>
  <c r="C790" i="1" l="1"/>
  <c r="AD789" i="1"/>
  <c r="B790" i="1"/>
  <c r="C791" i="1" l="1"/>
  <c r="AD790" i="1"/>
  <c r="B791" i="1"/>
  <c r="C792" i="1" l="1"/>
  <c r="AD791" i="1"/>
  <c r="B792" i="1"/>
  <c r="C793" i="1" l="1"/>
  <c r="AD792" i="1"/>
  <c r="B793" i="1"/>
  <c r="C794" i="1" l="1"/>
  <c r="AD793" i="1"/>
  <c r="B794" i="1"/>
  <c r="C795" i="1" l="1"/>
  <c r="AD794" i="1"/>
  <c r="B795" i="1"/>
  <c r="C796" i="1" l="1"/>
  <c r="AD795" i="1"/>
  <c r="B796" i="1"/>
  <c r="C797" i="1" l="1"/>
  <c r="AD796" i="1"/>
  <c r="B797" i="1"/>
  <c r="C798" i="1" l="1"/>
  <c r="AD797" i="1"/>
  <c r="B798" i="1"/>
  <c r="C799" i="1" l="1"/>
  <c r="AD798" i="1"/>
  <c r="B799" i="1"/>
  <c r="C800" i="1" l="1"/>
  <c r="AD799" i="1"/>
  <c r="B800" i="1"/>
  <c r="C801" i="1" l="1"/>
  <c r="AD800" i="1"/>
  <c r="B801" i="1"/>
  <c r="C802" i="1" l="1"/>
  <c r="AD801" i="1"/>
  <c r="B802" i="1"/>
  <c r="C803" i="1" l="1"/>
  <c r="AD802" i="1"/>
  <c r="B803" i="1"/>
  <c r="C804" i="1" l="1"/>
  <c r="AD803" i="1"/>
  <c r="B804" i="1"/>
  <c r="C805" i="1" l="1"/>
  <c r="AD804" i="1"/>
  <c r="B805" i="1"/>
  <c r="C806" i="1" l="1"/>
  <c r="AD805" i="1"/>
  <c r="B806" i="1"/>
  <c r="C807" i="1" l="1"/>
  <c r="AD806" i="1"/>
  <c r="B807" i="1"/>
  <c r="C808" i="1" l="1"/>
  <c r="AD807" i="1"/>
  <c r="B808" i="1"/>
  <c r="C809" i="1" l="1"/>
  <c r="AD808" i="1"/>
  <c r="B809" i="1"/>
  <c r="C810" i="1" l="1"/>
  <c r="AD809" i="1"/>
  <c r="B810" i="1"/>
  <c r="C811" i="1" l="1"/>
  <c r="AD810" i="1"/>
  <c r="B811" i="1"/>
  <c r="C812" i="1" l="1"/>
  <c r="AD811" i="1"/>
  <c r="B812" i="1"/>
  <c r="C813" i="1" l="1"/>
  <c r="AD812" i="1"/>
  <c r="B813" i="1"/>
  <c r="C814" i="1" l="1"/>
  <c r="AD813" i="1"/>
  <c r="B814" i="1"/>
  <c r="C815" i="1" l="1"/>
  <c r="AD814" i="1"/>
  <c r="B815" i="1"/>
  <c r="C816" i="1" l="1"/>
  <c r="AD815" i="1"/>
  <c r="B816" i="1"/>
  <c r="C817" i="1" l="1"/>
  <c r="AD816" i="1"/>
  <c r="B817" i="1"/>
  <c r="C818" i="1" l="1"/>
  <c r="AD817" i="1"/>
  <c r="B818" i="1"/>
  <c r="C819" i="1" l="1"/>
  <c r="AD818" i="1"/>
  <c r="B819" i="1"/>
  <c r="C820" i="1" l="1"/>
  <c r="AD819" i="1"/>
  <c r="B820" i="1"/>
  <c r="C821" i="1" l="1"/>
  <c r="AD820" i="1"/>
  <c r="B821" i="1"/>
  <c r="C822" i="1" l="1"/>
  <c r="AD821" i="1"/>
  <c r="B822" i="1"/>
  <c r="C823" i="1" l="1"/>
  <c r="AD822" i="1"/>
  <c r="B823" i="1"/>
  <c r="C824" i="1" l="1"/>
  <c r="AD823" i="1"/>
  <c r="B824" i="1"/>
  <c r="C825" i="1" l="1"/>
  <c r="AD824" i="1"/>
  <c r="B825" i="1"/>
  <c r="C826" i="1" l="1"/>
  <c r="AD825" i="1"/>
  <c r="B826" i="1"/>
  <c r="C827" i="1" l="1"/>
  <c r="AD826" i="1"/>
  <c r="B827" i="1"/>
  <c r="C828" i="1" l="1"/>
  <c r="AD827" i="1"/>
  <c r="B828" i="1"/>
  <c r="C829" i="1" l="1"/>
  <c r="AD828" i="1"/>
  <c r="B829" i="1"/>
  <c r="C830" i="1" l="1"/>
  <c r="AD829" i="1"/>
  <c r="B830" i="1"/>
  <c r="C831" i="1" l="1"/>
  <c r="AD830" i="1"/>
  <c r="B831" i="1"/>
  <c r="C832" i="1" l="1"/>
  <c r="AD831" i="1"/>
  <c r="B832" i="1"/>
  <c r="C833" i="1" l="1"/>
  <c r="AD832" i="1"/>
  <c r="B833" i="1"/>
  <c r="C834" i="1" l="1"/>
  <c r="AD833" i="1"/>
  <c r="B834" i="1"/>
  <c r="C835" i="1" l="1"/>
  <c r="AD834" i="1"/>
  <c r="B835" i="1"/>
  <c r="C836" i="1" l="1"/>
  <c r="AD835" i="1"/>
  <c r="B836" i="1"/>
  <c r="C837" i="1" l="1"/>
  <c r="AD836" i="1"/>
  <c r="B837" i="1"/>
  <c r="C838" i="1" l="1"/>
  <c r="AD837" i="1"/>
  <c r="B838" i="1"/>
  <c r="C839" i="1" l="1"/>
  <c r="AD838" i="1"/>
  <c r="B839" i="1"/>
  <c r="C840" i="1" l="1"/>
  <c r="AD839" i="1"/>
  <c r="B840" i="1"/>
  <c r="C841" i="1" l="1"/>
  <c r="AD840" i="1"/>
  <c r="B841" i="1"/>
  <c r="C842" i="1" l="1"/>
  <c r="AD841" i="1"/>
  <c r="B842" i="1"/>
  <c r="C843" i="1" l="1"/>
  <c r="AD842" i="1"/>
  <c r="B843" i="1"/>
  <c r="C844" i="1" l="1"/>
  <c r="AD843" i="1"/>
  <c r="B844" i="1"/>
  <c r="C845" i="1" l="1"/>
  <c r="AD844" i="1"/>
  <c r="B845" i="1"/>
  <c r="C846" i="1" l="1"/>
  <c r="AD845" i="1"/>
  <c r="B846" i="1"/>
  <c r="C847" i="1" l="1"/>
  <c r="AD846" i="1"/>
  <c r="B847" i="1"/>
  <c r="C848" i="1" l="1"/>
  <c r="AD847" i="1"/>
  <c r="B848" i="1"/>
  <c r="C849" i="1" l="1"/>
  <c r="AD848" i="1"/>
  <c r="B849" i="1"/>
  <c r="C850" i="1" l="1"/>
  <c r="AD849" i="1"/>
  <c r="B850" i="1"/>
  <c r="C851" i="1" l="1"/>
  <c r="AD850" i="1"/>
  <c r="B851" i="1"/>
  <c r="C852" i="1" l="1"/>
  <c r="AD851" i="1"/>
  <c r="B852" i="1"/>
  <c r="C853" i="1" l="1"/>
  <c r="AD852" i="1"/>
  <c r="B853" i="1"/>
  <c r="C854" i="1" l="1"/>
  <c r="AD853" i="1"/>
  <c r="B854" i="1"/>
  <c r="C855" i="1" l="1"/>
  <c r="AD854" i="1"/>
  <c r="B855" i="1"/>
  <c r="C856" i="1" l="1"/>
  <c r="AD855" i="1"/>
  <c r="B856" i="1"/>
  <c r="C857" i="1" l="1"/>
  <c r="AD856" i="1"/>
  <c r="B857" i="1"/>
  <c r="C858" i="1" l="1"/>
  <c r="AD857" i="1"/>
  <c r="B858" i="1"/>
  <c r="C859" i="1" l="1"/>
  <c r="AD858" i="1"/>
  <c r="B859" i="1"/>
  <c r="C860" i="1" l="1"/>
  <c r="AD859" i="1"/>
  <c r="B860" i="1"/>
  <c r="C861" i="1" l="1"/>
  <c r="AD860" i="1"/>
  <c r="B861" i="1"/>
  <c r="C862" i="1" l="1"/>
  <c r="AD861" i="1"/>
  <c r="B862" i="1"/>
  <c r="C863" i="1" l="1"/>
  <c r="AD862" i="1"/>
  <c r="B863" i="1"/>
  <c r="C864" i="1" l="1"/>
  <c r="AD863" i="1"/>
  <c r="B864" i="1"/>
  <c r="C865" i="1" l="1"/>
  <c r="AD864" i="1"/>
  <c r="B865" i="1"/>
  <c r="C866" i="1" l="1"/>
  <c r="AD865" i="1"/>
  <c r="B866" i="1"/>
  <c r="C867" i="1" l="1"/>
  <c r="AD866" i="1"/>
  <c r="B867" i="1"/>
  <c r="C868" i="1" l="1"/>
  <c r="AD867" i="1"/>
  <c r="B868" i="1"/>
  <c r="C869" i="1" l="1"/>
  <c r="AD868" i="1"/>
  <c r="B869" i="1"/>
  <c r="C870" i="1" l="1"/>
  <c r="AD869" i="1"/>
  <c r="B870" i="1"/>
  <c r="C871" i="1" l="1"/>
  <c r="AD870" i="1"/>
  <c r="B871" i="1"/>
  <c r="C872" i="1" l="1"/>
  <c r="AD871" i="1"/>
  <c r="B872" i="1"/>
  <c r="C873" i="1" l="1"/>
  <c r="AD872" i="1"/>
  <c r="B873" i="1"/>
  <c r="C874" i="1" l="1"/>
  <c r="AD873" i="1"/>
  <c r="B874" i="1"/>
  <c r="C875" i="1" l="1"/>
  <c r="AD874" i="1"/>
  <c r="B875" i="1"/>
  <c r="C876" i="1" l="1"/>
  <c r="AD875" i="1"/>
  <c r="B876" i="1"/>
  <c r="C877" i="1" l="1"/>
  <c r="AD876" i="1"/>
  <c r="B877" i="1"/>
  <c r="C878" i="1" l="1"/>
  <c r="AD877" i="1"/>
  <c r="B878" i="1"/>
  <c r="C879" i="1" l="1"/>
  <c r="AD878" i="1"/>
  <c r="B879" i="1"/>
  <c r="C880" i="1" l="1"/>
  <c r="AD879" i="1"/>
  <c r="B880" i="1"/>
  <c r="C881" i="1" l="1"/>
  <c r="AD880" i="1"/>
  <c r="B881" i="1"/>
  <c r="C882" i="1" l="1"/>
  <c r="AD881" i="1"/>
  <c r="B882" i="1"/>
  <c r="C883" i="1" l="1"/>
  <c r="AD882" i="1"/>
  <c r="B883" i="1"/>
  <c r="C884" i="1" l="1"/>
  <c r="AD883" i="1"/>
  <c r="B884" i="1"/>
  <c r="C885" i="1" l="1"/>
  <c r="AD884" i="1"/>
  <c r="B885" i="1"/>
  <c r="C886" i="1" l="1"/>
  <c r="AD885" i="1"/>
  <c r="B886" i="1"/>
  <c r="C887" i="1" l="1"/>
  <c r="AD886" i="1"/>
  <c r="B887" i="1"/>
  <c r="C888" i="1" l="1"/>
  <c r="AD887" i="1"/>
  <c r="B888" i="1"/>
  <c r="C889" i="1" l="1"/>
  <c r="AD888" i="1"/>
  <c r="B889" i="1"/>
  <c r="C890" i="1" l="1"/>
  <c r="AD889" i="1"/>
  <c r="B890" i="1"/>
  <c r="C891" i="1" l="1"/>
  <c r="AD890" i="1"/>
  <c r="B891" i="1"/>
  <c r="C892" i="1" l="1"/>
  <c r="AD891" i="1"/>
  <c r="B892" i="1"/>
  <c r="C893" i="1" l="1"/>
  <c r="AD892" i="1"/>
  <c r="B893" i="1"/>
  <c r="C894" i="1" l="1"/>
  <c r="AD893" i="1"/>
  <c r="B894" i="1"/>
  <c r="C895" i="1" l="1"/>
  <c r="AD894" i="1"/>
  <c r="B895" i="1"/>
  <c r="C896" i="1" l="1"/>
  <c r="AD895" i="1"/>
  <c r="B896" i="1"/>
  <c r="C897" i="1" l="1"/>
  <c r="AD896" i="1"/>
  <c r="B897" i="1"/>
  <c r="C898" i="1" l="1"/>
  <c r="AD897" i="1"/>
  <c r="B898" i="1"/>
  <c r="C899" i="1" l="1"/>
  <c r="AD898" i="1"/>
  <c r="B899" i="1"/>
  <c r="C900" i="1" l="1"/>
  <c r="AD899" i="1"/>
  <c r="B900" i="1"/>
  <c r="C901" i="1" l="1"/>
  <c r="AD900" i="1"/>
  <c r="B901" i="1"/>
  <c r="C902" i="1" l="1"/>
  <c r="AD901" i="1"/>
  <c r="B902" i="1"/>
  <c r="C903" i="1" l="1"/>
  <c r="AD902" i="1"/>
  <c r="B903" i="1"/>
  <c r="C904" i="1" l="1"/>
  <c r="AD903" i="1"/>
  <c r="B904" i="1"/>
  <c r="C905" i="1" l="1"/>
  <c r="AD904" i="1"/>
  <c r="B905" i="1"/>
  <c r="C906" i="1" l="1"/>
  <c r="AD905" i="1"/>
  <c r="B906" i="1"/>
  <c r="C907" i="1" l="1"/>
  <c r="AD906" i="1"/>
  <c r="B907" i="1"/>
  <c r="C908" i="1" l="1"/>
  <c r="AD907" i="1"/>
  <c r="B908" i="1"/>
  <c r="C909" i="1" l="1"/>
  <c r="AD908" i="1"/>
  <c r="B909" i="1"/>
  <c r="C910" i="1" l="1"/>
  <c r="AD909" i="1"/>
  <c r="B910" i="1"/>
  <c r="C911" i="1" l="1"/>
  <c r="AD910" i="1"/>
  <c r="B911" i="1"/>
  <c r="C912" i="1" l="1"/>
  <c r="AD911" i="1"/>
  <c r="B912" i="1"/>
  <c r="C913" i="1" l="1"/>
  <c r="AD912" i="1"/>
  <c r="B913" i="1"/>
  <c r="C914" i="1" l="1"/>
  <c r="AD913" i="1"/>
  <c r="B914" i="1"/>
  <c r="C915" i="1" l="1"/>
  <c r="AD914" i="1"/>
  <c r="B915" i="1"/>
  <c r="C916" i="1" l="1"/>
  <c r="AD915" i="1"/>
  <c r="B916" i="1"/>
  <c r="C917" i="1" l="1"/>
  <c r="AD916" i="1"/>
  <c r="B917" i="1"/>
  <c r="C918" i="1" l="1"/>
  <c r="AD917" i="1"/>
  <c r="B918" i="1"/>
  <c r="C919" i="1" l="1"/>
  <c r="AD918" i="1"/>
  <c r="B919" i="1"/>
  <c r="C920" i="1" l="1"/>
  <c r="AD919" i="1"/>
  <c r="B920" i="1"/>
  <c r="C921" i="1" l="1"/>
  <c r="AD920" i="1"/>
  <c r="B921" i="1"/>
  <c r="C922" i="1" l="1"/>
  <c r="AD921" i="1"/>
  <c r="B922" i="1"/>
  <c r="C923" i="1" l="1"/>
  <c r="AD922" i="1"/>
  <c r="B923" i="1"/>
  <c r="C924" i="1" l="1"/>
  <c r="AD923" i="1"/>
  <c r="B924" i="1"/>
  <c r="C925" i="1" l="1"/>
  <c r="AD924" i="1"/>
  <c r="B925" i="1"/>
  <c r="C926" i="1" l="1"/>
  <c r="AD925" i="1"/>
  <c r="B926" i="1"/>
  <c r="C927" i="1" l="1"/>
  <c r="AD926" i="1"/>
  <c r="B927" i="1"/>
  <c r="C928" i="1" l="1"/>
  <c r="AD927" i="1"/>
  <c r="B928" i="1"/>
  <c r="C929" i="1" l="1"/>
  <c r="AD928" i="1"/>
  <c r="B929" i="1"/>
  <c r="C930" i="1" l="1"/>
  <c r="AD929" i="1"/>
  <c r="B930" i="1"/>
  <c r="C931" i="1" l="1"/>
  <c r="AD930" i="1"/>
  <c r="B931" i="1"/>
  <c r="C932" i="1" l="1"/>
  <c r="AD931" i="1"/>
  <c r="B932" i="1"/>
  <c r="C933" i="1" l="1"/>
  <c r="AD932" i="1"/>
  <c r="B933" i="1"/>
  <c r="C934" i="1" l="1"/>
  <c r="AD933" i="1"/>
  <c r="B934" i="1"/>
  <c r="C935" i="1" l="1"/>
  <c r="AD934" i="1"/>
  <c r="B935" i="1"/>
  <c r="C936" i="1" l="1"/>
  <c r="AD935" i="1"/>
  <c r="B936" i="1"/>
  <c r="C937" i="1" l="1"/>
  <c r="AD936" i="1"/>
  <c r="B937" i="1"/>
  <c r="C938" i="1" l="1"/>
  <c r="AD937" i="1"/>
  <c r="B938" i="1"/>
  <c r="C939" i="1" l="1"/>
  <c r="AD938" i="1"/>
  <c r="B939" i="1"/>
  <c r="C940" i="1" l="1"/>
  <c r="AD939" i="1"/>
  <c r="B940" i="1"/>
  <c r="C941" i="1" l="1"/>
  <c r="AD940" i="1"/>
  <c r="B941" i="1"/>
  <c r="C942" i="1" l="1"/>
  <c r="AD941" i="1"/>
  <c r="B942" i="1"/>
  <c r="C943" i="1" l="1"/>
  <c r="AD942" i="1"/>
  <c r="B943" i="1"/>
  <c r="C944" i="1" l="1"/>
  <c r="AD943" i="1"/>
  <c r="B944" i="1"/>
  <c r="C945" i="1" l="1"/>
  <c r="AD944" i="1"/>
  <c r="B945" i="1"/>
  <c r="C946" i="1" l="1"/>
  <c r="AD945" i="1"/>
  <c r="B946" i="1"/>
  <c r="C947" i="1" l="1"/>
  <c r="AD946" i="1"/>
  <c r="B947" i="1"/>
  <c r="C948" i="1" l="1"/>
  <c r="AD947" i="1"/>
  <c r="B948" i="1"/>
  <c r="C949" i="1" l="1"/>
  <c r="AD948" i="1"/>
  <c r="B949" i="1"/>
  <c r="C950" i="1" l="1"/>
  <c r="AD949" i="1"/>
  <c r="B950" i="1"/>
  <c r="C951" i="1" l="1"/>
  <c r="AD950" i="1"/>
  <c r="B951" i="1"/>
  <c r="C952" i="1" l="1"/>
  <c r="AD951" i="1"/>
  <c r="B952" i="1"/>
  <c r="C953" i="1" l="1"/>
  <c r="AD952" i="1"/>
  <c r="B953" i="1"/>
  <c r="C954" i="1" l="1"/>
  <c r="AD953" i="1"/>
  <c r="B954" i="1"/>
  <c r="C955" i="1" l="1"/>
  <c r="AD954" i="1"/>
  <c r="B955" i="1"/>
  <c r="C956" i="1" l="1"/>
  <c r="AD955" i="1"/>
  <c r="B956" i="1"/>
  <c r="C957" i="1" l="1"/>
  <c r="AD956" i="1"/>
  <c r="B957" i="1"/>
  <c r="C958" i="1" l="1"/>
  <c r="AD957" i="1"/>
  <c r="B958" i="1"/>
  <c r="C959" i="1" l="1"/>
  <c r="AD958" i="1"/>
  <c r="B959" i="1"/>
  <c r="C960" i="1" l="1"/>
  <c r="AD959" i="1"/>
  <c r="B960" i="1"/>
  <c r="C961" i="1" l="1"/>
  <c r="AD960" i="1"/>
  <c r="B961" i="1"/>
  <c r="C962" i="1" l="1"/>
  <c r="AD961" i="1"/>
  <c r="B962" i="1"/>
  <c r="C963" i="1" l="1"/>
  <c r="AD962" i="1"/>
  <c r="B963" i="1"/>
  <c r="C964" i="1" l="1"/>
  <c r="AD963" i="1"/>
  <c r="B964" i="1"/>
  <c r="C965" i="1" l="1"/>
  <c r="AD964" i="1"/>
  <c r="B965" i="1"/>
  <c r="C966" i="1" l="1"/>
  <c r="AD965" i="1"/>
  <c r="B966" i="1"/>
  <c r="C967" i="1" l="1"/>
  <c r="AD966" i="1"/>
  <c r="B967" i="1"/>
  <c r="C968" i="1" l="1"/>
  <c r="AD967" i="1"/>
  <c r="B968" i="1"/>
  <c r="C969" i="1" l="1"/>
  <c r="AD968" i="1"/>
  <c r="B969" i="1"/>
  <c r="C970" i="1" l="1"/>
  <c r="AD969" i="1"/>
  <c r="B970" i="1"/>
  <c r="C971" i="1" l="1"/>
  <c r="AD970" i="1"/>
  <c r="B971" i="1"/>
  <c r="C972" i="1" l="1"/>
  <c r="AD971" i="1"/>
  <c r="B972" i="1"/>
  <c r="C973" i="1" l="1"/>
  <c r="AD972" i="1"/>
  <c r="B973" i="1"/>
  <c r="C974" i="1" l="1"/>
  <c r="AD973" i="1"/>
  <c r="B974" i="1"/>
  <c r="C975" i="1" l="1"/>
  <c r="AD974" i="1"/>
  <c r="B975" i="1"/>
  <c r="C976" i="1" l="1"/>
  <c r="AD975" i="1"/>
  <c r="B976" i="1"/>
  <c r="C977" i="1" l="1"/>
  <c r="AD976" i="1"/>
  <c r="B977" i="1"/>
  <c r="C978" i="1" l="1"/>
  <c r="AD977" i="1"/>
  <c r="B978" i="1"/>
  <c r="C979" i="1" l="1"/>
  <c r="AD978" i="1"/>
  <c r="B979" i="1"/>
  <c r="C980" i="1" l="1"/>
  <c r="AD979" i="1"/>
  <c r="B980" i="1"/>
  <c r="C981" i="1" l="1"/>
  <c r="AD980" i="1"/>
  <c r="B981" i="1"/>
  <c r="C982" i="1" l="1"/>
  <c r="AD981" i="1"/>
  <c r="B982" i="1"/>
  <c r="C983" i="1" l="1"/>
  <c r="AD982" i="1"/>
  <c r="B983" i="1"/>
  <c r="C984" i="1" l="1"/>
  <c r="AD983" i="1"/>
  <c r="B984" i="1"/>
  <c r="C985" i="1" l="1"/>
  <c r="AD984" i="1"/>
  <c r="B985" i="1"/>
  <c r="C986" i="1" l="1"/>
  <c r="AD985" i="1"/>
  <c r="B986" i="1"/>
  <c r="C987" i="1" l="1"/>
  <c r="AD986" i="1"/>
  <c r="B987" i="1"/>
  <c r="C988" i="1" l="1"/>
  <c r="AD987" i="1"/>
  <c r="B988" i="1"/>
  <c r="C989" i="1" l="1"/>
  <c r="AD988" i="1"/>
  <c r="B989" i="1"/>
  <c r="C990" i="1" l="1"/>
  <c r="AD989" i="1"/>
  <c r="B990" i="1"/>
  <c r="C991" i="1" l="1"/>
  <c r="AD990" i="1"/>
  <c r="B991" i="1"/>
  <c r="C992" i="1" l="1"/>
  <c r="AD991" i="1"/>
  <c r="B992" i="1"/>
  <c r="C993" i="1" l="1"/>
  <c r="AD992" i="1"/>
  <c r="B993" i="1"/>
  <c r="C994" i="1" l="1"/>
  <c r="AD993" i="1"/>
  <c r="B994" i="1"/>
  <c r="C995" i="1" l="1"/>
  <c r="AD994" i="1"/>
  <c r="B995" i="1"/>
  <c r="C996" i="1" l="1"/>
  <c r="AD995" i="1"/>
  <c r="B996" i="1"/>
  <c r="C997" i="1" l="1"/>
  <c r="AD996" i="1"/>
  <c r="B997" i="1"/>
  <c r="C998" i="1" l="1"/>
  <c r="AD997" i="1"/>
  <c r="B998" i="1"/>
  <c r="C999" i="1" l="1"/>
  <c r="AD998" i="1"/>
  <c r="B999" i="1"/>
  <c r="C1000" i="1" l="1"/>
  <c r="AD999" i="1"/>
  <c r="B1000" i="1"/>
  <c r="C1001" i="1" l="1"/>
  <c r="AD1000" i="1"/>
  <c r="B1001" i="1"/>
  <c r="C1002" i="1" l="1"/>
  <c r="AD1001" i="1"/>
  <c r="B1002" i="1"/>
  <c r="C1003" i="1" l="1"/>
  <c r="AD1002" i="1"/>
  <c r="B1003" i="1"/>
  <c r="C1004" i="1" l="1"/>
  <c r="AD1003" i="1"/>
  <c r="B1004" i="1"/>
  <c r="C1005" i="1" l="1"/>
  <c r="AD1004" i="1"/>
  <c r="B1005" i="1"/>
  <c r="C1006" i="1" l="1"/>
  <c r="AD1005" i="1"/>
  <c r="B1006" i="1"/>
  <c r="C1007" i="1" l="1"/>
  <c r="AD1006" i="1"/>
  <c r="B1007" i="1"/>
  <c r="C1008" i="1" l="1"/>
  <c r="AD1007" i="1"/>
  <c r="B1008" i="1"/>
  <c r="C1009" i="1" l="1"/>
  <c r="AD1008" i="1"/>
  <c r="B1009" i="1"/>
  <c r="C1010" i="1" l="1"/>
  <c r="AD1009" i="1"/>
  <c r="B1010" i="1"/>
  <c r="C1011" i="1" l="1"/>
  <c r="AD1010" i="1"/>
  <c r="B1011" i="1"/>
  <c r="C1012" i="1" l="1"/>
  <c r="AD1011" i="1"/>
  <c r="B1012" i="1"/>
  <c r="C1013" i="1" l="1"/>
  <c r="AD1012" i="1"/>
  <c r="B1013" i="1"/>
  <c r="C1014" i="1" l="1"/>
  <c r="AD1013" i="1"/>
  <c r="B1014" i="1"/>
  <c r="C1015" i="1" l="1"/>
  <c r="AD1014" i="1"/>
  <c r="B1015" i="1"/>
  <c r="C1016" i="1" l="1"/>
  <c r="AD1015" i="1"/>
  <c r="B1016" i="1"/>
  <c r="C1017" i="1" l="1"/>
  <c r="AD1016" i="1"/>
  <c r="B1017" i="1"/>
  <c r="C1018" i="1" l="1"/>
  <c r="AD1017" i="1"/>
  <c r="B1018" i="1"/>
  <c r="C1019" i="1" l="1"/>
  <c r="AD1018" i="1"/>
  <c r="B1019" i="1"/>
  <c r="C1020" i="1" l="1"/>
  <c r="AD1019" i="1"/>
  <c r="B1020" i="1"/>
  <c r="C1021" i="1" l="1"/>
  <c r="AD1020" i="1"/>
  <c r="B1021" i="1"/>
  <c r="C1022" i="1" l="1"/>
  <c r="AD1021" i="1"/>
  <c r="B1022" i="1"/>
  <c r="C1023" i="1" l="1"/>
  <c r="AD1022" i="1"/>
  <c r="B1023" i="1"/>
  <c r="C1024" i="1" l="1"/>
  <c r="AD1023" i="1"/>
  <c r="B1024" i="1"/>
  <c r="C1025" i="1" l="1"/>
  <c r="AD1024" i="1"/>
  <c r="B1025" i="1"/>
  <c r="C1026" i="1" l="1"/>
  <c r="AD1025" i="1"/>
  <c r="B1026" i="1"/>
  <c r="C1027" i="1" l="1"/>
  <c r="AD1026" i="1"/>
  <c r="B1027" i="1"/>
  <c r="C1028" i="1" l="1"/>
  <c r="AD1027" i="1"/>
  <c r="B1028" i="1"/>
  <c r="C1029" i="1" l="1"/>
  <c r="AD1028" i="1"/>
  <c r="B1029" i="1"/>
  <c r="C1030" i="1" l="1"/>
  <c r="AD1029" i="1"/>
  <c r="B1030" i="1"/>
  <c r="C1031" i="1" l="1"/>
  <c r="AD1030" i="1"/>
  <c r="B1031" i="1"/>
  <c r="C1032" i="1" l="1"/>
  <c r="AD1031" i="1"/>
  <c r="B1032" i="1"/>
  <c r="C1033" i="1" l="1"/>
  <c r="AD1032" i="1"/>
  <c r="B1033" i="1"/>
  <c r="C1034" i="1" l="1"/>
  <c r="AD1033" i="1"/>
  <c r="B1034" i="1"/>
  <c r="C1035" i="1" l="1"/>
  <c r="AD1034" i="1"/>
  <c r="B1035" i="1"/>
  <c r="C1036" i="1" l="1"/>
  <c r="AD1035" i="1"/>
  <c r="B1036" i="1"/>
  <c r="C1037" i="1" l="1"/>
  <c r="AD1036" i="1"/>
  <c r="B1037" i="1"/>
  <c r="C1038" i="1" l="1"/>
  <c r="AD1037" i="1"/>
  <c r="B1038" i="1"/>
  <c r="C1039" i="1" l="1"/>
  <c r="AD1038" i="1"/>
  <c r="B1039" i="1"/>
  <c r="C1040" i="1" l="1"/>
  <c r="AD1039" i="1"/>
  <c r="B1040" i="1"/>
  <c r="C1041" i="1" l="1"/>
  <c r="AD1040" i="1"/>
  <c r="B1041" i="1"/>
  <c r="C1042" i="1" l="1"/>
  <c r="AD1041" i="1"/>
  <c r="B1042" i="1"/>
  <c r="C1043" i="1" l="1"/>
  <c r="AD1042" i="1"/>
  <c r="B1043" i="1"/>
  <c r="C1044" i="1" l="1"/>
  <c r="AD1043" i="1"/>
  <c r="B1044" i="1"/>
  <c r="C1045" i="1" l="1"/>
  <c r="AD1044" i="1"/>
  <c r="B1045" i="1"/>
  <c r="C1046" i="1" l="1"/>
  <c r="AD1045" i="1"/>
  <c r="B1046" i="1"/>
  <c r="C1047" i="1" l="1"/>
  <c r="AD1046" i="1"/>
  <c r="B1047" i="1"/>
  <c r="C1048" i="1" l="1"/>
  <c r="AD1047" i="1"/>
  <c r="B1048" i="1"/>
  <c r="C1049" i="1" l="1"/>
  <c r="AD1048" i="1"/>
  <c r="B1049" i="1"/>
  <c r="C1050" i="1" l="1"/>
  <c r="AD1049" i="1"/>
  <c r="B1050" i="1"/>
  <c r="C1051" i="1" l="1"/>
  <c r="AD1050" i="1"/>
  <c r="B1051" i="1"/>
  <c r="C1052" i="1" l="1"/>
  <c r="AD1051" i="1"/>
  <c r="B1052" i="1"/>
  <c r="C1053" i="1" l="1"/>
  <c r="AD1052" i="1"/>
  <c r="B1053" i="1"/>
  <c r="C1054" i="1" l="1"/>
  <c r="AD1053" i="1"/>
  <c r="B1054" i="1"/>
  <c r="C1055" i="1" l="1"/>
  <c r="AD1054" i="1"/>
  <c r="B1055" i="1"/>
  <c r="C1056" i="1" l="1"/>
  <c r="AD1055" i="1"/>
  <c r="B1056" i="1"/>
  <c r="C1057" i="1" l="1"/>
  <c r="AD1056" i="1"/>
  <c r="B1057" i="1"/>
  <c r="C1058" i="1" l="1"/>
  <c r="AD1057" i="1"/>
  <c r="B1058" i="1"/>
  <c r="C1059" i="1" l="1"/>
  <c r="AD1058" i="1"/>
  <c r="B1059" i="1"/>
  <c r="C1060" i="1" l="1"/>
  <c r="AD1059" i="1"/>
  <c r="B1060" i="1"/>
  <c r="C1061" i="1" l="1"/>
  <c r="AD1060" i="1"/>
  <c r="B1061" i="1"/>
  <c r="C1062" i="1" l="1"/>
  <c r="AD1061" i="1"/>
  <c r="B1062" i="1"/>
  <c r="C1063" i="1" l="1"/>
  <c r="AD1062" i="1"/>
  <c r="B1063" i="1"/>
  <c r="C1064" i="1" l="1"/>
  <c r="AD1063" i="1"/>
  <c r="B1064" i="1"/>
  <c r="C1065" i="1" l="1"/>
  <c r="AD1064" i="1"/>
  <c r="B1065" i="1"/>
  <c r="C1066" i="1" l="1"/>
  <c r="AD1065" i="1"/>
  <c r="B1066" i="1"/>
  <c r="C1067" i="1" l="1"/>
  <c r="AD1066" i="1"/>
  <c r="B1067" i="1"/>
  <c r="C1068" i="1" l="1"/>
  <c r="AD1067" i="1"/>
  <c r="B1068" i="1"/>
  <c r="C1069" i="1" l="1"/>
  <c r="AD1068" i="1"/>
  <c r="B1069" i="1"/>
  <c r="C1070" i="1" l="1"/>
  <c r="AD1069" i="1"/>
  <c r="B1070" i="1"/>
  <c r="C1071" i="1" l="1"/>
  <c r="AD1070" i="1"/>
  <c r="B1071" i="1"/>
  <c r="C1072" i="1" l="1"/>
  <c r="AD1071" i="1"/>
  <c r="B1072" i="1"/>
  <c r="C1073" i="1" l="1"/>
  <c r="AD1072" i="1"/>
  <c r="B1073" i="1"/>
  <c r="C1074" i="1" l="1"/>
  <c r="AD1073" i="1"/>
  <c r="B1074" i="1"/>
  <c r="C1075" i="1" l="1"/>
  <c r="AD1074" i="1"/>
  <c r="B1075" i="1"/>
  <c r="C1076" i="1" l="1"/>
  <c r="AD1075" i="1"/>
  <c r="B1076" i="1"/>
  <c r="C1077" i="1" l="1"/>
  <c r="AD1076" i="1"/>
  <c r="B1077" i="1"/>
  <c r="C1078" i="1" l="1"/>
  <c r="AD1077" i="1"/>
  <c r="B1078" i="1"/>
  <c r="C1079" i="1" l="1"/>
  <c r="AD1078" i="1"/>
  <c r="B1079" i="1"/>
  <c r="C1080" i="1" l="1"/>
  <c r="AD1079" i="1"/>
  <c r="B1080" i="1"/>
  <c r="C1081" i="1" l="1"/>
  <c r="AD1080" i="1"/>
  <c r="B1081" i="1"/>
  <c r="C1082" i="1" l="1"/>
  <c r="AD1081" i="1"/>
  <c r="B1082" i="1"/>
  <c r="C1083" i="1" l="1"/>
  <c r="AD1082" i="1"/>
  <c r="B1083" i="1"/>
  <c r="C1084" i="1" l="1"/>
  <c r="AD1083" i="1"/>
  <c r="B1084" i="1"/>
  <c r="C1085" i="1" l="1"/>
  <c r="AD1084" i="1"/>
  <c r="B1085" i="1"/>
  <c r="C1086" i="1" l="1"/>
  <c r="AD1085" i="1"/>
  <c r="B1086" i="1"/>
  <c r="C1087" i="1" l="1"/>
  <c r="AD1086" i="1"/>
  <c r="B1087" i="1"/>
  <c r="C1088" i="1" l="1"/>
  <c r="AD1087" i="1"/>
  <c r="B1088" i="1"/>
  <c r="C1089" i="1" l="1"/>
  <c r="AD1088" i="1"/>
  <c r="B1089" i="1"/>
  <c r="C1090" i="1" l="1"/>
  <c r="AD1089" i="1"/>
  <c r="B1090" i="1"/>
  <c r="C1091" i="1" l="1"/>
  <c r="AD1090" i="1"/>
  <c r="B1091" i="1"/>
  <c r="C1092" i="1" l="1"/>
  <c r="AD1091" i="1"/>
  <c r="B1092" i="1"/>
  <c r="C1093" i="1" l="1"/>
  <c r="AD1092" i="1"/>
  <c r="B1093" i="1"/>
  <c r="C1094" i="1" l="1"/>
  <c r="AD1093" i="1"/>
  <c r="B1094" i="1"/>
  <c r="C1095" i="1" l="1"/>
  <c r="AD1094" i="1"/>
  <c r="B1095" i="1"/>
  <c r="C1096" i="1" l="1"/>
  <c r="AD1095" i="1"/>
  <c r="B1096" i="1"/>
  <c r="C1097" i="1" l="1"/>
  <c r="AD1096" i="1"/>
  <c r="B1097" i="1"/>
  <c r="C1098" i="1" l="1"/>
  <c r="AD1097" i="1"/>
  <c r="B1098" i="1"/>
  <c r="C1099" i="1" l="1"/>
  <c r="AD1098" i="1"/>
  <c r="B1099" i="1"/>
  <c r="C1100" i="1" l="1"/>
  <c r="AD1099" i="1"/>
  <c r="B1100" i="1"/>
  <c r="C1101" i="1" l="1"/>
  <c r="AD1100" i="1"/>
  <c r="B1101" i="1"/>
  <c r="C1102" i="1" l="1"/>
  <c r="AD1101" i="1"/>
  <c r="B1102" i="1"/>
  <c r="C1103" i="1" l="1"/>
  <c r="AD1102" i="1"/>
  <c r="B1103" i="1"/>
  <c r="C1104" i="1" l="1"/>
  <c r="AD1103" i="1"/>
  <c r="B1104" i="1"/>
  <c r="C1105" i="1" l="1"/>
  <c r="AD1104" i="1"/>
  <c r="B1105" i="1"/>
  <c r="C1106" i="1" l="1"/>
  <c r="AD1105" i="1"/>
  <c r="B1106" i="1"/>
  <c r="C1107" i="1" l="1"/>
  <c r="AD1106" i="1"/>
  <c r="B1107" i="1"/>
  <c r="C1108" i="1" l="1"/>
  <c r="AD1107" i="1"/>
  <c r="B1108" i="1"/>
  <c r="C1109" i="1" l="1"/>
  <c r="AD1108" i="1"/>
  <c r="B1109" i="1"/>
  <c r="C1110" i="1" l="1"/>
  <c r="AD1109" i="1"/>
  <c r="B1110" i="1"/>
  <c r="C1111" i="1" l="1"/>
  <c r="AD1110" i="1"/>
  <c r="B1111" i="1"/>
  <c r="C1112" i="1" l="1"/>
  <c r="AD1111" i="1"/>
  <c r="B1112" i="1"/>
  <c r="C1113" i="1" l="1"/>
  <c r="AD1112" i="1"/>
  <c r="B1113" i="1"/>
  <c r="C1114" i="1" l="1"/>
  <c r="AD1113" i="1"/>
  <c r="B1114" i="1"/>
  <c r="C1115" i="1" l="1"/>
  <c r="AD1114" i="1"/>
  <c r="B1115" i="1"/>
  <c r="C1116" i="1" l="1"/>
  <c r="AD1115" i="1"/>
  <c r="B1116" i="1"/>
  <c r="C1117" i="1" l="1"/>
  <c r="AD1116" i="1"/>
  <c r="B1117" i="1"/>
  <c r="C1118" i="1" l="1"/>
  <c r="AD1117" i="1"/>
  <c r="B1118" i="1"/>
  <c r="C1119" i="1" l="1"/>
  <c r="AD1118" i="1"/>
  <c r="B1119" i="1"/>
  <c r="C1120" i="1" l="1"/>
  <c r="AD1119" i="1"/>
  <c r="B1120" i="1"/>
  <c r="C1121" i="1" l="1"/>
  <c r="AD1120" i="1"/>
  <c r="B1121" i="1"/>
  <c r="C1122" i="1" l="1"/>
  <c r="AD1121" i="1"/>
  <c r="B1122" i="1"/>
  <c r="C1123" i="1" l="1"/>
  <c r="AD1122" i="1"/>
  <c r="B1123" i="1"/>
  <c r="C1124" i="1" l="1"/>
  <c r="AD1123" i="1"/>
  <c r="B1124" i="1"/>
  <c r="C1125" i="1" l="1"/>
  <c r="AD1124" i="1"/>
  <c r="B1125" i="1"/>
  <c r="C1126" i="1" l="1"/>
  <c r="AD1125" i="1"/>
  <c r="B1126" i="1"/>
  <c r="C1127" i="1" l="1"/>
  <c r="AD1126" i="1"/>
  <c r="B1127" i="1"/>
  <c r="C1128" i="1" l="1"/>
  <c r="AD1127" i="1"/>
  <c r="B1128" i="1"/>
  <c r="C1129" i="1" l="1"/>
  <c r="AD1128" i="1"/>
  <c r="B1129" i="1"/>
  <c r="C1130" i="1" l="1"/>
  <c r="AD1129" i="1"/>
  <c r="B1130" i="1"/>
  <c r="C1131" i="1" l="1"/>
  <c r="AD1130" i="1"/>
  <c r="B1131" i="1"/>
  <c r="C1132" i="1" l="1"/>
  <c r="AD1131" i="1"/>
  <c r="B1132" i="1"/>
  <c r="C1133" i="1" l="1"/>
  <c r="AD1132" i="1"/>
  <c r="B1133" i="1"/>
  <c r="C1134" i="1" l="1"/>
  <c r="AD1133" i="1"/>
  <c r="B1134" i="1"/>
  <c r="C1135" i="1" l="1"/>
  <c r="AD1134" i="1"/>
  <c r="B1135" i="1"/>
  <c r="C1136" i="1" l="1"/>
  <c r="AD1135" i="1"/>
  <c r="B1136" i="1"/>
  <c r="C1137" i="1" l="1"/>
  <c r="AD1136" i="1"/>
  <c r="B1137" i="1"/>
  <c r="C1138" i="1" l="1"/>
  <c r="AD1137" i="1"/>
  <c r="B1138" i="1"/>
  <c r="C1139" i="1" l="1"/>
  <c r="AD1138" i="1"/>
  <c r="B1139" i="1"/>
  <c r="C1140" i="1" l="1"/>
  <c r="AD1139" i="1"/>
  <c r="B1140" i="1"/>
  <c r="C1141" i="1" l="1"/>
  <c r="AD1140" i="1"/>
  <c r="B1141" i="1"/>
  <c r="C1142" i="1" l="1"/>
  <c r="AD1141" i="1"/>
  <c r="B1142" i="1"/>
  <c r="C1143" i="1" l="1"/>
  <c r="AD1142" i="1"/>
  <c r="B1143" i="1"/>
  <c r="C1144" i="1" l="1"/>
  <c r="AD1143" i="1"/>
  <c r="B1144" i="1"/>
  <c r="C1145" i="1" l="1"/>
  <c r="AD1144" i="1"/>
  <c r="B1145" i="1"/>
  <c r="C1146" i="1" l="1"/>
  <c r="AD1145" i="1"/>
  <c r="B1146" i="1"/>
  <c r="C1147" i="1" l="1"/>
  <c r="AD1146" i="1"/>
  <c r="B1147" i="1"/>
  <c r="C1148" i="1" l="1"/>
  <c r="AD1147" i="1"/>
  <c r="B1148" i="1"/>
  <c r="C1149" i="1" l="1"/>
  <c r="AD1148" i="1"/>
  <c r="B1149" i="1"/>
  <c r="C1150" i="1" l="1"/>
  <c r="AD1149" i="1"/>
  <c r="B1150" i="1"/>
  <c r="C1151" i="1" l="1"/>
  <c r="AD1150" i="1"/>
  <c r="B1151" i="1"/>
  <c r="C1152" i="1" l="1"/>
  <c r="AD1151" i="1"/>
  <c r="B1152" i="1"/>
  <c r="C1153" i="1" l="1"/>
  <c r="AD1152" i="1"/>
  <c r="B1153" i="1"/>
  <c r="C1154" i="1" l="1"/>
  <c r="AD1153" i="1"/>
  <c r="B1154" i="1"/>
  <c r="C1155" i="1" l="1"/>
  <c r="AD1154" i="1"/>
  <c r="B1155" i="1"/>
  <c r="C1156" i="1" l="1"/>
  <c r="AD1155" i="1"/>
  <c r="B1156" i="1"/>
  <c r="C1157" i="1" l="1"/>
  <c r="AD1156" i="1"/>
  <c r="B1157" i="1"/>
  <c r="C1158" i="1" l="1"/>
  <c r="AD1157" i="1"/>
  <c r="B1158" i="1"/>
  <c r="C1159" i="1" l="1"/>
  <c r="AD1158" i="1"/>
  <c r="B1159" i="1"/>
  <c r="C1160" i="1" l="1"/>
  <c r="AD1159" i="1"/>
  <c r="B1160" i="1"/>
  <c r="C1161" i="1" l="1"/>
  <c r="AD1160" i="1"/>
  <c r="B1161" i="1"/>
  <c r="C1162" i="1" l="1"/>
  <c r="AD1161" i="1"/>
  <c r="B1162" i="1"/>
  <c r="C1163" i="1" l="1"/>
  <c r="AD1162" i="1"/>
  <c r="B1163" i="1"/>
  <c r="C1164" i="1" l="1"/>
  <c r="AD1163" i="1"/>
  <c r="B1164" i="1"/>
  <c r="C1165" i="1" l="1"/>
  <c r="AD1164" i="1"/>
  <c r="B1165" i="1"/>
  <c r="C1166" i="1" l="1"/>
  <c r="AD1165" i="1"/>
  <c r="B1166" i="1"/>
  <c r="C1167" i="1" l="1"/>
  <c r="AD1166" i="1"/>
  <c r="B1167" i="1"/>
  <c r="C1168" i="1" l="1"/>
  <c r="AD1167" i="1"/>
  <c r="B1168" i="1"/>
  <c r="C1169" i="1" l="1"/>
  <c r="AD1168" i="1"/>
  <c r="B1169" i="1"/>
  <c r="C1170" i="1" l="1"/>
  <c r="AD1169" i="1"/>
  <c r="B1170" i="1"/>
  <c r="C1171" i="1" l="1"/>
  <c r="AD1170" i="1"/>
  <c r="B1171" i="1"/>
  <c r="C1172" i="1" l="1"/>
  <c r="AD1171" i="1"/>
  <c r="B1172" i="1"/>
  <c r="C1173" i="1" l="1"/>
  <c r="AD1172" i="1"/>
  <c r="B1173" i="1"/>
  <c r="C1174" i="1" l="1"/>
  <c r="AD1173" i="1"/>
  <c r="B1174" i="1"/>
  <c r="C1175" i="1" l="1"/>
  <c r="AD1174" i="1"/>
  <c r="B1175" i="1"/>
  <c r="C1176" i="1" l="1"/>
  <c r="AD1175" i="1"/>
  <c r="B1176" i="1"/>
  <c r="C1177" i="1" l="1"/>
  <c r="AD1176" i="1"/>
  <c r="B1177" i="1"/>
  <c r="C1178" i="1" l="1"/>
  <c r="AD1177" i="1"/>
  <c r="B1178" i="1"/>
  <c r="C1179" i="1" l="1"/>
  <c r="AD1178" i="1"/>
  <c r="B1179" i="1"/>
  <c r="C1180" i="1" l="1"/>
  <c r="AD1179" i="1"/>
  <c r="B1180" i="1"/>
  <c r="C1181" i="1" l="1"/>
  <c r="AD1180" i="1"/>
  <c r="B1181" i="1"/>
  <c r="C1182" i="1" l="1"/>
  <c r="AD1181" i="1"/>
  <c r="B1182" i="1"/>
  <c r="C1183" i="1" l="1"/>
  <c r="AD1182" i="1"/>
  <c r="B1183" i="1"/>
  <c r="C1184" i="1" l="1"/>
  <c r="AD1183" i="1"/>
  <c r="B1184" i="1"/>
  <c r="C1185" i="1" l="1"/>
  <c r="AD1184" i="1"/>
  <c r="B1185" i="1"/>
  <c r="C1186" i="1" l="1"/>
  <c r="AD1185" i="1"/>
  <c r="B1186" i="1"/>
  <c r="C1187" i="1" l="1"/>
  <c r="AD1186" i="1"/>
  <c r="B1187" i="1"/>
  <c r="C1188" i="1" l="1"/>
  <c r="AD1187" i="1"/>
  <c r="B1188" i="1"/>
  <c r="C1189" i="1" l="1"/>
  <c r="AD1188" i="1"/>
  <c r="B1189" i="1"/>
  <c r="C1190" i="1" l="1"/>
  <c r="AD1189" i="1"/>
  <c r="B1190" i="1"/>
  <c r="C1191" i="1" l="1"/>
  <c r="AD1190" i="1"/>
  <c r="B1191" i="1"/>
  <c r="C1192" i="1" l="1"/>
  <c r="AD1191" i="1"/>
  <c r="B1192" i="1"/>
  <c r="C1193" i="1" l="1"/>
  <c r="AD1192" i="1"/>
  <c r="B1193" i="1"/>
  <c r="C1194" i="1" l="1"/>
  <c r="AD1193" i="1"/>
  <c r="B1194" i="1"/>
  <c r="C1195" i="1" l="1"/>
  <c r="AD1194" i="1"/>
  <c r="B1195" i="1"/>
  <c r="C1196" i="1" l="1"/>
  <c r="AD1195" i="1"/>
  <c r="B1196" i="1"/>
  <c r="C1197" i="1" l="1"/>
  <c r="AD1196" i="1"/>
  <c r="B1197" i="1"/>
  <c r="C1198" i="1" l="1"/>
  <c r="AD1197" i="1"/>
  <c r="B1198" i="1"/>
  <c r="C1199" i="1" l="1"/>
  <c r="AD1198" i="1"/>
  <c r="B1199" i="1"/>
  <c r="C1200" i="1" l="1"/>
  <c r="AD1199" i="1"/>
  <c r="B1200" i="1"/>
  <c r="C1201" i="1" l="1"/>
  <c r="AD1200" i="1"/>
  <c r="B1201" i="1"/>
  <c r="C1202" i="1" l="1"/>
  <c r="AD1201" i="1"/>
  <c r="B1202" i="1"/>
  <c r="C1203" i="1" l="1"/>
  <c r="AD1202" i="1"/>
  <c r="B1203" i="1"/>
  <c r="C1204" i="1" l="1"/>
  <c r="AD1203" i="1"/>
  <c r="B1204" i="1"/>
  <c r="C1205" i="1" l="1"/>
  <c r="AD1204" i="1"/>
  <c r="B1205" i="1"/>
  <c r="C1206" i="1" l="1"/>
  <c r="AD1205" i="1"/>
  <c r="B1206" i="1"/>
  <c r="C1207" i="1" l="1"/>
  <c r="AD1206" i="1"/>
  <c r="B1207" i="1"/>
  <c r="C1208" i="1" l="1"/>
  <c r="AD1207" i="1"/>
  <c r="B1208" i="1"/>
  <c r="C1209" i="1" l="1"/>
  <c r="AD1208" i="1"/>
  <c r="B1209" i="1"/>
  <c r="C1210" i="1" l="1"/>
  <c r="AD1209" i="1"/>
  <c r="B1210" i="1"/>
  <c r="C1211" i="1" l="1"/>
  <c r="AD1210" i="1"/>
  <c r="B1211" i="1"/>
  <c r="C1212" i="1" l="1"/>
  <c r="AD1211" i="1"/>
  <c r="B1212" i="1"/>
  <c r="C1213" i="1" l="1"/>
  <c r="AD1212" i="1"/>
  <c r="B1213" i="1"/>
  <c r="C1214" i="1" l="1"/>
  <c r="AD1213" i="1"/>
  <c r="B1214" i="1"/>
  <c r="C1215" i="1" l="1"/>
  <c r="AD1214" i="1"/>
  <c r="B1215" i="1"/>
  <c r="C1216" i="1" l="1"/>
  <c r="AD1215" i="1"/>
  <c r="B1216" i="1"/>
  <c r="C1217" i="1" l="1"/>
  <c r="AD1216" i="1"/>
  <c r="B1217" i="1"/>
  <c r="C1218" i="1" l="1"/>
  <c r="AD1217" i="1"/>
  <c r="B1218" i="1"/>
  <c r="C1219" i="1" l="1"/>
  <c r="AD1218" i="1"/>
  <c r="B1219" i="1"/>
  <c r="C1220" i="1" l="1"/>
  <c r="AD1219" i="1"/>
  <c r="B1220" i="1"/>
  <c r="C1221" i="1" l="1"/>
  <c r="AD1220" i="1"/>
  <c r="B1221" i="1"/>
  <c r="C1222" i="1" l="1"/>
  <c r="AD1221" i="1"/>
  <c r="B1222" i="1"/>
  <c r="C1223" i="1" l="1"/>
  <c r="AD1222" i="1"/>
  <c r="B1223" i="1"/>
  <c r="C1224" i="1" l="1"/>
  <c r="AD1223" i="1"/>
  <c r="B1224" i="1"/>
  <c r="C1225" i="1" l="1"/>
  <c r="AD1224" i="1"/>
  <c r="B1225" i="1"/>
  <c r="C1226" i="1" l="1"/>
  <c r="AD1225" i="1"/>
  <c r="B1226" i="1"/>
  <c r="C1227" i="1" l="1"/>
  <c r="AD1226" i="1"/>
  <c r="B1227" i="1"/>
  <c r="C1228" i="1" l="1"/>
  <c r="AD1227" i="1"/>
  <c r="B1228" i="1"/>
  <c r="C1229" i="1" l="1"/>
  <c r="AD1228" i="1"/>
  <c r="B1229" i="1"/>
  <c r="C1230" i="1" l="1"/>
  <c r="AD1229" i="1"/>
  <c r="B1230" i="1"/>
  <c r="C1231" i="1" l="1"/>
  <c r="AD1230" i="1"/>
  <c r="B1231" i="1"/>
  <c r="C1232" i="1" l="1"/>
  <c r="AD1231" i="1"/>
  <c r="B1232" i="1"/>
  <c r="C1233" i="1" l="1"/>
  <c r="AD1232" i="1"/>
  <c r="B1233" i="1"/>
  <c r="C1234" i="1" l="1"/>
  <c r="AD1233" i="1"/>
  <c r="B1234" i="1"/>
  <c r="C1235" i="1" l="1"/>
  <c r="AD1234" i="1"/>
  <c r="B1235" i="1"/>
  <c r="C1236" i="1" l="1"/>
  <c r="AD1235" i="1"/>
  <c r="B1236" i="1"/>
  <c r="C1237" i="1" l="1"/>
  <c r="AD1236" i="1"/>
  <c r="B1237" i="1"/>
  <c r="C1238" i="1" l="1"/>
  <c r="AD1237" i="1"/>
  <c r="B1238" i="1"/>
  <c r="C1239" i="1" l="1"/>
  <c r="AD1238" i="1"/>
  <c r="B1239" i="1"/>
  <c r="C1240" i="1" l="1"/>
  <c r="AD1239" i="1"/>
  <c r="B1240" i="1"/>
  <c r="C1241" i="1" l="1"/>
  <c r="AD1240" i="1"/>
  <c r="B1241" i="1"/>
  <c r="C1242" i="1" l="1"/>
  <c r="AD1241" i="1"/>
  <c r="B1242" i="1"/>
  <c r="C1243" i="1" l="1"/>
  <c r="AD1242" i="1"/>
  <c r="B1243" i="1"/>
  <c r="C1244" i="1" l="1"/>
  <c r="AD1243" i="1"/>
  <c r="B1244" i="1"/>
  <c r="C1245" i="1" l="1"/>
  <c r="AD1244" i="1"/>
  <c r="B1245" i="1"/>
  <c r="C1246" i="1" l="1"/>
  <c r="AD1245" i="1"/>
  <c r="B1246" i="1"/>
  <c r="C1247" i="1" l="1"/>
  <c r="AD1246" i="1"/>
  <c r="B1247" i="1"/>
  <c r="C1248" i="1" l="1"/>
  <c r="AD1247" i="1"/>
  <c r="B1248" i="1"/>
  <c r="C1249" i="1" l="1"/>
  <c r="AD1248" i="1"/>
  <c r="B1249" i="1"/>
  <c r="C1250" i="1" l="1"/>
  <c r="AD1249" i="1"/>
  <c r="B1250" i="1"/>
  <c r="C1251" i="1" l="1"/>
  <c r="AD1250" i="1"/>
  <c r="B1251" i="1"/>
  <c r="C1252" i="1" l="1"/>
  <c r="AD1251" i="1"/>
  <c r="B1252" i="1"/>
  <c r="C1253" i="1" l="1"/>
  <c r="AD1252" i="1"/>
  <c r="B1253" i="1"/>
  <c r="C1254" i="1" l="1"/>
  <c r="AD1253" i="1"/>
  <c r="B1254" i="1"/>
  <c r="C1255" i="1" l="1"/>
  <c r="AD1254" i="1"/>
  <c r="B1255" i="1"/>
  <c r="C1256" i="1" l="1"/>
  <c r="AD1255" i="1"/>
  <c r="B1256" i="1"/>
  <c r="C1257" i="1" l="1"/>
  <c r="AD1256" i="1"/>
  <c r="B1257" i="1"/>
  <c r="C1258" i="1" l="1"/>
  <c r="AD1257" i="1"/>
  <c r="B1258" i="1"/>
  <c r="C1259" i="1" l="1"/>
  <c r="AD1258" i="1"/>
  <c r="B1259" i="1"/>
  <c r="C1260" i="1" l="1"/>
  <c r="AD1259" i="1"/>
  <c r="B1260" i="1"/>
  <c r="C1261" i="1" l="1"/>
  <c r="AD1260" i="1"/>
  <c r="B1261" i="1"/>
  <c r="C1262" i="1" l="1"/>
  <c r="AD1261" i="1"/>
  <c r="B1262" i="1"/>
  <c r="C1263" i="1" l="1"/>
  <c r="AD1262" i="1"/>
  <c r="B1263" i="1"/>
  <c r="C1264" i="1" l="1"/>
  <c r="AD1263" i="1"/>
  <c r="B1264" i="1"/>
  <c r="C1265" i="1" l="1"/>
  <c r="AD1264" i="1"/>
  <c r="B1265" i="1"/>
  <c r="C1266" i="1" l="1"/>
  <c r="AD1265" i="1"/>
  <c r="B1266" i="1"/>
  <c r="C1267" i="1" l="1"/>
  <c r="AD1266" i="1"/>
  <c r="B1267" i="1"/>
  <c r="C1268" i="1" l="1"/>
  <c r="AD1267" i="1"/>
  <c r="B1268" i="1"/>
  <c r="C1269" i="1" l="1"/>
  <c r="AD1268" i="1"/>
  <c r="B1269" i="1"/>
  <c r="C1270" i="1" l="1"/>
  <c r="AD1269" i="1"/>
  <c r="B1270" i="1"/>
  <c r="C1271" i="1" l="1"/>
  <c r="AD1270" i="1"/>
  <c r="B1271" i="1"/>
  <c r="C1272" i="1" l="1"/>
  <c r="AD1271" i="1"/>
  <c r="B1272" i="1"/>
  <c r="C1273" i="1" l="1"/>
  <c r="AD1272" i="1"/>
  <c r="B1273" i="1"/>
  <c r="C1274" i="1" l="1"/>
  <c r="AD1273" i="1"/>
  <c r="B1274" i="1"/>
  <c r="C1275" i="1" l="1"/>
  <c r="AD1274" i="1"/>
  <c r="B1275" i="1"/>
  <c r="C1276" i="1" l="1"/>
  <c r="AD1275" i="1"/>
  <c r="B1276" i="1"/>
  <c r="C1277" i="1" l="1"/>
  <c r="AD1276" i="1"/>
  <c r="B1277" i="1"/>
  <c r="C1278" i="1" l="1"/>
  <c r="AD1277" i="1"/>
  <c r="B1278" i="1"/>
  <c r="C1279" i="1" l="1"/>
  <c r="AD1278" i="1"/>
  <c r="B1279" i="1"/>
  <c r="C1280" i="1" l="1"/>
  <c r="AD1279" i="1"/>
  <c r="B1280" i="1"/>
  <c r="C1281" i="1" l="1"/>
  <c r="AD1280" i="1"/>
  <c r="B1281" i="1"/>
  <c r="C1282" i="1" l="1"/>
  <c r="AD1281" i="1"/>
  <c r="B1282" i="1"/>
  <c r="C1283" i="1" l="1"/>
  <c r="AD1282" i="1"/>
  <c r="B1283" i="1"/>
  <c r="C1284" i="1" l="1"/>
  <c r="AD1283" i="1"/>
  <c r="B1284" i="1"/>
  <c r="C1285" i="1" l="1"/>
  <c r="AD1284" i="1"/>
  <c r="B1285" i="1"/>
  <c r="C1286" i="1" l="1"/>
  <c r="AD1285" i="1"/>
  <c r="B1286" i="1"/>
  <c r="C1287" i="1" l="1"/>
  <c r="AD1286" i="1"/>
  <c r="B1287" i="1"/>
  <c r="C1288" i="1" l="1"/>
  <c r="AD1287" i="1"/>
  <c r="B1288" i="1"/>
  <c r="C1289" i="1" l="1"/>
  <c r="AD1288" i="1"/>
  <c r="B1289" i="1"/>
  <c r="C1290" i="1" l="1"/>
  <c r="AD1289" i="1"/>
  <c r="B1290" i="1"/>
  <c r="C1291" i="1" l="1"/>
  <c r="AD1290" i="1"/>
  <c r="B1291" i="1"/>
  <c r="C1292" i="1" l="1"/>
  <c r="AD1291" i="1"/>
  <c r="B1292" i="1"/>
  <c r="C1293" i="1" l="1"/>
  <c r="AD1292" i="1"/>
  <c r="B1293" i="1"/>
  <c r="C1294" i="1" l="1"/>
  <c r="AD1293" i="1"/>
  <c r="B1294" i="1"/>
  <c r="C1295" i="1" l="1"/>
  <c r="AD1294" i="1"/>
  <c r="B1295" i="1"/>
  <c r="C1296" i="1" l="1"/>
  <c r="AD1295" i="1"/>
  <c r="B1296" i="1"/>
  <c r="C1297" i="1" l="1"/>
  <c r="AD1296" i="1"/>
  <c r="B1297" i="1"/>
  <c r="C1298" i="1" l="1"/>
  <c r="AD1297" i="1"/>
  <c r="B1298" i="1"/>
  <c r="C1299" i="1" l="1"/>
  <c r="AD1298" i="1"/>
  <c r="B1299" i="1"/>
  <c r="C1300" i="1" l="1"/>
  <c r="AD1299" i="1"/>
  <c r="B1300" i="1"/>
  <c r="C1301" i="1" l="1"/>
  <c r="AD1300" i="1"/>
  <c r="B1301" i="1"/>
  <c r="C1302" i="1" l="1"/>
  <c r="AD1301" i="1"/>
  <c r="B1302" i="1"/>
  <c r="C1303" i="1" l="1"/>
  <c r="AD1302" i="1"/>
  <c r="B1303" i="1"/>
  <c r="C1304" i="1" l="1"/>
  <c r="AD1303" i="1"/>
  <c r="B1304" i="1"/>
  <c r="C1305" i="1" l="1"/>
  <c r="AD1304" i="1"/>
  <c r="B1305" i="1"/>
  <c r="C1306" i="1" l="1"/>
  <c r="AD1305" i="1"/>
  <c r="B1306" i="1"/>
  <c r="C1307" i="1" l="1"/>
  <c r="AD1306" i="1"/>
  <c r="B1307" i="1"/>
  <c r="C1308" i="1" l="1"/>
  <c r="AD1307" i="1"/>
  <c r="B1308" i="1"/>
  <c r="C1309" i="1" l="1"/>
  <c r="AD1308" i="1"/>
  <c r="B1309" i="1"/>
  <c r="C1310" i="1" l="1"/>
  <c r="AD1309" i="1"/>
  <c r="B1310" i="1"/>
  <c r="C1311" i="1" l="1"/>
  <c r="AD1310" i="1"/>
  <c r="B1311" i="1"/>
  <c r="C1312" i="1" l="1"/>
  <c r="AD1311" i="1"/>
  <c r="B1312" i="1"/>
  <c r="C1313" i="1" l="1"/>
  <c r="AD1312" i="1"/>
  <c r="B1313" i="1"/>
  <c r="C1314" i="1" l="1"/>
  <c r="AD1313" i="1"/>
  <c r="B1314" i="1"/>
  <c r="C1315" i="1" l="1"/>
  <c r="AD1314" i="1"/>
  <c r="B1315" i="1"/>
  <c r="C1316" i="1" l="1"/>
  <c r="AD1315" i="1"/>
  <c r="B1316" i="1"/>
  <c r="C1317" i="1" l="1"/>
  <c r="AD1316" i="1"/>
  <c r="B1317" i="1"/>
  <c r="C1318" i="1" l="1"/>
  <c r="AD1317" i="1"/>
  <c r="B1318" i="1"/>
  <c r="C1319" i="1" l="1"/>
  <c r="AD1318" i="1"/>
  <c r="B1319" i="1"/>
  <c r="C1320" i="1" l="1"/>
  <c r="AD1319" i="1"/>
  <c r="B1320" i="1"/>
  <c r="C1321" i="1" l="1"/>
  <c r="AD1320" i="1"/>
  <c r="B1321" i="1"/>
  <c r="C1322" i="1" l="1"/>
  <c r="AD1321" i="1"/>
  <c r="B1322" i="1"/>
  <c r="C1323" i="1" l="1"/>
  <c r="AD1322" i="1"/>
  <c r="B1323" i="1"/>
  <c r="C1324" i="1" l="1"/>
  <c r="AD1323" i="1"/>
  <c r="B1324" i="1"/>
  <c r="C1325" i="1" l="1"/>
  <c r="AD1324" i="1"/>
  <c r="B1325" i="1"/>
  <c r="C1326" i="1" l="1"/>
  <c r="AD1325" i="1"/>
  <c r="B1326" i="1"/>
  <c r="C1327" i="1" l="1"/>
  <c r="AD1326" i="1"/>
  <c r="B1327" i="1"/>
  <c r="C1328" i="1" l="1"/>
  <c r="AD1327" i="1"/>
  <c r="B1328" i="1"/>
  <c r="C1329" i="1" l="1"/>
  <c r="AD1328" i="1"/>
  <c r="B1329" i="1"/>
  <c r="C1330" i="1" l="1"/>
  <c r="AD1329" i="1"/>
  <c r="B1330" i="1"/>
  <c r="C1331" i="1" l="1"/>
  <c r="AD1330" i="1"/>
  <c r="B1331" i="1"/>
  <c r="C1332" i="1" l="1"/>
  <c r="AD1331" i="1"/>
  <c r="B1332" i="1"/>
  <c r="C1333" i="1" l="1"/>
  <c r="AD1332" i="1"/>
  <c r="B1333" i="1"/>
  <c r="AD1333" i="1" l="1"/>
</calcChain>
</file>

<file path=xl/sharedStrings.xml><?xml version="1.0" encoding="utf-8"?>
<sst xmlns="http://schemas.openxmlformats.org/spreadsheetml/2006/main" count="55498" uniqueCount="721">
  <si>
    <t>L_DEBUG</t>
  </si>
  <si>
    <t>K_SISTEMA_EXE</t>
  </si>
  <si>
    <t>K_BANCO</t>
  </si>
  <si>
    <t>X</t>
  </si>
  <si>
    <t>NULL</t>
  </si>
  <si>
    <t>Tipo Dato</t>
  </si>
  <si>
    <t>Noombre Campo</t>
  </si>
  <si>
    <t>PK</t>
  </si>
  <si>
    <t>[PG_CI_</t>
  </si>
  <si>
    <t xml:space="preserve">] </t>
  </si>
  <si>
    <t>D_CUENTA_BANCO</t>
  </si>
  <si>
    <t>S_CUENTA_BANCO</t>
  </si>
  <si>
    <t>O_CUENTA_BANCO</t>
  </si>
  <si>
    <t>C_CUENTA_BANCO</t>
  </si>
  <si>
    <t>CUENTA</t>
  </si>
  <si>
    <t>CLABE</t>
  </si>
  <si>
    <t>K_ESTATUS_CUENTA_BANCO</t>
  </si>
  <si>
    <t>K_TIPO_CUENTA_BANCO</t>
  </si>
  <si>
    <t>CONCENTRADORA</t>
  </si>
  <si>
    <t>INVERSIONES</t>
  </si>
  <si>
    <t>-</t>
  </si>
  <si>
    <t>FECHA_APERTURA</t>
  </si>
  <si>
    <t>CUENTA_BANCO</t>
  </si>
  <si>
    <t>K_CUENTA_BANCO_MOR</t>
  </si>
  <si>
    <t>INGRESOS</t>
  </si>
  <si>
    <t>EGRESOS</t>
  </si>
  <si>
    <t>OPERACION CREDITO</t>
  </si>
  <si>
    <t>CRE-2</t>
  </si>
  <si>
    <t>INGRESOS 3eros</t>
  </si>
  <si>
    <t>???</t>
  </si>
  <si>
    <t>( POR DEFINIR )</t>
  </si>
  <si>
    <t>CUENTA BANCO</t>
  </si>
  <si>
    <t>[K_CUENTA_BANCO]</t>
  </si>
  <si>
    <t>[D_CUENTA_BANCO]</t>
  </si>
  <si>
    <t>[S_CUENTA_BANCO]</t>
  </si>
  <si>
    <t>[O_CUENTA_BANCO]</t>
  </si>
  <si>
    <t>[C_CUENTA_BANCO]</t>
  </si>
  <si>
    <t>[K_RAZON_SOCIAL]</t>
  </si>
  <si>
    <t>[K_BANCO]</t>
  </si>
  <si>
    <t>[K_MONEDA]</t>
  </si>
  <si>
    <t>[NUMERO_PLAZA]</t>
  </si>
  <si>
    <t>[NUMERO_SUCURSAL]</t>
  </si>
  <si>
    <t>[CUENTA]</t>
  </si>
  <si>
    <t>[CLABE]</t>
  </si>
  <si>
    <t>[K_ESTATUS_CUENTA_BANCO]</t>
  </si>
  <si>
    <t>[K_TIPO_CUENTA_BANCO]</t>
  </si>
  <si>
    <t>[FECHA_APERTURA]</t>
  </si>
  <si>
    <t>[FECHA_CANCELACION]</t>
  </si>
  <si>
    <t>[EJECUTIVO]</t>
  </si>
  <si>
    <t>[TELEFONO]</t>
  </si>
  <si>
    <t>[CALLE]</t>
  </si>
  <si>
    <t>[NUMERO_EXTERIOR]</t>
  </si>
  <si>
    <t>[NUMERO_INTERIOR]</t>
  </si>
  <si>
    <t>[COLONIA]</t>
  </si>
  <si>
    <t>[INT]</t>
  </si>
  <si>
    <t xml:space="preserve">[VARCHAR] (100) </t>
  </si>
  <si>
    <t>[VARCHAR] (10)</t>
  </si>
  <si>
    <t xml:space="preserve">[VARCHAR] (255) </t>
  </si>
  <si>
    <t>[DATE]</t>
  </si>
  <si>
    <t xml:space="preserve">[VARCHAR] (200) </t>
  </si>
  <si>
    <t>[VARCHAR](100)</t>
  </si>
  <si>
    <t>[CP]</t>
  </si>
  <si>
    <t>[POBLACION]</t>
  </si>
  <si>
    <t>[MUNICIPIO]</t>
  </si>
  <si>
    <t>[K_ESTADO]</t>
  </si>
  <si>
    <t>NOT NULL,</t>
  </si>
  <si>
    <t>NULL,</t>
  </si>
  <si>
    <t>NOT NULL</t>
  </si>
  <si>
    <t>?</t>
  </si>
  <si>
    <t>idCuenta</t>
  </si>
  <si>
    <t>idEmpresa</t>
  </si>
  <si>
    <t>idBanco</t>
  </si>
  <si>
    <t>idPlanta</t>
  </si>
  <si>
    <t>nombrePlanta</t>
  </si>
  <si>
    <t>cuentaNumero</t>
  </si>
  <si>
    <t>TIPO</t>
  </si>
  <si>
    <t>USO / cuentaConcepto</t>
  </si>
  <si>
    <t>cuentaConceptoEspecifico</t>
  </si>
  <si>
    <t>cuentaDptoEncargado</t>
  </si>
  <si>
    <t>cuentaDptoContable</t>
  </si>
  <si>
    <t>dptoContable</t>
  </si>
  <si>
    <t>cuentaEstatus</t>
  </si>
  <si>
    <t>cuentaMoneda</t>
  </si>
  <si>
    <t>Apoderado</t>
  </si>
  <si>
    <t>bancoNumeroPlaza</t>
  </si>
  <si>
    <t>bancoNombrePlaza</t>
  </si>
  <si>
    <t>bancoNumeroSucursal</t>
  </si>
  <si>
    <t>bancoNombreSucursal</t>
  </si>
  <si>
    <t>Ejecutivo</t>
  </si>
  <si>
    <t>ResponsableConta</t>
  </si>
  <si>
    <t>ResponsableOperativo</t>
  </si>
  <si>
    <t>CombinacionFirmas</t>
  </si>
  <si>
    <t>Activa</t>
  </si>
  <si>
    <t>ComentariosAdicionales</t>
  </si>
  <si>
    <t>fechaModificacion</t>
  </si>
  <si>
    <t>usuarioModificacion</t>
  </si>
  <si>
    <t>conceptoFinanzas</t>
  </si>
  <si>
    <t>N/D</t>
  </si>
  <si>
    <t>SIN TIPO</t>
  </si>
  <si>
    <t>CANCELADA</t>
  </si>
  <si>
    <t>Pesos Mexicanos</t>
  </si>
  <si>
    <t>TIJUANA</t>
  </si>
  <si>
    <t>ERM</t>
  </si>
  <si>
    <t>Mexicali</t>
  </si>
  <si>
    <t>Ingresos</t>
  </si>
  <si>
    <t>VENTA GAS</t>
  </si>
  <si>
    <t>PLANTA</t>
  </si>
  <si>
    <t>Contabilidad Juárez</t>
  </si>
  <si>
    <t>ACTIVA</t>
  </si>
  <si>
    <t>TOMAS ZARAGOZA FUENTES</t>
  </si>
  <si>
    <t>MEXICALI</t>
  </si>
  <si>
    <t>JAIME FERNANDEZ LEMUS</t>
  </si>
  <si>
    <t>Cesar Valdez</t>
  </si>
  <si>
    <t>FIRMA A CON B SIN LIMITE</t>
  </si>
  <si>
    <t>AGALLO</t>
  </si>
  <si>
    <t>Ensenada</t>
  </si>
  <si>
    <t>TOMAS ZARAGOZA ITO</t>
  </si>
  <si>
    <t>FLORES MAGON</t>
  </si>
  <si>
    <t>Dólares USA</t>
  </si>
  <si>
    <t>ENSENADA</t>
  </si>
  <si>
    <t>CD. JUAREZ</t>
  </si>
  <si>
    <t>EMP. CD JUAREZ</t>
  </si>
  <si>
    <t>LUIS RAMIREZ RODRIGUEZ</t>
  </si>
  <si>
    <t>Tijuana</t>
  </si>
  <si>
    <t>Credito</t>
  </si>
  <si>
    <t>TESORERIA BC</t>
  </si>
  <si>
    <t>PENDIENTE</t>
  </si>
  <si>
    <t>Concentradora</t>
  </si>
  <si>
    <t>IJIMENEZ.B</t>
  </si>
  <si>
    <t>Inversion</t>
  </si>
  <si>
    <t>Todas</t>
  </si>
  <si>
    <t>FOINVER</t>
  </si>
  <si>
    <t xml:space="preserve">ANGELA GALLO </t>
  </si>
  <si>
    <t>Egresos</t>
  </si>
  <si>
    <t>EGRESOS PLANTA</t>
  </si>
  <si>
    <t>EMP TIJUANA</t>
  </si>
  <si>
    <t>CTA BLOQUEADA</t>
  </si>
  <si>
    <t>POR EL BOLQUEO NO SE PUEDEN HACER CAMBIOS EN REG. FIRMA</t>
  </si>
  <si>
    <t>CTA BOLQUEADA</t>
  </si>
  <si>
    <t>CONSTRUCCION</t>
  </si>
  <si>
    <t>TIJUANA SUCILLO</t>
  </si>
  <si>
    <t>FIRMA    A INDISTINTA     B MANCOMUNADA</t>
  </si>
  <si>
    <t>FIRMA      A INDISTINTA     B MANCOMUNADA</t>
  </si>
  <si>
    <t>FIRMA    A INDISTINTA    B MANCOMUNADA</t>
  </si>
  <si>
    <t>CRUCE Y ARRASTRE DE CARROTANQUE</t>
  </si>
  <si>
    <t>FIRMA     A INDISTINTA</t>
  </si>
  <si>
    <t>EL PASO TX.</t>
  </si>
  <si>
    <t>ARMIDA LOYA</t>
  </si>
  <si>
    <t>Corporativo</t>
  </si>
  <si>
    <t>LOPEZ MATEOS</t>
  </si>
  <si>
    <t>CARLOS MORENO</t>
  </si>
  <si>
    <t>CARLOS TOSTADO ZABALZA</t>
  </si>
  <si>
    <t>DULCE SOTO</t>
  </si>
  <si>
    <t>PAGO PEMEX</t>
  </si>
  <si>
    <t>TESORERIA</t>
  </si>
  <si>
    <t>TEPEJI DEL RIO DE OCAMPO</t>
  </si>
  <si>
    <t>PRINCIPAL</t>
  </si>
  <si>
    <t>ZULEMA MARQUEZ</t>
  </si>
  <si>
    <t>Tepatitlan</t>
  </si>
  <si>
    <t>TEPATITLAN PRINCIPAL</t>
  </si>
  <si>
    <t>Alfonso Vieyra</t>
  </si>
  <si>
    <t>GUADALAJARA</t>
  </si>
  <si>
    <t>TESORERIA JALISCO</t>
  </si>
  <si>
    <t>ENRIQUE ZARAGOZA ITO</t>
  </si>
  <si>
    <t>VENTA DE TANQUES Y EQUIPOS</t>
  </si>
  <si>
    <t>La Laja</t>
  </si>
  <si>
    <t>EMP. GUADALAJARA AMERICAS</t>
  </si>
  <si>
    <t>FIRMA     A INDISTINTA     B MANCOMUNADA</t>
  </si>
  <si>
    <t>VENTA GAS (CIE)</t>
  </si>
  <si>
    <t>ND</t>
  </si>
  <si>
    <t>TAISSET CASTREJON RODRIGUEZ</t>
  </si>
  <si>
    <t>Mérida</t>
  </si>
  <si>
    <t>Edgar Ortega</t>
  </si>
  <si>
    <t>Gas Uribe</t>
  </si>
  <si>
    <t>TESORERIA MEXICO</t>
  </si>
  <si>
    <t>Raymundo Moreno</t>
  </si>
  <si>
    <t>ACAPULCO</t>
  </si>
  <si>
    <t>EMP. ACAPULCO</t>
  </si>
  <si>
    <t>ACAPULCO RENAC.</t>
  </si>
  <si>
    <t>Hidrogas de Acapulco</t>
  </si>
  <si>
    <t>Cancún</t>
  </si>
  <si>
    <t>Alberto Martínez</t>
  </si>
  <si>
    <t>CANCUN PRINCIPAL</t>
  </si>
  <si>
    <t>CANCUN</t>
  </si>
  <si>
    <t>FIRMA     A INDISTINTA      B MANCOMUNADA</t>
  </si>
  <si>
    <t>Palomas</t>
  </si>
  <si>
    <t>PALOMAS</t>
  </si>
  <si>
    <t>ARIANA GARFIO VAZQUEZ</t>
  </si>
  <si>
    <t>TESORERIA CHIHUAHUA</t>
  </si>
  <si>
    <t>Víctor Hernández</t>
  </si>
  <si>
    <t>Matriz</t>
  </si>
  <si>
    <t>NVO. CASAS G.</t>
  </si>
  <si>
    <t>Ascensión</t>
  </si>
  <si>
    <t>ASCENCION</t>
  </si>
  <si>
    <t>Benito Juárez</t>
  </si>
  <si>
    <t>FIRMA A INDISTINTA</t>
  </si>
  <si>
    <t>Flores Magon</t>
  </si>
  <si>
    <t>Buenaventura</t>
  </si>
  <si>
    <t>SAN BUENAVENTURA</t>
  </si>
  <si>
    <t>PRINCIPAL SAN BUENAVENTURA</t>
  </si>
  <si>
    <t>CAJA DE AHORRO EMPLEADOS</t>
  </si>
  <si>
    <t>GABRIEL SALAZAR</t>
  </si>
  <si>
    <t>Gabriel Aguilar</t>
  </si>
  <si>
    <t>Biogas I</t>
  </si>
  <si>
    <t>Daniel Fernandez</t>
  </si>
  <si>
    <t>Guadalupe</t>
  </si>
  <si>
    <t>RENACIMIENTO</t>
  </si>
  <si>
    <t>FIRMA     A INDISTINTA    B MANCOMUNADA</t>
  </si>
  <si>
    <t>TALLER</t>
  </si>
  <si>
    <t>REPARACION DE UNIDADES</t>
  </si>
  <si>
    <t>Villa Ahumada Pueblo</t>
  </si>
  <si>
    <t>VILLA AHUMADA</t>
  </si>
  <si>
    <t>PRINCIPAL VILLA AHUMADA</t>
  </si>
  <si>
    <t>DANIEL MEZA</t>
  </si>
  <si>
    <t>Ojinaga</t>
  </si>
  <si>
    <t>OJINAGA CENTRO</t>
  </si>
  <si>
    <t>OJINAGA</t>
  </si>
  <si>
    <t>FIRMA    A INDISTINTA</t>
  </si>
  <si>
    <t>Hidro II</t>
  </si>
  <si>
    <t>Jose Osvaldo Quintana</t>
  </si>
  <si>
    <t>MANTENIMIENTO</t>
  </si>
  <si>
    <t>CHIHUAHUA</t>
  </si>
  <si>
    <t>EMP. CHIHUAHUA</t>
  </si>
  <si>
    <t>MANTENIMIENTO HIDRO 2</t>
  </si>
  <si>
    <t>HIDRO 2</t>
  </si>
  <si>
    <t>Hidro I</t>
  </si>
  <si>
    <t>EXTRAORDINARIOS</t>
  </si>
  <si>
    <t>EMP CD. JUAREZ</t>
  </si>
  <si>
    <t>VENTA (TPV)</t>
  </si>
  <si>
    <t>OSCAR FRAYRE</t>
  </si>
  <si>
    <t>FIRMA     A INDISTINTA   B MANCOMUNADA</t>
  </si>
  <si>
    <t>ELIU MORAN</t>
  </si>
  <si>
    <t>Hector Tellez</t>
  </si>
  <si>
    <t>VIDACY CISNEROS</t>
  </si>
  <si>
    <t>Contabilidad Apple Bees</t>
  </si>
  <si>
    <t>VENTA</t>
  </si>
  <si>
    <t>PUNTO DE VENTA (TARJETA DE CREDITO)</t>
  </si>
  <si>
    <t>JUAN PANTOJA PANTOJA</t>
  </si>
  <si>
    <t>José Luis Silva</t>
  </si>
  <si>
    <t>APODERADOS FIRMAN CONJUNTAMENTE SR. PANTOJA, SR. NEMESIO Y SAUL</t>
  </si>
  <si>
    <t>MAGDALENA BACA</t>
  </si>
  <si>
    <t>HUGO ARVIZU</t>
  </si>
  <si>
    <t>TIJUANA SAUCILLO</t>
  </si>
  <si>
    <t>Gas TOMZA de México - Tepeji</t>
  </si>
  <si>
    <t>Carlos de la Cerda</t>
  </si>
  <si>
    <t>Imprenta</t>
  </si>
  <si>
    <t>EGRESOS IMPRENTA</t>
  </si>
  <si>
    <t>HECTOR RAMIREZ</t>
  </si>
  <si>
    <t>TESORERIA INZA</t>
  </si>
  <si>
    <t>RENTAS</t>
  </si>
  <si>
    <t>16 DE SEPTIEMBRE</t>
  </si>
  <si>
    <t>BEATRIZ CORTINAS</t>
  </si>
  <si>
    <t>se cancelo por no tener el saldo suficiente</t>
  </si>
  <si>
    <t>MELISA ARAIZA</t>
  </si>
  <si>
    <t>TOMAS FERNANDEZ PATRIMONIAL</t>
  </si>
  <si>
    <t>RICARDO GUTIERREZ</t>
  </si>
  <si>
    <t>Oscar Marañon</t>
  </si>
  <si>
    <t>PERSONALES</t>
  </si>
  <si>
    <t>BIBIANA PEREZ</t>
  </si>
  <si>
    <t>PATRIM. CD JUAREZ</t>
  </si>
  <si>
    <t>SB-01813</t>
  </si>
  <si>
    <t>HOUSTON TX</t>
  </si>
  <si>
    <t>Tomas Zaragoza Ito</t>
  </si>
  <si>
    <t>ELIA MARQUEZ</t>
  </si>
  <si>
    <t>HONORARIOS</t>
  </si>
  <si>
    <t>SILVIA ZARAGOZA ITO</t>
  </si>
  <si>
    <t>Silvia Zaragoza Ito</t>
  </si>
  <si>
    <t>MEXICO DF</t>
  </si>
  <si>
    <t>NOGALES SON.</t>
  </si>
  <si>
    <t>TESORERIA TRANSPORTADORA</t>
  </si>
  <si>
    <t>Sergio González</t>
  </si>
  <si>
    <t>JOSE GUADALUPE SUASTES TENIENTE</t>
  </si>
  <si>
    <t>GUICHAPAN</t>
  </si>
  <si>
    <t>FIDEPROM</t>
  </si>
  <si>
    <t>MASARYK</t>
  </si>
  <si>
    <t>Enrique Escobedo</t>
  </si>
  <si>
    <t>Mexicana de Gas</t>
  </si>
  <si>
    <t>DF PALMAS</t>
  </si>
  <si>
    <t>EMP. MEXICO DF PALMAS</t>
  </si>
  <si>
    <t>MEXICO DF CONTRERAS CRUZ VERDE</t>
  </si>
  <si>
    <t>DF ZARAGOZA</t>
  </si>
  <si>
    <t>SUC. POLANCO</t>
  </si>
  <si>
    <t>DF POLANCO</t>
  </si>
  <si>
    <t>REYES LA PAZ II</t>
  </si>
  <si>
    <t>REYES LA PAZ</t>
  </si>
  <si>
    <t>LOS REYES</t>
  </si>
  <si>
    <t>ALTA TENSION</t>
  </si>
  <si>
    <t>MAYOSITAS(PRESTAMOS)</t>
  </si>
  <si>
    <t>SANTA CLARA</t>
  </si>
  <si>
    <t>MAYORISTAS(COMISIONES)</t>
  </si>
  <si>
    <t>FONCAR</t>
  </si>
  <si>
    <t>CARLOS SERRANO F</t>
  </si>
  <si>
    <t>Mexicana de Gas - Tehuacan</t>
  </si>
  <si>
    <t>TEHUACAN</t>
  </si>
  <si>
    <t>Miguel Bautista</t>
  </si>
  <si>
    <t>Gas Chapultepec</t>
  </si>
  <si>
    <t>EMP. CD. JUAREZ</t>
  </si>
  <si>
    <t>Gas Pronto</t>
  </si>
  <si>
    <t>EMP. PUEBLA</t>
  </si>
  <si>
    <t>FIRMA      A INDISTINTA</t>
  </si>
  <si>
    <t>Gas Vehicular</t>
  </si>
  <si>
    <t>se cancelo automaticamen debido a que nunca se uso</t>
  </si>
  <si>
    <t>ESTACIONES DE CARBURACION</t>
  </si>
  <si>
    <t>FIRMA A BON B SIN LIMITE</t>
  </si>
  <si>
    <t>EMP. DE GUTEMBERG</t>
  </si>
  <si>
    <t>EMP. DE GUTEMBRERG</t>
  </si>
  <si>
    <t>Gas y Servicio</t>
  </si>
  <si>
    <t>ECATEPEC XALASTOC</t>
  </si>
  <si>
    <t>Jorge Ávila</t>
  </si>
  <si>
    <t>CARLOS HERNANDEZ MAYA</t>
  </si>
  <si>
    <t>ADRIAN GODINEZ PALACIOS</t>
  </si>
  <si>
    <t>FONDO PARA INVERSIONES</t>
  </si>
  <si>
    <t>Gasomatico</t>
  </si>
  <si>
    <t>Alejandro Garnica</t>
  </si>
  <si>
    <t>RAFAEL LOZA COVARRUBIAS</t>
  </si>
  <si>
    <t>Sergio Fuentes</t>
  </si>
  <si>
    <t>Unigas San Jose</t>
  </si>
  <si>
    <t>CZAMARRON</t>
  </si>
  <si>
    <t>EMP. MEXICO DF VALLEJO</t>
  </si>
  <si>
    <t>PENALIZACIONES</t>
  </si>
  <si>
    <t>BCA. EMP. VALLEJO</t>
  </si>
  <si>
    <t>SB-01814</t>
  </si>
  <si>
    <t>URES</t>
  </si>
  <si>
    <t>Cananea</t>
  </si>
  <si>
    <t>TESORERIA SONORA</t>
  </si>
  <si>
    <t>AGUAPRIETA</t>
  </si>
  <si>
    <t>AGUAPRIETA SON.</t>
  </si>
  <si>
    <t>Efraín Marta</t>
  </si>
  <si>
    <t>Hermosillo</t>
  </si>
  <si>
    <t>HERMOSILLO</t>
  </si>
  <si>
    <t>EMP. HERMOSILLO</t>
  </si>
  <si>
    <t>Aguaprieta</t>
  </si>
  <si>
    <t>BLOQUEADA</t>
  </si>
  <si>
    <t>Guaymas</t>
  </si>
  <si>
    <t>SUC EMPALME A</t>
  </si>
  <si>
    <t>EMPALME</t>
  </si>
  <si>
    <t>Nacozari</t>
  </si>
  <si>
    <t>SUC. NACOZARI</t>
  </si>
  <si>
    <t>NACOZARI</t>
  </si>
  <si>
    <t>Santa Ana</t>
  </si>
  <si>
    <t>SUC. MAGDALENA</t>
  </si>
  <si>
    <t>MAGDALENA SON.</t>
  </si>
  <si>
    <t>San Luis Río Colorado</t>
  </si>
  <si>
    <t>CD JUAREZ</t>
  </si>
  <si>
    <t>SAN LUIS RIO C.</t>
  </si>
  <si>
    <t>Naco</t>
  </si>
  <si>
    <t>Caborca</t>
  </si>
  <si>
    <t>CABORCA SON.</t>
  </si>
  <si>
    <t>Obregón</t>
  </si>
  <si>
    <t>OBREGON SON.</t>
  </si>
  <si>
    <t>FIRMA A CON B SIN LIMITES</t>
  </si>
  <si>
    <t>Navojoa</t>
  </si>
  <si>
    <t>NAVOJOA SON.</t>
  </si>
  <si>
    <t>FIRMA     A INDITINTA     B MANCOMUNADA</t>
  </si>
  <si>
    <t>Nogales</t>
  </si>
  <si>
    <t>Puerto Peñasco</t>
  </si>
  <si>
    <t>PTO. PEÑASCO SON</t>
  </si>
  <si>
    <t>PTO. PE?ASCO SON.</t>
  </si>
  <si>
    <t>SAN LORENZO</t>
  </si>
  <si>
    <t>PTO. PEÑASCO SON.</t>
  </si>
  <si>
    <t>NEW YORK</t>
  </si>
  <si>
    <t>NY</t>
  </si>
  <si>
    <t xml:space="preserve">EMP. GUADALAJAR </t>
  </si>
  <si>
    <t>Oscar Frayre</t>
  </si>
  <si>
    <t>EMP. CANCUN</t>
  </si>
  <si>
    <t>Manuel Míreles</t>
  </si>
  <si>
    <t>Cd. Guzmán</t>
  </si>
  <si>
    <t>Otros</t>
  </si>
  <si>
    <t>GASTOS PLANTA</t>
  </si>
  <si>
    <t xml:space="preserve">EGRESOS </t>
  </si>
  <si>
    <t>CD. GUZMAN</t>
  </si>
  <si>
    <t>EMP. CD. GUZMAN</t>
  </si>
  <si>
    <t>Eliu Moran</t>
  </si>
  <si>
    <t>EL PASO TX..</t>
  </si>
  <si>
    <t>Pablo Quiñones</t>
  </si>
  <si>
    <t>Zapopan</t>
  </si>
  <si>
    <t>PLANTA 1</t>
  </si>
  <si>
    <t>PLANTA 2</t>
  </si>
  <si>
    <t>Cuauhtemoc</t>
  </si>
  <si>
    <t>CUAHUTEMOC</t>
  </si>
  <si>
    <t>Guadalajara</t>
  </si>
  <si>
    <t>FIRMA      A INDISTINTA      B MANCOMUNADA</t>
  </si>
  <si>
    <t>ATLANTIS</t>
  </si>
  <si>
    <t>DEPRECIACIONES</t>
  </si>
  <si>
    <t>CONSTRUCCION  CASA TZF</t>
  </si>
  <si>
    <t>Gabriel Salazar</t>
  </si>
  <si>
    <t>BANCA PATRIMONI</t>
  </si>
  <si>
    <t>GASTOS CORPORATIVO</t>
  </si>
  <si>
    <t>Delicias</t>
  </si>
  <si>
    <t>DELICIAS</t>
  </si>
  <si>
    <t>NIÑOS HEROES</t>
  </si>
  <si>
    <t>JALISCO</t>
  </si>
  <si>
    <t>NOMINA</t>
  </si>
  <si>
    <t>JUAN CARLOS DIAZ</t>
  </si>
  <si>
    <t>SILVIA ITO VARELA</t>
  </si>
  <si>
    <t>TESORERIA  SURESTE</t>
  </si>
  <si>
    <t>FIRMA  A CON B SIN LIMITE</t>
  </si>
  <si>
    <t>Campeche</t>
  </si>
  <si>
    <t>CAMPECHE CENTRO</t>
  </si>
  <si>
    <t>AEROPUERTO</t>
  </si>
  <si>
    <t>PLANTA HIDRO 1</t>
  </si>
  <si>
    <t>JESUS CHAVEZ ROBLES</t>
  </si>
  <si>
    <t>CD. CUAUHTEMOC</t>
  </si>
  <si>
    <t>ES UNA ISLA DE CARBURACION EN GOMEZ FARIAS</t>
  </si>
  <si>
    <t>CD. CUAUHTEMOS</t>
  </si>
  <si>
    <t>ISALA DE CARBURACION EN GEURRERO</t>
  </si>
  <si>
    <t>Camargo</t>
  </si>
  <si>
    <t>HIDRO 1</t>
  </si>
  <si>
    <t>EL PASO TX</t>
  </si>
  <si>
    <t>EMPRESAS ENSENADA</t>
  </si>
  <si>
    <t>S/N</t>
  </si>
  <si>
    <t>nd</t>
  </si>
  <si>
    <t>ISLA DE CARBURACION EN GUERRERO</t>
  </si>
  <si>
    <t>SAN BUENAVENTUR</t>
  </si>
  <si>
    <t>JUAREZ PASEO</t>
  </si>
  <si>
    <t>5BO419OCT</t>
  </si>
  <si>
    <t>cancelada por inactividad</t>
  </si>
  <si>
    <t>Puebla</t>
  </si>
  <si>
    <t>Villahermosa</t>
  </si>
  <si>
    <t>inactividad</t>
  </si>
  <si>
    <t>Cd. Juarez</t>
  </si>
  <si>
    <t>TANQUES ESTACIONARIOS</t>
  </si>
  <si>
    <t>PRESUPUESTO</t>
  </si>
  <si>
    <t>Parral</t>
  </si>
  <si>
    <t>Ocotlan</t>
  </si>
  <si>
    <t>Yahualica</t>
  </si>
  <si>
    <t>Autlan</t>
  </si>
  <si>
    <t>SUC. LOPEZ MATE</t>
  </si>
  <si>
    <t>Tepeji</t>
  </si>
  <si>
    <t>TEPEJI DEL RIO</t>
  </si>
  <si>
    <t>HIDALGO</t>
  </si>
  <si>
    <t>T P V   se cancelo por inactividad</t>
  </si>
  <si>
    <t>Sergio Jaquez</t>
  </si>
  <si>
    <t>Recursos Humanos</t>
  </si>
  <si>
    <t>Unigas Tlahuac</t>
  </si>
  <si>
    <t>PRINCIPAL CD. J</t>
  </si>
  <si>
    <t>SUC. TLAHUAC</t>
  </si>
  <si>
    <t>EMP. Y GOB. CD.</t>
  </si>
  <si>
    <t>Tlajomulco</t>
  </si>
  <si>
    <t xml:space="preserve">EMP. Y GOB. DE </t>
  </si>
  <si>
    <t>CUENTAS TLAJOMOLCO</t>
  </si>
  <si>
    <t>EMPRESAS Y GOB.</t>
  </si>
  <si>
    <t>INGRESOS/CARBURACION/ZAPOPAN</t>
  </si>
  <si>
    <t>Minatitlan</t>
  </si>
  <si>
    <t>MINA-HIDALGO</t>
  </si>
  <si>
    <t>Ingresos / Veracruz</t>
  </si>
  <si>
    <t>Gas TOMZA de México - San Luis</t>
  </si>
  <si>
    <t>SUC. GIGANTE</t>
  </si>
  <si>
    <t>Gas TOMZA de México - Querétaro</t>
  </si>
  <si>
    <t>CIMATARIO</t>
  </si>
  <si>
    <t>Planta Queretaro</t>
  </si>
  <si>
    <t>FIRMA     A INDISTINTA   B CON B MANCOMUNADA</t>
  </si>
  <si>
    <t>Egresos  Planta Queretaro</t>
  </si>
  <si>
    <t>601 N. MESA</t>
  </si>
  <si>
    <t>BERTHA LOZANO</t>
  </si>
  <si>
    <t>Tomas Zaragoza Fuentes</t>
  </si>
  <si>
    <t>Tuxpan</t>
  </si>
  <si>
    <t>TESORERIA TERMINAL MARITIMA</t>
  </si>
  <si>
    <t>Pueblo</t>
  </si>
  <si>
    <t>SUC.LOPEZ MATEOS</t>
  </si>
  <si>
    <t>INGRESOS PUEBLO</t>
  </si>
  <si>
    <t>SUC. LOPEZ MATEOS</t>
  </si>
  <si>
    <t>EGRESOS PUEBLO</t>
  </si>
  <si>
    <t>Las Sierra</t>
  </si>
  <si>
    <t>EGRESOS / PUEBLO</t>
  </si>
  <si>
    <t>EMP.CD.JUAREZ</t>
  </si>
  <si>
    <t>EL PASO, TX.</t>
  </si>
  <si>
    <t>SUSTITUCION POR LA DEL UBS</t>
  </si>
  <si>
    <t>TPV TANQUES ESTACIONARIOS</t>
  </si>
  <si>
    <t>Chetumal</t>
  </si>
  <si>
    <t>Ticul</t>
  </si>
  <si>
    <t>CD. DE MEXICO</t>
  </si>
  <si>
    <t xml:space="preserve">TEHUACAN </t>
  </si>
  <si>
    <t>CARLOS BENAVIDES</t>
  </si>
  <si>
    <t>MELINA SANCHEZ SANTILLANA</t>
  </si>
  <si>
    <t>MELINA SAMANTHA SANCHEZ SANTILLANA</t>
  </si>
  <si>
    <t>COMPRA CASA EZI  EN EL PASO TX</t>
  </si>
  <si>
    <t>APERTURO POR ROBOS</t>
  </si>
  <si>
    <t>TOLOYUCAN</t>
  </si>
  <si>
    <t>FIRMA      A INDISTINTA    B MANCOMUNADA</t>
  </si>
  <si>
    <t>BENEFICIARIO SILVIA ITO DE ZARAGOZA</t>
  </si>
  <si>
    <t>PAGO DISEL</t>
  </si>
  <si>
    <t>VALE INBURSA</t>
  </si>
  <si>
    <t>PROYECTOS ESPECIALES</t>
  </si>
  <si>
    <t>AMPLIACION PLANTA TEPEJI</t>
  </si>
  <si>
    <t>LA CUESTA</t>
  </si>
  <si>
    <t>FUTURAMA</t>
  </si>
  <si>
    <t>Beneficiaria: Sra. Silvia Ito de Zaragoza</t>
  </si>
  <si>
    <t>BOLETOS DE AVION</t>
  </si>
  <si>
    <t>OCTAVIO GONZALEZ</t>
  </si>
  <si>
    <t>PAGO CREDITO CASA TZF EN EL PASO, COTITULAR LOS 2</t>
  </si>
  <si>
    <t>PARA PAGO DE IMPUESTOS PREDIAL ETC CASA EL PASO</t>
  </si>
  <si>
    <t xml:space="preserve">FIRMA      A INDISTINTA  </t>
  </si>
  <si>
    <t>BENEFICIARIA SRA. SILVIA ITO VARELA</t>
  </si>
  <si>
    <t>ILDITH PEDROZA</t>
  </si>
  <si>
    <t>EMPRESAS CD JUA</t>
  </si>
  <si>
    <t>San Quintin</t>
  </si>
  <si>
    <t>MAMEME GAS</t>
  </si>
  <si>
    <t>EMPRESAS</t>
  </si>
  <si>
    <t>CTA PARA TARJETAS DE DEBITO EMPRESARIALES</t>
  </si>
  <si>
    <t>Proyecto CAS</t>
  </si>
  <si>
    <t>NA</t>
  </si>
  <si>
    <t>PROYECTO CAS</t>
  </si>
  <si>
    <t>PAGO IMPUESTOS</t>
  </si>
  <si>
    <t>PARRAL</t>
  </si>
  <si>
    <t>EMPRESAS CD JUAREZ</t>
  </si>
  <si>
    <t>DONATIVOS</t>
  </si>
  <si>
    <t>Acapulco</t>
  </si>
  <si>
    <t>BANCA EMPRESAS CD JUAREZ</t>
  </si>
  <si>
    <t>ANDREA NAVARRETE</t>
  </si>
  <si>
    <t>FIRMA A CON A SIN LIMITE</t>
  </si>
  <si>
    <t>RENOVADORA DE LLANTAS</t>
  </si>
  <si>
    <t>SAUL DELGADO</t>
  </si>
  <si>
    <t>Unigas Toluca</t>
  </si>
  <si>
    <t>TERMINAL TEPEJI</t>
  </si>
  <si>
    <t>CENTRO</t>
  </si>
  <si>
    <t>FIRMAS     A INDISTINTAS</t>
  </si>
  <si>
    <t>FIRMA     A CON B SIN LIMITE</t>
  </si>
  <si>
    <t>FIRMAS      A CON B MANCOMUNADAS</t>
  </si>
  <si>
    <t>FIRMAS      A CON B SIN LIMITE</t>
  </si>
  <si>
    <t>FIRMAS     A  INDISTINTAS</t>
  </si>
  <si>
    <t>FIRMA   A  CON B ILIMITADA</t>
  </si>
  <si>
    <t>FIRMAS MANCOMUNADAS</t>
  </si>
  <si>
    <t>CUMPLIMIENTO NORMA 001</t>
  </si>
  <si>
    <t>FIRMA  A  CON B SIN LIMITE</t>
  </si>
  <si>
    <t>FIRMA   A  CON B  SIN LIMITE</t>
  </si>
  <si>
    <t>FIRMA  A  CON B  SIN LIMITE</t>
  </si>
  <si>
    <t>FIRMA   A CON B SIN LIMITE</t>
  </si>
  <si>
    <t>FIRMA   A  INDISTINTA</t>
  </si>
  <si>
    <t>FIRMA    A  INDISTINTA</t>
  </si>
  <si>
    <t>FIRMA    A CON B SIN LIMITE</t>
  </si>
  <si>
    <t>FIRMA    A CON B  SIN LIMITE</t>
  </si>
  <si>
    <t>nv</t>
  </si>
  <si>
    <t>FIRMA   A INDISTINTA</t>
  </si>
  <si>
    <t>FIRMAS    A  INDISTINTAS</t>
  </si>
  <si>
    <t>PAGOS EQUIPOS DE CARBURACION</t>
  </si>
  <si>
    <t>FIRMA  A  CON B   SIN LIMITE Y FIRMAS TIPO "C" MANCOMUNADAS</t>
  </si>
  <si>
    <t>Firagas</t>
  </si>
  <si>
    <t>FIRAGAS</t>
  </si>
  <si>
    <t>FIRMA    A CON B   SIN LIMITE</t>
  </si>
  <si>
    <t>FIRMA   A CON B  SIN LIMITE</t>
  </si>
  <si>
    <t>JAVIER RUBIO</t>
  </si>
  <si>
    <t xml:space="preserve">FIRMAS  A  INDISTINTAS </t>
  </si>
  <si>
    <t>FIRMA  A CON B   SIN LIMITE</t>
  </si>
  <si>
    <t>INGRESOS GAS VEHICULAR</t>
  </si>
  <si>
    <t>FIRMA   A CON B   SIN LIMITE</t>
  </si>
  <si>
    <t>FIRMA   A   INDISTINTA</t>
  </si>
  <si>
    <t>LOS MOCHIS</t>
  </si>
  <si>
    <t xml:space="preserve">INGRESOS  </t>
  </si>
  <si>
    <t>Cd. del Carmen</t>
  </si>
  <si>
    <t>PLAYA DEL CARMEN</t>
  </si>
  <si>
    <t>Cozumel</t>
  </si>
  <si>
    <t>A CON B</t>
  </si>
  <si>
    <t>TERMINALES</t>
  </si>
  <si>
    <t>CUENTA PARA PAGOS DE SORIANA</t>
  </si>
  <si>
    <t>MIGUEL ANGEL NAVA MANZANO</t>
  </si>
  <si>
    <t>FIRMAS TIPO "A" INDISTINTAS MAS "B" MANCOMUNADAS</t>
  </si>
  <si>
    <t>tomas fernandez</t>
  </si>
  <si>
    <t>PALEMON ALFONSO SOLORZANO</t>
  </si>
  <si>
    <t>KARLA EUGENIA DOMINGUEZ ORDAZ</t>
  </si>
  <si>
    <t>FRANCISCO GRADO</t>
  </si>
  <si>
    <t>CLARA SAUCEDO</t>
  </si>
  <si>
    <t>PROYECTO 3000</t>
  </si>
  <si>
    <t>RECUPERACION DE VENTAS</t>
  </si>
  <si>
    <t>DIEGO VAZQUEZ</t>
  </si>
  <si>
    <t>juarez</t>
  </si>
  <si>
    <t>banca empresas</t>
  </si>
  <si>
    <t>Cancún I</t>
  </si>
  <si>
    <t>175 E ARIZONA</t>
  </si>
  <si>
    <t>EDUARDO CHAVEZ</t>
  </si>
  <si>
    <t>INDIVIDUAL A</t>
  </si>
  <si>
    <t>TESISTAN</t>
  </si>
  <si>
    <t>Los Mochis</t>
  </si>
  <si>
    <t>SINALOA</t>
  </si>
  <si>
    <t>Culiacan</t>
  </si>
  <si>
    <t>Peca</t>
  </si>
  <si>
    <t>PECA</t>
  </si>
  <si>
    <t>proveedores importacion</t>
  </si>
  <si>
    <t>INVERSIONES DOLARES</t>
  </si>
  <si>
    <t>TESORERIA CORPORATIVA</t>
  </si>
  <si>
    <t>INVERSION DOLARES</t>
  </si>
  <si>
    <t>JOSE USBALDO QUINTANA</t>
  </si>
  <si>
    <t xml:space="preserve">FIRMAS "A INDISTINTAS CON "B" </t>
  </si>
  <si>
    <t>IMPORTACIONES</t>
  </si>
  <si>
    <t>IMPORTACIONES DE GAS</t>
  </si>
  <si>
    <t xml:space="preserve">AMPLIACION </t>
  </si>
  <si>
    <t xml:space="preserve">AMLIACION </t>
  </si>
  <si>
    <t>A IND B MANC</t>
  </si>
  <si>
    <t xml:space="preserve">a con b </t>
  </si>
  <si>
    <t>a con b</t>
  </si>
  <si>
    <t>A + B</t>
  </si>
  <si>
    <t>CARLOS JAVIER SANTOS VILLALOBOS</t>
  </si>
  <si>
    <t>a + b</t>
  </si>
  <si>
    <t>a +b</t>
  </si>
  <si>
    <t>A +B</t>
  </si>
  <si>
    <t>KARINA RUIZ</t>
  </si>
  <si>
    <t>A INDISTINTA B MANCOMUNADAS</t>
  </si>
  <si>
    <t>a ind b mancomunadas</t>
  </si>
  <si>
    <t>clabe 012164001066558584</t>
  </si>
  <si>
    <t>TOMAS RAUL ZARAGOZA IBARRA</t>
  </si>
  <si>
    <t>Veracruz</t>
  </si>
  <si>
    <t>A MANCOMUNADA CON B</t>
  </si>
  <si>
    <t>VERACRUZ</t>
  </si>
  <si>
    <t>ULISES SERRANO</t>
  </si>
  <si>
    <t>INGRESOS  TIB CIE</t>
  </si>
  <si>
    <t>A CON B MANCOMUNADAS</t>
  </si>
  <si>
    <t>INDISTINTAS   TELEFONO SUC 5545 337923 EJECUTIVO ADRIAN GODINEZ</t>
  </si>
  <si>
    <t>A INDISTINTA Y B MANCOMUNADAS</t>
  </si>
  <si>
    <t>A MAMCOMUNADA CON B</t>
  </si>
  <si>
    <t>ESTEBAN LERMA</t>
  </si>
  <si>
    <t xml:space="preserve">A + B </t>
  </si>
  <si>
    <t>renta grupo nieto</t>
  </si>
  <si>
    <t>RENTA GRUPO NIETO</t>
  </si>
  <si>
    <t>KARINA RUIZ MALDONADO</t>
  </si>
  <si>
    <t>A INDISTINDAS B MANCOMUNADAS</t>
  </si>
  <si>
    <t>FIRMAS A + B</t>
  </si>
  <si>
    <t>PRESTAMO A MAYORISTAS</t>
  </si>
  <si>
    <t>045 SANTA CLARA</t>
  </si>
  <si>
    <t>ADRIAN GONIDEZ PALACIOS</t>
  </si>
  <si>
    <t>A INDISTINTA B MANCOMUNADA</t>
  </si>
  <si>
    <t>FONDO POR GASTOS EXTRAORDINARIOS</t>
  </si>
  <si>
    <t>GASTOS SZI</t>
  </si>
  <si>
    <t xml:space="preserve">FIRMA     A INDISTINTA    </t>
  </si>
  <si>
    <t>MOV CORPORATIVOS INST VICEPRESIDENCIA</t>
  </si>
  <si>
    <t>FIRMA    A INDISTINTA     B  MANCOMUNADA</t>
  </si>
  <si>
    <t>FIRMAS   A INDIVIDIAL  B  MANCOMUNADOS</t>
  </si>
  <si>
    <t>OCTAVIO DURAN PEREZ</t>
  </si>
  <si>
    <t>A CON B INDISTINTAS</t>
  </si>
  <si>
    <t>SUNLAND PARK</t>
  </si>
  <si>
    <t>TIPO A INDISTINTAS</t>
  </si>
  <si>
    <t>FIRMAS TIPO A INDISTINTAS</t>
  </si>
  <si>
    <t>KARLA BERENICE MEZA GONZALEZ</t>
  </si>
  <si>
    <t>FIRMAS TIPO "A" INDISTINTAS CON "B" MANCOMUNADAS</t>
  </si>
  <si>
    <t>FIRMAS "A" INDISTINTAS CON "B" MACOMUNADAS</t>
  </si>
  <si>
    <t>FIRMAS TIPO "A" INDISTINTAS CON "B" MANCOMUNDADAS</t>
  </si>
  <si>
    <t xml:space="preserve">FIRMAS TIPO "A"  CON "B" </t>
  </si>
  <si>
    <t xml:space="preserve">CONCENTRADORA </t>
  </si>
  <si>
    <t>FIRMAS TIPO "A"  INDISTINTAS CON "B" MANCOMUNADAS</t>
  </si>
  <si>
    <t>EGRESOS PLANTA CULIACAN</t>
  </si>
  <si>
    <t>FIRMAS TIPO "A" INDISTINTA CON "B" MANCOMUNADAS</t>
  </si>
  <si>
    <t>EGRESOS PLANTA LOS MOCHIS</t>
  </si>
  <si>
    <t>FIRMAS TIPO "A" INDISTINTA CON "B" MANCOMUNADA</t>
  </si>
  <si>
    <t>LEOPOLDO GARCIA</t>
  </si>
  <si>
    <t>FIRMAS TIPO "A" INDISTITAS  "B" MANCOMUNADAS</t>
  </si>
  <si>
    <t>FIRMAS TIPO "A" INDISTINTAS "B" MANCOMUNADAS</t>
  </si>
  <si>
    <t>FIRMAS TIPO "A " INDISTINTAS "B" MANCOMUNADAS</t>
  </si>
  <si>
    <t>FONDOS EXTRAORDINARIOS</t>
  </si>
  <si>
    <t>FIRMAS TIPO "A" INDISTINTA "B" MANCOMUNADAS</t>
  </si>
  <si>
    <t>FONDOS PARA GASTOS EVENTUALES</t>
  </si>
  <si>
    <t>FIRMAS TIPO "A" INDISTINTAS CON "B" MANCOMUNADAS Y "C" MANCOMUNADAS</t>
  </si>
  <si>
    <t>FRIMAS TIPO "A" INDISTINTAS CON "B" MANCOMUNADAS</t>
  </si>
  <si>
    <t xml:space="preserve">GASTOS </t>
  </si>
  <si>
    <t>Alto Volumen</t>
  </si>
  <si>
    <t>ALTO VOLUMEN</t>
  </si>
  <si>
    <t>TIPO "A" INDISTINTAS CON "B" MANCOMUNADAS</t>
  </si>
  <si>
    <t>FIRMAS TIPO "A" INDISTINTAS CON "B" MANCOMUNDAS</t>
  </si>
  <si>
    <t>FIRMAS TIPO "A" INSITINTAS CON "B" MANCOMUNADAS</t>
  </si>
  <si>
    <t>CD.JUAREZ</t>
  </si>
  <si>
    <t>Tala</t>
  </si>
  <si>
    <t>FIRMAS INDISTINTAS TIPO "A"</t>
  </si>
  <si>
    <t>500 N MESA EL PASO TX</t>
  </si>
  <si>
    <t>SOLEDAD MONTES MILLER</t>
  </si>
  <si>
    <t>FIRMAS TIPO "A" INDISTINTAS</t>
  </si>
  <si>
    <t>FIRMAS TIPO "A"</t>
  </si>
  <si>
    <t xml:space="preserve">FIRMAS TIPO "A" INDISTINTAS CON "B" MANCOMUNADAS </t>
  </si>
  <si>
    <t>COBRANZA SERVICIO MEDIDO</t>
  </si>
  <si>
    <t>COBRANZA</t>
  </si>
  <si>
    <t>CAPITALIZACION DE CARTERA</t>
  </si>
  <si>
    <t>PARA MANEJO DE SMD, SMP</t>
  </si>
  <si>
    <t>FIRMAS TIPO "A" INDISTINTAS MAS "B" MANCOMUNDAS</t>
  </si>
  <si>
    <t>MANEJO SMD, SMP, Y CAPITALIZACION</t>
  </si>
  <si>
    <t>HUGO RUIZ</t>
  </si>
  <si>
    <t>FIRMAS TIPO "A" INDISTINTAS MAS "B" MACOMUNADAS</t>
  </si>
  <si>
    <t>SUNLAD PARK</t>
  </si>
  <si>
    <t>FIRMAS TIPO "A"INDISTINTAS MAS "B" MANCOMUNADAS</t>
  </si>
  <si>
    <t>YOLANDA MARTINEZ</t>
  </si>
  <si>
    <t>690 SUNLAND PARK DR.</t>
  </si>
  <si>
    <t>SUNLAND PARK 620 DR</t>
  </si>
  <si>
    <t>GASTOS ESTACION DE CARBURACION</t>
  </si>
  <si>
    <t>Unigas Toluca V1</t>
  </si>
  <si>
    <t>FIRMAS TIPO "A" MAS "B" MANCOMUNADAS</t>
  </si>
  <si>
    <t>Unigas Tlahuac V1</t>
  </si>
  <si>
    <t>Morelos V1</t>
  </si>
  <si>
    <t>FIRMAS TIPO "A"  INDISTINTAS MAS "B" MANCOMUNADAS</t>
  </si>
  <si>
    <t>Gas TOMZA de México - Tepeji V1</t>
  </si>
  <si>
    <t xml:space="preserve">FIRMAS TIPO "A" INDISTINTAS MAS "B" MANCOMUNADAS </t>
  </si>
  <si>
    <t>Gas TOMZA de México - Querétaro V1</t>
  </si>
  <si>
    <t>Gas TOMZA de México - San Luis V1</t>
  </si>
  <si>
    <t>FIRMAS TIPO "A" INDISTINTAS MAS "B2 MANCOMUNADAS</t>
  </si>
  <si>
    <t>GASTOS HELICOPTERO</t>
  </si>
  <si>
    <t>PECA IMPUESTOS</t>
  </si>
  <si>
    <t>EVER BOJORQUEZ</t>
  </si>
  <si>
    <t>PECA IMPUESTOS HELITOMZA</t>
  </si>
  <si>
    <t>FIRMAS TIPO "A" INDISTINTAS MAS "B" MANCOMUNDADAS</t>
  </si>
  <si>
    <t>PAGO DE GAS</t>
  </si>
  <si>
    <t>GASTOS  CONTRALORIA</t>
  </si>
  <si>
    <t>GASTOS CONTRALORIA</t>
  </si>
  <si>
    <t>N//D</t>
  </si>
  <si>
    <t>ACTIVACION DE CUENTA</t>
  </si>
  <si>
    <t xml:space="preserve">FIRMAS TIPO "A" INDISTINTA </t>
  </si>
  <si>
    <t>MATRIZ LOPEZ MATEOS</t>
  </si>
  <si>
    <t>JORGE IVAN PEREZ</t>
  </si>
  <si>
    <t>CUENTA OPERATIVA</t>
  </si>
  <si>
    <t>MONICA DUARTE</t>
  </si>
  <si>
    <t>FIRMAS TIPO "A" INDISTINTA MAS "B" MANCOMUNADA</t>
  </si>
  <si>
    <t>K_MONEDA</t>
  </si>
  <si>
    <t>OK</t>
  </si>
  <si>
    <t>NUMERO_PLAZA</t>
  </si>
  <si>
    <t>NUMERO_SUCURSAL</t>
  </si>
  <si>
    <t>PIVOTE ESTADO</t>
  </si>
  <si>
    <t>APODERADO</t>
  </si>
  <si>
    <t>0, 0</t>
  </si>
  <si>
    <t>GTM - Tepeji</t>
  </si>
  <si>
    <t>GTM - San Luis</t>
  </si>
  <si>
    <t>GTM - Querétaro</t>
  </si>
  <si>
    <t>GTM - Tepeji V1</t>
  </si>
  <si>
    <t>GTM - Querétaro V1</t>
  </si>
  <si>
    <t>GTM - San Luis V1</t>
  </si>
  <si>
    <t>K_UNIDAD_OPERATIVA</t>
  </si>
  <si>
    <t>CUENTA_BANCO_UO</t>
  </si>
  <si>
    <t>AQUI</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</si>
</sst>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Calibri"/>
      <family val="2"/>
      <scheme val="minor"/>
    </font>
    <font>
      <b/>
      <sz val="9"/>
      <color theme="1"/>
      <name val="Calibri"/>
      <family val="2"/>
      <scheme val="minor"/>
    </font>
    <font>
      <b/>
      <i/>
      <sz val="9"/>
      <color theme="1"/>
      <name val="Calibri"/>
      <family val="2"/>
      <scheme val="minor"/>
    </font>
    <font>
      <b/>
      <i/>
      <sz val="9"/>
      <color rgb="FFC00000"/>
      <name val="Calibri"/>
      <family val="2"/>
      <scheme val="minor"/>
    </font>
    <font>
      <sz val="9"/>
      <color theme="1"/>
      <name val="Calibri"/>
      <family val="2"/>
      <scheme val="minor"/>
    </font>
    <font>
      <i/>
      <sz val="9"/>
      <color theme="1"/>
      <name val="Calibri"/>
      <family val="2"/>
      <scheme val="minor"/>
    </font>
    <font>
      <b/>
      <sz val="11"/>
      <color theme="1"/>
      <name val="Calibri"/>
      <family val="2"/>
      <scheme val="minor"/>
    </font>
    <font>
      <b/>
      <u/>
      <sz val="9"/>
      <color theme="1"/>
      <name val="Calibri"/>
      <family val="2"/>
      <scheme val="minor"/>
    </font>
    <font>
      <b/>
      <sz val="9"/>
      <color rgb="FFC00000"/>
      <name val="Calibri"/>
      <family val="2"/>
      <scheme val="minor"/>
    </font>
    <font>
      <b/>
      <sz val="11"/>
      <color rgb="FFC00000"/>
      <name val="Calibri"/>
      <family val="2"/>
      <scheme val="minor"/>
    </font>
    <font>
      <b/>
      <sz val="9"/>
      <color rgb="FFFF0000"/>
      <name val="Calibri"/>
      <family val="2"/>
      <scheme val="minor"/>
    </font>
    <font>
      <b/>
      <sz val="9"/>
      <color theme="1"/>
      <name val="Courier New"/>
      <family val="3"/>
    </font>
    <font>
      <sz val="9"/>
      <color theme="1"/>
      <name val="Courier New"/>
      <family val="3"/>
    </font>
    <font>
      <sz val="11"/>
      <color theme="1"/>
      <name val="Courier New"/>
      <family val="3"/>
    </font>
    <font>
      <b/>
      <sz val="14"/>
      <color theme="1"/>
      <name val="Calibri"/>
      <family val="2"/>
      <scheme val="minor"/>
    </font>
    <font>
      <b/>
      <sz val="14"/>
      <color rgb="FFC00000"/>
      <name val="Calibri"/>
      <family val="2"/>
      <scheme val="minor"/>
    </font>
    <font>
      <sz val="11"/>
      <color rgb="FFC00000"/>
      <name val="Calibri"/>
      <family val="2"/>
      <scheme val="minor"/>
    </font>
    <font>
      <b/>
      <sz val="11"/>
      <color theme="4"/>
      <name val="Calibri"/>
      <family val="2"/>
      <scheme val="minor"/>
    </font>
    <font>
      <b/>
      <sz val="14"/>
      <color theme="4"/>
      <name val="Calibri"/>
      <family val="2"/>
      <scheme val="minor"/>
    </font>
    <font>
      <b/>
      <sz val="8"/>
      <color theme="4"/>
      <name val="Calibri"/>
      <family val="2"/>
      <scheme val="minor"/>
    </font>
    <font>
      <sz val="8"/>
      <color theme="1"/>
      <name val="Calibri"/>
      <family val="2"/>
      <scheme val="minor"/>
    </font>
    <font>
      <sz val="8"/>
      <color rgb="FFC00000"/>
      <name val="Calibri"/>
      <family val="2"/>
      <scheme val="minor"/>
    </font>
    <font>
      <b/>
      <sz val="8"/>
      <color theme="1"/>
      <name val="Calibri"/>
      <family val="2"/>
      <scheme val="minor"/>
    </font>
    <font>
      <b/>
      <sz val="8"/>
      <color rgb="FFC00000"/>
      <name val="Calibri"/>
      <family val="2"/>
      <scheme val="minor"/>
    </font>
    <font>
      <b/>
      <sz val="9"/>
      <color theme="4"/>
      <name val="Calibri"/>
      <family val="2"/>
      <scheme val="minor"/>
    </font>
    <font>
      <b/>
      <sz val="9"/>
      <color rgb="FF0070C0"/>
      <name val="Courier New"/>
      <family val="3"/>
    </font>
    <font>
      <b/>
      <sz val="9"/>
      <color rgb="FF00B050"/>
      <name val="Calibri"/>
      <family val="2"/>
      <scheme val="minor"/>
    </font>
    <font>
      <b/>
      <sz val="10"/>
      <color rgb="FFFF0000"/>
      <name val="Calibri"/>
      <family val="2"/>
      <scheme val="minor"/>
    </font>
    <font>
      <b/>
      <sz val="11"/>
      <color theme="0"/>
      <name val="Calibri"/>
      <family val="2"/>
      <scheme val="minor"/>
    </font>
  </fonts>
  <fills count="6">
    <fill>
      <patternFill patternType="none"/>
    </fill>
    <fill>
      <patternFill patternType="gray125"/>
    </fill>
    <fill>
      <patternFill patternType="solid">
        <fgColor rgb="FFFFFFCC"/>
        <bgColor indexed="64"/>
      </patternFill>
    </fill>
    <fill>
      <patternFill patternType="solid">
        <fgColor rgb="FF92D050"/>
        <bgColor indexed="64"/>
      </patternFill>
    </fill>
    <fill>
      <patternFill patternType="solid">
        <fgColor rgb="FFFFFF00"/>
        <bgColor indexed="64"/>
      </patternFill>
    </fill>
    <fill>
      <patternFill patternType="solid">
        <fgColor theme="1"/>
        <bgColor indexed="64"/>
      </patternFill>
    </fill>
  </fills>
  <borders count="1">
    <border>
      <left/>
      <right/>
      <top/>
      <bottom/>
      <diagonal/>
    </border>
  </borders>
  <cellStyleXfs count="1">
    <xf numFmtId="0" fontId="0" fillId="0" borderId="0"/>
  </cellStyleXfs>
  <cellXfs count="86">
    <xf numFmtId="0" fontId="0" fillId="0" borderId="0" xfId="0"/>
    <xf numFmtId="0" fontId="1" fillId="0" borderId="0" xfId="0" applyFont="1" applyAlignment="1">
      <alignment vertical="center"/>
    </xf>
    <xf numFmtId="0" fontId="2" fillId="2" borderId="0" xfId="0" applyFont="1" applyFill="1" applyAlignment="1">
      <alignment vertical="center"/>
    </xf>
    <xf numFmtId="0" fontId="1" fillId="0" borderId="0" xfId="0" applyFont="1" applyAlignment="1">
      <alignment horizontal="center" vertical="center"/>
    </xf>
    <xf numFmtId="0" fontId="3" fillId="0" borderId="0" xfId="0" applyFont="1" applyFill="1" applyAlignment="1">
      <alignment horizontal="left" vertical="center"/>
    </xf>
    <xf numFmtId="0" fontId="4" fillId="0" borderId="0" xfId="0" applyFont="1" applyAlignment="1">
      <alignment horizontal="center" vertical="center"/>
    </xf>
    <xf numFmtId="0" fontId="5" fillId="0" borderId="0" xfId="0" applyFont="1" applyAlignment="1">
      <alignment horizontal="center" vertical="center"/>
    </xf>
    <xf numFmtId="0" fontId="4" fillId="0" borderId="0" xfId="0" applyFont="1" applyAlignment="1">
      <alignment vertical="center"/>
    </xf>
    <xf numFmtId="0" fontId="0" fillId="0" borderId="0" xfId="0" applyAlignment="1">
      <alignment horizontal="center"/>
    </xf>
    <xf numFmtId="0" fontId="6" fillId="0" borderId="0" xfId="0" applyFont="1" applyAlignment="1">
      <alignment horizontal="center"/>
    </xf>
    <xf numFmtId="0" fontId="0" fillId="3" borderId="0" xfId="0" applyFill="1"/>
    <xf numFmtId="0" fontId="0" fillId="3" borderId="0" xfId="0" applyFill="1" applyAlignment="1">
      <alignment horizontal="center"/>
    </xf>
    <xf numFmtId="0" fontId="7" fillId="0" borderId="0" xfId="0" applyFont="1" applyAlignment="1">
      <alignment vertical="center"/>
    </xf>
    <xf numFmtId="0" fontId="0" fillId="0" borderId="0" xfId="0" applyAlignment="1">
      <alignment horizontal="left"/>
    </xf>
    <xf numFmtId="0" fontId="1" fillId="0" borderId="0" xfId="0" quotePrefix="1" applyFont="1" applyAlignment="1">
      <alignment horizontal="center" vertical="center"/>
    </xf>
    <xf numFmtId="0" fontId="1" fillId="0" borderId="0" xfId="0" quotePrefix="1" applyFont="1" applyAlignment="1">
      <alignment vertical="center"/>
    </xf>
    <xf numFmtId="0" fontId="4" fillId="0" borderId="0" xfId="0" applyFont="1" applyAlignment="1">
      <alignment horizontal="left" vertical="center"/>
    </xf>
    <xf numFmtId="49" fontId="1" fillId="0" borderId="0" xfId="0" applyNumberFormat="1" applyFont="1" applyAlignment="1">
      <alignment vertical="center"/>
    </xf>
    <xf numFmtId="49" fontId="1" fillId="0" borderId="0" xfId="0" quotePrefix="1" applyNumberFormat="1" applyFont="1" applyAlignment="1">
      <alignment horizontal="center" vertical="center"/>
    </xf>
    <xf numFmtId="49" fontId="4" fillId="0" borderId="0" xfId="0" applyNumberFormat="1" applyFont="1" applyAlignment="1">
      <alignment horizontal="center" vertical="center"/>
    </xf>
    <xf numFmtId="49" fontId="0" fillId="0" borderId="0" xfId="0" applyNumberFormat="1" applyAlignment="1">
      <alignment horizontal="center"/>
    </xf>
    <xf numFmtId="0" fontId="0" fillId="0" borderId="0" xfId="0" applyAlignment="1">
      <alignment horizontal="center" vertical="center"/>
    </xf>
    <xf numFmtId="0" fontId="8" fillId="0" borderId="0" xfId="0" applyFont="1" applyAlignment="1">
      <alignment vertical="center"/>
    </xf>
    <xf numFmtId="0" fontId="8" fillId="0" borderId="0" xfId="0" quotePrefix="1" applyFont="1" applyAlignment="1">
      <alignment horizontal="center" vertical="center"/>
    </xf>
    <xf numFmtId="0" fontId="8" fillId="0" borderId="0" xfId="0" applyFont="1" applyAlignment="1">
      <alignment horizontal="center" vertical="center"/>
    </xf>
    <xf numFmtId="0" fontId="9" fillId="0" borderId="0" xfId="0" applyFont="1" applyAlignment="1">
      <alignment horizontal="center"/>
    </xf>
    <xf numFmtId="0" fontId="10" fillId="0" borderId="0" xfId="0" applyFont="1" applyAlignment="1">
      <alignment horizontal="center" vertical="center"/>
    </xf>
    <xf numFmtId="0" fontId="11" fillId="0" borderId="0" xfId="0" applyFont="1" applyAlignment="1">
      <alignment horizontal="center" vertical="center"/>
    </xf>
    <xf numFmtId="0" fontId="11" fillId="0" borderId="0" xfId="0" quotePrefix="1" applyFont="1" applyAlignment="1">
      <alignment horizontal="center" vertical="center"/>
    </xf>
    <xf numFmtId="0" fontId="13" fillId="0" borderId="0" xfId="0" applyFont="1" applyAlignment="1">
      <alignment horizontal="center"/>
    </xf>
    <xf numFmtId="0" fontId="12" fillId="0" borderId="0" xfId="0" applyFont="1" applyAlignment="1">
      <alignment horizontal="center" vertical="center"/>
    </xf>
    <xf numFmtId="0" fontId="14" fillId="0" borderId="0" xfId="0" applyFont="1" applyAlignment="1">
      <alignment horizontal="center"/>
    </xf>
    <xf numFmtId="0" fontId="15" fillId="0" borderId="0" xfId="0" applyFont="1" applyAlignment="1">
      <alignment horizontal="center"/>
    </xf>
    <xf numFmtId="0" fontId="14" fillId="4" borderId="0" xfId="0" applyFont="1" applyFill="1" applyAlignment="1">
      <alignment horizontal="center"/>
    </xf>
    <xf numFmtId="0" fontId="6" fillId="0" borderId="0" xfId="0" applyFont="1" applyAlignment="1">
      <alignment horizontal="left"/>
    </xf>
    <xf numFmtId="0" fontId="9" fillId="0" borderId="0" xfId="0" applyFont="1" applyAlignment="1">
      <alignment horizontal="left"/>
    </xf>
    <xf numFmtId="0" fontId="6" fillId="4" borderId="0" xfId="0" applyFont="1" applyFill="1" applyAlignment="1">
      <alignment horizontal="left"/>
    </xf>
    <xf numFmtId="0" fontId="16" fillId="0" borderId="0" xfId="0" applyFont="1"/>
    <xf numFmtId="22" fontId="0" fillId="0" borderId="0" xfId="0" applyNumberFormat="1"/>
    <xf numFmtId="22" fontId="0" fillId="0" borderId="0" xfId="0" applyNumberFormat="1" applyAlignment="1">
      <alignment horizontal="center"/>
    </xf>
    <xf numFmtId="0" fontId="17" fillId="0" borderId="0" xfId="0" applyFont="1" applyAlignment="1">
      <alignment horizontal="center"/>
    </xf>
    <xf numFmtId="0" fontId="18" fillId="0" borderId="0" xfId="0" applyFont="1" applyAlignment="1">
      <alignment horizontal="center"/>
    </xf>
    <xf numFmtId="0" fontId="17" fillId="0" borderId="0" xfId="0" applyFont="1" applyAlignment="1">
      <alignment horizontal="left"/>
    </xf>
    <xf numFmtId="0" fontId="19" fillId="0" borderId="0" xfId="0" applyFont="1" applyAlignment="1">
      <alignment horizontal="center"/>
    </xf>
    <xf numFmtId="0" fontId="20" fillId="0" borderId="0" xfId="0" applyFont="1" applyAlignment="1">
      <alignment horizontal="center"/>
    </xf>
    <xf numFmtId="0" fontId="20" fillId="0" borderId="0" xfId="0" applyFont="1"/>
    <xf numFmtId="0" fontId="21" fillId="0" borderId="0" xfId="0" applyFont="1"/>
    <xf numFmtId="0" fontId="22" fillId="0" borderId="0" xfId="0" applyFont="1" applyAlignment="1">
      <alignment horizontal="center"/>
    </xf>
    <xf numFmtId="0" fontId="22" fillId="4" borderId="0" xfId="0" applyFont="1" applyFill="1" applyAlignment="1">
      <alignment horizontal="center"/>
    </xf>
    <xf numFmtId="0" fontId="19" fillId="0" borderId="0" xfId="0" applyFont="1" applyAlignment="1">
      <alignment horizontal="left"/>
    </xf>
    <xf numFmtId="0" fontId="22" fillId="0" borderId="0" xfId="0" applyFont="1" applyAlignment="1">
      <alignment horizontal="left"/>
    </xf>
    <xf numFmtId="0" fontId="23" fillId="0" borderId="0" xfId="0" applyFont="1" applyAlignment="1">
      <alignment horizontal="left"/>
    </xf>
    <xf numFmtId="0" fontId="22" fillId="4" borderId="0" xfId="0" applyFont="1" applyFill="1" applyAlignment="1">
      <alignment horizontal="left"/>
    </xf>
    <xf numFmtId="22" fontId="20" fillId="0" borderId="0" xfId="0" applyNumberFormat="1" applyFont="1"/>
    <xf numFmtId="0" fontId="24" fillId="2" borderId="0" xfId="0" applyFont="1" applyFill="1" applyAlignment="1">
      <alignment horizontal="center" vertical="center"/>
    </xf>
    <xf numFmtId="0" fontId="23" fillId="4" borderId="0" xfId="0" applyFont="1" applyFill="1" applyAlignment="1">
      <alignment horizontal="center"/>
    </xf>
    <xf numFmtId="0" fontId="9" fillId="5" borderId="0" xfId="0" applyFont="1" applyFill="1" applyAlignment="1">
      <alignment horizontal="center"/>
    </xf>
    <xf numFmtId="0" fontId="0" fillId="5" borderId="0" xfId="0" applyFill="1" applyAlignment="1">
      <alignment horizontal="left"/>
    </xf>
    <xf numFmtId="0" fontId="0" fillId="5" borderId="0" xfId="0" applyFill="1" applyAlignment="1">
      <alignment horizontal="center"/>
    </xf>
    <xf numFmtId="0" fontId="13" fillId="5" borderId="0" xfId="0" applyFont="1" applyFill="1" applyAlignment="1">
      <alignment horizontal="center"/>
    </xf>
    <xf numFmtId="49" fontId="0" fillId="5" borderId="0" xfId="0" applyNumberFormat="1" applyFill="1" applyAlignment="1">
      <alignment horizontal="center"/>
    </xf>
    <xf numFmtId="0" fontId="0" fillId="5" borderId="0" xfId="0" applyFill="1"/>
    <xf numFmtId="0" fontId="19" fillId="5" borderId="0" xfId="0" applyFont="1" applyFill="1" applyAlignment="1">
      <alignment horizontal="center"/>
    </xf>
    <xf numFmtId="22" fontId="20" fillId="5" borderId="0" xfId="0" applyNumberFormat="1" applyFont="1" applyFill="1" applyAlignment="1">
      <alignment horizontal="center"/>
    </xf>
    <xf numFmtId="0" fontId="20" fillId="5" borderId="0" xfId="0" applyFont="1" applyFill="1" applyAlignment="1">
      <alignment horizontal="center"/>
    </xf>
    <xf numFmtId="0" fontId="20" fillId="5" borderId="0" xfId="0" applyFont="1" applyFill="1"/>
    <xf numFmtId="0" fontId="21" fillId="5" borderId="0" xfId="0" applyFont="1" applyFill="1"/>
    <xf numFmtId="0" fontId="2" fillId="0" borderId="0" xfId="0" applyFont="1" applyAlignment="1">
      <alignment horizontal="center" vertical="center"/>
    </xf>
    <xf numFmtId="0" fontId="2" fillId="2" borderId="0" xfId="0" applyFont="1" applyFill="1" applyAlignment="1">
      <alignment horizontal="left" vertical="center"/>
    </xf>
    <xf numFmtId="0" fontId="25" fillId="0" borderId="0" xfId="0" applyFont="1" applyAlignment="1">
      <alignment horizontal="center" vertical="center"/>
    </xf>
    <xf numFmtId="0" fontId="26" fillId="0" borderId="0" xfId="0" applyFont="1" applyAlignment="1">
      <alignment horizontal="center" vertical="center"/>
    </xf>
    <xf numFmtId="0" fontId="22" fillId="0" borderId="0" xfId="0" applyFont="1" applyFill="1" applyAlignment="1">
      <alignment horizontal="center"/>
    </xf>
    <xf numFmtId="0" fontId="22" fillId="0" borderId="0" xfId="0" applyFont="1" applyFill="1" applyAlignment="1">
      <alignment horizontal="left"/>
    </xf>
    <xf numFmtId="0" fontId="1" fillId="0" borderId="0" xfId="0" applyFont="1" applyFill="1" applyAlignment="1">
      <alignment vertical="center"/>
    </xf>
    <xf numFmtId="0" fontId="20" fillId="0" borderId="0" xfId="0" applyFont="1" applyFill="1"/>
    <xf numFmtId="0" fontId="24" fillId="2" borderId="0" xfId="0" applyFont="1" applyFill="1" applyAlignment="1">
      <alignment horizontal="left" vertical="center"/>
    </xf>
    <xf numFmtId="0" fontId="1" fillId="0" borderId="0" xfId="0" applyFont="1" applyAlignment="1">
      <alignment horizontal="left" vertical="center"/>
    </xf>
    <xf numFmtId="0" fontId="1" fillId="0" borderId="0" xfId="0" quotePrefix="1" applyFont="1" applyAlignment="1">
      <alignment horizontal="left" vertical="center"/>
    </xf>
    <xf numFmtId="0" fontId="25" fillId="0" borderId="0" xfId="0" applyFont="1" applyAlignment="1">
      <alignment horizontal="left" vertical="center"/>
    </xf>
    <xf numFmtId="49" fontId="0" fillId="0" borderId="0" xfId="0" applyNumberFormat="1" applyAlignment="1">
      <alignment horizontal="left"/>
    </xf>
    <xf numFmtId="0" fontId="16" fillId="0" borderId="0" xfId="0" applyFont="1" applyAlignment="1">
      <alignment horizontal="left"/>
    </xf>
    <xf numFmtId="49" fontId="1" fillId="0" borderId="0" xfId="0" quotePrefix="1" applyNumberFormat="1" applyFont="1" applyAlignment="1">
      <alignment horizontal="left" vertical="center"/>
    </xf>
    <xf numFmtId="49" fontId="4" fillId="0" borderId="0" xfId="0" applyNumberFormat="1" applyFont="1" applyAlignment="1">
      <alignment horizontal="left" vertical="center"/>
    </xf>
    <xf numFmtId="49" fontId="0" fillId="5" borderId="0" xfId="0" applyNumberFormat="1" applyFill="1" applyAlignment="1">
      <alignment horizontal="left"/>
    </xf>
    <xf numFmtId="0" fontId="27" fillId="4" borderId="0" xfId="0" applyFont="1" applyFill="1" applyAlignment="1">
      <alignment horizontal="center"/>
    </xf>
    <xf numFmtId="0" fontId="28" fillId="3" borderId="0" xfId="0" applyFont="1" applyFill="1" applyAlignment="1">
      <alignment horizontal="center"/>
    </xf>
  </cellXfs>
  <cellStyles count="1">
    <cellStyle name="Normal" xfId="0" builtinId="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selection activeCell="C17" sqref="C17"/>
    </sheetView>
  </sheetViews>
  <sheetFormatPr baseColWidth="10" defaultRowHeight="14.4" x14ac:dyDescent="0.3"/>
  <cols>
    <col min="1" max="1" width="19.6640625" style="8" bestFit="1" customWidth="1"/>
    <col min="2" max="2" width="28.109375" bestFit="1" customWidth="1"/>
    <col min="3" max="3" width="25.88671875" bestFit="1" customWidth="1"/>
  </cols>
  <sheetData>
    <row r="1" spans="1:4" x14ac:dyDescent="0.3">
      <c r="A1" s="11" t="s">
        <v>31</v>
      </c>
      <c r="B1" s="10"/>
      <c r="C1" s="10"/>
      <c r="D1" s="10"/>
    </row>
    <row r="3" spans="1:4" x14ac:dyDescent="0.3">
      <c r="A3" s="9" t="s">
        <v>7</v>
      </c>
      <c r="B3" t="s">
        <v>6</v>
      </c>
      <c r="C3" t="s">
        <v>5</v>
      </c>
      <c r="D3" t="s">
        <v>4</v>
      </c>
    </row>
    <row r="4" spans="1:4" x14ac:dyDescent="0.3">
      <c r="A4" s="8" t="s">
        <v>3</v>
      </c>
      <c r="B4" t="s">
        <v>32</v>
      </c>
      <c r="C4" t="s">
        <v>54</v>
      </c>
      <c r="D4" t="s">
        <v>65</v>
      </c>
    </row>
    <row r="5" spans="1:4" x14ac:dyDescent="0.3">
      <c r="B5" t="s">
        <v>33</v>
      </c>
      <c r="C5" t="s">
        <v>55</v>
      </c>
      <c r="D5" t="s">
        <v>65</v>
      </c>
    </row>
    <row r="6" spans="1:4" x14ac:dyDescent="0.3">
      <c r="B6" t="s">
        <v>34</v>
      </c>
      <c r="C6" t="s">
        <v>56</v>
      </c>
      <c r="D6" t="s">
        <v>65</v>
      </c>
    </row>
    <row r="7" spans="1:4" x14ac:dyDescent="0.3">
      <c r="B7" t="s">
        <v>35</v>
      </c>
      <c r="C7" t="s">
        <v>54</v>
      </c>
      <c r="D7" t="s">
        <v>65</v>
      </c>
    </row>
    <row r="8" spans="1:4" x14ac:dyDescent="0.3">
      <c r="B8" t="s">
        <v>36</v>
      </c>
      <c r="C8" t="s">
        <v>57</v>
      </c>
      <c r="D8" t="s">
        <v>65</v>
      </c>
    </row>
    <row r="9" spans="1:4" x14ac:dyDescent="0.3">
      <c r="B9" t="s">
        <v>37</v>
      </c>
      <c r="C9" t="s">
        <v>54</v>
      </c>
      <c r="D9" t="s">
        <v>65</v>
      </c>
    </row>
    <row r="10" spans="1:4" x14ac:dyDescent="0.3">
      <c r="B10" t="s">
        <v>38</v>
      </c>
      <c r="C10" t="s">
        <v>54</v>
      </c>
      <c r="D10" t="s">
        <v>65</v>
      </c>
    </row>
    <row r="11" spans="1:4" x14ac:dyDescent="0.3">
      <c r="B11" t="s">
        <v>39</v>
      </c>
      <c r="C11" t="s">
        <v>54</v>
      </c>
      <c r="D11" t="s">
        <v>65</v>
      </c>
    </row>
    <row r="12" spans="1:4" x14ac:dyDescent="0.3">
      <c r="B12" t="s">
        <v>40</v>
      </c>
      <c r="C12" t="s">
        <v>56</v>
      </c>
      <c r="D12" t="s">
        <v>65</v>
      </c>
    </row>
    <row r="13" spans="1:4" x14ac:dyDescent="0.3">
      <c r="B13" t="s">
        <v>41</v>
      </c>
      <c r="C13" t="s">
        <v>56</v>
      </c>
      <c r="D13" t="s">
        <v>65</v>
      </c>
    </row>
    <row r="14" spans="1:4" x14ac:dyDescent="0.3">
      <c r="B14" t="s">
        <v>42</v>
      </c>
      <c r="C14" t="s">
        <v>55</v>
      </c>
      <c r="D14" s="21" t="s">
        <v>65</v>
      </c>
    </row>
    <row r="15" spans="1:4" x14ac:dyDescent="0.3">
      <c r="B15" t="s">
        <v>43</v>
      </c>
      <c r="C15" t="s">
        <v>55</v>
      </c>
      <c r="D15" t="s">
        <v>65</v>
      </c>
    </row>
    <row r="16" spans="1:4" x14ac:dyDescent="0.3">
      <c r="B16" t="s">
        <v>44</v>
      </c>
      <c r="C16" t="s">
        <v>54</v>
      </c>
      <c r="D16" t="s">
        <v>65</v>
      </c>
    </row>
    <row r="17" spans="2:4" x14ac:dyDescent="0.3">
      <c r="B17" t="s">
        <v>45</v>
      </c>
      <c r="C17" t="s">
        <v>54</v>
      </c>
      <c r="D17" t="s">
        <v>65</v>
      </c>
    </row>
    <row r="18" spans="2:4" x14ac:dyDescent="0.3">
      <c r="B18" t="s">
        <v>46</v>
      </c>
      <c r="C18" t="s">
        <v>58</v>
      </c>
      <c r="D18" t="s">
        <v>65</v>
      </c>
    </row>
    <row r="19" spans="2:4" x14ac:dyDescent="0.3">
      <c r="B19" t="s">
        <v>47</v>
      </c>
      <c r="C19" t="s">
        <v>58</v>
      </c>
      <c r="D19" t="s">
        <v>66</v>
      </c>
    </row>
    <row r="20" spans="2:4" x14ac:dyDescent="0.3">
      <c r="B20" t="s">
        <v>48</v>
      </c>
      <c r="C20" t="s">
        <v>59</v>
      </c>
      <c r="D20" t="s">
        <v>65</v>
      </c>
    </row>
    <row r="21" spans="2:4" x14ac:dyDescent="0.3">
      <c r="B21" t="s">
        <v>49</v>
      </c>
      <c r="C21" t="s">
        <v>60</v>
      </c>
      <c r="D21" t="s">
        <v>65</v>
      </c>
    </row>
    <row r="22" spans="2:4" x14ac:dyDescent="0.3">
      <c r="B22" t="s">
        <v>50</v>
      </c>
      <c r="C22" t="s">
        <v>60</v>
      </c>
      <c r="D22" t="s">
        <v>65</v>
      </c>
    </row>
    <row r="23" spans="2:4" x14ac:dyDescent="0.3">
      <c r="B23" t="s">
        <v>51</v>
      </c>
      <c r="C23" t="s">
        <v>60</v>
      </c>
      <c r="D23" t="s">
        <v>65</v>
      </c>
    </row>
    <row r="24" spans="2:4" x14ac:dyDescent="0.3">
      <c r="B24" t="s">
        <v>52</v>
      </c>
      <c r="C24" t="s">
        <v>60</v>
      </c>
      <c r="D24" t="s">
        <v>65</v>
      </c>
    </row>
    <row r="25" spans="2:4" x14ac:dyDescent="0.3">
      <c r="B25" t="s">
        <v>53</v>
      </c>
      <c r="C25" t="s">
        <v>60</v>
      </c>
      <c r="D25" t="s">
        <v>65</v>
      </c>
    </row>
    <row r="26" spans="2:4" x14ac:dyDescent="0.3">
      <c r="B26" t="s">
        <v>61</v>
      </c>
      <c r="C26" t="s">
        <v>60</v>
      </c>
      <c r="D26" t="s">
        <v>65</v>
      </c>
    </row>
    <row r="27" spans="2:4" x14ac:dyDescent="0.3">
      <c r="B27" t="s">
        <v>62</v>
      </c>
      <c r="C27" t="s">
        <v>60</v>
      </c>
      <c r="D27" t="s">
        <v>65</v>
      </c>
    </row>
    <row r="28" spans="2:4" x14ac:dyDescent="0.3">
      <c r="B28" t="s">
        <v>63</v>
      </c>
      <c r="C28" t="s">
        <v>60</v>
      </c>
      <c r="D28" t="s">
        <v>65</v>
      </c>
    </row>
    <row r="29" spans="2:4" x14ac:dyDescent="0.3">
      <c r="B29" t="s">
        <v>64</v>
      </c>
      <c r="C29" t="s">
        <v>54</v>
      </c>
      <c r="D29" t="s">
        <v>67</v>
      </c>
    </row>
  </sheetData>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1334"/>
  <sheetViews>
    <sheetView tabSelected="1" zoomScale="115" zoomScaleNormal="115" workbookViewId="0">
      <pane xSplit="5" ySplit="2" topLeftCell="BO1318" activePane="bottomRight" state="frozen"/>
      <selection pane="topRight" activeCell="F1" sqref="F1"/>
      <selection pane="bottomLeft" activeCell="A3" sqref="A3"/>
      <selection pane="bottomRight" activeCell="BO1322" sqref="BO1322"/>
    </sheetView>
  </sheetViews>
  <sheetFormatPr baseColWidth="10" defaultRowHeight="14.4" x14ac:dyDescent="0.3"/>
  <cols>
    <col min="1" max="1" width="8.109375" bestFit="1" customWidth="1"/>
    <col min="2" max="3" width="5.109375" customWidth="1"/>
    <col min="4" max="4" width="11" style="25" customWidth="1"/>
    <col min="5" max="5" width="43" style="13" customWidth="1"/>
    <col min="6" max="6" width="14.6640625" style="8" bestFit="1" customWidth="1"/>
    <col min="7" max="7" width="14.6640625" style="8" customWidth="1"/>
    <col min="8" max="8" width="40.109375" style="13" customWidth="1"/>
    <col min="9" max="9" width="20.5546875" style="8" customWidth="1"/>
    <col min="10" max="11" width="8" style="8" customWidth="1"/>
    <col min="12" max="12" width="15.6640625" style="8" customWidth="1"/>
    <col min="13" max="13" width="19.44140625" style="8" customWidth="1"/>
    <col min="14" max="14" width="14.6640625" style="29" customWidth="1"/>
    <col min="15" max="15" width="5.44140625" style="8" customWidth="1"/>
    <col min="16" max="16" width="22.33203125" style="8" customWidth="1"/>
    <col min="17" max="17" width="19" style="8" customWidth="1"/>
    <col min="18" max="18" width="14.33203125" style="20" customWidth="1"/>
    <col min="19" max="19" width="19.109375" style="79" customWidth="1"/>
    <col min="20" max="27" width="14.33203125" style="20" customWidth="1"/>
    <col min="28" max="28" width="30.109375" style="20" customWidth="1"/>
    <col min="29" max="29" width="16.6640625" style="8" customWidth="1"/>
    <col min="30" max="30" width="13" customWidth="1"/>
    <col min="31" max="35" width="11.44140625" customWidth="1"/>
    <col min="36" max="36" width="185.88671875" customWidth="1"/>
    <col min="37" max="37" width="11.6640625" style="43" customWidth="1"/>
    <col min="38" max="38" width="11.88671875" style="44" customWidth="1"/>
    <col min="39" max="39" width="11.6640625" style="44" customWidth="1"/>
    <col min="40" max="40" width="13.109375" style="44" customWidth="1"/>
    <col min="41" max="41" width="11.6640625" style="44" customWidth="1"/>
    <col min="42" max="42" width="25.88671875" style="45" customWidth="1"/>
    <col min="43" max="43" width="13.5546875" style="45" customWidth="1"/>
    <col min="44" max="44" width="11.44140625" style="46" customWidth="1"/>
    <col min="45" max="45" width="22.88671875" style="45" customWidth="1"/>
    <col min="46" max="46" width="21.5546875" style="45" customWidth="1"/>
    <col min="47" max="47" width="20.33203125" style="45" customWidth="1"/>
    <col min="48" max="48" width="17.6640625" style="45" customWidth="1"/>
    <col min="49" max="50" width="11.44140625" style="45" customWidth="1"/>
    <col min="51" max="51" width="11.6640625" style="45" customWidth="1"/>
    <col min="52" max="52" width="28.33203125" style="45" customWidth="1"/>
    <col min="53" max="53" width="13.6640625" style="45" customWidth="1"/>
    <col min="54" max="54" width="14.6640625" style="74" customWidth="1"/>
    <col min="55" max="55" width="17.5546875" style="45" customWidth="1"/>
    <col min="56" max="56" width="18" style="45" customWidth="1"/>
    <col min="57" max="57" width="11.6640625" style="45" customWidth="1"/>
    <col min="58" max="58" width="11.44140625" style="45" customWidth="1"/>
    <col min="59" max="59" width="14.5546875" style="45" customWidth="1"/>
    <col min="60" max="60" width="15" style="45" customWidth="1"/>
    <col min="61" max="61" width="11.6640625" style="45" bestFit="1" customWidth="1"/>
    <col min="62" max="62" width="17.6640625" style="45" customWidth="1"/>
    <col min="63" max="63" width="11.88671875" style="45" bestFit="1" customWidth="1"/>
    <col min="64" max="65" width="11.5546875" style="45"/>
  </cols>
  <sheetData>
    <row r="1" spans="1:70" x14ac:dyDescent="0.3">
      <c r="J1" s="3"/>
      <c r="K1" s="3" t="s">
        <v>706</v>
      </c>
      <c r="L1" s="3"/>
      <c r="M1" s="3"/>
      <c r="P1" s="3" t="s">
        <v>706</v>
      </c>
      <c r="Q1" s="3" t="s">
        <v>706</v>
      </c>
      <c r="AK1" s="43" t="s">
        <v>3</v>
      </c>
      <c r="AL1" s="47" t="s">
        <v>3</v>
      </c>
      <c r="AM1" s="47" t="s">
        <v>3</v>
      </c>
      <c r="AN1" s="85" t="s">
        <v>720</v>
      </c>
      <c r="AO1" s="47"/>
      <c r="AP1" s="47"/>
      <c r="AQ1" s="47" t="s">
        <v>3</v>
      </c>
      <c r="AR1" s="55" t="s">
        <v>3</v>
      </c>
      <c r="AS1" s="47"/>
      <c r="AT1" s="47"/>
      <c r="AU1" s="47"/>
      <c r="AV1" s="47"/>
      <c r="AW1" s="47"/>
      <c r="AX1" s="47" t="s">
        <v>3</v>
      </c>
      <c r="AY1" s="47" t="s">
        <v>3</v>
      </c>
      <c r="AZ1" s="47" t="s">
        <v>3</v>
      </c>
      <c r="BA1" s="47"/>
      <c r="BB1" s="71" t="s">
        <v>709</v>
      </c>
      <c r="BC1" s="47"/>
      <c r="BD1" s="47"/>
      <c r="BE1" s="47" t="s">
        <v>3</v>
      </c>
      <c r="BF1" s="47"/>
      <c r="BG1" s="47"/>
      <c r="BH1" s="48" t="s">
        <v>68</v>
      </c>
      <c r="BI1" s="47"/>
      <c r="BJ1" s="47"/>
      <c r="BK1" s="47"/>
      <c r="BL1" s="47"/>
      <c r="BM1" s="47"/>
      <c r="BN1" s="1"/>
      <c r="BO1" s="1"/>
    </row>
    <row r="2" spans="1:70" s="1" customFormat="1" x14ac:dyDescent="0.3">
      <c r="A2" s="26" t="s">
        <v>29</v>
      </c>
      <c r="B2" s="3" t="s">
        <v>0</v>
      </c>
      <c r="C2" s="3" t="s">
        <v>1</v>
      </c>
      <c r="D2" s="22" t="s">
        <v>23</v>
      </c>
      <c r="E2" s="3" t="s">
        <v>10</v>
      </c>
      <c r="F2" s="1" t="s">
        <v>11</v>
      </c>
      <c r="G2" s="1" t="s">
        <v>12</v>
      </c>
      <c r="H2" s="76" t="s">
        <v>13</v>
      </c>
      <c r="I2" t="s">
        <v>37</v>
      </c>
      <c r="J2" s="3" t="s">
        <v>2</v>
      </c>
      <c r="K2" s="24" t="s">
        <v>705</v>
      </c>
      <c r="L2" t="s">
        <v>707</v>
      </c>
      <c r="M2" t="s">
        <v>708</v>
      </c>
      <c r="N2" s="27" t="s">
        <v>14</v>
      </c>
      <c r="O2" s="1" t="s">
        <v>15</v>
      </c>
      <c r="P2" s="24" t="s">
        <v>16</v>
      </c>
      <c r="Q2" s="22" t="s">
        <v>17</v>
      </c>
      <c r="R2" s="17" t="s">
        <v>21</v>
      </c>
      <c r="S2" s="80" t="s">
        <v>48</v>
      </c>
      <c r="T2" s="37" t="s">
        <v>49</v>
      </c>
      <c r="U2" s="37" t="s">
        <v>50</v>
      </c>
      <c r="V2" s="37" t="s">
        <v>51</v>
      </c>
      <c r="W2" s="37" t="s">
        <v>52</v>
      </c>
      <c r="X2" s="37" t="s">
        <v>53</v>
      </c>
      <c r="Y2" s="37" t="s">
        <v>61</v>
      </c>
      <c r="Z2" s="37" t="s">
        <v>62</v>
      </c>
      <c r="AA2" s="37" t="s">
        <v>63</v>
      </c>
      <c r="AB2" s="37" t="s">
        <v>710</v>
      </c>
      <c r="AC2" s="37" t="s">
        <v>64</v>
      </c>
      <c r="AD2" s="2" t="s">
        <v>8</v>
      </c>
      <c r="AE2" s="1" t="s">
        <v>22</v>
      </c>
      <c r="AF2" s="1" t="s">
        <v>9</v>
      </c>
      <c r="AG2" s="1" t="str">
        <f>CONCATENATE(AD2,AE2,AF2)</f>
        <v xml:space="preserve">[PG_CI_CUENTA_BANCO] </v>
      </c>
      <c r="AK2" s="49" t="s">
        <v>69</v>
      </c>
      <c r="AL2" s="50" t="s">
        <v>70</v>
      </c>
      <c r="AM2" s="50" t="s">
        <v>71</v>
      </c>
      <c r="AN2" s="50" t="s">
        <v>718</v>
      </c>
      <c r="AO2" s="50" t="s">
        <v>72</v>
      </c>
      <c r="AP2" s="50" t="s">
        <v>73</v>
      </c>
      <c r="AQ2" s="50" t="s">
        <v>74</v>
      </c>
      <c r="AR2" s="51" t="s">
        <v>75</v>
      </c>
      <c r="AS2" s="50" t="s">
        <v>76</v>
      </c>
      <c r="AT2" s="50" t="s">
        <v>77</v>
      </c>
      <c r="AU2" s="50" t="s">
        <v>78</v>
      </c>
      <c r="AV2" s="50" t="s">
        <v>79</v>
      </c>
      <c r="AW2" s="50" t="s">
        <v>80</v>
      </c>
      <c r="AX2" s="50" t="s">
        <v>81</v>
      </c>
      <c r="AY2" s="50" t="s">
        <v>82</v>
      </c>
      <c r="AZ2" s="50" t="s">
        <v>83</v>
      </c>
      <c r="BA2" s="50" t="s">
        <v>84</v>
      </c>
      <c r="BB2" s="72" t="s">
        <v>85</v>
      </c>
      <c r="BC2" s="50" t="s">
        <v>86</v>
      </c>
      <c r="BD2" s="50" t="s">
        <v>87</v>
      </c>
      <c r="BE2" s="50" t="s">
        <v>88</v>
      </c>
      <c r="BF2" s="50" t="s">
        <v>89</v>
      </c>
      <c r="BG2" s="50" t="s">
        <v>90</v>
      </c>
      <c r="BH2" s="52" t="s">
        <v>91</v>
      </c>
      <c r="BI2" s="50" t="s">
        <v>92</v>
      </c>
      <c r="BJ2" s="50" t="s">
        <v>93</v>
      </c>
      <c r="BK2" s="50" t="s">
        <v>94</v>
      </c>
      <c r="BL2" s="50" t="s">
        <v>95</v>
      </c>
      <c r="BM2" s="50" t="s">
        <v>96</v>
      </c>
      <c r="BO2" s="2" t="s">
        <v>8</v>
      </c>
      <c r="BP2" s="1" t="s">
        <v>719</v>
      </c>
      <c r="BQ2" s="1" t="s">
        <v>9</v>
      </c>
      <c r="BR2" s="1" t="str">
        <f>CONCATENATE(BO2,BP2,BQ2)</f>
        <v xml:space="preserve">[PG_CI_CUENTA_BANCO_UO] </v>
      </c>
    </row>
    <row r="3" spans="1:70" s="1" customFormat="1" ht="12.6" x14ac:dyDescent="0.3">
      <c r="B3" s="15" t="s">
        <v>20</v>
      </c>
      <c r="C3" s="15" t="s">
        <v>20</v>
      </c>
      <c r="D3" s="23" t="s">
        <v>20</v>
      </c>
      <c r="E3" s="14" t="s">
        <v>20</v>
      </c>
      <c r="F3" s="14" t="s">
        <v>20</v>
      </c>
      <c r="G3" s="14" t="s">
        <v>20</v>
      </c>
      <c r="H3" s="77" t="s">
        <v>20</v>
      </c>
      <c r="I3" s="14"/>
      <c r="J3" s="14" t="s">
        <v>20</v>
      </c>
      <c r="K3" s="14"/>
      <c r="L3" s="14"/>
      <c r="M3" s="14"/>
      <c r="N3" s="28" t="s">
        <v>20</v>
      </c>
      <c r="O3" s="14" t="s">
        <v>20</v>
      </c>
      <c r="P3" s="14"/>
      <c r="Q3" s="14"/>
      <c r="R3" s="18" t="s">
        <v>20</v>
      </c>
      <c r="S3" s="81"/>
      <c r="T3" s="18"/>
      <c r="U3" s="18"/>
      <c r="V3" s="18"/>
      <c r="W3" s="18"/>
      <c r="X3" s="18"/>
      <c r="Y3" s="18"/>
      <c r="Z3" s="18"/>
      <c r="AA3" s="18"/>
      <c r="AB3" s="18"/>
      <c r="AC3" s="14">
        <v>0</v>
      </c>
      <c r="AD3" s="4" t="str">
        <f>"-- =========================================================="</f>
        <v>-- ==========================================================</v>
      </c>
      <c r="AF3" s="12"/>
      <c r="BB3" s="73"/>
      <c r="BO3" s="4" t="str">
        <f>"-- =========================================================="</f>
        <v>-- ==========================================================</v>
      </c>
      <c r="BQ3" s="12"/>
    </row>
    <row r="4" spans="1:70" s="1" customFormat="1" ht="12.6" x14ac:dyDescent="0.3">
      <c r="A4" s="26" t="s">
        <v>3</v>
      </c>
      <c r="B4" s="67">
        <v>0</v>
      </c>
      <c r="C4" s="67" t="s">
        <v>711</v>
      </c>
      <c r="D4" s="24">
        <v>0</v>
      </c>
      <c r="E4" s="16" t="s">
        <v>30</v>
      </c>
      <c r="F4" s="5">
        <v>0</v>
      </c>
      <c r="G4" s="5">
        <v>0</v>
      </c>
      <c r="H4" s="78" t="str">
        <f>E4</f>
        <v>( POR DEFINIR )</v>
      </c>
      <c r="I4" s="69">
        <f>AL4</f>
        <v>0</v>
      </c>
      <c r="J4" s="69">
        <f>AM4</f>
        <v>0</v>
      </c>
      <c r="K4" s="5">
        <v>0</v>
      </c>
      <c r="L4" s="5"/>
      <c r="M4" s="5"/>
      <c r="N4" s="30">
        <v>0</v>
      </c>
      <c r="P4" s="5">
        <v>0</v>
      </c>
      <c r="Q4" s="5">
        <v>0</v>
      </c>
      <c r="R4" s="19" t="s">
        <v>4</v>
      </c>
      <c r="S4" s="82"/>
      <c r="T4" s="78">
        <f>AP4</f>
        <v>0</v>
      </c>
      <c r="U4" s="19"/>
      <c r="V4" s="19"/>
      <c r="W4" s="19"/>
      <c r="X4" s="19"/>
      <c r="Y4" s="19"/>
      <c r="Z4" s="19"/>
      <c r="AA4" s="19"/>
      <c r="AB4" s="78">
        <f>AZ4</f>
        <v>0</v>
      </c>
      <c r="AC4" s="70">
        <v>0</v>
      </c>
      <c r="AD4" s="68" t="str">
        <f>CONCATENATE("EXECUTE [dbo].",$AG$2, B4, ", ", C4, ", ", D4,", '",E4, "' , '",F4,"', ", G4,", '",H4, "', ",I4, ", ",J4, ", ",K4, ", '",L4, "', '",M4, "', '",N4, "', '",O4, "', ",P4, ", ",Q4, ", ",R4, ", '",S4, "', '",T4, "', '",U4, "', '",V4, "', '",W4, "', '",X4, "', '",Y4, "', '",Z4, "', '",AA4, "', '",AB4,"', ",AC4)</f>
        <v>EXECUTE [dbo].[PG_CI_CUENTA_BANCO] 0, 0, 0, 0, '( POR DEFINIR )' , '0', 0, '( POR DEFINIR )', 0, 0, 0, '', '', '0', '', 0, 0, NULL, '', '0', '', '', '', '', '', '', '', '0', 0</v>
      </c>
      <c r="AE4" s="7"/>
      <c r="AL4" s="1">
        <v>0</v>
      </c>
      <c r="BB4" s="73"/>
      <c r="BO4" s="68" t="str">
        <f>CONCATENATE("EXECUTE [dbo].",$AG$2, "0,0,0 ", ", ", D4, ", ", AN4)</f>
        <v xml:space="preserve">EXECUTE [dbo].[PG_CI_CUENTA_BANCO] 0,0,0 , 0, </v>
      </c>
      <c r="BP4" s="7"/>
    </row>
    <row r="5" spans="1:70" s="1" customFormat="1" ht="13.8" x14ac:dyDescent="0.3">
      <c r="B5" s="6">
        <f>B4</f>
        <v>0</v>
      </c>
      <c r="C5" s="6" t="str">
        <f>C4</f>
        <v>0, 0</v>
      </c>
      <c r="D5" s="54">
        <f>AK5</f>
        <v>1</v>
      </c>
      <c r="E5" s="75" t="str">
        <f>CONCATENATE(AP5," | ",AS5," | ",AT5," | ",AQ5," | ",BB5," | ",AY5)</f>
        <v>N/D | N/D | N/D | 13714 | TIJUANA | Pesos Mexicanos</v>
      </c>
      <c r="F5" s="54" t="str">
        <f>RIGHT(N5,4)</f>
        <v>3714</v>
      </c>
      <c r="G5" s="5">
        <v>0</v>
      </c>
      <c r="H5" s="78" t="str">
        <f>E5</f>
        <v>N/D | N/D | N/D | 13714 | TIJUANA | Pesos Mexicanos</v>
      </c>
      <c r="I5" s="69">
        <f t="shared" ref="I5:I68" si="0">AL5</f>
        <v>54</v>
      </c>
      <c r="J5" s="69">
        <f t="shared" ref="J5:J68" si="1">AM5</f>
        <v>3</v>
      </c>
      <c r="K5" s="70">
        <v>1</v>
      </c>
      <c r="L5" s="69" t="str">
        <f>BA5</f>
        <v>N/D</v>
      </c>
      <c r="M5" s="69" t="str">
        <f>BC5</f>
        <v>N/D</v>
      </c>
      <c r="N5" s="69">
        <f>AQ5</f>
        <v>13714</v>
      </c>
      <c r="P5" s="70">
        <v>2</v>
      </c>
      <c r="Q5" s="70">
        <v>6</v>
      </c>
      <c r="R5" s="19" t="s">
        <v>4</v>
      </c>
      <c r="S5" s="78" t="str">
        <f>BE5</f>
        <v>N/D</v>
      </c>
      <c r="T5" s="78" t="str">
        <f>AP5</f>
        <v>N/D</v>
      </c>
      <c r="U5" s="19"/>
      <c r="V5" s="19"/>
      <c r="W5" s="19"/>
      <c r="X5" s="19"/>
      <c r="Y5" s="19"/>
      <c r="Z5" s="19"/>
      <c r="AA5" s="19"/>
      <c r="AB5" s="78" t="str">
        <f>AZ5</f>
        <v>N/D</v>
      </c>
      <c r="AC5" s="70">
        <v>101</v>
      </c>
      <c r="AD5" s="68" t="str">
        <f t="shared" ref="AD5:AD68" si="2">CONCATENATE("EXECUTE [dbo].",$AG$2, B5, ", ", C5, ", ", D5,", '",E5, "' , '",F5,"', ", G5,", '",H5, "', ",I5, ", ",J5, ", ",K5, ", '",L5, "', '",M5, "', '",N5, "', '",O5, "', ",P5, ", ",Q5, ", ",R5, ", '",S5, "', '",T5, "', '",U5, "', '",V5, "', '",W5, "', '",X5, "', '",Y5, "', '",Z5, "', '",AA5, "', '",AB5,"', ",AC5)</f>
        <v>EXECUTE [dbo].[PG_CI_CUENTA_BANCO] 0, 0, 0, 1, 'N/D | N/D | N/D | 13714 | TIJUANA | Pesos Mexicanos' , '3714', 0, 'N/D | N/D | N/D | 13714 | TIJUANA | Pesos Mexicanos', 54, 3, 1, 'N/D', 'N/D', '13714', '', 2, 6, NULL, 'N/D', 'N/D', '', '', '', '', '', '', '', 'N/D', 101</v>
      </c>
      <c r="AE5" s="7"/>
      <c r="AK5" s="43">
        <v>1</v>
      </c>
      <c r="AL5" s="44">
        <v>54</v>
      </c>
      <c r="AM5" s="44">
        <v>3</v>
      </c>
      <c r="AN5" s="84" t="s">
        <v>3</v>
      </c>
      <c r="AO5" s="44">
        <v>0</v>
      </c>
      <c r="AP5" s="45" t="s">
        <v>97</v>
      </c>
      <c r="AQ5" s="45">
        <v>13714</v>
      </c>
      <c r="AR5" s="46" t="s">
        <v>98</v>
      </c>
      <c r="AS5" s="45" t="s">
        <v>97</v>
      </c>
      <c r="AT5" s="45" t="s">
        <v>97</v>
      </c>
      <c r="AU5" s="45" t="s">
        <v>97</v>
      </c>
      <c r="AV5" s="45" t="s">
        <v>97</v>
      </c>
      <c r="AW5" s="45" t="s">
        <v>97</v>
      </c>
      <c r="AX5" s="45" t="s">
        <v>99</v>
      </c>
      <c r="AY5" s="45" t="s">
        <v>100</v>
      </c>
      <c r="AZ5" s="45" t="s">
        <v>97</v>
      </c>
      <c r="BA5" s="45" t="s">
        <v>97</v>
      </c>
      <c r="BB5" s="74" t="s">
        <v>101</v>
      </c>
      <c r="BC5" s="45" t="s">
        <v>97</v>
      </c>
      <c r="BD5" s="45" t="s">
        <v>97</v>
      </c>
      <c r="BE5" s="45" t="s">
        <v>97</v>
      </c>
      <c r="BF5" s="45" t="s">
        <v>97</v>
      </c>
      <c r="BG5" s="45" t="s">
        <v>97</v>
      </c>
      <c r="BH5" s="45" t="s">
        <v>97</v>
      </c>
      <c r="BI5" s="45">
        <v>1</v>
      </c>
      <c r="BJ5" s="45" t="s">
        <v>97</v>
      </c>
      <c r="BK5" s="53">
        <v>40491.333333333336</v>
      </c>
      <c r="BL5" s="45" t="s">
        <v>102</v>
      </c>
      <c r="BM5" s="45" t="s">
        <v>97</v>
      </c>
      <c r="BO5" s="68" t="str">
        <f>CONCATENATE("EXECUTE [dbo].",$AG$2, "0,0,0 ", ", ", D5, ", ", AN5)</f>
        <v>EXECUTE [dbo].[PG_CI_CUENTA_BANCO] 0,0,0 , 1, X</v>
      </c>
      <c r="BP5" s="7"/>
    </row>
    <row r="6" spans="1:70" s="1" customFormat="1" ht="13.8" x14ac:dyDescent="0.3">
      <c r="B6" s="6">
        <f t="shared" ref="B6:B69" si="3">B5</f>
        <v>0</v>
      </c>
      <c r="C6" s="6" t="str">
        <f t="shared" ref="C6:C69" si="4">C5</f>
        <v>0, 0</v>
      </c>
      <c r="D6" s="54">
        <f t="shared" ref="D6:D69" si="5">AK6</f>
        <v>2</v>
      </c>
      <c r="E6" s="75" t="str">
        <f t="shared" ref="E6:E69" si="6">CONCATENATE(AP6," | ",AS6," | ",AT6," | ",AQ6," | ",BB6," | ",AY6)</f>
        <v>Mexicali | INGRESOS | VENTA GAS | 6880014119 | MEXICALI | Pesos Mexicanos</v>
      </c>
      <c r="F6" s="54" t="str">
        <f t="shared" ref="F6:F69" si="7">RIGHT(N6,4)</f>
        <v>4119</v>
      </c>
      <c r="G6" s="5">
        <v>0</v>
      </c>
      <c r="H6" s="78" t="str">
        <f t="shared" ref="H6:H69" si="8">E6</f>
        <v>Mexicali | INGRESOS | VENTA GAS | 6880014119 | MEXICALI | Pesos Mexicanos</v>
      </c>
      <c r="I6" s="69">
        <f t="shared" si="0"/>
        <v>16</v>
      </c>
      <c r="J6" s="69">
        <f t="shared" si="1"/>
        <v>1</v>
      </c>
      <c r="K6" s="70">
        <v>1</v>
      </c>
      <c r="L6" s="69" t="str">
        <f t="shared" ref="L6:L69" si="9">BA6</f>
        <v>N/D</v>
      </c>
      <c r="M6" s="69">
        <f t="shared" ref="M6:M69" si="10">BC6</f>
        <v>688</v>
      </c>
      <c r="N6" s="69">
        <f t="shared" ref="N6:N69" si="11">AQ6</f>
        <v>6880014119</v>
      </c>
      <c r="P6" s="70">
        <v>1</v>
      </c>
      <c r="Q6" s="70">
        <v>1</v>
      </c>
      <c r="R6" s="19" t="s">
        <v>4</v>
      </c>
      <c r="S6" s="78" t="str">
        <f t="shared" ref="S6:S69" si="12">BE6</f>
        <v>JAIME FERNANDEZ LEMUS</v>
      </c>
      <c r="T6" s="78" t="str">
        <f t="shared" ref="T6:T69" si="13">AP6</f>
        <v>Mexicali</v>
      </c>
      <c r="U6" s="19"/>
      <c r="V6" s="19"/>
      <c r="W6" s="19"/>
      <c r="X6" s="19"/>
      <c r="Y6" s="19"/>
      <c r="Z6" s="19"/>
      <c r="AA6" s="19"/>
      <c r="AB6" s="78" t="str">
        <f t="shared" ref="AB6:AB69" si="14">AZ6</f>
        <v>TOMAS ZARAGOZA FUENTES</v>
      </c>
      <c r="AC6" s="70">
        <v>101</v>
      </c>
      <c r="AD6" s="68" t="str">
        <f t="shared" si="2"/>
        <v>EXECUTE [dbo].[PG_CI_CUENTA_BANCO] 0, 0, 0, 2, 'Mexicali | INGRESOS | VENTA GAS | 6880014119 | MEXICALI | Pesos Mexicanos' , '4119', 0, 'Mexicali | INGRESOS | VENTA GAS | 6880014119 | MEXICALI | Pesos Mexicanos', 16, 1, 1, 'N/D', '688', '6880014119', '', 1, 1, NULL, 'JAIME FERNANDEZ LEMUS', 'Mexicali', '', '', '', '', '', '', '', 'TOMAS ZARAGOZA FUENTES', 101</v>
      </c>
      <c r="AE6" s="7"/>
      <c r="AK6" s="43">
        <v>2</v>
      </c>
      <c r="AL6" s="44">
        <v>16</v>
      </c>
      <c r="AM6" s="44">
        <v>1</v>
      </c>
      <c r="AN6" s="84" t="s">
        <v>3</v>
      </c>
      <c r="AO6" s="44">
        <v>5</v>
      </c>
      <c r="AP6" s="45" t="s">
        <v>103</v>
      </c>
      <c r="AQ6" s="45">
        <v>6880014119</v>
      </c>
      <c r="AR6" s="46" t="s">
        <v>104</v>
      </c>
      <c r="AS6" s="45" t="s">
        <v>24</v>
      </c>
      <c r="AT6" s="45" t="s">
        <v>105</v>
      </c>
      <c r="AU6" s="45" t="s">
        <v>106</v>
      </c>
      <c r="AV6" s="45" t="s">
        <v>107</v>
      </c>
      <c r="AW6" s="45" t="s">
        <v>97</v>
      </c>
      <c r="AX6" s="45" t="s">
        <v>108</v>
      </c>
      <c r="AY6" s="45" t="s">
        <v>100</v>
      </c>
      <c r="AZ6" s="45" t="s">
        <v>109</v>
      </c>
      <c r="BA6" s="45" t="s">
        <v>97</v>
      </c>
      <c r="BB6" s="74" t="s">
        <v>110</v>
      </c>
      <c r="BC6" s="45">
        <v>688</v>
      </c>
      <c r="BD6" s="45" t="s">
        <v>97</v>
      </c>
      <c r="BE6" s="45" t="s">
        <v>111</v>
      </c>
      <c r="BF6" s="45" t="s">
        <v>112</v>
      </c>
      <c r="BG6" s="45" t="s">
        <v>97</v>
      </c>
      <c r="BH6" s="45" t="s">
        <v>113</v>
      </c>
      <c r="BI6" s="45">
        <v>1</v>
      </c>
      <c r="BJ6" s="45" t="s">
        <v>97</v>
      </c>
      <c r="BK6" s="53">
        <v>40983.484872685185</v>
      </c>
      <c r="BL6" s="45" t="s">
        <v>114</v>
      </c>
      <c r="BM6" s="45" t="s">
        <v>97</v>
      </c>
      <c r="BO6" s="68" t="str">
        <f t="shared" ref="BO6:BO69" si="15">CONCATENATE("EXECUTE [dbo].",$AG$2, "0,0,0 ", ", ", D6, ", ", AN6)</f>
        <v>EXECUTE [dbo].[PG_CI_CUENTA_BANCO] 0,0,0 , 2, X</v>
      </c>
    </row>
    <row r="7" spans="1:70" s="1" customFormat="1" ht="13.8" x14ac:dyDescent="0.3">
      <c r="B7" s="6">
        <f t="shared" si="3"/>
        <v>0</v>
      </c>
      <c r="C7" s="6" t="str">
        <f t="shared" si="4"/>
        <v>0, 0</v>
      </c>
      <c r="D7" s="54">
        <f t="shared" si="5"/>
        <v>3</v>
      </c>
      <c r="E7" s="75" t="str">
        <f t="shared" si="6"/>
        <v>Ensenada | INGRESOS | VENTA GAS | 96427786 | FLORES MAGON | Pesos Mexicanos</v>
      </c>
      <c r="F7" s="54" t="str">
        <f t="shared" si="7"/>
        <v>7786</v>
      </c>
      <c r="G7" s="5">
        <v>0</v>
      </c>
      <c r="H7" s="78" t="str">
        <f t="shared" si="8"/>
        <v>Ensenada | INGRESOS | VENTA GAS | 96427786 | FLORES MAGON | Pesos Mexicanos</v>
      </c>
      <c r="I7" s="69">
        <f t="shared" si="0"/>
        <v>16</v>
      </c>
      <c r="J7" s="69">
        <f t="shared" si="1"/>
        <v>1</v>
      </c>
      <c r="K7" s="70">
        <v>1</v>
      </c>
      <c r="L7" s="69" t="str">
        <f t="shared" si="9"/>
        <v>N/D</v>
      </c>
      <c r="M7" s="69" t="str">
        <f t="shared" si="10"/>
        <v>N/D</v>
      </c>
      <c r="N7" s="69">
        <f t="shared" si="11"/>
        <v>96427786</v>
      </c>
      <c r="P7" s="70">
        <v>2</v>
      </c>
      <c r="Q7" s="70">
        <v>1</v>
      </c>
      <c r="R7" s="19" t="s">
        <v>4</v>
      </c>
      <c r="S7" s="78" t="str">
        <f t="shared" si="12"/>
        <v>JAIME FERNANDEZ LEMUS</v>
      </c>
      <c r="T7" s="78" t="str">
        <f t="shared" si="13"/>
        <v>Ensenada</v>
      </c>
      <c r="U7" s="19"/>
      <c r="V7" s="19"/>
      <c r="W7" s="19"/>
      <c r="X7" s="19"/>
      <c r="Y7" s="19"/>
      <c r="Z7" s="19"/>
      <c r="AA7" s="19"/>
      <c r="AB7" s="78" t="str">
        <f t="shared" si="14"/>
        <v>TOMAS ZARAGOZA ITO</v>
      </c>
      <c r="AC7" s="70">
        <v>103</v>
      </c>
      <c r="AD7" s="68" t="str">
        <f t="shared" si="2"/>
        <v>EXECUTE [dbo].[PG_CI_CUENTA_BANCO] 0, 0, 0, 3, 'Ensenada | INGRESOS | VENTA GAS | 96427786 | FLORES MAGON | Pesos Mexicanos' , '7786', 0, 'Ensenada | INGRESOS | VENTA GAS | 96427786 | FLORES MAGON | Pesos Mexicanos', 16, 1, 1, 'N/D', 'N/D', '96427786', '', 2, 1, NULL, 'JAIME FERNANDEZ LEMUS', 'Ensenada', '', '', '', '', '', '', '', 'TOMAS ZARAGOZA ITO', 103</v>
      </c>
      <c r="AE7" s="7"/>
      <c r="AK7" s="43">
        <v>3</v>
      </c>
      <c r="AL7" s="44">
        <v>16</v>
      </c>
      <c r="AM7" s="44">
        <v>1</v>
      </c>
      <c r="AN7" s="84" t="s">
        <v>3</v>
      </c>
      <c r="AO7" s="44">
        <v>6</v>
      </c>
      <c r="AP7" s="45" t="s">
        <v>115</v>
      </c>
      <c r="AQ7" s="45">
        <v>96427786</v>
      </c>
      <c r="AR7" s="46" t="s">
        <v>104</v>
      </c>
      <c r="AS7" s="45" t="s">
        <v>24</v>
      </c>
      <c r="AT7" s="45" t="s">
        <v>105</v>
      </c>
      <c r="AU7" s="45" t="s">
        <v>106</v>
      </c>
      <c r="AV7" s="45" t="s">
        <v>97</v>
      </c>
      <c r="AW7" s="45" t="s">
        <v>97</v>
      </c>
      <c r="AX7" s="45" t="s">
        <v>99</v>
      </c>
      <c r="AY7" s="45" t="s">
        <v>100</v>
      </c>
      <c r="AZ7" s="45" t="s">
        <v>116</v>
      </c>
      <c r="BA7" s="45" t="s">
        <v>97</v>
      </c>
      <c r="BB7" s="74" t="s">
        <v>117</v>
      </c>
      <c r="BC7" s="45" t="s">
        <v>97</v>
      </c>
      <c r="BD7" s="45" t="s">
        <v>97</v>
      </c>
      <c r="BE7" s="45" t="s">
        <v>111</v>
      </c>
      <c r="BF7" s="45" t="s">
        <v>97</v>
      </c>
      <c r="BG7" s="45" t="s">
        <v>97</v>
      </c>
      <c r="BH7" s="45" t="s">
        <v>97</v>
      </c>
      <c r="BI7" s="45">
        <v>1</v>
      </c>
      <c r="BJ7" s="45" t="s">
        <v>97</v>
      </c>
      <c r="BK7" s="53">
        <v>40669.389097222222</v>
      </c>
      <c r="BL7" s="45" t="s">
        <v>114</v>
      </c>
      <c r="BM7" s="45" t="s">
        <v>97</v>
      </c>
      <c r="BO7" s="68" t="str">
        <f t="shared" si="15"/>
        <v>EXECUTE [dbo].[PG_CI_CUENTA_BANCO] 0,0,0 , 3, X</v>
      </c>
    </row>
    <row r="8" spans="1:70" s="1" customFormat="1" ht="13.8" x14ac:dyDescent="0.3">
      <c r="B8" s="6">
        <f t="shared" si="3"/>
        <v>0</v>
      </c>
      <c r="C8" s="6" t="str">
        <f t="shared" si="4"/>
        <v>0, 0</v>
      </c>
      <c r="D8" s="54">
        <f t="shared" si="5"/>
        <v>4</v>
      </c>
      <c r="E8" s="75" t="str">
        <f t="shared" si="6"/>
        <v>Ensenada | INGRESOS | VENTA GAS | 9649023422 | ENSENADA | Dólares USA</v>
      </c>
      <c r="F8" s="54" t="str">
        <f t="shared" si="7"/>
        <v>3422</v>
      </c>
      <c r="G8" s="5">
        <v>0</v>
      </c>
      <c r="H8" s="78" t="str">
        <f t="shared" si="8"/>
        <v>Ensenada | INGRESOS | VENTA GAS | 9649023422 | ENSENADA | Dólares USA</v>
      </c>
      <c r="I8" s="69">
        <f t="shared" si="0"/>
        <v>16</v>
      </c>
      <c r="J8" s="69">
        <f t="shared" si="1"/>
        <v>1</v>
      </c>
      <c r="K8" s="70">
        <v>2</v>
      </c>
      <c r="L8" s="69" t="str">
        <f t="shared" si="9"/>
        <v>N/D</v>
      </c>
      <c r="M8" s="69">
        <f t="shared" si="10"/>
        <v>964</v>
      </c>
      <c r="N8" s="69">
        <f t="shared" si="11"/>
        <v>9649023422</v>
      </c>
      <c r="P8" s="70">
        <v>1</v>
      </c>
      <c r="Q8" s="70">
        <v>1</v>
      </c>
      <c r="R8" s="19" t="s">
        <v>4</v>
      </c>
      <c r="S8" s="78" t="str">
        <f t="shared" si="12"/>
        <v>JAIME FERNANDEZ LEMUS</v>
      </c>
      <c r="T8" s="78" t="str">
        <f t="shared" si="13"/>
        <v>Ensenada</v>
      </c>
      <c r="U8" s="19"/>
      <c r="V8" s="19"/>
      <c r="W8" s="19"/>
      <c r="X8" s="19"/>
      <c r="Y8" s="19"/>
      <c r="Z8" s="19"/>
      <c r="AA8" s="19"/>
      <c r="AB8" s="78" t="str">
        <f t="shared" si="14"/>
        <v>TOMAS ZARAGOZA FUENTES</v>
      </c>
      <c r="AC8" s="70">
        <v>101</v>
      </c>
      <c r="AD8" s="68" t="str">
        <f t="shared" si="2"/>
        <v>EXECUTE [dbo].[PG_CI_CUENTA_BANCO] 0, 0, 0, 4, 'Ensenada | INGRESOS | VENTA GAS | 9649023422 | ENSENADA | Dólares USA' , '3422', 0, 'Ensenada | INGRESOS | VENTA GAS | 9649023422 | ENSENADA | Dólares USA', 16, 1, 2, 'N/D', '964', '9649023422', '', 1, 1, NULL, 'JAIME FERNANDEZ LEMUS', 'Ensenada', '', '', '', '', '', '', '', 'TOMAS ZARAGOZA FUENTES', 101</v>
      </c>
      <c r="AE8" s="7"/>
      <c r="AK8" s="43">
        <v>4</v>
      </c>
      <c r="AL8" s="44">
        <v>16</v>
      </c>
      <c r="AM8" s="44">
        <v>1</v>
      </c>
      <c r="AN8" s="84" t="s">
        <v>3</v>
      </c>
      <c r="AO8" s="44">
        <v>6</v>
      </c>
      <c r="AP8" s="45" t="s">
        <v>115</v>
      </c>
      <c r="AQ8" s="45">
        <v>9649023422</v>
      </c>
      <c r="AR8" s="46" t="s">
        <v>104</v>
      </c>
      <c r="AS8" s="45" t="s">
        <v>24</v>
      </c>
      <c r="AT8" s="45" t="s">
        <v>105</v>
      </c>
      <c r="AU8" s="45" t="s">
        <v>106</v>
      </c>
      <c r="AV8" s="45" t="s">
        <v>107</v>
      </c>
      <c r="AW8" s="45" t="s">
        <v>97</v>
      </c>
      <c r="AX8" s="45" t="s">
        <v>108</v>
      </c>
      <c r="AY8" s="45" t="s">
        <v>118</v>
      </c>
      <c r="AZ8" s="45" t="s">
        <v>109</v>
      </c>
      <c r="BA8" s="45" t="s">
        <v>97</v>
      </c>
      <c r="BB8" s="74" t="s">
        <v>119</v>
      </c>
      <c r="BC8" s="45">
        <v>964</v>
      </c>
      <c r="BD8" s="45" t="s">
        <v>97</v>
      </c>
      <c r="BE8" s="45" t="s">
        <v>111</v>
      </c>
      <c r="BF8" s="45" t="s">
        <v>112</v>
      </c>
      <c r="BG8" s="45" t="s">
        <v>97</v>
      </c>
      <c r="BH8" s="45" t="s">
        <v>113</v>
      </c>
      <c r="BI8" s="45">
        <v>1</v>
      </c>
      <c r="BJ8" s="45" t="s">
        <v>97</v>
      </c>
      <c r="BK8" s="53">
        <v>40983.483854166669</v>
      </c>
      <c r="BL8" s="45" t="s">
        <v>114</v>
      </c>
      <c r="BM8" s="45" t="s">
        <v>97</v>
      </c>
      <c r="BO8" s="68" t="str">
        <f t="shared" si="15"/>
        <v>EXECUTE [dbo].[PG_CI_CUENTA_BANCO] 0,0,0 , 4, X</v>
      </c>
    </row>
    <row r="9" spans="1:70" s="1" customFormat="1" ht="13.8" x14ac:dyDescent="0.3">
      <c r="B9" s="6">
        <f t="shared" si="3"/>
        <v>0</v>
      </c>
      <c r="C9" s="6" t="str">
        <f t="shared" si="4"/>
        <v>0, 0</v>
      </c>
      <c r="D9" s="54">
        <f t="shared" si="5"/>
        <v>5</v>
      </c>
      <c r="E9" s="75" t="str">
        <f t="shared" si="6"/>
        <v>Mexicali | INGRESOS | VENTA GAS | 137402910 | CD. JUAREZ | Dólares USA</v>
      </c>
      <c r="F9" s="54" t="str">
        <f t="shared" si="7"/>
        <v>2910</v>
      </c>
      <c r="G9" s="5">
        <v>0</v>
      </c>
      <c r="H9" s="78" t="str">
        <f t="shared" si="8"/>
        <v>Mexicali | INGRESOS | VENTA GAS | 137402910 | CD. JUAREZ | Dólares USA</v>
      </c>
      <c r="I9" s="69">
        <f t="shared" si="0"/>
        <v>16</v>
      </c>
      <c r="J9" s="69">
        <f t="shared" si="1"/>
        <v>7</v>
      </c>
      <c r="K9" s="70">
        <v>2</v>
      </c>
      <c r="L9" s="69" t="str">
        <f t="shared" si="9"/>
        <v>N/D</v>
      </c>
      <c r="M9" s="69">
        <f t="shared" si="10"/>
        <v>833</v>
      </c>
      <c r="N9" s="69">
        <f t="shared" si="11"/>
        <v>137402910</v>
      </c>
      <c r="P9" s="70">
        <v>2</v>
      </c>
      <c r="Q9" s="70">
        <v>1</v>
      </c>
      <c r="R9" s="19" t="s">
        <v>4</v>
      </c>
      <c r="S9" s="78" t="str">
        <f t="shared" si="12"/>
        <v>LUIS RAMIREZ RODRIGUEZ</v>
      </c>
      <c r="T9" s="78" t="str">
        <f t="shared" si="13"/>
        <v>Mexicali</v>
      </c>
      <c r="U9" s="19"/>
      <c r="V9" s="19"/>
      <c r="W9" s="19"/>
      <c r="X9" s="19"/>
      <c r="Y9" s="19"/>
      <c r="Z9" s="19"/>
      <c r="AA9" s="19"/>
      <c r="AB9" s="78" t="str">
        <f t="shared" si="14"/>
        <v>TOMAS ZARAGOZA FUENTES</v>
      </c>
      <c r="AC9" s="70">
        <v>103</v>
      </c>
      <c r="AD9" s="68" t="str">
        <f t="shared" si="2"/>
        <v>EXECUTE [dbo].[PG_CI_CUENTA_BANCO] 0, 0, 0, 5, 'Mexicali | INGRESOS | VENTA GAS | 137402910 | CD. JUAREZ | Dólares USA' , '2910', 0, 'Mexicali | INGRESOS | VENTA GAS | 137402910 | CD. JUAREZ | Dólares USA', 16, 7, 2, 'N/D', '833', '137402910', '', 2, 1, NULL, 'LUIS RAMIREZ RODRIGUEZ', 'Mexicali', '', '', '', '', '', '', '', 'TOMAS ZARAGOZA FUENTES', 103</v>
      </c>
      <c r="AE9" s="7"/>
      <c r="AK9" s="43">
        <v>5</v>
      </c>
      <c r="AL9" s="44">
        <v>16</v>
      </c>
      <c r="AM9" s="44">
        <v>7</v>
      </c>
      <c r="AN9" s="84" t="s">
        <v>3</v>
      </c>
      <c r="AO9" s="44">
        <v>5</v>
      </c>
      <c r="AP9" s="45" t="s">
        <v>103</v>
      </c>
      <c r="AQ9" s="45">
        <v>137402910</v>
      </c>
      <c r="AR9" s="46" t="s">
        <v>104</v>
      </c>
      <c r="AS9" s="45" t="s">
        <v>24</v>
      </c>
      <c r="AT9" s="45" t="s">
        <v>105</v>
      </c>
      <c r="AU9" s="45" t="s">
        <v>106</v>
      </c>
      <c r="AV9" s="45" t="s">
        <v>107</v>
      </c>
      <c r="AW9" s="45" t="s">
        <v>97</v>
      </c>
      <c r="AX9" s="45" t="s">
        <v>99</v>
      </c>
      <c r="AY9" s="45" t="s">
        <v>118</v>
      </c>
      <c r="AZ9" s="45" t="s">
        <v>109</v>
      </c>
      <c r="BA9" s="45" t="s">
        <v>97</v>
      </c>
      <c r="BB9" s="74" t="s">
        <v>120</v>
      </c>
      <c r="BC9" s="45">
        <v>833</v>
      </c>
      <c r="BD9" s="45" t="s">
        <v>121</v>
      </c>
      <c r="BE9" s="45" t="s">
        <v>122</v>
      </c>
      <c r="BF9" s="45" t="s">
        <v>112</v>
      </c>
      <c r="BG9" s="45" t="s">
        <v>97</v>
      </c>
      <c r="BH9" s="45" t="s">
        <v>113</v>
      </c>
      <c r="BI9" s="45">
        <v>1</v>
      </c>
      <c r="BJ9" s="45" t="s">
        <v>97</v>
      </c>
      <c r="BK9" s="53">
        <v>41515.537210648145</v>
      </c>
      <c r="BL9" s="45" t="s">
        <v>114</v>
      </c>
      <c r="BM9" s="45" t="s">
        <v>97</v>
      </c>
      <c r="BO9" s="68" t="str">
        <f t="shared" si="15"/>
        <v>EXECUTE [dbo].[PG_CI_CUENTA_BANCO] 0,0,0 , 5, X</v>
      </c>
    </row>
    <row r="10" spans="1:70" s="1" customFormat="1" ht="13.8" x14ac:dyDescent="0.3">
      <c r="B10" s="6">
        <f t="shared" si="3"/>
        <v>0</v>
      </c>
      <c r="C10" s="6" t="str">
        <f t="shared" si="4"/>
        <v>0, 0</v>
      </c>
      <c r="D10" s="54">
        <f t="shared" si="5"/>
        <v>6</v>
      </c>
      <c r="E10" s="75" t="str">
        <f t="shared" si="6"/>
        <v>Tijuana | OPERACION CREDITO | OPERACION CREDITO | 137402317 | CD. JUAREZ | Dólares USA</v>
      </c>
      <c r="F10" s="54" t="str">
        <f t="shared" si="7"/>
        <v>2317</v>
      </c>
      <c r="G10" s="5">
        <v>0</v>
      </c>
      <c r="H10" s="78" t="str">
        <f t="shared" si="8"/>
        <v>Tijuana | OPERACION CREDITO | OPERACION CREDITO | 137402317 | CD. JUAREZ | Dólares USA</v>
      </c>
      <c r="I10" s="69">
        <f t="shared" si="0"/>
        <v>16</v>
      </c>
      <c r="J10" s="69">
        <f t="shared" si="1"/>
        <v>7</v>
      </c>
      <c r="K10" s="70">
        <v>2</v>
      </c>
      <c r="L10" s="69" t="str">
        <f t="shared" si="9"/>
        <v>N/D</v>
      </c>
      <c r="M10" s="69">
        <f t="shared" si="10"/>
        <v>833</v>
      </c>
      <c r="N10" s="69">
        <f t="shared" si="11"/>
        <v>137402317</v>
      </c>
      <c r="P10" s="70">
        <v>1</v>
      </c>
      <c r="Q10" s="70">
        <v>4</v>
      </c>
      <c r="R10" s="19" t="s">
        <v>4</v>
      </c>
      <c r="S10" s="78" t="str">
        <f t="shared" si="12"/>
        <v>LUIS RAMIREZ RODRIGUEZ</v>
      </c>
      <c r="T10" s="78" t="str">
        <f t="shared" si="13"/>
        <v>Tijuana</v>
      </c>
      <c r="U10" s="19"/>
      <c r="V10" s="19"/>
      <c r="W10" s="19"/>
      <c r="X10" s="19"/>
      <c r="Y10" s="19"/>
      <c r="Z10" s="19"/>
      <c r="AA10" s="19"/>
      <c r="AB10" s="78" t="str">
        <f t="shared" si="14"/>
        <v>TOMAS ZARAGOZA FUENTES</v>
      </c>
      <c r="AC10" s="70">
        <v>103</v>
      </c>
      <c r="AD10" s="68" t="str">
        <f t="shared" si="2"/>
        <v>EXECUTE [dbo].[PG_CI_CUENTA_BANCO] 0, 0, 0, 6, 'Tijuana | OPERACION CREDITO | OPERACION CREDITO | 137402317 | CD. JUAREZ | Dólares USA' , '2317', 0, 'Tijuana | OPERACION CREDITO | OPERACION CREDITO | 137402317 | CD. JUAREZ | Dólares USA', 16, 7, 2, 'N/D', '833', '137402317', '', 1, 4, NULL, 'LUIS RAMIREZ RODRIGUEZ', 'Tijuana', '', '', '', '', '', '', '', 'TOMAS ZARAGOZA FUENTES', 103</v>
      </c>
      <c r="AE10" s="7"/>
      <c r="AK10" s="43">
        <v>6</v>
      </c>
      <c r="AL10" s="44">
        <v>16</v>
      </c>
      <c r="AM10" s="44">
        <v>7</v>
      </c>
      <c r="AN10" s="84" t="s">
        <v>3</v>
      </c>
      <c r="AO10" s="44">
        <v>4</v>
      </c>
      <c r="AP10" s="45" t="s">
        <v>123</v>
      </c>
      <c r="AQ10" s="45">
        <v>137402317</v>
      </c>
      <c r="AR10" s="46" t="s">
        <v>124</v>
      </c>
      <c r="AS10" s="45" t="s">
        <v>26</v>
      </c>
      <c r="AT10" s="45" t="s">
        <v>26</v>
      </c>
      <c r="AU10" s="45" t="s">
        <v>125</v>
      </c>
      <c r="AV10" s="45" t="s">
        <v>107</v>
      </c>
      <c r="AW10" s="45" t="s">
        <v>97</v>
      </c>
      <c r="AX10" s="45" t="s">
        <v>108</v>
      </c>
      <c r="AY10" s="45" t="s">
        <v>118</v>
      </c>
      <c r="AZ10" s="45" t="s">
        <v>109</v>
      </c>
      <c r="BA10" s="45" t="s">
        <v>97</v>
      </c>
      <c r="BB10" s="74" t="s">
        <v>120</v>
      </c>
      <c r="BC10" s="45">
        <v>833</v>
      </c>
      <c r="BD10" s="45" t="s">
        <v>121</v>
      </c>
      <c r="BE10" s="45" t="s">
        <v>122</v>
      </c>
      <c r="BF10" s="45" t="s">
        <v>112</v>
      </c>
      <c r="BG10" s="45" t="s">
        <v>97</v>
      </c>
      <c r="BH10" s="45" t="s">
        <v>113</v>
      </c>
      <c r="BI10" s="45">
        <v>1</v>
      </c>
      <c r="BJ10" s="45" t="s">
        <v>97</v>
      </c>
      <c r="BK10" s="53">
        <v>42212.531006944446</v>
      </c>
      <c r="BL10" s="45" t="s">
        <v>114</v>
      </c>
      <c r="BM10" s="45" t="s">
        <v>97</v>
      </c>
      <c r="BO10" s="68" t="str">
        <f t="shared" si="15"/>
        <v>EXECUTE [dbo].[PG_CI_CUENTA_BANCO] 0,0,0 , 6, X</v>
      </c>
    </row>
    <row r="11" spans="1:70" s="1" customFormat="1" ht="13.8" x14ac:dyDescent="0.3">
      <c r="B11" s="6">
        <f t="shared" si="3"/>
        <v>0</v>
      </c>
      <c r="C11" s="6" t="str">
        <f t="shared" si="4"/>
        <v>0, 0</v>
      </c>
      <c r="D11" s="54">
        <f t="shared" si="5"/>
        <v>7</v>
      </c>
      <c r="E11" s="75" t="str">
        <f t="shared" si="6"/>
        <v>N/D | N/D | N/D | 446896634 | PENDIENTE | Pesos Mexicanos</v>
      </c>
      <c r="F11" s="54" t="str">
        <f t="shared" si="7"/>
        <v>6634</v>
      </c>
      <c r="G11" s="5">
        <v>0</v>
      </c>
      <c r="H11" s="78" t="str">
        <f t="shared" si="8"/>
        <v>N/D | N/D | N/D | 446896634 | PENDIENTE | Pesos Mexicanos</v>
      </c>
      <c r="I11" s="69">
        <f t="shared" si="0"/>
        <v>16</v>
      </c>
      <c r="J11" s="69">
        <f t="shared" si="1"/>
        <v>7</v>
      </c>
      <c r="K11" s="70">
        <v>1</v>
      </c>
      <c r="L11" s="69" t="str">
        <f t="shared" si="9"/>
        <v>N/D</v>
      </c>
      <c r="M11" s="69" t="str">
        <f t="shared" si="10"/>
        <v>N/D</v>
      </c>
      <c r="N11" s="69">
        <f t="shared" si="11"/>
        <v>446896634</v>
      </c>
      <c r="P11" s="70">
        <v>2</v>
      </c>
      <c r="Q11" s="70">
        <v>6</v>
      </c>
      <c r="R11" s="19" t="s">
        <v>4</v>
      </c>
      <c r="S11" s="78" t="str">
        <f t="shared" si="12"/>
        <v>LUIS RAMIREZ RODRIGUEZ</v>
      </c>
      <c r="T11" s="78" t="str">
        <f t="shared" si="13"/>
        <v>N/D</v>
      </c>
      <c r="U11" s="19"/>
      <c r="V11" s="19"/>
      <c r="W11" s="19"/>
      <c r="X11" s="19"/>
      <c r="Y11" s="19"/>
      <c r="Z11" s="19"/>
      <c r="AA11" s="19"/>
      <c r="AB11" s="78" t="str">
        <f t="shared" si="14"/>
        <v>N/D</v>
      </c>
      <c r="AC11" s="70">
        <v>0</v>
      </c>
      <c r="AD11" s="68" t="str">
        <f t="shared" si="2"/>
        <v>EXECUTE [dbo].[PG_CI_CUENTA_BANCO] 0, 0, 0, 7, 'N/D | N/D | N/D | 446896634 | PENDIENTE | Pesos Mexicanos' , '6634', 0, 'N/D | N/D | N/D | 446896634 | PENDIENTE | Pesos Mexicanos', 16, 7, 1, 'N/D', 'N/D', '446896634', '', 2, 6, NULL, 'LUIS RAMIREZ RODRIGUEZ', 'N/D', '', '', '', '', '', '', '', 'N/D', 0</v>
      </c>
      <c r="AE11" s="7"/>
      <c r="AK11" s="43">
        <v>7</v>
      </c>
      <c r="AL11" s="44">
        <v>16</v>
      </c>
      <c r="AM11" s="44">
        <v>7</v>
      </c>
      <c r="AN11" s="84" t="s">
        <v>3</v>
      </c>
      <c r="AO11" s="44">
        <v>0</v>
      </c>
      <c r="AP11" s="45" t="s">
        <v>97</v>
      </c>
      <c r="AQ11" s="45">
        <v>446896634</v>
      </c>
      <c r="AR11" s="46" t="s">
        <v>98</v>
      </c>
      <c r="AS11" s="45" t="s">
        <v>97</v>
      </c>
      <c r="AT11" s="45" t="s">
        <v>97</v>
      </c>
      <c r="AU11" s="45" t="s">
        <v>97</v>
      </c>
      <c r="AV11" s="45" t="s">
        <v>97</v>
      </c>
      <c r="AW11" s="45" t="s">
        <v>97</v>
      </c>
      <c r="AX11" s="45" t="s">
        <v>99</v>
      </c>
      <c r="AY11" s="45" t="s">
        <v>100</v>
      </c>
      <c r="AZ11" s="45" t="s">
        <v>97</v>
      </c>
      <c r="BA11" s="45" t="s">
        <v>97</v>
      </c>
      <c r="BB11" s="74" t="s">
        <v>126</v>
      </c>
      <c r="BC11" s="45" t="s">
        <v>97</v>
      </c>
      <c r="BD11" s="45" t="s">
        <v>97</v>
      </c>
      <c r="BE11" s="45" t="s">
        <v>122</v>
      </c>
      <c r="BF11" s="45" t="s">
        <v>97</v>
      </c>
      <c r="BG11" s="45" t="s">
        <v>97</v>
      </c>
      <c r="BH11" s="45" t="s">
        <v>97</v>
      </c>
      <c r="BI11" s="45">
        <v>1</v>
      </c>
      <c r="BJ11" s="45" t="s">
        <v>97</v>
      </c>
      <c r="BK11" s="53">
        <v>40491.333333333336</v>
      </c>
      <c r="BL11" s="45" t="s">
        <v>102</v>
      </c>
      <c r="BM11" s="45" t="s">
        <v>97</v>
      </c>
      <c r="BO11" s="68" t="str">
        <f t="shared" si="15"/>
        <v>EXECUTE [dbo].[PG_CI_CUENTA_BANCO] 0,0,0 , 7, X</v>
      </c>
    </row>
    <row r="12" spans="1:70" s="1" customFormat="1" ht="13.8" x14ac:dyDescent="0.3">
      <c r="B12" s="6">
        <f t="shared" si="3"/>
        <v>0</v>
      </c>
      <c r="C12" s="6" t="str">
        <f t="shared" si="4"/>
        <v>0, 0</v>
      </c>
      <c r="D12" s="54">
        <f t="shared" si="5"/>
        <v>8</v>
      </c>
      <c r="E12" s="75" t="str">
        <f t="shared" si="6"/>
        <v>Tijuana | CONCENTRADORA | CONCENTRADORA | 446896642 | CD. JUAREZ | Pesos Mexicanos</v>
      </c>
      <c r="F12" s="54" t="str">
        <f t="shared" si="7"/>
        <v>6642</v>
      </c>
      <c r="G12" s="5">
        <v>0</v>
      </c>
      <c r="H12" s="78" t="str">
        <f t="shared" si="8"/>
        <v>Tijuana | CONCENTRADORA | CONCENTRADORA | 446896642 | CD. JUAREZ | Pesos Mexicanos</v>
      </c>
      <c r="I12" s="69">
        <f t="shared" si="0"/>
        <v>16</v>
      </c>
      <c r="J12" s="69">
        <f t="shared" si="1"/>
        <v>7</v>
      </c>
      <c r="K12" s="70">
        <v>1</v>
      </c>
      <c r="L12" s="69" t="str">
        <f t="shared" si="9"/>
        <v>N/D</v>
      </c>
      <c r="M12" s="69">
        <f t="shared" si="10"/>
        <v>833</v>
      </c>
      <c r="N12" s="69">
        <f t="shared" si="11"/>
        <v>446896642</v>
      </c>
      <c r="P12" s="70">
        <v>1</v>
      </c>
      <c r="Q12" s="70">
        <v>2</v>
      </c>
      <c r="R12" s="19" t="s">
        <v>4</v>
      </c>
      <c r="S12" s="78" t="str">
        <f t="shared" si="12"/>
        <v>LUIS RAMIREZ RODRIGUEZ</v>
      </c>
      <c r="T12" s="78" t="str">
        <f t="shared" si="13"/>
        <v>Tijuana</v>
      </c>
      <c r="U12" s="19"/>
      <c r="V12" s="19"/>
      <c r="W12" s="19"/>
      <c r="X12" s="19"/>
      <c r="Y12" s="19"/>
      <c r="Z12" s="19"/>
      <c r="AA12" s="19"/>
      <c r="AB12" s="78" t="str">
        <f t="shared" si="14"/>
        <v>TOMAS ZARAGOZA FUENTES</v>
      </c>
      <c r="AC12" s="70">
        <v>103</v>
      </c>
      <c r="AD12" s="68" t="str">
        <f t="shared" si="2"/>
        <v>EXECUTE [dbo].[PG_CI_CUENTA_BANCO] 0, 0, 0, 8, 'Tijuana | CONCENTRADORA | CONCENTRADORA | 446896642 | CD. JUAREZ | Pesos Mexicanos' , '6642', 0, 'Tijuana | CONCENTRADORA | CONCENTRADORA | 446896642 | CD. JUAREZ | Pesos Mexicanos', 16, 7, 1, 'N/D', '833', '446896642', '', 1, 2, NULL, 'LUIS RAMIREZ RODRIGUEZ', 'Tijuana', '', '', '', '', '', '', '', 'TOMAS ZARAGOZA FUENTES', 103</v>
      </c>
      <c r="AE12" s="7"/>
      <c r="AK12" s="43">
        <v>8</v>
      </c>
      <c r="AL12" s="44">
        <v>16</v>
      </c>
      <c r="AM12" s="44">
        <v>7</v>
      </c>
      <c r="AN12" s="84" t="s">
        <v>3</v>
      </c>
      <c r="AO12" s="44">
        <v>4</v>
      </c>
      <c r="AP12" s="45" t="s">
        <v>123</v>
      </c>
      <c r="AQ12" s="45">
        <v>446896642</v>
      </c>
      <c r="AR12" s="46" t="s">
        <v>127</v>
      </c>
      <c r="AS12" s="45" t="s">
        <v>18</v>
      </c>
      <c r="AT12" s="45" t="s">
        <v>18</v>
      </c>
      <c r="AU12" s="45" t="s">
        <v>125</v>
      </c>
      <c r="AV12" s="45" t="s">
        <v>107</v>
      </c>
      <c r="AW12" s="45" t="s">
        <v>97</v>
      </c>
      <c r="AX12" s="45" t="s">
        <v>108</v>
      </c>
      <c r="AY12" s="45" t="s">
        <v>100</v>
      </c>
      <c r="AZ12" s="45" t="s">
        <v>109</v>
      </c>
      <c r="BA12" s="45" t="s">
        <v>97</v>
      </c>
      <c r="BB12" s="74" t="s">
        <v>120</v>
      </c>
      <c r="BC12" s="45">
        <v>833</v>
      </c>
      <c r="BD12" s="45" t="s">
        <v>121</v>
      </c>
      <c r="BE12" s="45" t="s">
        <v>122</v>
      </c>
      <c r="BF12" s="45" t="s">
        <v>112</v>
      </c>
      <c r="BG12" s="45" t="s">
        <v>97</v>
      </c>
      <c r="BH12" s="45" t="s">
        <v>113</v>
      </c>
      <c r="BI12" s="45">
        <v>1</v>
      </c>
      <c r="BJ12" s="45" t="s">
        <v>97</v>
      </c>
      <c r="BK12" s="53">
        <v>40966.609305555554</v>
      </c>
      <c r="BL12" s="45" t="s">
        <v>114</v>
      </c>
      <c r="BM12" s="45" t="s">
        <v>97</v>
      </c>
      <c r="BO12" s="68" t="str">
        <f t="shared" si="15"/>
        <v>EXECUTE [dbo].[PG_CI_CUENTA_BANCO] 0,0,0 , 8, X</v>
      </c>
    </row>
    <row r="13" spans="1:70" s="1" customFormat="1" ht="13.8" x14ac:dyDescent="0.3">
      <c r="B13" s="6">
        <f t="shared" si="3"/>
        <v>0</v>
      </c>
      <c r="C13" s="6" t="str">
        <f t="shared" si="4"/>
        <v>0, 0</v>
      </c>
      <c r="D13" s="54">
        <f t="shared" si="5"/>
        <v>9</v>
      </c>
      <c r="E13" s="75" t="str">
        <f t="shared" si="6"/>
        <v>Ensenada | CONCENTRADORA | CONCENTRADORA | 446896650 | CD. JUAREZ | Pesos Mexicanos</v>
      </c>
      <c r="F13" s="54" t="str">
        <f t="shared" si="7"/>
        <v>6650</v>
      </c>
      <c r="G13" s="5">
        <v>0</v>
      </c>
      <c r="H13" s="78" t="str">
        <f t="shared" si="8"/>
        <v>Ensenada | CONCENTRADORA | CONCENTRADORA | 446896650 | CD. JUAREZ | Pesos Mexicanos</v>
      </c>
      <c r="I13" s="69">
        <f t="shared" si="0"/>
        <v>16</v>
      </c>
      <c r="J13" s="69">
        <f t="shared" si="1"/>
        <v>7</v>
      </c>
      <c r="K13" s="70">
        <v>1</v>
      </c>
      <c r="L13" s="69" t="str">
        <f t="shared" si="9"/>
        <v>N/D</v>
      </c>
      <c r="M13" s="69">
        <f t="shared" si="10"/>
        <v>833</v>
      </c>
      <c r="N13" s="69">
        <f t="shared" si="11"/>
        <v>446896650</v>
      </c>
      <c r="P13" s="70">
        <v>2</v>
      </c>
      <c r="Q13" s="70">
        <v>2</v>
      </c>
      <c r="R13" s="19" t="s">
        <v>4</v>
      </c>
      <c r="S13" s="78" t="str">
        <f t="shared" si="12"/>
        <v>LUIS RAMIREZ RODRIGUEZ</v>
      </c>
      <c r="T13" s="78" t="str">
        <f t="shared" si="13"/>
        <v>Ensenada</v>
      </c>
      <c r="U13" s="19"/>
      <c r="V13" s="19"/>
      <c r="W13" s="19"/>
      <c r="X13" s="19"/>
      <c r="Y13" s="19"/>
      <c r="Z13" s="19"/>
      <c r="AA13" s="19"/>
      <c r="AB13" s="78" t="str">
        <f t="shared" si="14"/>
        <v>TOMAS ZARAGOZA FUENTES</v>
      </c>
      <c r="AC13" s="70">
        <v>103</v>
      </c>
      <c r="AD13" s="68" t="str">
        <f t="shared" si="2"/>
        <v>EXECUTE [dbo].[PG_CI_CUENTA_BANCO] 0, 0, 0, 9, 'Ensenada | CONCENTRADORA | CONCENTRADORA | 446896650 | CD. JUAREZ | Pesos Mexicanos' , '6650', 0, 'Ensenada | CONCENTRADORA | CONCENTRADORA | 446896650 | CD. JUAREZ | Pesos Mexicanos', 16, 7, 1, 'N/D', '833', '446896650', '', 2, 2, NULL, 'LUIS RAMIREZ RODRIGUEZ', 'Ensenada', '', '', '', '', '', '', '', 'TOMAS ZARAGOZA FUENTES', 103</v>
      </c>
      <c r="AE13" s="7"/>
      <c r="AK13" s="43">
        <v>9</v>
      </c>
      <c r="AL13" s="44">
        <v>16</v>
      </c>
      <c r="AM13" s="44">
        <v>7</v>
      </c>
      <c r="AN13" s="84" t="s">
        <v>3</v>
      </c>
      <c r="AO13" s="44">
        <v>6</v>
      </c>
      <c r="AP13" s="45" t="s">
        <v>115</v>
      </c>
      <c r="AQ13" s="45">
        <v>446896650</v>
      </c>
      <c r="AR13" s="46" t="s">
        <v>127</v>
      </c>
      <c r="AS13" s="45" t="s">
        <v>18</v>
      </c>
      <c r="AT13" s="45" t="s">
        <v>18</v>
      </c>
      <c r="AU13" s="45" t="s">
        <v>125</v>
      </c>
      <c r="AV13" s="45" t="s">
        <v>107</v>
      </c>
      <c r="AW13" s="45" t="s">
        <v>97</v>
      </c>
      <c r="AX13" s="45" t="s">
        <v>99</v>
      </c>
      <c r="AY13" s="45" t="s">
        <v>100</v>
      </c>
      <c r="AZ13" s="45" t="s">
        <v>109</v>
      </c>
      <c r="BA13" s="45" t="s">
        <v>97</v>
      </c>
      <c r="BB13" s="74" t="s">
        <v>120</v>
      </c>
      <c r="BC13" s="45">
        <v>833</v>
      </c>
      <c r="BD13" s="45" t="s">
        <v>121</v>
      </c>
      <c r="BE13" s="45" t="s">
        <v>122</v>
      </c>
      <c r="BF13" s="45" t="s">
        <v>112</v>
      </c>
      <c r="BG13" s="45" t="s">
        <v>97</v>
      </c>
      <c r="BH13" s="45" t="s">
        <v>113</v>
      </c>
      <c r="BI13" s="45">
        <v>1</v>
      </c>
      <c r="BJ13" s="45" t="s">
        <v>97</v>
      </c>
      <c r="BK13" s="53">
        <v>43213.457812499997</v>
      </c>
      <c r="BL13" s="45" t="s">
        <v>128</v>
      </c>
      <c r="BM13" s="45" t="s">
        <v>97</v>
      </c>
      <c r="BO13" s="68" t="str">
        <f t="shared" si="15"/>
        <v>EXECUTE [dbo].[PG_CI_CUENTA_BANCO] 0,0,0 , 9, X</v>
      </c>
    </row>
    <row r="14" spans="1:70" s="1" customFormat="1" ht="13.8" x14ac:dyDescent="0.3">
      <c r="B14" s="6">
        <f t="shared" si="3"/>
        <v>0</v>
      </c>
      <c r="C14" s="6" t="str">
        <f t="shared" si="4"/>
        <v>0, 0</v>
      </c>
      <c r="D14" s="54">
        <f t="shared" si="5"/>
        <v>10</v>
      </c>
      <c r="E14" s="75" t="str">
        <f t="shared" si="6"/>
        <v>Mexicali | CONCENTRADORA | CONCENTRADORA | 446896669 | CD. JUAREZ | Pesos Mexicanos</v>
      </c>
      <c r="F14" s="54" t="str">
        <f t="shared" si="7"/>
        <v>6669</v>
      </c>
      <c r="G14" s="5">
        <v>0</v>
      </c>
      <c r="H14" s="78" t="str">
        <f t="shared" si="8"/>
        <v>Mexicali | CONCENTRADORA | CONCENTRADORA | 446896669 | CD. JUAREZ | Pesos Mexicanos</v>
      </c>
      <c r="I14" s="69">
        <f t="shared" si="0"/>
        <v>16</v>
      </c>
      <c r="J14" s="69">
        <f t="shared" si="1"/>
        <v>7</v>
      </c>
      <c r="K14" s="70">
        <v>1</v>
      </c>
      <c r="L14" s="69" t="str">
        <f t="shared" si="9"/>
        <v>N/D</v>
      </c>
      <c r="M14" s="69">
        <f t="shared" si="10"/>
        <v>833</v>
      </c>
      <c r="N14" s="69">
        <f t="shared" si="11"/>
        <v>446896669</v>
      </c>
      <c r="P14" s="70">
        <v>2</v>
      </c>
      <c r="Q14" s="70">
        <v>2</v>
      </c>
      <c r="R14" s="19" t="s">
        <v>4</v>
      </c>
      <c r="S14" s="78" t="str">
        <f t="shared" si="12"/>
        <v>LUIS RAMIREZ RODRIGUEZ</v>
      </c>
      <c r="T14" s="78" t="str">
        <f t="shared" si="13"/>
        <v>Mexicali</v>
      </c>
      <c r="U14" s="19"/>
      <c r="V14" s="19"/>
      <c r="W14" s="19"/>
      <c r="X14" s="19"/>
      <c r="Y14" s="19"/>
      <c r="Z14" s="19"/>
      <c r="AA14" s="19"/>
      <c r="AB14" s="78" t="str">
        <f t="shared" si="14"/>
        <v>TOMAS ZARAGOZA FUENTES</v>
      </c>
      <c r="AC14" s="70">
        <v>103</v>
      </c>
      <c r="AD14" s="68" t="str">
        <f t="shared" si="2"/>
        <v>EXECUTE [dbo].[PG_CI_CUENTA_BANCO] 0, 0, 0, 10, 'Mexicali | CONCENTRADORA | CONCENTRADORA | 446896669 | CD. JUAREZ | Pesos Mexicanos' , '6669', 0, 'Mexicali | CONCENTRADORA | CONCENTRADORA | 446896669 | CD. JUAREZ | Pesos Mexicanos', 16, 7, 1, 'N/D', '833', '446896669', '', 2, 2, NULL, 'LUIS RAMIREZ RODRIGUEZ', 'Mexicali', '', '', '', '', '', '', '', 'TOMAS ZARAGOZA FUENTES', 103</v>
      </c>
      <c r="AE14" s="7"/>
      <c r="AK14" s="43">
        <v>10</v>
      </c>
      <c r="AL14" s="44">
        <v>16</v>
      </c>
      <c r="AM14" s="44">
        <v>7</v>
      </c>
      <c r="AN14" s="84" t="s">
        <v>3</v>
      </c>
      <c r="AO14" s="44">
        <v>5</v>
      </c>
      <c r="AP14" s="45" t="s">
        <v>103</v>
      </c>
      <c r="AQ14" s="45">
        <v>446896669</v>
      </c>
      <c r="AR14" s="46" t="s">
        <v>127</v>
      </c>
      <c r="AS14" s="45" t="s">
        <v>18</v>
      </c>
      <c r="AT14" s="45" t="s">
        <v>18</v>
      </c>
      <c r="AU14" s="45" t="s">
        <v>125</v>
      </c>
      <c r="AV14" s="45" t="s">
        <v>107</v>
      </c>
      <c r="AW14" s="45" t="s">
        <v>97</v>
      </c>
      <c r="AX14" s="45" t="s">
        <v>99</v>
      </c>
      <c r="AY14" s="45" t="s">
        <v>100</v>
      </c>
      <c r="AZ14" s="45" t="s">
        <v>109</v>
      </c>
      <c r="BA14" s="45" t="s">
        <v>97</v>
      </c>
      <c r="BB14" s="74" t="s">
        <v>120</v>
      </c>
      <c r="BC14" s="45">
        <v>833</v>
      </c>
      <c r="BD14" s="45" t="s">
        <v>121</v>
      </c>
      <c r="BE14" s="45" t="s">
        <v>122</v>
      </c>
      <c r="BF14" s="45" t="s">
        <v>112</v>
      </c>
      <c r="BG14" s="45" t="s">
        <v>97</v>
      </c>
      <c r="BH14" s="45" t="s">
        <v>113</v>
      </c>
      <c r="BI14" s="45">
        <v>1</v>
      </c>
      <c r="BJ14" s="45" t="s">
        <v>97</v>
      </c>
      <c r="BK14" s="53">
        <v>43213.45752314815</v>
      </c>
      <c r="BL14" s="45" t="s">
        <v>128</v>
      </c>
      <c r="BM14" s="45" t="s">
        <v>97</v>
      </c>
      <c r="BO14" s="68" t="str">
        <f t="shared" si="15"/>
        <v>EXECUTE [dbo].[PG_CI_CUENTA_BANCO] 0,0,0 , 10, X</v>
      </c>
    </row>
    <row r="15" spans="1:70" s="1" customFormat="1" ht="13.8" x14ac:dyDescent="0.3">
      <c r="B15" s="6">
        <f t="shared" si="3"/>
        <v>0</v>
      </c>
      <c r="C15" s="6" t="str">
        <f t="shared" si="4"/>
        <v>0, 0</v>
      </c>
      <c r="D15" s="54">
        <f t="shared" si="5"/>
        <v>11</v>
      </c>
      <c r="E15" s="75" t="str">
        <f t="shared" si="6"/>
        <v>N/D | N/D | N/D | 446896677 | PENDIENTE | Pesos Mexicanos</v>
      </c>
      <c r="F15" s="54" t="str">
        <f t="shared" si="7"/>
        <v>6677</v>
      </c>
      <c r="G15" s="5">
        <v>0</v>
      </c>
      <c r="H15" s="78" t="str">
        <f t="shared" si="8"/>
        <v>N/D | N/D | N/D | 446896677 | PENDIENTE | Pesos Mexicanos</v>
      </c>
      <c r="I15" s="69">
        <f t="shared" si="0"/>
        <v>16</v>
      </c>
      <c r="J15" s="69">
        <f t="shared" si="1"/>
        <v>7</v>
      </c>
      <c r="K15" s="70">
        <v>1</v>
      </c>
      <c r="L15" s="69" t="str">
        <f t="shared" si="9"/>
        <v>N/D</v>
      </c>
      <c r="M15" s="69" t="str">
        <f t="shared" si="10"/>
        <v>N/D</v>
      </c>
      <c r="N15" s="69">
        <f t="shared" si="11"/>
        <v>446896677</v>
      </c>
      <c r="P15" s="70">
        <v>2</v>
      </c>
      <c r="Q15" s="70">
        <v>6</v>
      </c>
      <c r="R15" s="19" t="s">
        <v>4</v>
      </c>
      <c r="S15" s="78" t="str">
        <f t="shared" si="12"/>
        <v>LUIS RAMIREZ RODRIGUEZ</v>
      </c>
      <c r="T15" s="78" t="str">
        <f t="shared" si="13"/>
        <v>N/D</v>
      </c>
      <c r="U15" s="19"/>
      <c r="V15" s="19"/>
      <c r="W15" s="19"/>
      <c r="X15" s="19"/>
      <c r="Y15" s="19"/>
      <c r="Z15" s="19"/>
      <c r="AA15" s="19"/>
      <c r="AB15" s="78" t="str">
        <f t="shared" si="14"/>
        <v>N/D</v>
      </c>
      <c r="AC15" s="70">
        <v>0</v>
      </c>
      <c r="AD15" s="68" t="str">
        <f t="shared" si="2"/>
        <v>EXECUTE [dbo].[PG_CI_CUENTA_BANCO] 0, 0, 0, 11, 'N/D | N/D | N/D | 446896677 | PENDIENTE | Pesos Mexicanos' , '6677', 0, 'N/D | N/D | N/D | 446896677 | PENDIENTE | Pesos Mexicanos', 16, 7, 1, 'N/D', 'N/D', '446896677', '', 2, 6, NULL, 'LUIS RAMIREZ RODRIGUEZ', 'N/D', '', '', '', '', '', '', '', 'N/D', 0</v>
      </c>
      <c r="AE15" s="7"/>
      <c r="AK15" s="43">
        <v>11</v>
      </c>
      <c r="AL15" s="44">
        <v>16</v>
      </c>
      <c r="AM15" s="44">
        <v>7</v>
      </c>
      <c r="AN15" s="84" t="s">
        <v>3</v>
      </c>
      <c r="AO15" s="44">
        <v>0</v>
      </c>
      <c r="AP15" s="45" t="s">
        <v>97</v>
      </c>
      <c r="AQ15" s="45">
        <v>446896677</v>
      </c>
      <c r="AR15" s="46" t="s">
        <v>98</v>
      </c>
      <c r="AS15" s="45" t="s">
        <v>97</v>
      </c>
      <c r="AT15" s="45" t="s">
        <v>97</v>
      </c>
      <c r="AU15" s="45" t="s">
        <v>97</v>
      </c>
      <c r="AV15" s="45" t="s">
        <v>97</v>
      </c>
      <c r="AW15" s="45" t="s">
        <v>97</v>
      </c>
      <c r="AX15" s="45" t="s">
        <v>99</v>
      </c>
      <c r="AY15" s="45" t="s">
        <v>100</v>
      </c>
      <c r="AZ15" s="45" t="s">
        <v>97</v>
      </c>
      <c r="BA15" s="45" t="s">
        <v>97</v>
      </c>
      <c r="BB15" s="74" t="s">
        <v>126</v>
      </c>
      <c r="BC15" s="45" t="s">
        <v>97</v>
      </c>
      <c r="BD15" s="45" t="s">
        <v>97</v>
      </c>
      <c r="BE15" s="45" t="s">
        <v>122</v>
      </c>
      <c r="BF15" s="45" t="s">
        <v>97</v>
      </c>
      <c r="BG15" s="45" t="s">
        <v>97</v>
      </c>
      <c r="BH15" s="45" t="s">
        <v>97</v>
      </c>
      <c r="BI15" s="45">
        <v>1</v>
      </c>
      <c r="BJ15" s="45" t="s">
        <v>97</v>
      </c>
      <c r="BK15" s="53">
        <v>40491.333333333336</v>
      </c>
      <c r="BL15" s="45" t="s">
        <v>102</v>
      </c>
      <c r="BM15" s="45" t="s">
        <v>97</v>
      </c>
      <c r="BO15" s="68" t="str">
        <f t="shared" si="15"/>
        <v>EXECUTE [dbo].[PG_CI_CUENTA_BANCO] 0,0,0 , 11, X</v>
      </c>
    </row>
    <row r="16" spans="1:70" s="1" customFormat="1" ht="13.8" x14ac:dyDescent="0.3">
      <c r="B16" s="6">
        <f t="shared" si="3"/>
        <v>0</v>
      </c>
      <c r="C16" s="6" t="str">
        <f t="shared" si="4"/>
        <v>0, 0</v>
      </c>
      <c r="D16" s="54">
        <f t="shared" si="5"/>
        <v>12</v>
      </c>
      <c r="E16" s="75" t="str">
        <f t="shared" si="6"/>
        <v>N/D | INVERSIONES | INVERSIONES | 446896685 | CD. JUAREZ | Dólares USA</v>
      </c>
      <c r="F16" s="54" t="str">
        <f t="shared" si="7"/>
        <v>6685</v>
      </c>
      <c r="G16" s="5">
        <v>0</v>
      </c>
      <c r="H16" s="78" t="str">
        <f t="shared" si="8"/>
        <v>N/D | INVERSIONES | INVERSIONES | 446896685 | CD. JUAREZ | Dólares USA</v>
      </c>
      <c r="I16" s="69">
        <f t="shared" si="0"/>
        <v>16</v>
      </c>
      <c r="J16" s="69">
        <f t="shared" si="1"/>
        <v>7</v>
      </c>
      <c r="K16" s="70">
        <v>2</v>
      </c>
      <c r="L16" s="69" t="str">
        <f t="shared" si="9"/>
        <v>N/D</v>
      </c>
      <c r="M16" s="69">
        <f t="shared" si="10"/>
        <v>833</v>
      </c>
      <c r="N16" s="69">
        <f t="shared" si="11"/>
        <v>446896685</v>
      </c>
      <c r="P16" s="70">
        <v>2</v>
      </c>
      <c r="Q16" s="70">
        <v>5</v>
      </c>
      <c r="R16" s="19" t="s">
        <v>4</v>
      </c>
      <c r="S16" s="78" t="str">
        <f t="shared" si="12"/>
        <v>LUIS RAMIREZ RODRIGUEZ</v>
      </c>
      <c r="T16" s="78" t="str">
        <f t="shared" si="13"/>
        <v>N/D</v>
      </c>
      <c r="U16" s="19"/>
      <c r="V16" s="19"/>
      <c r="W16" s="19"/>
      <c r="X16" s="19"/>
      <c r="Y16" s="19"/>
      <c r="Z16" s="19"/>
      <c r="AA16" s="19"/>
      <c r="AB16" s="78" t="str">
        <f t="shared" si="14"/>
        <v>TOMAS ZARAGOZA FUENTES</v>
      </c>
      <c r="AC16" s="70">
        <v>103</v>
      </c>
      <c r="AD16" s="68" t="str">
        <f t="shared" si="2"/>
        <v>EXECUTE [dbo].[PG_CI_CUENTA_BANCO] 0, 0, 0, 12, 'N/D | INVERSIONES | INVERSIONES | 446896685 | CD. JUAREZ | Dólares USA' , '6685', 0, 'N/D | INVERSIONES | INVERSIONES | 446896685 | CD. JUAREZ | Dólares USA', 16, 7, 2, 'N/D', '833', '446896685', '', 2, 5, NULL, 'LUIS RAMIREZ RODRIGUEZ', 'N/D', '', '', '', '', '', '', '', 'TOMAS ZARAGOZA FUENTES', 103</v>
      </c>
      <c r="AE16" s="7"/>
      <c r="AK16" s="43">
        <v>12</v>
      </c>
      <c r="AL16" s="44">
        <v>16</v>
      </c>
      <c r="AM16" s="44">
        <v>7</v>
      </c>
      <c r="AN16" s="84" t="s">
        <v>3</v>
      </c>
      <c r="AO16" s="44">
        <v>0</v>
      </c>
      <c r="AP16" s="45" t="s">
        <v>97</v>
      </c>
      <c r="AQ16" s="45">
        <v>446896685</v>
      </c>
      <c r="AR16" s="46" t="s">
        <v>129</v>
      </c>
      <c r="AS16" s="45" t="s">
        <v>19</v>
      </c>
      <c r="AT16" s="45" t="s">
        <v>19</v>
      </c>
      <c r="AU16" s="45" t="s">
        <v>97</v>
      </c>
      <c r="AV16" s="45" t="s">
        <v>97</v>
      </c>
      <c r="AW16" s="45" t="s">
        <v>97</v>
      </c>
      <c r="AX16" s="45" t="s">
        <v>99</v>
      </c>
      <c r="AY16" s="45" t="s">
        <v>118</v>
      </c>
      <c r="AZ16" s="45" t="s">
        <v>109</v>
      </c>
      <c r="BA16" s="45" t="s">
        <v>97</v>
      </c>
      <c r="BB16" s="74" t="s">
        <v>120</v>
      </c>
      <c r="BC16" s="45">
        <v>833</v>
      </c>
      <c r="BD16" s="45" t="s">
        <v>121</v>
      </c>
      <c r="BE16" s="45" t="s">
        <v>122</v>
      </c>
      <c r="BF16" s="45" t="s">
        <v>97</v>
      </c>
      <c r="BG16" s="45" t="s">
        <v>97</v>
      </c>
      <c r="BH16" s="45" t="s">
        <v>97</v>
      </c>
      <c r="BI16" s="45">
        <v>1</v>
      </c>
      <c r="BJ16" s="45" t="s">
        <v>97</v>
      </c>
      <c r="BK16" s="53">
        <v>40672.478587962964</v>
      </c>
      <c r="BL16" s="45" t="s">
        <v>114</v>
      </c>
      <c r="BM16" s="45" t="s">
        <v>97</v>
      </c>
      <c r="BO16" s="68" t="str">
        <f t="shared" si="15"/>
        <v>EXECUTE [dbo].[PG_CI_CUENTA_BANCO] 0,0,0 , 12, X</v>
      </c>
    </row>
    <row r="17" spans="2:67" s="1" customFormat="1" ht="13.8" x14ac:dyDescent="0.3">
      <c r="B17" s="6">
        <f t="shared" si="3"/>
        <v>0</v>
      </c>
      <c r="C17" s="6" t="str">
        <f t="shared" si="4"/>
        <v>0, 0</v>
      </c>
      <c r="D17" s="54">
        <f t="shared" si="5"/>
        <v>13</v>
      </c>
      <c r="E17" s="75" t="str">
        <f t="shared" si="6"/>
        <v>Todas | INVERSIONES | FOINVER | 452899876 | CD. JUAREZ | Pesos Mexicanos</v>
      </c>
      <c r="F17" s="54" t="str">
        <f t="shared" si="7"/>
        <v>9876</v>
      </c>
      <c r="G17" s="5">
        <v>0</v>
      </c>
      <c r="H17" s="78" t="str">
        <f t="shared" si="8"/>
        <v>Todas | INVERSIONES | FOINVER | 452899876 | CD. JUAREZ | Pesos Mexicanos</v>
      </c>
      <c r="I17" s="69">
        <f t="shared" si="0"/>
        <v>16</v>
      </c>
      <c r="J17" s="69">
        <f t="shared" si="1"/>
        <v>7</v>
      </c>
      <c r="K17" s="70">
        <v>1</v>
      </c>
      <c r="L17" s="69" t="str">
        <f t="shared" si="9"/>
        <v>N/D</v>
      </c>
      <c r="M17" s="69">
        <f t="shared" si="10"/>
        <v>833</v>
      </c>
      <c r="N17" s="69">
        <f t="shared" si="11"/>
        <v>452899876</v>
      </c>
      <c r="P17" s="70">
        <v>2</v>
      </c>
      <c r="Q17" s="70">
        <v>5</v>
      </c>
      <c r="R17" s="19" t="s">
        <v>4</v>
      </c>
      <c r="S17" s="78" t="str">
        <f t="shared" si="12"/>
        <v>LUIS RAMIREZ RODRIGUEZ</v>
      </c>
      <c r="T17" s="78" t="str">
        <f t="shared" si="13"/>
        <v>Todas</v>
      </c>
      <c r="U17" s="19"/>
      <c r="V17" s="19"/>
      <c r="W17" s="19"/>
      <c r="X17" s="19"/>
      <c r="Y17" s="19"/>
      <c r="Z17" s="19"/>
      <c r="AA17" s="19"/>
      <c r="AB17" s="78" t="str">
        <f t="shared" si="14"/>
        <v>TOMAS ZARAGOZA FUENTES</v>
      </c>
      <c r="AC17" s="70">
        <v>103</v>
      </c>
      <c r="AD17" s="68" t="str">
        <f t="shared" si="2"/>
        <v>EXECUTE [dbo].[PG_CI_CUENTA_BANCO] 0, 0, 0, 13, 'Todas | INVERSIONES | FOINVER | 452899876 | CD. JUAREZ | Pesos Mexicanos' , '9876', 0, 'Todas | INVERSIONES | FOINVER | 452899876 | CD. JUAREZ | Pesos Mexicanos', 16, 7, 1, 'N/D', '833', '452899876', '', 2, 5, NULL, 'LUIS RAMIREZ RODRIGUEZ', 'Todas', '', '', '', '', '', '', '', 'TOMAS ZARAGOZA FUENTES', 103</v>
      </c>
      <c r="AE17" s="7"/>
      <c r="AK17" s="43">
        <v>13</v>
      </c>
      <c r="AL17" s="44">
        <v>16</v>
      </c>
      <c r="AM17" s="44">
        <v>7</v>
      </c>
      <c r="AN17" s="84" t="s">
        <v>3</v>
      </c>
      <c r="AO17" s="44">
        <v>0</v>
      </c>
      <c r="AP17" s="45" t="s">
        <v>130</v>
      </c>
      <c r="AQ17" s="45">
        <v>452899876</v>
      </c>
      <c r="AR17" s="46" t="s">
        <v>129</v>
      </c>
      <c r="AS17" s="45" t="s">
        <v>19</v>
      </c>
      <c r="AT17" s="45" t="s">
        <v>131</v>
      </c>
      <c r="AU17" s="45" t="s">
        <v>132</v>
      </c>
      <c r="AV17" s="45" t="s">
        <v>107</v>
      </c>
      <c r="AW17" s="45" t="s">
        <v>97</v>
      </c>
      <c r="AX17" s="45" t="s">
        <v>99</v>
      </c>
      <c r="AY17" s="45" t="s">
        <v>100</v>
      </c>
      <c r="AZ17" s="45" t="s">
        <v>109</v>
      </c>
      <c r="BA17" s="45" t="s">
        <v>97</v>
      </c>
      <c r="BB17" s="74" t="s">
        <v>120</v>
      </c>
      <c r="BC17" s="45">
        <v>833</v>
      </c>
      <c r="BD17" s="45" t="s">
        <v>121</v>
      </c>
      <c r="BE17" s="45" t="s">
        <v>122</v>
      </c>
      <c r="BF17" s="45" t="s">
        <v>112</v>
      </c>
      <c r="BG17" s="45" t="s">
        <v>97</v>
      </c>
      <c r="BH17" s="45" t="s">
        <v>97</v>
      </c>
      <c r="BI17" s="45">
        <v>1</v>
      </c>
      <c r="BJ17" s="45" t="s">
        <v>97</v>
      </c>
      <c r="BK17" s="53">
        <v>40828.504618055558</v>
      </c>
      <c r="BL17" s="45" t="s">
        <v>114</v>
      </c>
      <c r="BM17" s="45" t="s">
        <v>97</v>
      </c>
      <c r="BO17" s="68" t="str">
        <f t="shared" si="15"/>
        <v>EXECUTE [dbo].[PG_CI_CUENTA_BANCO] 0,0,0 , 13, X</v>
      </c>
    </row>
    <row r="18" spans="2:67" s="1" customFormat="1" ht="13.8" x14ac:dyDescent="0.3">
      <c r="B18" s="6">
        <f t="shared" si="3"/>
        <v>0</v>
      </c>
      <c r="C18" s="6" t="str">
        <f t="shared" si="4"/>
        <v>0, 0</v>
      </c>
      <c r="D18" s="54">
        <f t="shared" si="5"/>
        <v>14</v>
      </c>
      <c r="E18" s="75" t="str">
        <f t="shared" si="6"/>
        <v>Ensenada | EGRESOS | EGRESOS PLANTA | 446896618 | ENSENADA | Pesos Mexicanos</v>
      </c>
      <c r="F18" s="54" t="str">
        <f t="shared" si="7"/>
        <v>6618</v>
      </c>
      <c r="G18" s="5">
        <v>0</v>
      </c>
      <c r="H18" s="78" t="str">
        <f t="shared" si="8"/>
        <v>Ensenada | EGRESOS | EGRESOS PLANTA | 446896618 | ENSENADA | Pesos Mexicanos</v>
      </c>
      <c r="I18" s="69">
        <f t="shared" si="0"/>
        <v>16</v>
      </c>
      <c r="J18" s="69">
        <f t="shared" si="1"/>
        <v>7</v>
      </c>
      <c r="K18" s="70">
        <v>1</v>
      </c>
      <c r="L18" s="69">
        <f t="shared" si="9"/>
        <v>845</v>
      </c>
      <c r="M18" s="69">
        <f t="shared" si="10"/>
        <v>845</v>
      </c>
      <c r="N18" s="69">
        <f t="shared" si="11"/>
        <v>446896618</v>
      </c>
      <c r="P18" s="70">
        <v>1</v>
      </c>
      <c r="Q18" s="70">
        <v>3</v>
      </c>
      <c r="R18" s="19" t="s">
        <v>4</v>
      </c>
      <c r="S18" s="78" t="str">
        <f t="shared" si="12"/>
        <v>LUIS RAMIREZ RODRIGUEZ</v>
      </c>
      <c r="T18" s="78" t="str">
        <f t="shared" si="13"/>
        <v>Ensenada</v>
      </c>
      <c r="U18" s="19"/>
      <c r="V18" s="19"/>
      <c r="W18" s="19"/>
      <c r="X18" s="19"/>
      <c r="Y18" s="19"/>
      <c r="Z18" s="19"/>
      <c r="AA18" s="19"/>
      <c r="AB18" s="78" t="str">
        <f t="shared" si="14"/>
        <v>TOMAS ZARAGOZA ITO</v>
      </c>
      <c r="AC18" s="70">
        <v>101</v>
      </c>
      <c r="AD18" s="68" t="str">
        <f t="shared" si="2"/>
        <v>EXECUTE [dbo].[PG_CI_CUENTA_BANCO] 0, 0, 0, 14, 'Ensenada | EGRESOS | EGRESOS PLANTA | 446896618 | ENSENADA | Pesos Mexicanos' , '6618', 0, 'Ensenada | EGRESOS | EGRESOS PLANTA | 446896618 | ENSENADA | Pesos Mexicanos', 16, 7, 1, '845', '845', '446896618', '', 1, 3, NULL, 'LUIS RAMIREZ RODRIGUEZ', 'Ensenada', '', '', '', '', '', '', '', 'TOMAS ZARAGOZA ITO', 101</v>
      </c>
      <c r="AE18" s="7"/>
      <c r="AK18" s="43">
        <v>14</v>
      </c>
      <c r="AL18" s="44">
        <v>16</v>
      </c>
      <c r="AM18" s="44">
        <v>7</v>
      </c>
      <c r="AN18" s="84" t="s">
        <v>3</v>
      </c>
      <c r="AO18" s="44">
        <v>6</v>
      </c>
      <c r="AP18" s="45" t="s">
        <v>115</v>
      </c>
      <c r="AQ18" s="45">
        <v>446896618</v>
      </c>
      <c r="AR18" s="46" t="s">
        <v>133</v>
      </c>
      <c r="AS18" s="45" t="s">
        <v>25</v>
      </c>
      <c r="AT18" s="45" t="s">
        <v>134</v>
      </c>
      <c r="AU18" s="45" t="s">
        <v>106</v>
      </c>
      <c r="AV18" s="45" t="s">
        <v>107</v>
      </c>
      <c r="AW18" s="45" t="s">
        <v>97</v>
      </c>
      <c r="AX18" s="45" t="s">
        <v>108</v>
      </c>
      <c r="AY18" s="45" t="s">
        <v>100</v>
      </c>
      <c r="AZ18" s="45" t="s">
        <v>116</v>
      </c>
      <c r="BA18" s="45">
        <v>845</v>
      </c>
      <c r="BB18" s="74" t="s">
        <v>119</v>
      </c>
      <c r="BC18" s="45">
        <v>845</v>
      </c>
      <c r="BD18" s="45" t="s">
        <v>135</v>
      </c>
      <c r="BE18" s="45" t="s">
        <v>122</v>
      </c>
      <c r="BF18" s="45" t="s">
        <v>112</v>
      </c>
      <c r="BG18" s="45" t="s">
        <v>97</v>
      </c>
      <c r="BH18" s="45" t="s">
        <v>136</v>
      </c>
      <c r="BI18" s="45">
        <v>1</v>
      </c>
      <c r="BJ18" s="45" t="s">
        <v>137</v>
      </c>
      <c r="BK18" s="53">
        <v>43277.587337962963</v>
      </c>
      <c r="BL18" s="45" t="s">
        <v>128</v>
      </c>
      <c r="BM18" s="45" t="s">
        <v>97</v>
      </c>
      <c r="BO18" s="68" t="str">
        <f t="shared" si="15"/>
        <v>EXECUTE [dbo].[PG_CI_CUENTA_BANCO] 0,0,0 , 14, X</v>
      </c>
    </row>
    <row r="19" spans="2:67" s="1" customFormat="1" ht="13.8" x14ac:dyDescent="0.3">
      <c r="B19" s="6">
        <f t="shared" si="3"/>
        <v>0</v>
      </c>
      <c r="C19" s="6" t="str">
        <f t="shared" si="4"/>
        <v>0, 0</v>
      </c>
      <c r="D19" s="54">
        <f t="shared" si="5"/>
        <v>15</v>
      </c>
      <c r="E19" s="75" t="str">
        <f t="shared" si="6"/>
        <v>Ensenada | INGRESOS | VENTA GAS | 446896626 | ENSENADA | Pesos Mexicanos</v>
      </c>
      <c r="F19" s="54" t="str">
        <f t="shared" si="7"/>
        <v>6626</v>
      </c>
      <c r="G19" s="5">
        <v>0</v>
      </c>
      <c r="H19" s="78" t="str">
        <f t="shared" si="8"/>
        <v>Ensenada | INGRESOS | VENTA GAS | 446896626 | ENSENADA | Pesos Mexicanos</v>
      </c>
      <c r="I19" s="69">
        <f t="shared" si="0"/>
        <v>16</v>
      </c>
      <c r="J19" s="69">
        <f t="shared" si="1"/>
        <v>7</v>
      </c>
      <c r="K19" s="70">
        <v>1</v>
      </c>
      <c r="L19" s="69">
        <f t="shared" si="9"/>
        <v>845</v>
      </c>
      <c r="M19" s="69">
        <f t="shared" si="10"/>
        <v>845</v>
      </c>
      <c r="N19" s="69">
        <f t="shared" si="11"/>
        <v>446896626</v>
      </c>
      <c r="P19" s="70">
        <v>1</v>
      </c>
      <c r="Q19" s="70">
        <v>1</v>
      </c>
      <c r="R19" s="19" t="s">
        <v>4</v>
      </c>
      <c r="S19" s="78" t="str">
        <f t="shared" si="12"/>
        <v>LUIS RAMIREZ RODRIGUEZ</v>
      </c>
      <c r="T19" s="78" t="str">
        <f t="shared" si="13"/>
        <v>Ensenada</v>
      </c>
      <c r="U19" s="19"/>
      <c r="V19" s="19"/>
      <c r="W19" s="19"/>
      <c r="X19" s="19"/>
      <c r="Y19" s="19"/>
      <c r="Z19" s="19"/>
      <c r="AA19" s="19"/>
      <c r="AB19" s="78" t="str">
        <f t="shared" si="14"/>
        <v>TOMAS ZARAGOZA ITO</v>
      </c>
      <c r="AC19" s="70">
        <v>101</v>
      </c>
      <c r="AD19" s="68" t="str">
        <f t="shared" si="2"/>
        <v>EXECUTE [dbo].[PG_CI_CUENTA_BANCO] 0, 0, 0, 15, 'Ensenada | INGRESOS | VENTA GAS | 446896626 | ENSENADA | Pesos Mexicanos' , '6626', 0, 'Ensenada | INGRESOS | VENTA GAS | 446896626 | ENSENADA | Pesos Mexicanos', 16, 7, 1, '845', '845', '446896626', '', 1, 1, NULL, 'LUIS RAMIREZ RODRIGUEZ', 'Ensenada', '', '', '', '', '', '', '', 'TOMAS ZARAGOZA ITO', 101</v>
      </c>
      <c r="AE19" s="7"/>
      <c r="AK19" s="43">
        <v>15</v>
      </c>
      <c r="AL19" s="44">
        <v>16</v>
      </c>
      <c r="AM19" s="44">
        <v>7</v>
      </c>
      <c r="AN19" s="84" t="s">
        <v>3</v>
      </c>
      <c r="AO19" s="44">
        <v>6</v>
      </c>
      <c r="AP19" s="45" t="s">
        <v>115</v>
      </c>
      <c r="AQ19" s="45">
        <v>446896626</v>
      </c>
      <c r="AR19" s="46" t="s">
        <v>104</v>
      </c>
      <c r="AS19" s="45" t="s">
        <v>24</v>
      </c>
      <c r="AT19" s="45" t="s">
        <v>105</v>
      </c>
      <c r="AU19" s="45" t="s">
        <v>106</v>
      </c>
      <c r="AV19" s="45" t="s">
        <v>107</v>
      </c>
      <c r="AW19" s="45" t="s">
        <v>97</v>
      </c>
      <c r="AX19" s="45" t="s">
        <v>108</v>
      </c>
      <c r="AY19" s="45" t="s">
        <v>100</v>
      </c>
      <c r="AZ19" s="45" t="s">
        <v>116</v>
      </c>
      <c r="BA19" s="45">
        <v>845</v>
      </c>
      <c r="BB19" s="74" t="s">
        <v>119</v>
      </c>
      <c r="BC19" s="45">
        <v>845</v>
      </c>
      <c r="BD19" s="45" t="s">
        <v>135</v>
      </c>
      <c r="BE19" s="45" t="s">
        <v>122</v>
      </c>
      <c r="BF19" s="45" t="s">
        <v>112</v>
      </c>
      <c r="BG19" s="45" t="s">
        <v>97</v>
      </c>
      <c r="BH19" s="45" t="s">
        <v>138</v>
      </c>
      <c r="BI19" s="45">
        <v>1</v>
      </c>
      <c r="BJ19" s="45" t="s">
        <v>137</v>
      </c>
      <c r="BK19" s="53">
        <v>43277.587534722225</v>
      </c>
      <c r="BL19" s="45" t="s">
        <v>128</v>
      </c>
      <c r="BM19" s="45" t="s">
        <v>97</v>
      </c>
      <c r="BO19" s="68" t="str">
        <f t="shared" si="15"/>
        <v>EXECUTE [dbo].[PG_CI_CUENTA_BANCO] 0,0,0 , 15, X</v>
      </c>
    </row>
    <row r="20" spans="2:67" s="1" customFormat="1" ht="13.8" x14ac:dyDescent="0.3">
      <c r="B20" s="6">
        <f t="shared" si="3"/>
        <v>0</v>
      </c>
      <c r="C20" s="6" t="str">
        <f t="shared" si="4"/>
        <v>0, 0</v>
      </c>
      <c r="D20" s="54">
        <f t="shared" si="5"/>
        <v>16</v>
      </c>
      <c r="E20" s="75" t="str">
        <f t="shared" si="6"/>
        <v>Tijuana | EGRESOS | CONSTRUCCION | 447539878 | TIJUANA | Pesos Mexicanos</v>
      </c>
      <c r="F20" s="54" t="str">
        <f t="shared" si="7"/>
        <v>9878</v>
      </c>
      <c r="G20" s="5">
        <v>0</v>
      </c>
      <c r="H20" s="78" t="str">
        <f t="shared" si="8"/>
        <v>Tijuana | EGRESOS | CONSTRUCCION | 447539878 | TIJUANA | Pesos Mexicanos</v>
      </c>
      <c r="I20" s="69">
        <f t="shared" si="0"/>
        <v>16</v>
      </c>
      <c r="J20" s="69">
        <f t="shared" si="1"/>
        <v>7</v>
      </c>
      <c r="K20" s="70">
        <v>1</v>
      </c>
      <c r="L20" s="69">
        <f t="shared" si="9"/>
        <v>6601</v>
      </c>
      <c r="M20" s="69">
        <f t="shared" si="10"/>
        <v>6601</v>
      </c>
      <c r="N20" s="69">
        <f t="shared" si="11"/>
        <v>447539878</v>
      </c>
      <c r="P20" s="70">
        <v>1</v>
      </c>
      <c r="Q20" s="70">
        <v>3</v>
      </c>
      <c r="R20" s="19" t="s">
        <v>4</v>
      </c>
      <c r="S20" s="78" t="str">
        <f t="shared" si="12"/>
        <v>LUIS RAMIREZ RODRIGUEZ</v>
      </c>
      <c r="T20" s="78" t="str">
        <f t="shared" si="13"/>
        <v>Tijuana</v>
      </c>
      <c r="U20" s="19"/>
      <c r="V20" s="19"/>
      <c r="W20" s="19"/>
      <c r="X20" s="19"/>
      <c r="Y20" s="19"/>
      <c r="Z20" s="19"/>
      <c r="AA20" s="19"/>
      <c r="AB20" s="78" t="str">
        <f t="shared" si="14"/>
        <v>TOMAS ZARAGOZA FUENTES</v>
      </c>
      <c r="AC20" s="70">
        <v>101</v>
      </c>
      <c r="AD20" s="68" t="str">
        <f t="shared" si="2"/>
        <v>EXECUTE [dbo].[PG_CI_CUENTA_BANCO] 0, 0, 0, 16, 'Tijuana | EGRESOS | CONSTRUCCION | 447539878 | TIJUANA | Pesos Mexicanos' , '9878', 0, 'Tijuana | EGRESOS | CONSTRUCCION | 447539878 | TIJUANA | Pesos Mexicanos', 16, 7, 1, '6601', '6601', '447539878', '', 1, 3, NULL, 'LUIS RAMIREZ RODRIGUEZ', 'Tijuana', '', '', '', '', '', '', '', 'TOMAS ZARAGOZA FUENTES', 101</v>
      </c>
      <c r="AE20" s="7"/>
      <c r="AK20" s="43">
        <v>16</v>
      </c>
      <c r="AL20" s="44">
        <v>16</v>
      </c>
      <c r="AM20" s="44">
        <v>7</v>
      </c>
      <c r="AN20" s="84" t="s">
        <v>3</v>
      </c>
      <c r="AO20" s="44">
        <v>4</v>
      </c>
      <c r="AP20" s="45" t="s">
        <v>123</v>
      </c>
      <c r="AQ20" s="45">
        <v>447539878</v>
      </c>
      <c r="AR20" s="46" t="s">
        <v>133</v>
      </c>
      <c r="AS20" s="45" t="s">
        <v>25</v>
      </c>
      <c r="AT20" s="45" t="s">
        <v>139</v>
      </c>
      <c r="AU20" s="45" t="s">
        <v>106</v>
      </c>
      <c r="AV20" s="45" t="s">
        <v>107</v>
      </c>
      <c r="AW20" s="45" t="s">
        <v>97</v>
      </c>
      <c r="AX20" s="45" t="s">
        <v>108</v>
      </c>
      <c r="AY20" s="45" t="s">
        <v>100</v>
      </c>
      <c r="AZ20" s="45" t="s">
        <v>109</v>
      </c>
      <c r="BA20" s="45">
        <v>6601</v>
      </c>
      <c r="BB20" s="74" t="s">
        <v>101</v>
      </c>
      <c r="BC20" s="45">
        <v>6601</v>
      </c>
      <c r="BD20" s="45" t="s">
        <v>140</v>
      </c>
      <c r="BE20" s="45" t="s">
        <v>122</v>
      </c>
      <c r="BF20" s="45" t="s">
        <v>112</v>
      </c>
      <c r="BG20" s="45" t="s">
        <v>97</v>
      </c>
      <c r="BH20" s="45" t="s">
        <v>141</v>
      </c>
      <c r="BI20" s="45">
        <v>1</v>
      </c>
      <c r="BJ20" s="45" t="s">
        <v>97</v>
      </c>
      <c r="BK20" s="53">
        <v>43277.584016203706</v>
      </c>
      <c r="BL20" s="45" t="s">
        <v>128</v>
      </c>
      <c r="BM20" s="45" t="s">
        <v>97</v>
      </c>
      <c r="BO20" s="68" t="str">
        <f t="shared" si="15"/>
        <v>EXECUTE [dbo].[PG_CI_CUENTA_BANCO] 0,0,0 , 16, X</v>
      </c>
    </row>
    <row r="21" spans="2:67" s="1" customFormat="1" ht="13.8" x14ac:dyDescent="0.3">
      <c r="B21" s="6">
        <f t="shared" si="3"/>
        <v>0</v>
      </c>
      <c r="C21" s="6" t="str">
        <f t="shared" si="4"/>
        <v>0, 0</v>
      </c>
      <c r="D21" s="54">
        <f t="shared" si="5"/>
        <v>17</v>
      </c>
      <c r="E21" s="75" t="str">
        <f t="shared" si="6"/>
        <v>Tijuana | EGRESOS | EGRESOS PLANTA | 447539886 | TIJUANA | Pesos Mexicanos</v>
      </c>
      <c r="F21" s="54" t="str">
        <f t="shared" si="7"/>
        <v>9886</v>
      </c>
      <c r="G21" s="5">
        <v>0</v>
      </c>
      <c r="H21" s="78" t="str">
        <f t="shared" si="8"/>
        <v>Tijuana | EGRESOS | EGRESOS PLANTA | 447539886 | TIJUANA | Pesos Mexicanos</v>
      </c>
      <c r="I21" s="69">
        <f t="shared" si="0"/>
        <v>16</v>
      </c>
      <c r="J21" s="69">
        <f t="shared" si="1"/>
        <v>7</v>
      </c>
      <c r="K21" s="70">
        <v>1</v>
      </c>
      <c r="L21" s="69">
        <f t="shared" si="9"/>
        <v>6601</v>
      </c>
      <c r="M21" s="69">
        <f t="shared" si="10"/>
        <v>6601</v>
      </c>
      <c r="N21" s="69">
        <f t="shared" si="11"/>
        <v>447539886</v>
      </c>
      <c r="P21" s="70">
        <v>1</v>
      </c>
      <c r="Q21" s="70">
        <v>3</v>
      </c>
      <c r="R21" s="19" t="s">
        <v>4</v>
      </c>
      <c r="S21" s="78" t="str">
        <f t="shared" si="12"/>
        <v>LUIS RAMIREZ RODRIGUEZ</v>
      </c>
      <c r="T21" s="78" t="str">
        <f t="shared" si="13"/>
        <v>Tijuana</v>
      </c>
      <c r="U21" s="19"/>
      <c r="V21" s="19"/>
      <c r="W21" s="19"/>
      <c r="X21" s="19"/>
      <c r="Y21" s="19"/>
      <c r="Z21" s="19"/>
      <c r="AA21" s="19"/>
      <c r="AB21" s="78" t="str">
        <f t="shared" si="14"/>
        <v>TOMAS ZARAGOZA FUENTES</v>
      </c>
      <c r="AC21" s="70">
        <v>101</v>
      </c>
      <c r="AD21" s="68" t="str">
        <f t="shared" si="2"/>
        <v>EXECUTE [dbo].[PG_CI_CUENTA_BANCO] 0, 0, 0, 17, 'Tijuana | EGRESOS | EGRESOS PLANTA | 447539886 | TIJUANA | Pesos Mexicanos' , '9886', 0, 'Tijuana | EGRESOS | EGRESOS PLANTA | 447539886 | TIJUANA | Pesos Mexicanos', 16, 7, 1, '6601', '6601', '447539886', '', 1, 3, NULL, 'LUIS RAMIREZ RODRIGUEZ', 'Tijuana', '', '', '', '', '', '', '', 'TOMAS ZARAGOZA FUENTES', 101</v>
      </c>
      <c r="AE21" s="7"/>
      <c r="AK21" s="43">
        <v>17</v>
      </c>
      <c r="AL21" s="44">
        <v>16</v>
      </c>
      <c r="AM21" s="44">
        <v>7</v>
      </c>
      <c r="AN21" s="84" t="s">
        <v>3</v>
      </c>
      <c r="AO21" s="44">
        <v>4</v>
      </c>
      <c r="AP21" s="45" t="s">
        <v>123</v>
      </c>
      <c r="AQ21" s="45">
        <v>447539886</v>
      </c>
      <c r="AR21" s="46" t="s">
        <v>133</v>
      </c>
      <c r="AS21" s="45" t="s">
        <v>25</v>
      </c>
      <c r="AT21" s="45" t="s">
        <v>134</v>
      </c>
      <c r="AU21" s="45" t="s">
        <v>106</v>
      </c>
      <c r="AV21" s="45" t="s">
        <v>107</v>
      </c>
      <c r="AW21" s="45" t="s">
        <v>97</v>
      </c>
      <c r="AX21" s="45" t="s">
        <v>108</v>
      </c>
      <c r="AY21" s="45" t="s">
        <v>100</v>
      </c>
      <c r="AZ21" s="45" t="s">
        <v>109</v>
      </c>
      <c r="BA21" s="45">
        <v>6601</v>
      </c>
      <c r="BB21" s="74" t="s">
        <v>101</v>
      </c>
      <c r="BC21" s="45">
        <v>6601</v>
      </c>
      <c r="BD21" s="45" t="s">
        <v>140</v>
      </c>
      <c r="BE21" s="45" t="s">
        <v>122</v>
      </c>
      <c r="BF21" s="45" t="s">
        <v>112</v>
      </c>
      <c r="BG21" s="45" t="s">
        <v>97</v>
      </c>
      <c r="BH21" s="45" t="s">
        <v>142</v>
      </c>
      <c r="BI21" s="45">
        <v>1</v>
      </c>
      <c r="BJ21" s="45" t="s">
        <v>97</v>
      </c>
      <c r="BK21" s="53">
        <v>43277.583483796298</v>
      </c>
      <c r="BL21" s="45" t="s">
        <v>128</v>
      </c>
      <c r="BM21" s="45" t="s">
        <v>97</v>
      </c>
      <c r="BO21" s="68" t="str">
        <f t="shared" si="15"/>
        <v>EXECUTE [dbo].[PG_CI_CUENTA_BANCO] 0,0,0 , 17, X</v>
      </c>
    </row>
    <row r="22" spans="2:67" s="1" customFormat="1" ht="13.8" x14ac:dyDescent="0.3">
      <c r="B22" s="6">
        <f t="shared" si="3"/>
        <v>0</v>
      </c>
      <c r="C22" s="6" t="str">
        <f t="shared" si="4"/>
        <v>0, 0</v>
      </c>
      <c r="D22" s="54">
        <f t="shared" si="5"/>
        <v>18</v>
      </c>
      <c r="E22" s="75" t="str">
        <f t="shared" si="6"/>
        <v>N/D | N/D | N/D | 446932584 | PENDIENTE | Pesos Mexicanos</v>
      </c>
      <c r="F22" s="54" t="str">
        <f t="shared" si="7"/>
        <v>2584</v>
      </c>
      <c r="G22" s="5">
        <v>0</v>
      </c>
      <c r="H22" s="78" t="str">
        <f t="shared" si="8"/>
        <v>N/D | N/D | N/D | 446932584 | PENDIENTE | Pesos Mexicanos</v>
      </c>
      <c r="I22" s="69">
        <f t="shared" si="0"/>
        <v>16</v>
      </c>
      <c r="J22" s="69">
        <f t="shared" si="1"/>
        <v>7</v>
      </c>
      <c r="K22" s="70">
        <v>1</v>
      </c>
      <c r="L22" s="69" t="str">
        <f t="shared" si="9"/>
        <v>N/D</v>
      </c>
      <c r="M22" s="69" t="str">
        <f t="shared" si="10"/>
        <v>N/D</v>
      </c>
      <c r="N22" s="69">
        <f t="shared" si="11"/>
        <v>446932584</v>
      </c>
      <c r="P22" s="70">
        <v>2</v>
      </c>
      <c r="Q22" s="70">
        <v>6</v>
      </c>
      <c r="R22" s="19" t="s">
        <v>4</v>
      </c>
      <c r="S22" s="78" t="str">
        <f t="shared" si="12"/>
        <v>LUIS RAMIREZ RODRIGUEZ</v>
      </c>
      <c r="T22" s="78" t="str">
        <f t="shared" si="13"/>
        <v>N/D</v>
      </c>
      <c r="U22" s="19"/>
      <c r="V22" s="19"/>
      <c r="W22" s="19"/>
      <c r="X22" s="19"/>
      <c r="Y22" s="19"/>
      <c r="Z22" s="19"/>
      <c r="AA22" s="19"/>
      <c r="AB22" s="78" t="str">
        <f t="shared" si="14"/>
        <v>N/D</v>
      </c>
      <c r="AC22" s="70">
        <v>0</v>
      </c>
      <c r="AD22" s="68" t="str">
        <f t="shared" si="2"/>
        <v>EXECUTE [dbo].[PG_CI_CUENTA_BANCO] 0, 0, 0, 18, 'N/D | N/D | N/D | 446932584 | PENDIENTE | Pesos Mexicanos' , '2584', 0, 'N/D | N/D | N/D | 446932584 | PENDIENTE | Pesos Mexicanos', 16, 7, 1, 'N/D', 'N/D', '446932584', '', 2, 6, NULL, 'LUIS RAMIREZ RODRIGUEZ', 'N/D', '', '', '', '', '', '', '', 'N/D', 0</v>
      </c>
      <c r="AE22" s="7"/>
      <c r="AK22" s="43">
        <v>18</v>
      </c>
      <c r="AL22" s="44">
        <v>16</v>
      </c>
      <c r="AM22" s="44">
        <v>7</v>
      </c>
      <c r="AN22" s="84" t="s">
        <v>3</v>
      </c>
      <c r="AO22" s="44">
        <v>0</v>
      </c>
      <c r="AP22" s="45" t="s">
        <v>97</v>
      </c>
      <c r="AQ22" s="45">
        <v>446932584</v>
      </c>
      <c r="AR22" s="46" t="s">
        <v>98</v>
      </c>
      <c r="AS22" s="45" t="s">
        <v>97</v>
      </c>
      <c r="AT22" s="45" t="s">
        <v>97</v>
      </c>
      <c r="AU22" s="45" t="s">
        <v>97</v>
      </c>
      <c r="AV22" s="45" t="s">
        <v>97</v>
      </c>
      <c r="AW22" s="45" t="s">
        <v>97</v>
      </c>
      <c r="AX22" s="45" t="s">
        <v>99</v>
      </c>
      <c r="AY22" s="45" t="s">
        <v>100</v>
      </c>
      <c r="AZ22" s="45" t="s">
        <v>97</v>
      </c>
      <c r="BA22" s="45" t="s">
        <v>97</v>
      </c>
      <c r="BB22" s="74" t="s">
        <v>126</v>
      </c>
      <c r="BC22" s="45" t="s">
        <v>97</v>
      </c>
      <c r="BD22" s="45" t="s">
        <v>97</v>
      </c>
      <c r="BE22" s="45" t="s">
        <v>122</v>
      </c>
      <c r="BF22" s="45" t="s">
        <v>97</v>
      </c>
      <c r="BG22" s="45" t="s">
        <v>97</v>
      </c>
      <c r="BH22" s="45" t="s">
        <v>97</v>
      </c>
      <c r="BI22" s="45">
        <v>1</v>
      </c>
      <c r="BJ22" s="45" t="s">
        <v>97</v>
      </c>
      <c r="BK22" s="53">
        <v>40491.333333333336</v>
      </c>
      <c r="BL22" s="45" t="s">
        <v>102</v>
      </c>
      <c r="BM22" s="45" t="s">
        <v>97</v>
      </c>
      <c r="BO22" s="68" t="str">
        <f t="shared" si="15"/>
        <v>EXECUTE [dbo].[PG_CI_CUENTA_BANCO] 0,0,0 , 18, X</v>
      </c>
    </row>
    <row r="23" spans="2:67" s="1" customFormat="1" ht="13.8" x14ac:dyDescent="0.3">
      <c r="B23" s="6">
        <f t="shared" si="3"/>
        <v>0</v>
      </c>
      <c r="C23" s="6" t="str">
        <f t="shared" si="4"/>
        <v>0, 0</v>
      </c>
      <c r="D23" s="54">
        <f t="shared" si="5"/>
        <v>19</v>
      </c>
      <c r="E23" s="75" t="str">
        <f t="shared" si="6"/>
        <v>Tijuana | INGRESOS | VENTA GAS | 446932576 | TIJUANA | Pesos Mexicanos</v>
      </c>
      <c r="F23" s="54" t="str">
        <f t="shared" si="7"/>
        <v>2576</v>
      </c>
      <c r="G23" s="5">
        <v>0</v>
      </c>
      <c r="H23" s="78" t="str">
        <f t="shared" si="8"/>
        <v>Tijuana | INGRESOS | VENTA GAS | 446932576 | TIJUANA | Pesos Mexicanos</v>
      </c>
      <c r="I23" s="69">
        <f t="shared" si="0"/>
        <v>16</v>
      </c>
      <c r="J23" s="69">
        <f t="shared" si="1"/>
        <v>7</v>
      </c>
      <c r="K23" s="70">
        <v>1</v>
      </c>
      <c r="L23" s="69">
        <f t="shared" si="9"/>
        <v>6601</v>
      </c>
      <c r="M23" s="69">
        <f t="shared" si="10"/>
        <v>6601</v>
      </c>
      <c r="N23" s="69">
        <f t="shared" si="11"/>
        <v>446932576</v>
      </c>
      <c r="P23" s="70">
        <v>1</v>
      </c>
      <c r="Q23" s="70">
        <v>1</v>
      </c>
      <c r="R23" s="19" t="s">
        <v>4</v>
      </c>
      <c r="S23" s="78" t="str">
        <f t="shared" si="12"/>
        <v>LUIS RAMIREZ RODRIGUEZ</v>
      </c>
      <c r="T23" s="78" t="str">
        <f t="shared" si="13"/>
        <v>Tijuana</v>
      </c>
      <c r="U23" s="19"/>
      <c r="V23" s="19"/>
      <c r="W23" s="19"/>
      <c r="X23" s="19"/>
      <c r="Y23" s="19"/>
      <c r="Z23" s="19"/>
      <c r="AA23" s="19"/>
      <c r="AB23" s="78" t="str">
        <f t="shared" si="14"/>
        <v>TOMAS ZARAGOZA FUENTES</v>
      </c>
      <c r="AC23" s="70">
        <v>101</v>
      </c>
      <c r="AD23" s="68" t="str">
        <f t="shared" si="2"/>
        <v>EXECUTE [dbo].[PG_CI_CUENTA_BANCO] 0, 0, 0, 19, 'Tijuana | INGRESOS | VENTA GAS | 446932576 | TIJUANA | Pesos Mexicanos' , '2576', 0, 'Tijuana | INGRESOS | VENTA GAS | 446932576 | TIJUANA | Pesos Mexicanos', 16, 7, 1, '6601', '6601', '446932576', '', 1, 1, NULL, 'LUIS RAMIREZ RODRIGUEZ', 'Tijuana', '', '', '', '', '', '', '', 'TOMAS ZARAGOZA FUENTES', 101</v>
      </c>
      <c r="AE23" s="7"/>
      <c r="AK23" s="43">
        <v>19</v>
      </c>
      <c r="AL23" s="44">
        <v>16</v>
      </c>
      <c r="AM23" s="44">
        <v>7</v>
      </c>
      <c r="AN23" s="84" t="s">
        <v>3</v>
      </c>
      <c r="AO23" s="44">
        <v>4</v>
      </c>
      <c r="AP23" s="45" t="s">
        <v>123</v>
      </c>
      <c r="AQ23" s="45">
        <v>446932576</v>
      </c>
      <c r="AR23" s="46" t="s">
        <v>104</v>
      </c>
      <c r="AS23" s="45" t="s">
        <v>24</v>
      </c>
      <c r="AT23" s="45" t="s">
        <v>105</v>
      </c>
      <c r="AU23" s="45" t="s">
        <v>106</v>
      </c>
      <c r="AV23" s="45" t="s">
        <v>107</v>
      </c>
      <c r="AW23" s="45" t="s">
        <v>97</v>
      </c>
      <c r="AX23" s="45" t="s">
        <v>108</v>
      </c>
      <c r="AY23" s="45" t="s">
        <v>100</v>
      </c>
      <c r="AZ23" s="45" t="s">
        <v>109</v>
      </c>
      <c r="BA23" s="45">
        <v>6601</v>
      </c>
      <c r="BB23" s="74" t="s">
        <v>101</v>
      </c>
      <c r="BC23" s="45">
        <v>6601</v>
      </c>
      <c r="BD23" s="45" t="s">
        <v>140</v>
      </c>
      <c r="BE23" s="45" t="s">
        <v>122</v>
      </c>
      <c r="BF23" s="45" t="s">
        <v>112</v>
      </c>
      <c r="BG23" s="45" t="s">
        <v>97</v>
      </c>
      <c r="BH23" s="45" t="s">
        <v>113</v>
      </c>
      <c r="BI23" s="45">
        <v>1</v>
      </c>
      <c r="BJ23" s="45" t="s">
        <v>97</v>
      </c>
      <c r="BK23" s="53">
        <v>43277.583182870374</v>
      </c>
      <c r="BL23" s="45" t="s">
        <v>128</v>
      </c>
      <c r="BM23" s="45" t="s">
        <v>97</v>
      </c>
      <c r="BO23" s="68" t="str">
        <f t="shared" si="15"/>
        <v>EXECUTE [dbo].[PG_CI_CUENTA_BANCO] 0,0,0 , 19, X</v>
      </c>
    </row>
    <row r="24" spans="2:67" s="1" customFormat="1" ht="13.8" x14ac:dyDescent="0.3">
      <c r="B24" s="6">
        <f t="shared" si="3"/>
        <v>0</v>
      </c>
      <c r="C24" s="6" t="str">
        <f t="shared" si="4"/>
        <v>0, 0</v>
      </c>
      <c r="D24" s="54">
        <f t="shared" si="5"/>
        <v>20</v>
      </c>
      <c r="E24" s="75" t="str">
        <f t="shared" si="6"/>
        <v>Mexicali | INGRESOS | VENTA GAS | 447739338 | MEXICALI | Pesos Mexicanos</v>
      </c>
      <c r="F24" s="54" t="str">
        <f t="shared" si="7"/>
        <v>9338</v>
      </c>
      <c r="G24" s="5">
        <v>0</v>
      </c>
      <c r="H24" s="78" t="str">
        <f t="shared" si="8"/>
        <v>Mexicali | INGRESOS | VENTA GAS | 447739338 | MEXICALI | Pesos Mexicanos</v>
      </c>
      <c r="I24" s="69">
        <f t="shared" si="0"/>
        <v>16</v>
      </c>
      <c r="J24" s="69">
        <f t="shared" si="1"/>
        <v>7</v>
      </c>
      <c r="K24" s="70">
        <v>1</v>
      </c>
      <c r="L24" s="69">
        <f t="shared" si="9"/>
        <v>632</v>
      </c>
      <c r="M24" s="69">
        <f t="shared" si="10"/>
        <v>632</v>
      </c>
      <c r="N24" s="69">
        <f t="shared" si="11"/>
        <v>447739338</v>
      </c>
      <c r="P24" s="70">
        <v>1</v>
      </c>
      <c r="Q24" s="70">
        <v>1</v>
      </c>
      <c r="R24" s="19" t="s">
        <v>4</v>
      </c>
      <c r="S24" s="78" t="str">
        <f t="shared" si="12"/>
        <v>LUIS RAMIREZ RODRIGUEZ</v>
      </c>
      <c r="T24" s="78" t="str">
        <f t="shared" si="13"/>
        <v>Mexicali</v>
      </c>
      <c r="U24" s="19"/>
      <c r="V24" s="19"/>
      <c r="W24" s="19"/>
      <c r="X24" s="19"/>
      <c r="Y24" s="19"/>
      <c r="Z24" s="19"/>
      <c r="AA24" s="19"/>
      <c r="AB24" s="78" t="str">
        <f t="shared" si="14"/>
        <v>TOMAS ZARAGOZA FUENTES</v>
      </c>
      <c r="AC24" s="70">
        <v>101</v>
      </c>
      <c r="AD24" s="68" t="str">
        <f t="shared" si="2"/>
        <v>EXECUTE [dbo].[PG_CI_CUENTA_BANCO] 0, 0, 0, 20, 'Mexicali | INGRESOS | VENTA GAS | 447739338 | MEXICALI | Pesos Mexicanos' , '9338', 0, 'Mexicali | INGRESOS | VENTA GAS | 447739338 | MEXICALI | Pesos Mexicanos', 16, 7, 1, '632', '632', '447739338', '', 1, 1, NULL, 'LUIS RAMIREZ RODRIGUEZ', 'Mexicali', '', '', '', '', '', '', '', 'TOMAS ZARAGOZA FUENTES', 101</v>
      </c>
      <c r="AE24" s="7"/>
      <c r="AK24" s="43">
        <v>20</v>
      </c>
      <c r="AL24" s="44">
        <v>16</v>
      </c>
      <c r="AM24" s="44">
        <v>7</v>
      </c>
      <c r="AN24" s="84" t="s">
        <v>3</v>
      </c>
      <c r="AO24" s="44">
        <v>5</v>
      </c>
      <c r="AP24" s="45" t="s">
        <v>103</v>
      </c>
      <c r="AQ24" s="45">
        <v>447739338</v>
      </c>
      <c r="AR24" s="46" t="s">
        <v>104</v>
      </c>
      <c r="AS24" s="45" t="s">
        <v>24</v>
      </c>
      <c r="AT24" s="45" t="s">
        <v>105</v>
      </c>
      <c r="AU24" s="45" t="s">
        <v>106</v>
      </c>
      <c r="AV24" s="45" t="s">
        <v>107</v>
      </c>
      <c r="AW24" s="45" t="s">
        <v>97</v>
      </c>
      <c r="AX24" s="45" t="s">
        <v>108</v>
      </c>
      <c r="AY24" s="45" t="s">
        <v>100</v>
      </c>
      <c r="AZ24" s="45" t="s">
        <v>109</v>
      </c>
      <c r="BA24" s="45">
        <v>632</v>
      </c>
      <c r="BB24" s="74" t="s">
        <v>110</v>
      </c>
      <c r="BC24" s="45">
        <v>632</v>
      </c>
      <c r="BD24" s="45" t="s">
        <v>110</v>
      </c>
      <c r="BE24" s="45" t="s">
        <v>122</v>
      </c>
      <c r="BF24" s="45" t="s">
        <v>112</v>
      </c>
      <c r="BG24" s="45" t="s">
        <v>97</v>
      </c>
      <c r="BH24" s="45" t="s">
        <v>113</v>
      </c>
      <c r="BI24" s="45">
        <v>1</v>
      </c>
      <c r="BJ24" s="45" t="s">
        <v>97</v>
      </c>
      <c r="BK24" s="53">
        <v>43277.584699074076</v>
      </c>
      <c r="BL24" s="45" t="s">
        <v>128</v>
      </c>
      <c r="BM24" s="45" t="s">
        <v>97</v>
      </c>
      <c r="BO24" s="68" t="str">
        <f t="shared" si="15"/>
        <v>EXECUTE [dbo].[PG_CI_CUENTA_BANCO] 0,0,0 , 20, X</v>
      </c>
    </row>
    <row r="25" spans="2:67" s="1" customFormat="1" ht="13.8" x14ac:dyDescent="0.3">
      <c r="B25" s="6">
        <f t="shared" si="3"/>
        <v>0</v>
      </c>
      <c r="C25" s="6" t="str">
        <f t="shared" si="4"/>
        <v>0, 0</v>
      </c>
      <c r="D25" s="54">
        <f t="shared" si="5"/>
        <v>21</v>
      </c>
      <c r="E25" s="75" t="str">
        <f t="shared" si="6"/>
        <v>Mexicali | EGRESOS | EGRESOS PLANTA | 447739303 | MEXICALI | Pesos Mexicanos</v>
      </c>
      <c r="F25" s="54" t="str">
        <f t="shared" si="7"/>
        <v>9303</v>
      </c>
      <c r="G25" s="5">
        <v>0</v>
      </c>
      <c r="H25" s="78" t="str">
        <f t="shared" si="8"/>
        <v>Mexicali | EGRESOS | EGRESOS PLANTA | 447739303 | MEXICALI | Pesos Mexicanos</v>
      </c>
      <c r="I25" s="69">
        <f t="shared" si="0"/>
        <v>16</v>
      </c>
      <c r="J25" s="69">
        <f t="shared" si="1"/>
        <v>7</v>
      </c>
      <c r="K25" s="70">
        <v>1</v>
      </c>
      <c r="L25" s="69">
        <f t="shared" si="9"/>
        <v>632</v>
      </c>
      <c r="M25" s="69">
        <f t="shared" si="10"/>
        <v>632</v>
      </c>
      <c r="N25" s="69">
        <f t="shared" si="11"/>
        <v>447739303</v>
      </c>
      <c r="P25" s="70">
        <v>1</v>
      </c>
      <c r="Q25" s="70">
        <v>3</v>
      </c>
      <c r="R25" s="19" t="s">
        <v>4</v>
      </c>
      <c r="S25" s="78" t="str">
        <f t="shared" si="12"/>
        <v>LUIS RAMIREZ RODRIGUEZ</v>
      </c>
      <c r="T25" s="78" t="str">
        <f t="shared" si="13"/>
        <v>Mexicali</v>
      </c>
      <c r="U25" s="19"/>
      <c r="V25" s="19"/>
      <c r="W25" s="19"/>
      <c r="X25" s="19"/>
      <c r="Y25" s="19"/>
      <c r="Z25" s="19"/>
      <c r="AA25" s="19"/>
      <c r="AB25" s="78" t="str">
        <f t="shared" si="14"/>
        <v>TOMAS ZARAGOZA FUENTES</v>
      </c>
      <c r="AC25" s="70">
        <v>101</v>
      </c>
      <c r="AD25" s="68" t="str">
        <f t="shared" si="2"/>
        <v>EXECUTE [dbo].[PG_CI_CUENTA_BANCO] 0, 0, 0, 21, 'Mexicali | EGRESOS | EGRESOS PLANTA | 447739303 | MEXICALI | Pesos Mexicanos' , '9303', 0, 'Mexicali | EGRESOS | EGRESOS PLANTA | 447739303 | MEXICALI | Pesos Mexicanos', 16, 7, 1, '632', '632', '447739303', '', 1, 3, NULL, 'LUIS RAMIREZ RODRIGUEZ', 'Mexicali', '', '', '', '', '', '', '', 'TOMAS ZARAGOZA FUENTES', 101</v>
      </c>
      <c r="AE25" s="7"/>
      <c r="AK25" s="43">
        <v>21</v>
      </c>
      <c r="AL25" s="44">
        <v>16</v>
      </c>
      <c r="AM25" s="44">
        <v>7</v>
      </c>
      <c r="AN25" s="84" t="s">
        <v>3</v>
      </c>
      <c r="AO25" s="44">
        <v>5</v>
      </c>
      <c r="AP25" s="45" t="s">
        <v>103</v>
      </c>
      <c r="AQ25" s="45">
        <v>447739303</v>
      </c>
      <c r="AR25" s="46" t="s">
        <v>133</v>
      </c>
      <c r="AS25" s="45" t="s">
        <v>25</v>
      </c>
      <c r="AT25" s="45" t="s">
        <v>134</v>
      </c>
      <c r="AU25" s="45" t="s">
        <v>106</v>
      </c>
      <c r="AV25" s="45" t="s">
        <v>107</v>
      </c>
      <c r="AW25" s="45" t="s">
        <v>97</v>
      </c>
      <c r="AX25" s="45" t="s">
        <v>108</v>
      </c>
      <c r="AY25" s="45" t="s">
        <v>100</v>
      </c>
      <c r="AZ25" s="45" t="s">
        <v>109</v>
      </c>
      <c r="BA25" s="45">
        <v>632</v>
      </c>
      <c r="BB25" s="74" t="s">
        <v>110</v>
      </c>
      <c r="BC25" s="45">
        <v>632</v>
      </c>
      <c r="BD25" s="45" t="s">
        <v>110</v>
      </c>
      <c r="BE25" s="45" t="s">
        <v>122</v>
      </c>
      <c r="BF25" s="45" t="s">
        <v>112</v>
      </c>
      <c r="BG25" s="45" t="s">
        <v>97</v>
      </c>
      <c r="BH25" s="45" t="s">
        <v>143</v>
      </c>
      <c r="BI25" s="45">
        <v>1</v>
      </c>
      <c r="BJ25" s="45" t="s">
        <v>97</v>
      </c>
      <c r="BK25" s="53">
        <v>43277.584490740737</v>
      </c>
      <c r="BL25" s="45" t="s">
        <v>128</v>
      </c>
      <c r="BM25" s="45" t="s">
        <v>97</v>
      </c>
      <c r="BO25" s="68" t="str">
        <f t="shared" si="15"/>
        <v>EXECUTE [dbo].[PG_CI_CUENTA_BANCO] 0,0,0 , 21, X</v>
      </c>
    </row>
    <row r="26" spans="2:67" s="1" customFormat="1" ht="13.8" x14ac:dyDescent="0.3">
      <c r="B26" s="6">
        <f t="shared" si="3"/>
        <v>0</v>
      </c>
      <c r="C26" s="6" t="str">
        <f t="shared" si="4"/>
        <v>0, 0</v>
      </c>
      <c r="D26" s="54">
        <f t="shared" si="5"/>
        <v>22</v>
      </c>
      <c r="E26" s="75" t="str">
        <f t="shared" si="6"/>
        <v>Mexicali | EGRESOS | CRUCE Y ARRASTRE DE CARROTANQUE | 447739311 | MEXICALI | Pesos Mexicanos</v>
      </c>
      <c r="F26" s="54" t="str">
        <f t="shared" si="7"/>
        <v>9311</v>
      </c>
      <c r="G26" s="5">
        <v>0</v>
      </c>
      <c r="H26" s="78" t="str">
        <f t="shared" si="8"/>
        <v>Mexicali | EGRESOS | CRUCE Y ARRASTRE DE CARROTANQUE | 447739311 | MEXICALI | Pesos Mexicanos</v>
      </c>
      <c r="I26" s="69">
        <f t="shared" si="0"/>
        <v>16</v>
      </c>
      <c r="J26" s="69">
        <f t="shared" si="1"/>
        <v>7</v>
      </c>
      <c r="K26" s="70">
        <v>1</v>
      </c>
      <c r="L26" s="69">
        <f t="shared" si="9"/>
        <v>632</v>
      </c>
      <c r="M26" s="69">
        <f t="shared" si="10"/>
        <v>632</v>
      </c>
      <c r="N26" s="69">
        <f t="shared" si="11"/>
        <v>447739311</v>
      </c>
      <c r="P26" s="70">
        <v>1</v>
      </c>
      <c r="Q26" s="70">
        <v>3</v>
      </c>
      <c r="R26" s="19" t="s">
        <v>4</v>
      </c>
      <c r="S26" s="78" t="str">
        <f t="shared" si="12"/>
        <v>LUIS RAMIREZ RODRIGUEZ</v>
      </c>
      <c r="T26" s="78" t="str">
        <f t="shared" si="13"/>
        <v>Mexicali</v>
      </c>
      <c r="U26" s="19"/>
      <c r="V26" s="19"/>
      <c r="W26" s="19"/>
      <c r="X26" s="19"/>
      <c r="Y26" s="19"/>
      <c r="Z26" s="19"/>
      <c r="AA26" s="19"/>
      <c r="AB26" s="78" t="str">
        <f t="shared" si="14"/>
        <v>TOMAS ZARAGOZA FUENTES</v>
      </c>
      <c r="AC26" s="70">
        <v>101</v>
      </c>
      <c r="AD26" s="68" t="str">
        <f t="shared" si="2"/>
        <v>EXECUTE [dbo].[PG_CI_CUENTA_BANCO] 0, 0, 0, 22, 'Mexicali | EGRESOS | CRUCE Y ARRASTRE DE CARROTANQUE | 447739311 | MEXICALI | Pesos Mexicanos' , '9311', 0, 'Mexicali | EGRESOS | CRUCE Y ARRASTRE DE CARROTANQUE | 447739311 | MEXICALI | Pesos Mexicanos', 16, 7, 1, '632', '632', '447739311', '', 1, 3, NULL, 'LUIS RAMIREZ RODRIGUEZ', 'Mexicali', '', '', '', '', '', '', '', 'TOMAS ZARAGOZA FUENTES', 101</v>
      </c>
      <c r="AE26" s="7"/>
      <c r="AK26" s="43">
        <v>22</v>
      </c>
      <c r="AL26" s="44">
        <v>16</v>
      </c>
      <c r="AM26" s="44">
        <v>7</v>
      </c>
      <c r="AN26" s="84" t="s">
        <v>3</v>
      </c>
      <c r="AO26" s="44">
        <v>5</v>
      </c>
      <c r="AP26" s="45" t="s">
        <v>103</v>
      </c>
      <c r="AQ26" s="45">
        <v>447739311</v>
      </c>
      <c r="AR26" s="46" t="s">
        <v>133</v>
      </c>
      <c r="AS26" s="45" t="s">
        <v>25</v>
      </c>
      <c r="AT26" s="45" t="s">
        <v>144</v>
      </c>
      <c r="AU26" s="45" t="s">
        <v>106</v>
      </c>
      <c r="AV26" s="45" t="s">
        <v>107</v>
      </c>
      <c r="AW26" s="45" t="s">
        <v>97</v>
      </c>
      <c r="AX26" s="45" t="s">
        <v>108</v>
      </c>
      <c r="AY26" s="45" t="s">
        <v>100</v>
      </c>
      <c r="AZ26" s="45" t="s">
        <v>109</v>
      </c>
      <c r="BA26" s="45">
        <v>632</v>
      </c>
      <c r="BB26" s="74" t="s">
        <v>110</v>
      </c>
      <c r="BC26" s="45">
        <v>632</v>
      </c>
      <c r="BD26" s="45" t="s">
        <v>110</v>
      </c>
      <c r="BE26" s="45" t="s">
        <v>122</v>
      </c>
      <c r="BF26" s="45" t="s">
        <v>112</v>
      </c>
      <c r="BG26" s="45" t="s">
        <v>97</v>
      </c>
      <c r="BH26" s="45" t="s">
        <v>145</v>
      </c>
      <c r="BI26" s="45">
        <v>1</v>
      </c>
      <c r="BJ26" s="45" t="s">
        <v>97</v>
      </c>
      <c r="BK26" s="53">
        <v>43277.585902777777</v>
      </c>
      <c r="BL26" s="45" t="s">
        <v>128</v>
      </c>
      <c r="BM26" s="45" t="s">
        <v>97</v>
      </c>
      <c r="BO26" s="68" t="str">
        <f t="shared" si="15"/>
        <v>EXECUTE [dbo].[PG_CI_CUENTA_BANCO] 0,0,0 , 22, X</v>
      </c>
    </row>
    <row r="27" spans="2:67" s="1" customFormat="1" ht="13.8" x14ac:dyDescent="0.3">
      <c r="B27" s="6">
        <f t="shared" si="3"/>
        <v>0</v>
      </c>
      <c r="C27" s="6" t="str">
        <f t="shared" si="4"/>
        <v>0, 0</v>
      </c>
      <c r="D27" s="54">
        <f t="shared" si="5"/>
        <v>23</v>
      </c>
      <c r="E27" s="75" t="str">
        <f t="shared" si="6"/>
        <v>N/D | N/D | N/D | 3070 | PENDIENTE | Dólares USA</v>
      </c>
      <c r="F27" s="54" t="str">
        <f t="shared" si="7"/>
        <v>3070</v>
      </c>
      <c r="G27" s="5">
        <v>0</v>
      </c>
      <c r="H27" s="78" t="str">
        <f t="shared" si="8"/>
        <v>N/D | N/D | N/D | 3070 | PENDIENTE | Dólares USA</v>
      </c>
      <c r="I27" s="69">
        <f t="shared" si="0"/>
        <v>16</v>
      </c>
      <c r="J27" s="69">
        <f t="shared" si="1"/>
        <v>7</v>
      </c>
      <c r="K27" s="70">
        <v>2</v>
      </c>
      <c r="L27" s="69" t="str">
        <f t="shared" si="9"/>
        <v>N/D</v>
      </c>
      <c r="M27" s="69" t="str">
        <f t="shared" si="10"/>
        <v>N/D</v>
      </c>
      <c r="N27" s="69">
        <f t="shared" si="11"/>
        <v>3070</v>
      </c>
      <c r="P27" s="70">
        <v>2</v>
      </c>
      <c r="Q27" s="70">
        <v>6</v>
      </c>
      <c r="R27" s="19" t="s">
        <v>4</v>
      </c>
      <c r="S27" s="78" t="str">
        <f t="shared" si="12"/>
        <v>LUIS RAMIREZ RODRIGUEZ</v>
      </c>
      <c r="T27" s="78" t="str">
        <f t="shared" si="13"/>
        <v>N/D</v>
      </c>
      <c r="U27" s="19"/>
      <c r="V27" s="19"/>
      <c r="W27" s="19"/>
      <c r="X27" s="19"/>
      <c r="Y27" s="19"/>
      <c r="Z27" s="19"/>
      <c r="AA27" s="19"/>
      <c r="AB27" s="78" t="str">
        <f t="shared" si="14"/>
        <v>N/D</v>
      </c>
      <c r="AC27" s="70">
        <v>0</v>
      </c>
      <c r="AD27" s="68" t="str">
        <f t="shared" si="2"/>
        <v>EXECUTE [dbo].[PG_CI_CUENTA_BANCO] 0, 0, 0, 23, 'N/D | N/D | N/D | 3070 | PENDIENTE | Dólares USA' , '3070', 0, 'N/D | N/D | N/D | 3070 | PENDIENTE | Dólares USA', 16, 7, 2, 'N/D', 'N/D', '3070', '', 2, 6, NULL, 'LUIS RAMIREZ RODRIGUEZ', 'N/D', '', '', '', '', '', '', '', 'N/D', 0</v>
      </c>
      <c r="AE27" s="7"/>
      <c r="AK27" s="43">
        <v>23</v>
      </c>
      <c r="AL27" s="44">
        <v>16</v>
      </c>
      <c r="AM27" s="44">
        <v>7</v>
      </c>
      <c r="AN27" s="84" t="s">
        <v>3</v>
      </c>
      <c r="AO27" s="44">
        <v>0</v>
      </c>
      <c r="AP27" s="45" t="s">
        <v>97</v>
      </c>
      <c r="AQ27" s="45">
        <v>3070</v>
      </c>
      <c r="AR27" s="46" t="s">
        <v>98</v>
      </c>
      <c r="AS27" s="45" t="s">
        <v>97</v>
      </c>
      <c r="AT27" s="45" t="s">
        <v>97</v>
      </c>
      <c r="AU27" s="45" t="s">
        <v>97</v>
      </c>
      <c r="AV27" s="45" t="s">
        <v>97</v>
      </c>
      <c r="AW27" s="45" t="s">
        <v>97</v>
      </c>
      <c r="AX27" s="45" t="s">
        <v>99</v>
      </c>
      <c r="AY27" s="45" t="s">
        <v>118</v>
      </c>
      <c r="AZ27" s="45" t="s">
        <v>97</v>
      </c>
      <c r="BA27" s="45" t="s">
        <v>97</v>
      </c>
      <c r="BB27" s="74" t="s">
        <v>126</v>
      </c>
      <c r="BC27" s="45" t="s">
        <v>97</v>
      </c>
      <c r="BD27" s="45" t="s">
        <v>97</v>
      </c>
      <c r="BE27" s="45" t="s">
        <v>122</v>
      </c>
      <c r="BF27" s="45" t="s">
        <v>97</v>
      </c>
      <c r="BG27" s="45" t="s">
        <v>97</v>
      </c>
      <c r="BH27" s="45" t="s">
        <v>97</v>
      </c>
      <c r="BI27" s="45">
        <v>1</v>
      </c>
      <c r="BJ27" s="45" t="s">
        <v>97</v>
      </c>
      <c r="BK27" s="53">
        <v>40491.333333333336</v>
      </c>
      <c r="BL27" s="45" t="s">
        <v>102</v>
      </c>
      <c r="BM27" s="45" t="s">
        <v>97</v>
      </c>
      <c r="BO27" s="68" t="str">
        <f t="shared" si="15"/>
        <v>EXECUTE [dbo].[PG_CI_CUENTA_BANCO] 0,0,0 , 23, X</v>
      </c>
    </row>
    <row r="28" spans="2:67" s="1" customFormat="1" ht="13.8" x14ac:dyDescent="0.3">
      <c r="B28" s="6">
        <f t="shared" si="3"/>
        <v>0</v>
      </c>
      <c r="C28" s="6" t="str">
        <f t="shared" si="4"/>
        <v>0, 0</v>
      </c>
      <c r="D28" s="54">
        <f t="shared" si="5"/>
        <v>24</v>
      </c>
      <c r="E28" s="75" t="str">
        <f t="shared" si="6"/>
        <v>N/D | N/D | N/D | 109062025 | PENDIENTE | Pesos Mexicanos</v>
      </c>
      <c r="F28" s="54" t="str">
        <f t="shared" si="7"/>
        <v>2025</v>
      </c>
      <c r="G28" s="5">
        <v>0</v>
      </c>
      <c r="H28" s="78" t="str">
        <f t="shared" si="8"/>
        <v>N/D | N/D | N/D | 109062025 | PENDIENTE | Pesos Mexicanos</v>
      </c>
      <c r="I28" s="69">
        <f t="shared" si="0"/>
        <v>16</v>
      </c>
      <c r="J28" s="69">
        <f t="shared" si="1"/>
        <v>7</v>
      </c>
      <c r="K28" s="70">
        <v>1</v>
      </c>
      <c r="L28" s="69" t="str">
        <f t="shared" si="9"/>
        <v>N/D</v>
      </c>
      <c r="M28" s="69" t="str">
        <f t="shared" si="10"/>
        <v>N/D</v>
      </c>
      <c r="N28" s="69">
        <f t="shared" si="11"/>
        <v>109062025</v>
      </c>
      <c r="P28" s="70">
        <v>2</v>
      </c>
      <c r="Q28" s="70">
        <v>6</v>
      </c>
      <c r="R28" s="19" t="s">
        <v>4</v>
      </c>
      <c r="S28" s="78" t="str">
        <f t="shared" si="12"/>
        <v>LUIS RAMIREZ RODRIGUEZ</v>
      </c>
      <c r="T28" s="78" t="str">
        <f t="shared" si="13"/>
        <v>N/D</v>
      </c>
      <c r="U28" s="19"/>
      <c r="V28" s="19"/>
      <c r="W28" s="19"/>
      <c r="X28" s="19"/>
      <c r="Y28" s="19"/>
      <c r="Z28" s="19"/>
      <c r="AA28" s="19"/>
      <c r="AB28" s="78" t="str">
        <f t="shared" si="14"/>
        <v>N/D</v>
      </c>
      <c r="AC28" s="70">
        <v>0</v>
      </c>
      <c r="AD28" s="68" t="str">
        <f t="shared" si="2"/>
        <v>EXECUTE [dbo].[PG_CI_CUENTA_BANCO] 0, 0, 0, 24, 'N/D | N/D | N/D | 109062025 | PENDIENTE | Pesos Mexicanos' , '2025', 0, 'N/D | N/D | N/D | 109062025 | PENDIENTE | Pesos Mexicanos', 16, 7, 1, 'N/D', 'N/D', '109062025', '', 2, 6, NULL, 'LUIS RAMIREZ RODRIGUEZ', 'N/D', '', '', '', '', '', '', '', 'N/D', 0</v>
      </c>
      <c r="AE28" s="7"/>
      <c r="AK28" s="43">
        <v>24</v>
      </c>
      <c r="AL28" s="44">
        <v>16</v>
      </c>
      <c r="AM28" s="44">
        <v>7</v>
      </c>
      <c r="AN28" s="84" t="s">
        <v>3</v>
      </c>
      <c r="AO28" s="44">
        <v>0</v>
      </c>
      <c r="AP28" s="45" t="s">
        <v>97</v>
      </c>
      <c r="AQ28" s="45">
        <v>109062025</v>
      </c>
      <c r="AR28" s="46" t="s">
        <v>98</v>
      </c>
      <c r="AS28" s="45" t="s">
        <v>97</v>
      </c>
      <c r="AT28" s="45" t="s">
        <v>97</v>
      </c>
      <c r="AU28" s="45" t="s">
        <v>97</v>
      </c>
      <c r="AV28" s="45" t="s">
        <v>97</v>
      </c>
      <c r="AW28" s="45" t="s">
        <v>97</v>
      </c>
      <c r="AX28" s="45" t="s">
        <v>99</v>
      </c>
      <c r="AY28" s="45" t="s">
        <v>100</v>
      </c>
      <c r="AZ28" s="45" t="s">
        <v>97</v>
      </c>
      <c r="BA28" s="45" t="s">
        <v>97</v>
      </c>
      <c r="BB28" s="74" t="s">
        <v>126</v>
      </c>
      <c r="BC28" s="45" t="s">
        <v>97</v>
      </c>
      <c r="BD28" s="45" t="s">
        <v>97</v>
      </c>
      <c r="BE28" s="45" t="s">
        <v>122</v>
      </c>
      <c r="BF28" s="45" t="s">
        <v>97</v>
      </c>
      <c r="BG28" s="45" t="s">
        <v>97</v>
      </c>
      <c r="BH28" s="45" t="s">
        <v>97</v>
      </c>
      <c r="BI28" s="45">
        <v>1</v>
      </c>
      <c r="BJ28" s="45" t="s">
        <v>97</v>
      </c>
      <c r="BK28" s="53">
        <v>40491.333333333336</v>
      </c>
      <c r="BL28" s="45" t="s">
        <v>102</v>
      </c>
      <c r="BM28" s="45" t="s">
        <v>97</v>
      </c>
      <c r="BO28" s="68" t="str">
        <f t="shared" si="15"/>
        <v>EXECUTE [dbo].[PG_CI_CUENTA_BANCO] 0,0,0 , 24, X</v>
      </c>
    </row>
    <row r="29" spans="2:67" s="1" customFormat="1" ht="13.8" x14ac:dyDescent="0.3">
      <c r="B29" s="6">
        <f t="shared" si="3"/>
        <v>0</v>
      </c>
      <c r="C29" s="6" t="str">
        <f t="shared" si="4"/>
        <v>0, 0</v>
      </c>
      <c r="D29" s="54">
        <f t="shared" si="5"/>
        <v>25</v>
      </c>
      <c r="E29" s="75" t="str">
        <f t="shared" si="6"/>
        <v>N/D | N/D | N/D | 447739346 | PENDIENTE | Pesos Mexicanos</v>
      </c>
      <c r="F29" s="54" t="str">
        <f t="shared" si="7"/>
        <v>9346</v>
      </c>
      <c r="G29" s="5">
        <v>0</v>
      </c>
      <c r="H29" s="78" t="str">
        <f t="shared" si="8"/>
        <v>N/D | N/D | N/D | 447739346 | PENDIENTE | Pesos Mexicanos</v>
      </c>
      <c r="I29" s="69">
        <f t="shared" si="0"/>
        <v>16</v>
      </c>
      <c r="J29" s="69">
        <f t="shared" si="1"/>
        <v>7</v>
      </c>
      <c r="K29" s="70">
        <v>1</v>
      </c>
      <c r="L29" s="69" t="str">
        <f t="shared" si="9"/>
        <v>N/D</v>
      </c>
      <c r="M29" s="69" t="str">
        <f t="shared" si="10"/>
        <v>N/D</v>
      </c>
      <c r="N29" s="69">
        <f t="shared" si="11"/>
        <v>447739346</v>
      </c>
      <c r="P29" s="70">
        <v>2</v>
      </c>
      <c r="Q29" s="70">
        <v>6</v>
      </c>
      <c r="R29" s="19" t="s">
        <v>4</v>
      </c>
      <c r="S29" s="78" t="str">
        <f t="shared" si="12"/>
        <v>LUIS RAMIREZ RODRIGUEZ</v>
      </c>
      <c r="T29" s="78" t="str">
        <f t="shared" si="13"/>
        <v>N/D</v>
      </c>
      <c r="U29" s="19"/>
      <c r="V29" s="19"/>
      <c r="W29" s="19"/>
      <c r="X29" s="19"/>
      <c r="Y29" s="19"/>
      <c r="Z29" s="19"/>
      <c r="AA29" s="19"/>
      <c r="AB29" s="78" t="str">
        <f t="shared" si="14"/>
        <v>N/D</v>
      </c>
      <c r="AC29" s="70">
        <v>0</v>
      </c>
      <c r="AD29" s="68" t="str">
        <f t="shared" si="2"/>
        <v>EXECUTE [dbo].[PG_CI_CUENTA_BANCO] 0, 0, 0, 25, 'N/D | N/D | N/D | 447739346 | PENDIENTE | Pesos Mexicanos' , '9346', 0, 'N/D | N/D | N/D | 447739346 | PENDIENTE | Pesos Mexicanos', 16, 7, 1, 'N/D', 'N/D', '447739346', '', 2, 6, NULL, 'LUIS RAMIREZ RODRIGUEZ', 'N/D', '', '', '', '', '', '', '', 'N/D', 0</v>
      </c>
      <c r="AE29" s="7"/>
      <c r="AK29" s="43">
        <v>25</v>
      </c>
      <c r="AL29" s="44">
        <v>16</v>
      </c>
      <c r="AM29" s="44">
        <v>7</v>
      </c>
      <c r="AN29" s="84" t="s">
        <v>3</v>
      </c>
      <c r="AO29" s="44">
        <v>0</v>
      </c>
      <c r="AP29" s="45" t="s">
        <v>97</v>
      </c>
      <c r="AQ29" s="45">
        <v>447739346</v>
      </c>
      <c r="AR29" s="46" t="s">
        <v>98</v>
      </c>
      <c r="AS29" s="45" t="s">
        <v>97</v>
      </c>
      <c r="AT29" s="45" t="s">
        <v>97</v>
      </c>
      <c r="AU29" s="45" t="s">
        <v>97</v>
      </c>
      <c r="AV29" s="45" t="s">
        <v>97</v>
      </c>
      <c r="AW29" s="45" t="s">
        <v>97</v>
      </c>
      <c r="AX29" s="45" t="s">
        <v>99</v>
      </c>
      <c r="AY29" s="45" t="s">
        <v>100</v>
      </c>
      <c r="AZ29" s="45" t="s">
        <v>97</v>
      </c>
      <c r="BA29" s="45" t="s">
        <v>97</v>
      </c>
      <c r="BB29" s="74" t="s">
        <v>126</v>
      </c>
      <c r="BC29" s="45" t="s">
        <v>97</v>
      </c>
      <c r="BD29" s="45" t="s">
        <v>97</v>
      </c>
      <c r="BE29" s="45" t="s">
        <v>122</v>
      </c>
      <c r="BF29" s="45" t="s">
        <v>97</v>
      </c>
      <c r="BG29" s="45" t="s">
        <v>97</v>
      </c>
      <c r="BH29" s="45" t="s">
        <v>97</v>
      </c>
      <c r="BI29" s="45">
        <v>1</v>
      </c>
      <c r="BJ29" s="45" t="s">
        <v>97</v>
      </c>
      <c r="BK29" s="53">
        <v>40491.333333333336</v>
      </c>
      <c r="BL29" s="45" t="s">
        <v>102</v>
      </c>
      <c r="BM29" s="45" t="s">
        <v>97</v>
      </c>
      <c r="BO29" s="68" t="str">
        <f t="shared" si="15"/>
        <v>EXECUTE [dbo].[PG_CI_CUENTA_BANCO] 0,0,0 , 25, X</v>
      </c>
    </row>
    <row r="30" spans="2:67" s="1" customFormat="1" ht="13.8" x14ac:dyDescent="0.3">
      <c r="B30" s="6">
        <f t="shared" si="3"/>
        <v>0</v>
      </c>
      <c r="C30" s="6" t="str">
        <f t="shared" si="4"/>
        <v>0, 0</v>
      </c>
      <c r="D30" s="54">
        <f t="shared" si="5"/>
        <v>26</v>
      </c>
      <c r="E30" s="75" t="str">
        <f t="shared" si="6"/>
        <v>N/D | N/D | N/D | 108752397 | CD. JUAREZ | Dólares USA</v>
      </c>
      <c r="F30" s="54" t="str">
        <f t="shared" si="7"/>
        <v>2397</v>
      </c>
      <c r="G30" s="5">
        <v>0</v>
      </c>
      <c r="H30" s="78" t="str">
        <f t="shared" si="8"/>
        <v>N/D | N/D | N/D | 108752397 | CD. JUAREZ | Dólares USA</v>
      </c>
      <c r="I30" s="69">
        <f t="shared" si="0"/>
        <v>16</v>
      </c>
      <c r="J30" s="69">
        <f t="shared" si="1"/>
        <v>7</v>
      </c>
      <c r="K30" s="70">
        <v>2</v>
      </c>
      <c r="L30" s="69" t="str">
        <f t="shared" si="9"/>
        <v>N/D</v>
      </c>
      <c r="M30" s="69">
        <f t="shared" si="10"/>
        <v>833</v>
      </c>
      <c r="N30" s="69">
        <f t="shared" si="11"/>
        <v>108752397</v>
      </c>
      <c r="P30" s="70">
        <v>2</v>
      </c>
      <c r="Q30" s="70">
        <v>6</v>
      </c>
      <c r="R30" s="19" t="s">
        <v>4</v>
      </c>
      <c r="S30" s="78" t="str">
        <f t="shared" si="12"/>
        <v>LUIS RAMIREZ RODRIGUEZ</v>
      </c>
      <c r="T30" s="78" t="str">
        <f t="shared" si="13"/>
        <v>N/D</v>
      </c>
      <c r="U30" s="19"/>
      <c r="V30" s="19"/>
      <c r="W30" s="19"/>
      <c r="X30" s="19"/>
      <c r="Y30" s="19"/>
      <c r="Z30" s="19"/>
      <c r="AA30" s="19"/>
      <c r="AB30" s="78" t="str">
        <f t="shared" si="14"/>
        <v>N/D</v>
      </c>
      <c r="AC30" s="70">
        <v>103</v>
      </c>
      <c r="AD30" s="68" t="str">
        <f t="shared" si="2"/>
        <v>EXECUTE [dbo].[PG_CI_CUENTA_BANCO] 0, 0, 0, 26, 'N/D | N/D | N/D | 108752397 | CD. JUAREZ | Dólares USA' , '2397', 0, 'N/D | N/D | N/D | 108752397 | CD. JUAREZ | Dólares USA', 16, 7, 2, 'N/D', '833', '108752397', '', 2, 6, NULL, 'LUIS RAMIREZ RODRIGUEZ', 'N/D', '', '', '', '', '', '', '', 'N/D', 103</v>
      </c>
      <c r="AE30" s="7"/>
      <c r="AK30" s="43">
        <v>26</v>
      </c>
      <c r="AL30" s="44">
        <v>16</v>
      </c>
      <c r="AM30" s="44">
        <v>7</v>
      </c>
      <c r="AN30" s="84" t="s">
        <v>3</v>
      </c>
      <c r="AO30" s="44">
        <v>0</v>
      </c>
      <c r="AP30" s="45" t="s">
        <v>97</v>
      </c>
      <c r="AQ30" s="45">
        <v>108752397</v>
      </c>
      <c r="AR30" s="46" t="s">
        <v>98</v>
      </c>
      <c r="AS30" s="45" t="s">
        <v>97</v>
      </c>
      <c r="AT30" s="45" t="s">
        <v>97</v>
      </c>
      <c r="AU30" s="45" t="s">
        <v>97</v>
      </c>
      <c r="AV30" s="45" t="s">
        <v>97</v>
      </c>
      <c r="AW30" s="45" t="s">
        <v>97</v>
      </c>
      <c r="AX30" s="45" t="s">
        <v>99</v>
      </c>
      <c r="AY30" s="45" t="s">
        <v>118</v>
      </c>
      <c r="AZ30" s="45" t="s">
        <v>97</v>
      </c>
      <c r="BA30" s="45" t="s">
        <v>97</v>
      </c>
      <c r="BB30" s="74" t="s">
        <v>120</v>
      </c>
      <c r="BC30" s="45">
        <v>833</v>
      </c>
      <c r="BD30" s="45" t="s">
        <v>121</v>
      </c>
      <c r="BE30" s="45" t="s">
        <v>122</v>
      </c>
      <c r="BF30" s="45" t="s">
        <v>97</v>
      </c>
      <c r="BG30" s="45" t="s">
        <v>97</v>
      </c>
      <c r="BH30" s="45" t="s">
        <v>97</v>
      </c>
      <c r="BI30" s="45">
        <v>1</v>
      </c>
      <c r="BJ30" s="45" t="s">
        <v>97</v>
      </c>
      <c r="BK30" s="53">
        <v>40491.333333333336</v>
      </c>
      <c r="BL30" s="45" t="s">
        <v>102</v>
      </c>
      <c r="BM30" s="45" t="s">
        <v>97</v>
      </c>
      <c r="BO30" s="68" t="str">
        <f t="shared" si="15"/>
        <v>EXECUTE [dbo].[PG_CI_CUENTA_BANCO] 0,0,0 , 26, X</v>
      </c>
    </row>
    <row r="31" spans="2:67" s="1" customFormat="1" ht="13.8" x14ac:dyDescent="0.3">
      <c r="B31" s="6">
        <f t="shared" si="3"/>
        <v>0</v>
      </c>
      <c r="C31" s="6" t="str">
        <f t="shared" si="4"/>
        <v>0, 0</v>
      </c>
      <c r="D31" s="54">
        <f t="shared" si="5"/>
        <v>27</v>
      </c>
      <c r="E31" s="75" t="str">
        <f t="shared" si="6"/>
        <v>N/D | N/D | N/D | 132793024 | ENSENADA | Pesos Mexicanos</v>
      </c>
      <c r="F31" s="54" t="str">
        <f t="shared" si="7"/>
        <v>3024</v>
      </c>
      <c r="G31" s="5">
        <v>0</v>
      </c>
      <c r="H31" s="78" t="str">
        <f t="shared" si="8"/>
        <v>N/D | N/D | N/D | 132793024 | ENSENADA | Pesos Mexicanos</v>
      </c>
      <c r="I31" s="69">
        <f t="shared" si="0"/>
        <v>16</v>
      </c>
      <c r="J31" s="69">
        <f t="shared" si="1"/>
        <v>7</v>
      </c>
      <c r="K31" s="70">
        <v>1</v>
      </c>
      <c r="L31" s="69" t="str">
        <f t="shared" si="9"/>
        <v>N/D</v>
      </c>
      <c r="M31" s="69">
        <f t="shared" si="10"/>
        <v>637</v>
      </c>
      <c r="N31" s="69">
        <f t="shared" si="11"/>
        <v>132793024</v>
      </c>
      <c r="P31" s="70">
        <v>2</v>
      </c>
      <c r="Q31" s="70">
        <v>6</v>
      </c>
      <c r="R31" s="19" t="s">
        <v>4</v>
      </c>
      <c r="S31" s="78" t="str">
        <f t="shared" si="12"/>
        <v>LUIS RAMIREZ RODRIGUEZ</v>
      </c>
      <c r="T31" s="78" t="str">
        <f t="shared" si="13"/>
        <v>N/D</v>
      </c>
      <c r="U31" s="19"/>
      <c r="V31" s="19"/>
      <c r="W31" s="19"/>
      <c r="X31" s="19"/>
      <c r="Y31" s="19"/>
      <c r="Z31" s="19"/>
      <c r="AA31" s="19"/>
      <c r="AB31" s="78" t="str">
        <f t="shared" si="14"/>
        <v>N/D</v>
      </c>
      <c r="AC31" s="70">
        <v>101</v>
      </c>
      <c r="AD31" s="68" t="str">
        <f t="shared" si="2"/>
        <v>EXECUTE [dbo].[PG_CI_CUENTA_BANCO] 0, 0, 0, 27, 'N/D | N/D | N/D | 132793024 | ENSENADA | Pesos Mexicanos' , '3024', 0, 'N/D | N/D | N/D | 132793024 | ENSENADA | Pesos Mexicanos', 16, 7, 1, 'N/D', '637', '132793024', '', 2, 6, NULL, 'LUIS RAMIREZ RODRIGUEZ', 'N/D', '', '', '', '', '', '', '', 'N/D', 101</v>
      </c>
      <c r="AE31" s="7"/>
      <c r="AK31" s="43">
        <v>27</v>
      </c>
      <c r="AL31" s="44">
        <v>16</v>
      </c>
      <c r="AM31" s="44">
        <v>7</v>
      </c>
      <c r="AN31" s="84" t="s">
        <v>3</v>
      </c>
      <c r="AO31" s="44">
        <v>0</v>
      </c>
      <c r="AP31" s="45" t="s">
        <v>97</v>
      </c>
      <c r="AQ31" s="45">
        <v>132793024</v>
      </c>
      <c r="AR31" s="46" t="s">
        <v>98</v>
      </c>
      <c r="AS31" s="45" t="s">
        <v>97</v>
      </c>
      <c r="AT31" s="45" t="s">
        <v>97</v>
      </c>
      <c r="AU31" s="45" t="s">
        <v>97</v>
      </c>
      <c r="AV31" s="45" t="s">
        <v>97</v>
      </c>
      <c r="AW31" s="45" t="s">
        <v>97</v>
      </c>
      <c r="AX31" s="45" t="s">
        <v>99</v>
      </c>
      <c r="AY31" s="45" t="s">
        <v>100</v>
      </c>
      <c r="AZ31" s="45" t="s">
        <v>97</v>
      </c>
      <c r="BA31" s="45" t="s">
        <v>97</v>
      </c>
      <c r="BB31" s="74" t="s">
        <v>119</v>
      </c>
      <c r="BC31" s="45">
        <v>637</v>
      </c>
      <c r="BD31" s="45" t="s">
        <v>119</v>
      </c>
      <c r="BE31" s="45" t="s">
        <v>122</v>
      </c>
      <c r="BF31" s="45" t="s">
        <v>97</v>
      </c>
      <c r="BG31" s="45" t="s">
        <v>97</v>
      </c>
      <c r="BH31" s="45" t="s">
        <v>97</v>
      </c>
      <c r="BI31" s="45">
        <v>1</v>
      </c>
      <c r="BJ31" s="45" t="s">
        <v>97</v>
      </c>
      <c r="BK31" s="53">
        <v>40491.333333333336</v>
      </c>
      <c r="BL31" s="45" t="s">
        <v>102</v>
      </c>
      <c r="BM31" s="45" t="s">
        <v>97</v>
      </c>
      <c r="BO31" s="68" t="str">
        <f t="shared" si="15"/>
        <v>EXECUTE [dbo].[PG_CI_CUENTA_BANCO] 0,0,0 , 27, X</v>
      </c>
    </row>
    <row r="32" spans="2:67" s="1" customFormat="1" ht="13.8" x14ac:dyDescent="0.3">
      <c r="B32" s="6">
        <f t="shared" si="3"/>
        <v>0</v>
      </c>
      <c r="C32" s="6" t="str">
        <f t="shared" si="4"/>
        <v>0, 0</v>
      </c>
      <c r="D32" s="54">
        <f t="shared" si="5"/>
        <v>28</v>
      </c>
      <c r="E32" s="75" t="str">
        <f t="shared" si="6"/>
        <v>N/D | N/D | N/D | 446340504 | ENSENADA | Pesos Mexicanos</v>
      </c>
      <c r="F32" s="54" t="str">
        <f t="shared" si="7"/>
        <v>0504</v>
      </c>
      <c r="G32" s="5">
        <v>0</v>
      </c>
      <c r="H32" s="78" t="str">
        <f t="shared" si="8"/>
        <v>N/D | N/D | N/D | 446340504 | ENSENADA | Pesos Mexicanos</v>
      </c>
      <c r="I32" s="69">
        <f t="shared" si="0"/>
        <v>16</v>
      </c>
      <c r="J32" s="69">
        <f t="shared" si="1"/>
        <v>7</v>
      </c>
      <c r="K32" s="70">
        <v>1</v>
      </c>
      <c r="L32" s="69" t="str">
        <f t="shared" si="9"/>
        <v>N/D</v>
      </c>
      <c r="M32" s="69">
        <f t="shared" si="10"/>
        <v>637</v>
      </c>
      <c r="N32" s="69">
        <f t="shared" si="11"/>
        <v>446340504</v>
      </c>
      <c r="P32" s="70">
        <v>2</v>
      </c>
      <c r="Q32" s="70">
        <v>6</v>
      </c>
      <c r="R32" s="19" t="s">
        <v>4</v>
      </c>
      <c r="S32" s="78" t="str">
        <f t="shared" si="12"/>
        <v>LUIS RAMIREZ RODRIGUEZ</v>
      </c>
      <c r="T32" s="78" t="str">
        <f t="shared" si="13"/>
        <v>N/D</v>
      </c>
      <c r="U32" s="19"/>
      <c r="V32" s="19"/>
      <c r="W32" s="19"/>
      <c r="X32" s="19"/>
      <c r="Y32" s="19"/>
      <c r="Z32" s="19"/>
      <c r="AA32" s="19"/>
      <c r="AB32" s="78" t="str">
        <f t="shared" si="14"/>
        <v>N/D</v>
      </c>
      <c r="AC32" s="70">
        <v>101</v>
      </c>
      <c r="AD32" s="68" t="str">
        <f t="shared" si="2"/>
        <v>EXECUTE [dbo].[PG_CI_CUENTA_BANCO] 0, 0, 0, 28, 'N/D | N/D | N/D | 446340504 | ENSENADA | Pesos Mexicanos' , '0504', 0, 'N/D | N/D | N/D | 446340504 | ENSENADA | Pesos Mexicanos', 16, 7, 1, 'N/D', '637', '446340504', '', 2, 6, NULL, 'LUIS RAMIREZ RODRIGUEZ', 'N/D', '', '', '', '', '', '', '', 'N/D', 101</v>
      </c>
      <c r="AE32" s="7"/>
      <c r="AK32" s="43">
        <v>28</v>
      </c>
      <c r="AL32" s="44">
        <v>16</v>
      </c>
      <c r="AM32" s="44">
        <v>7</v>
      </c>
      <c r="AN32" s="84" t="s">
        <v>3</v>
      </c>
      <c r="AO32" s="44">
        <v>0</v>
      </c>
      <c r="AP32" s="45" t="s">
        <v>97</v>
      </c>
      <c r="AQ32" s="45">
        <v>446340504</v>
      </c>
      <c r="AR32" s="46" t="s">
        <v>98</v>
      </c>
      <c r="AS32" s="45" t="s">
        <v>97</v>
      </c>
      <c r="AT32" s="45" t="s">
        <v>97</v>
      </c>
      <c r="AU32" s="45" t="s">
        <v>97</v>
      </c>
      <c r="AV32" s="45" t="s">
        <v>97</v>
      </c>
      <c r="AW32" s="45" t="s">
        <v>97</v>
      </c>
      <c r="AX32" s="45" t="s">
        <v>99</v>
      </c>
      <c r="AY32" s="45" t="s">
        <v>100</v>
      </c>
      <c r="AZ32" s="45" t="s">
        <v>97</v>
      </c>
      <c r="BA32" s="45" t="s">
        <v>97</v>
      </c>
      <c r="BB32" s="74" t="s">
        <v>119</v>
      </c>
      <c r="BC32" s="45">
        <v>637</v>
      </c>
      <c r="BD32" s="45" t="s">
        <v>119</v>
      </c>
      <c r="BE32" s="45" t="s">
        <v>122</v>
      </c>
      <c r="BF32" s="45" t="s">
        <v>97</v>
      </c>
      <c r="BG32" s="45" t="s">
        <v>97</v>
      </c>
      <c r="BH32" s="45" t="s">
        <v>97</v>
      </c>
      <c r="BI32" s="45">
        <v>1</v>
      </c>
      <c r="BJ32" s="45" t="s">
        <v>97</v>
      </c>
      <c r="BK32" s="53">
        <v>40491.333333333336</v>
      </c>
      <c r="BL32" s="45" t="s">
        <v>102</v>
      </c>
      <c r="BM32" s="45" t="s">
        <v>97</v>
      </c>
      <c r="BO32" s="68" t="str">
        <f t="shared" si="15"/>
        <v>EXECUTE [dbo].[PG_CI_CUENTA_BANCO] 0,0,0 , 28, X</v>
      </c>
    </row>
    <row r="33" spans="2:67" s="1" customFormat="1" ht="13.8" x14ac:dyDescent="0.3">
      <c r="B33" s="6">
        <f t="shared" si="3"/>
        <v>0</v>
      </c>
      <c r="C33" s="6" t="str">
        <f t="shared" si="4"/>
        <v>0, 0</v>
      </c>
      <c r="D33" s="54">
        <f t="shared" si="5"/>
        <v>29</v>
      </c>
      <c r="E33" s="75" t="str">
        <f t="shared" si="6"/>
        <v>N/D | N/D | N/D | 132792052 | MEXICALI | Pesos Mexicanos</v>
      </c>
      <c r="F33" s="54" t="str">
        <f t="shared" si="7"/>
        <v>2052</v>
      </c>
      <c r="G33" s="5">
        <v>0</v>
      </c>
      <c r="H33" s="78" t="str">
        <f t="shared" si="8"/>
        <v>N/D | N/D | N/D | 132792052 | MEXICALI | Pesos Mexicanos</v>
      </c>
      <c r="I33" s="69">
        <f t="shared" si="0"/>
        <v>16</v>
      </c>
      <c r="J33" s="69">
        <f t="shared" si="1"/>
        <v>7</v>
      </c>
      <c r="K33" s="70">
        <v>1</v>
      </c>
      <c r="L33" s="69" t="str">
        <f t="shared" si="9"/>
        <v>N/D</v>
      </c>
      <c r="M33" s="69">
        <f t="shared" si="10"/>
        <v>632</v>
      </c>
      <c r="N33" s="69">
        <f t="shared" si="11"/>
        <v>132792052</v>
      </c>
      <c r="P33" s="70">
        <v>2</v>
      </c>
      <c r="Q33" s="70">
        <v>6</v>
      </c>
      <c r="R33" s="19" t="s">
        <v>4</v>
      </c>
      <c r="S33" s="78" t="str">
        <f t="shared" si="12"/>
        <v>LUIS RAMIREZ RODRIGUEZ</v>
      </c>
      <c r="T33" s="78" t="str">
        <f t="shared" si="13"/>
        <v>N/D</v>
      </c>
      <c r="U33" s="19"/>
      <c r="V33" s="19"/>
      <c r="W33" s="19"/>
      <c r="X33" s="19"/>
      <c r="Y33" s="19"/>
      <c r="Z33" s="19"/>
      <c r="AA33" s="19"/>
      <c r="AB33" s="78" t="str">
        <f t="shared" si="14"/>
        <v>N/D</v>
      </c>
      <c r="AC33" s="70">
        <v>101</v>
      </c>
      <c r="AD33" s="68" t="str">
        <f t="shared" si="2"/>
        <v>EXECUTE [dbo].[PG_CI_CUENTA_BANCO] 0, 0, 0, 29, 'N/D | N/D | N/D | 132792052 | MEXICALI | Pesos Mexicanos' , '2052', 0, 'N/D | N/D | N/D | 132792052 | MEXICALI | Pesos Mexicanos', 16, 7, 1, 'N/D', '632', '132792052', '', 2, 6, NULL, 'LUIS RAMIREZ RODRIGUEZ', 'N/D', '', '', '', '', '', '', '', 'N/D', 101</v>
      </c>
      <c r="AE33" s="7"/>
      <c r="AK33" s="43">
        <v>29</v>
      </c>
      <c r="AL33" s="44">
        <v>16</v>
      </c>
      <c r="AM33" s="44">
        <v>7</v>
      </c>
      <c r="AN33" s="84" t="s">
        <v>3</v>
      </c>
      <c r="AO33" s="44">
        <v>0</v>
      </c>
      <c r="AP33" s="45" t="s">
        <v>97</v>
      </c>
      <c r="AQ33" s="45">
        <v>132792052</v>
      </c>
      <c r="AR33" s="46" t="s">
        <v>98</v>
      </c>
      <c r="AS33" s="45" t="s">
        <v>97</v>
      </c>
      <c r="AT33" s="45" t="s">
        <v>97</v>
      </c>
      <c r="AU33" s="45" t="s">
        <v>97</v>
      </c>
      <c r="AV33" s="45" t="s">
        <v>97</v>
      </c>
      <c r="AW33" s="45" t="s">
        <v>97</v>
      </c>
      <c r="AX33" s="45" t="s">
        <v>99</v>
      </c>
      <c r="AY33" s="45" t="s">
        <v>100</v>
      </c>
      <c r="AZ33" s="45" t="s">
        <v>97</v>
      </c>
      <c r="BA33" s="45" t="s">
        <v>97</v>
      </c>
      <c r="BB33" s="74" t="s">
        <v>110</v>
      </c>
      <c r="BC33" s="45">
        <v>632</v>
      </c>
      <c r="BD33" s="45" t="s">
        <v>110</v>
      </c>
      <c r="BE33" s="45" t="s">
        <v>122</v>
      </c>
      <c r="BF33" s="45" t="s">
        <v>97</v>
      </c>
      <c r="BG33" s="45" t="s">
        <v>97</v>
      </c>
      <c r="BH33" s="45" t="s">
        <v>97</v>
      </c>
      <c r="BI33" s="45">
        <v>1</v>
      </c>
      <c r="BJ33" s="45" t="s">
        <v>97</v>
      </c>
      <c r="BK33" s="53">
        <v>40491.333333333336</v>
      </c>
      <c r="BL33" s="45" t="s">
        <v>102</v>
      </c>
      <c r="BM33" s="45" t="s">
        <v>97</v>
      </c>
      <c r="BO33" s="68" t="str">
        <f t="shared" si="15"/>
        <v>EXECUTE [dbo].[PG_CI_CUENTA_BANCO] 0,0,0 , 29, X</v>
      </c>
    </row>
    <row r="34" spans="2:67" s="1" customFormat="1" ht="13.8" x14ac:dyDescent="0.3">
      <c r="B34" s="6">
        <f t="shared" si="3"/>
        <v>0</v>
      </c>
      <c r="C34" s="6" t="str">
        <f t="shared" si="4"/>
        <v>0, 0</v>
      </c>
      <c r="D34" s="54">
        <f t="shared" si="5"/>
        <v>30</v>
      </c>
      <c r="E34" s="75" t="str">
        <f t="shared" si="6"/>
        <v>N/D | OPERACION CREDITO | OPERACION CREDITO | 72061130563 | EL PASO TX. | Dólares USA</v>
      </c>
      <c r="F34" s="54" t="str">
        <f t="shared" si="7"/>
        <v>0563</v>
      </c>
      <c r="G34" s="5">
        <v>0</v>
      </c>
      <c r="H34" s="78" t="str">
        <f t="shared" si="8"/>
        <v>N/D | OPERACION CREDITO | OPERACION CREDITO | 72061130563 | EL PASO TX. | Dólares USA</v>
      </c>
      <c r="I34" s="69">
        <f t="shared" si="0"/>
        <v>16</v>
      </c>
      <c r="J34" s="69">
        <f t="shared" si="1"/>
        <v>9</v>
      </c>
      <c r="K34" s="70">
        <v>2</v>
      </c>
      <c r="L34" s="69" t="str">
        <f t="shared" si="9"/>
        <v>N/D</v>
      </c>
      <c r="M34" s="69" t="str">
        <f t="shared" si="10"/>
        <v>N/D</v>
      </c>
      <c r="N34" s="69">
        <f t="shared" si="11"/>
        <v>72061130563</v>
      </c>
      <c r="P34" s="70">
        <v>2</v>
      </c>
      <c r="Q34" s="70">
        <v>4</v>
      </c>
      <c r="R34" s="19" t="s">
        <v>4</v>
      </c>
      <c r="S34" s="78" t="str">
        <f t="shared" si="12"/>
        <v>ARMIDA LOYA</v>
      </c>
      <c r="T34" s="78" t="str">
        <f t="shared" si="13"/>
        <v>N/D</v>
      </c>
      <c r="U34" s="19"/>
      <c r="V34" s="19"/>
      <c r="W34" s="19"/>
      <c r="X34" s="19"/>
      <c r="Y34" s="19"/>
      <c r="Z34" s="19"/>
      <c r="AA34" s="19"/>
      <c r="AB34" s="78" t="str">
        <f t="shared" si="14"/>
        <v>TOMAS ZARAGOZA FUENTES</v>
      </c>
      <c r="AC34" s="70">
        <v>202</v>
      </c>
      <c r="AD34" s="68" t="str">
        <f t="shared" si="2"/>
        <v>EXECUTE [dbo].[PG_CI_CUENTA_BANCO] 0, 0, 0, 30, 'N/D | OPERACION CREDITO | OPERACION CREDITO | 72061130563 | EL PASO TX. | Dólares USA' , '0563', 0, 'N/D | OPERACION CREDITO | OPERACION CREDITO | 72061130563 | EL PASO TX. | Dólares USA', 16, 9, 2, 'N/D', 'N/D', '72061130563', '', 2, 4, NULL, 'ARMIDA LOYA', 'N/D', '', '', '', '', '', '', '', 'TOMAS ZARAGOZA FUENTES', 202</v>
      </c>
      <c r="AE34" s="7"/>
      <c r="AK34" s="43">
        <v>30</v>
      </c>
      <c r="AL34" s="44">
        <v>16</v>
      </c>
      <c r="AM34" s="44">
        <v>9</v>
      </c>
      <c r="AN34" s="84" t="s">
        <v>3</v>
      </c>
      <c r="AO34" s="44">
        <v>0</v>
      </c>
      <c r="AP34" s="45" t="s">
        <v>97</v>
      </c>
      <c r="AQ34" s="45">
        <v>72061130563</v>
      </c>
      <c r="AR34" s="46" t="s">
        <v>124</v>
      </c>
      <c r="AS34" s="45" t="s">
        <v>26</v>
      </c>
      <c r="AT34" s="45" t="s">
        <v>26</v>
      </c>
      <c r="AU34" s="45" t="s">
        <v>97</v>
      </c>
      <c r="AV34" s="45" t="s">
        <v>97</v>
      </c>
      <c r="AW34" s="45" t="s">
        <v>97</v>
      </c>
      <c r="AX34" s="45" t="s">
        <v>99</v>
      </c>
      <c r="AY34" s="45" t="s">
        <v>118</v>
      </c>
      <c r="AZ34" s="45" t="s">
        <v>109</v>
      </c>
      <c r="BA34" s="45" t="s">
        <v>97</v>
      </c>
      <c r="BB34" s="74" t="s">
        <v>146</v>
      </c>
      <c r="BC34" s="45" t="s">
        <v>97</v>
      </c>
      <c r="BD34" s="45" t="s">
        <v>97</v>
      </c>
      <c r="BE34" s="45" t="s">
        <v>147</v>
      </c>
      <c r="BF34" s="45" t="s">
        <v>97</v>
      </c>
      <c r="BG34" s="45" t="s">
        <v>97</v>
      </c>
      <c r="BH34" s="45" t="s">
        <v>97</v>
      </c>
      <c r="BI34" s="45">
        <v>1</v>
      </c>
      <c r="BJ34" s="45" t="s">
        <v>97</v>
      </c>
      <c r="BK34" s="53">
        <v>40620.329942129632</v>
      </c>
      <c r="BL34" s="45" t="s">
        <v>114</v>
      </c>
      <c r="BM34" s="45" t="s">
        <v>97</v>
      </c>
      <c r="BO34" s="68" t="str">
        <f t="shared" si="15"/>
        <v>EXECUTE [dbo].[PG_CI_CUENTA_BANCO] 0,0,0 , 30, X</v>
      </c>
    </row>
    <row r="35" spans="2:67" s="1" customFormat="1" ht="13.8" x14ac:dyDescent="0.3">
      <c r="B35" s="6">
        <f t="shared" si="3"/>
        <v>0</v>
      </c>
      <c r="C35" s="6" t="str">
        <f t="shared" si="4"/>
        <v>0, 0</v>
      </c>
      <c r="D35" s="54">
        <f t="shared" si="5"/>
        <v>31</v>
      </c>
      <c r="E35" s="75" t="str">
        <f t="shared" si="6"/>
        <v>Corporativo | INVERSIONES | FOINVER | 51908060068 | CD. JUAREZ | Pesos Mexicanos</v>
      </c>
      <c r="F35" s="54" t="str">
        <f t="shared" si="7"/>
        <v>0068</v>
      </c>
      <c r="G35" s="5">
        <v>0</v>
      </c>
      <c r="H35" s="78" t="str">
        <f t="shared" si="8"/>
        <v>Corporativo | INVERSIONES | FOINVER | 51908060068 | CD. JUAREZ | Pesos Mexicanos</v>
      </c>
      <c r="I35" s="69">
        <f t="shared" si="0"/>
        <v>16</v>
      </c>
      <c r="J35" s="69">
        <f t="shared" si="1"/>
        <v>10</v>
      </c>
      <c r="K35" s="70">
        <v>1</v>
      </c>
      <c r="L35" s="69">
        <f t="shared" si="9"/>
        <v>9005</v>
      </c>
      <c r="M35" s="69">
        <f t="shared" si="10"/>
        <v>177</v>
      </c>
      <c r="N35" s="69">
        <f t="shared" si="11"/>
        <v>51908060068</v>
      </c>
      <c r="P35" s="70">
        <v>1</v>
      </c>
      <c r="Q35" s="70">
        <v>5</v>
      </c>
      <c r="R35" s="19" t="s">
        <v>4</v>
      </c>
      <c r="S35" s="78" t="str">
        <f t="shared" si="12"/>
        <v>CARLOS MORENO</v>
      </c>
      <c r="T35" s="78" t="str">
        <f t="shared" si="13"/>
        <v>Corporativo</v>
      </c>
      <c r="U35" s="19"/>
      <c r="V35" s="19"/>
      <c r="W35" s="19"/>
      <c r="X35" s="19"/>
      <c r="Y35" s="19"/>
      <c r="Z35" s="19"/>
      <c r="AA35" s="19"/>
      <c r="AB35" s="78" t="str">
        <f t="shared" si="14"/>
        <v>TOMAS ZARAGOZA FUENTES</v>
      </c>
      <c r="AC35" s="70">
        <v>103</v>
      </c>
      <c r="AD35" s="68" t="str">
        <f t="shared" si="2"/>
        <v>EXECUTE [dbo].[PG_CI_CUENTA_BANCO] 0, 0, 0, 31, 'Corporativo | INVERSIONES | FOINVER | 51908060068 | CD. JUAREZ | Pesos Mexicanos' , '0068', 0, 'Corporativo | INVERSIONES | FOINVER | 51908060068 | CD. JUAREZ | Pesos Mexicanos', 16, 10, 1, '9005', '177', '51908060068', '', 1, 5, NULL, 'CARLOS MORENO', 'Corporativo', '', '', '', '', '', '', '', 'TOMAS ZARAGOZA FUENTES', 103</v>
      </c>
      <c r="AE35" s="7"/>
      <c r="AK35" s="43">
        <v>31</v>
      </c>
      <c r="AL35" s="44">
        <v>16</v>
      </c>
      <c r="AM35" s="44">
        <v>10</v>
      </c>
      <c r="AN35" s="84" t="s">
        <v>3</v>
      </c>
      <c r="AO35" s="44">
        <v>0</v>
      </c>
      <c r="AP35" s="45" t="s">
        <v>148</v>
      </c>
      <c r="AQ35" s="45">
        <v>51908060068</v>
      </c>
      <c r="AR35" s="46" t="s">
        <v>129</v>
      </c>
      <c r="AS35" s="45" t="s">
        <v>19</v>
      </c>
      <c r="AT35" s="45" t="s">
        <v>131</v>
      </c>
      <c r="AU35" s="45" t="s">
        <v>125</v>
      </c>
      <c r="AV35" s="45" t="s">
        <v>107</v>
      </c>
      <c r="AW35" s="45" t="s">
        <v>97</v>
      </c>
      <c r="AX35" s="45" t="s">
        <v>108</v>
      </c>
      <c r="AY35" s="45" t="s">
        <v>100</v>
      </c>
      <c r="AZ35" s="45" t="s">
        <v>109</v>
      </c>
      <c r="BA35" s="45">
        <v>9005</v>
      </c>
      <c r="BB35" s="74" t="s">
        <v>120</v>
      </c>
      <c r="BC35" s="45">
        <v>177</v>
      </c>
      <c r="BD35" s="45" t="s">
        <v>149</v>
      </c>
      <c r="BE35" s="45" t="s">
        <v>150</v>
      </c>
      <c r="BF35" s="45" t="s">
        <v>112</v>
      </c>
      <c r="BG35" s="45" t="s">
        <v>97</v>
      </c>
      <c r="BH35" s="45" t="s">
        <v>113</v>
      </c>
      <c r="BI35" s="45">
        <v>1</v>
      </c>
      <c r="BJ35" s="45" t="s">
        <v>97</v>
      </c>
      <c r="BK35" s="53">
        <v>41961.722997685189</v>
      </c>
      <c r="BL35" s="45" t="s">
        <v>114</v>
      </c>
      <c r="BM35" s="45" t="s">
        <v>97</v>
      </c>
      <c r="BO35" s="68" t="str">
        <f t="shared" si="15"/>
        <v>EXECUTE [dbo].[PG_CI_CUENTA_BANCO] 0,0,0 , 31, X</v>
      </c>
    </row>
    <row r="36" spans="2:67" s="1" customFormat="1" ht="13.8" x14ac:dyDescent="0.3">
      <c r="B36" s="6">
        <f t="shared" si="3"/>
        <v>0</v>
      </c>
      <c r="C36" s="6" t="str">
        <f t="shared" si="4"/>
        <v>0, 0</v>
      </c>
      <c r="D36" s="54">
        <f t="shared" si="5"/>
        <v>32</v>
      </c>
      <c r="E36" s="75" t="str">
        <f t="shared" si="6"/>
        <v>N/D | N/D | N/D | 50000040262 | PENDIENTE | Pesos Mexicanos</v>
      </c>
      <c r="F36" s="54" t="str">
        <f t="shared" si="7"/>
        <v>0262</v>
      </c>
      <c r="G36" s="5">
        <v>0</v>
      </c>
      <c r="H36" s="78" t="str">
        <f t="shared" si="8"/>
        <v>N/D | N/D | N/D | 50000040262 | PENDIENTE | Pesos Mexicanos</v>
      </c>
      <c r="I36" s="69">
        <f t="shared" si="0"/>
        <v>16</v>
      </c>
      <c r="J36" s="69">
        <f t="shared" si="1"/>
        <v>10</v>
      </c>
      <c r="K36" s="70">
        <v>1</v>
      </c>
      <c r="L36" s="69" t="str">
        <f t="shared" si="9"/>
        <v>N/D</v>
      </c>
      <c r="M36" s="69" t="str">
        <f t="shared" si="10"/>
        <v>N/D</v>
      </c>
      <c r="N36" s="69">
        <f t="shared" si="11"/>
        <v>50000040262</v>
      </c>
      <c r="P36" s="70">
        <v>2</v>
      </c>
      <c r="Q36" s="70">
        <v>6</v>
      </c>
      <c r="R36" s="19" t="s">
        <v>4</v>
      </c>
      <c r="S36" s="78" t="str">
        <f t="shared" si="12"/>
        <v>CARLOS TOSTADO ZABALZA</v>
      </c>
      <c r="T36" s="78" t="str">
        <f t="shared" si="13"/>
        <v>N/D</v>
      </c>
      <c r="U36" s="19"/>
      <c r="V36" s="19"/>
      <c r="W36" s="19"/>
      <c r="X36" s="19"/>
      <c r="Y36" s="19"/>
      <c r="Z36" s="19"/>
      <c r="AA36" s="19"/>
      <c r="AB36" s="78" t="str">
        <f t="shared" si="14"/>
        <v>N/D</v>
      </c>
      <c r="AC36" s="70">
        <v>0</v>
      </c>
      <c r="AD36" s="68" t="str">
        <f t="shared" si="2"/>
        <v>EXECUTE [dbo].[PG_CI_CUENTA_BANCO] 0, 0, 0, 32, 'N/D | N/D | N/D | 50000040262 | PENDIENTE | Pesos Mexicanos' , '0262', 0, 'N/D | N/D | N/D | 50000040262 | PENDIENTE | Pesos Mexicanos', 16, 10, 1, 'N/D', 'N/D', '50000040262', '', 2, 6, NULL, 'CARLOS TOSTADO ZABALZA', 'N/D', '', '', '', '', '', '', '', 'N/D', 0</v>
      </c>
      <c r="AE36" s="7"/>
      <c r="AK36" s="43">
        <v>32</v>
      </c>
      <c r="AL36" s="44">
        <v>16</v>
      </c>
      <c r="AM36" s="44">
        <v>10</v>
      </c>
      <c r="AN36" s="84" t="s">
        <v>3</v>
      </c>
      <c r="AO36" s="44">
        <v>0</v>
      </c>
      <c r="AP36" s="45" t="s">
        <v>97</v>
      </c>
      <c r="AQ36" s="45">
        <v>50000040262</v>
      </c>
      <c r="AR36" s="46" t="s">
        <v>98</v>
      </c>
      <c r="AS36" s="45" t="s">
        <v>97</v>
      </c>
      <c r="AT36" s="45" t="s">
        <v>97</v>
      </c>
      <c r="AU36" s="45" t="s">
        <v>97</v>
      </c>
      <c r="AV36" s="45" t="s">
        <v>97</v>
      </c>
      <c r="AW36" s="45" t="s">
        <v>97</v>
      </c>
      <c r="AX36" s="45" t="s">
        <v>99</v>
      </c>
      <c r="AY36" s="45" t="s">
        <v>100</v>
      </c>
      <c r="AZ36" s="45" t="s">
        <v>97</v>
      </c>
      <c r="BA36" s="45" t="s">
        <v>97</v>
      </c>
      <c r="BB36" s="74" t="s">
        <v>126</v>
      </c>
      <c r="BC36" s="45" t="s">
        <v>97</v>
      </c>
      <c r="BD36" s="45" t="s">
        <v>97</v>
      </c>
      <c r="BE36" s="45" t="s">
        <v>151</v>
      </c>
      <c r="BF36" s="45" t="s">
        <v>97</v>
      </c>
      <c r="BG36" s="45" t="s">
        <v>97</v>
      </c>
      <c r="BH36" s="45" t="s">
        <v>97</v>
      </c>
      <c r="BI36" s="45">
        <v>1</v>
      </c>
      <c r="BJ36" s="45" t="s">
        <v>97</v>
      </c>
      <c r="BK36" s="53">
        <v>40491.333333333336</v>
      </c>
      <c r="BL36" s="45" t="s">
        <v>102</v>
      </c>
      <c r="BM36" s="45" t="s">
        <v>97</v>
      </c>
      <c r="BO36" s="68" t="str">
        <f t="shared" si="15"/>
        <v>EXECUTE [dbo].[PG_CI_CUENTA_BANCO] 0,0,0 , 32, X</v>
      </c>
    </row>
    <row r="37" spans="2:67" s="1" customFormat="1" ht="13.8" x14ac:dyDescent="0.3">
      <c r="B37" s="6">
        <f t="shared" si="3"/>
        <v>0</v>
      </c>
      <c r="C37" s="6" t="str">
        <f t="shared" si="4"/>
        <v>0, 0</v>
      </c>
      <c r="D37" s="54">
        <f t="shared" si="5"/>
        <v>33</v>
      </c>
      <c r="E37" s="75" t="str">
        <f t="shared" si="6"/>
        <v>N/D | N/D | N/D | 605581 | PENDIENTE | Pesos Mexicanos</v>
      </c>
      <c r="F37" s="54" t="str">
        <f t="shared" si="7"/>
        <v>5581</v>
      </c>
      <c r="G37" s="5">
        <v>0</v>
      </c>
      <c r="H37" s="78" t="str">
        <f t="shared" si="8"/>
        <v>N/D | N/D | N/D | 605581 | PENDIENTE | Pesos Mexicanos</v>
      </c>
      <c r="I37" s="69">
        <f t="shared" si="0"/>
        <v>16</v>
      </c>
      <c r="J37" s="69">
        <f t="shared" si="1"/>
        <v>11</v>
      </c>
      <c r="K37" s="70">
        <v>1</v>
      </c>
      <c r="L37" s="69" t="str">
        <f t="shared" si="9"/>
        <v>N/D</v>
      </c>
      <c r="M37" s="69" t="str">
        <f t="shared" si="10"/>
        <v>N/D</v>
      </c>
      <c r="N37" s="69">
        <f t="shared" si="11"/>
        <v>605581</v>
      </c>
      <c r="P37" s="70">
        <v>2</v>
      </c>
      <c r="Q37" s="70">
        <v>6</v>
      </c>
      <c r="R37" s="19" t="s">
        <v>4</v>
      </c>
      <c r="S37" s="78" t="str">
        <f t="shared" si="12"/>
        <v>DULCE SOTO</v>
      </c>
      <c r="T37" s="78" t="str">
        <f t="shared" si="13"/>
        <v>N/D</v>
      </c>
      <c r="U37" s="19"/>
      <c r="V37" s="19"/>
      <c r="W37" s="19"/>
      <c r="X37" s="19"/>
      <c r="Y37" s="19"/>
      <c r="Z37" s="19"/>
      <c r="AA37" s="19"/>
      <c r="AB37" s="78" t="str">
        <f t="shared" si="14"/>
        <v>N/D</v>
      </c>
      <c r="AC37" s="70">
        <v>0</v>
      </c>
      <c r="AD37" s="68" t="str">
        <f t="shared" si="2"/>
        <v>EXECUTE [dbo].[PG_CI_CUENTA_BANCO] 0, 0, 0, 33, 'N/D | N/D | N/D | 605581 | PENDIENTE | Pesos Mexicanos' , '5581', 0, 'N/D | N/D | N/D | 605581 | PENDIENTE | Pesos Mexicanos', 16, 11, 1, 'N/D', 'N/D', '605581', '', 2, 6, NULL, 'DULCE SOTO', 'N/D', '', '', '', '', '', '', '', 'N/D', 0</v>
      </c>
      <c r="AE37" s="7"/>
      <c r="AK37" s="43">
        <v>33</v>
      </c>
      <c r="AL37" s="44">
        <v>16</v>
      </c>
      <c r="AM37" s="44">
        <v>11</v>
      </c>
      <c r="AN37" s="84" t="s">
        <v>3</v>
      </c>
      <c r="AO37" s="44">
        <v>0</v>
      </c>
      <c r="AP37" s="45" t="s">
        <v>97</v>
      </c>
      <c r="AQ37" s="45">
        <v>605581</v>
      </c>
      <c r="AR37" s="46" t="s">
        <v>98</v>
      </c>
      <c r="AS37" s="45" t="s">
        <v>97</v>
      </c>
      <c r="AT37" s="45" t="s">
        <v>97</v>
      </c>
      <c r="AU37" s="45" t="s">
        <v>97</v>
      </c>
      <c r="AV37" s="45" t="s">
        <v>97</v>
      </c>
      <c r="AW37" s="45" t="s">
        <v>97</v>
      </c>
      <c r="AX37" s="45" t="s">
        <v>99</v>
      </c>
      <c r="AY37" s="45" t="s">
        <v>100</v>
      </c>
      <c r="AZ37" s="45" t="s">
        <v>97</v>
      </c>
      <c r="BA37" s="45" t="s">
        <v>97</v>
      </c>
      <c r="BB37" s="74" t="s">
        <v>126</v>
      </c>
      <c r="BC37" s="45" t="s">
        <v>97</v>
      </c>
      <c r="BD37" s="45" t="s">
        <v>97</v>
      </c>
      <c r="BE37" s="45" t="s">
        <v>152</v>
      </c>
      <c r="BF37" s="45" t="s">
        <v>97</v>
      </c>
      <c r="BG37" s="45" t="s">
        <v>97</v>
      </c>
      <c r="BH37" s="45" t="s">
        <v>97</v>
      </c>
      <c r="BI37" s="45">
        <v>1</v>
      </c>
      <c r="BJ37" s="45" t="s">
        <v>97</v>
      </c>
      <c r="BK37" s="53">
        <v>40491.333333333336</v>
      </c>
      <c r="BL37" s="45" t="s">
        <v>102</v>
      </c>
      <c r="BM37" s="45" t="s">
        <v>97</v>
      </c>
      <c r="BO37" s="68" t="str">
        <f t="shared" si="15"/>
        <v>EXECUTE [dbo].[PG_CI_CUENTA_BANCO] 0,0,0 , 33, X</v>
      </c>
    </row>
    <row r="38" spans="2:67" s="1" customFormat="1" ht="13.8" x14ac:dyDescent="0.3">
      <c r="B38" s="6">
        <f t="shared" si="3"/>
        <v>0</v>
      </c>
      <c r="C38" s="6" t="str">
        <f t="shared" si="4"/>
        <v>0, 0</v>
      </c>
      <c r="D38" s="54">
        <f t="shared" si="5"/>
        <v>34</v>
      </c>
      <c r="E38" s="75" t="str">
        <f t="shared" si="6"/>
        <v>N/D | EGRESOS | PAGO PEMEX | 22603404579 | TEPEJI DEL RIO DE OCAMPO | Pesos Mexicanos</v>
      </c>
      <c r="F38" s="54" t="str">
        <f t="shared" si="7"/>
        <v>4579</v>
      </c>
      <c r="G38" s="5">
        <v>0</v>
      </c>
      <c r="H38" s="78" t="str">
        <f t="shared" si="8"/>
        <v>N/D | EGRESOS | PAGO PEMEX | 22603404579 | TEPEJI DEL RIO DE OCAMPO | Pesos Mexicanos</v>
      </c>
      <c r="I38" s="69">
        <f t="shared" si="0"/>
        <v>16</v>
      </c>
      <c r="J38" s="69">
        <f t="shared" si="1"/>
        <v>11</v>
      </c>
      <c r="K38" s="70">
        <v>1</v>
      </c>
      <c r="L38" s="69">
        <f t="shared" si="9"/>
        <v>226</v>
      </c>
      <c r="M38" s="69">
        <f t="shared" si="10"/>
        <v>1</v>
      </c>
      <c r="N38" s="69">
        <f t="shared" si="11"/>
        <v>22603404579</v>
      </c>
      <c r="P38" s="70">
        <v>2</v>
      </c>
      <c r="Q38" s="70">
        <v>3</v>
      </c>
      <c r="R38" s="19" t="s">
        <v>4</v>
      </c>
      <c r="S38" s="78" t="str">
        <f t="shared" si="12"/>
        <v>DULCE SOTO</v>
      </c>
      <c r="T38" s="78" t="str">
        <f t="shared" si="13"/>
        <v>N/D</v>
      </c>
      <c r="U38" s="19"/>
      <c r="V38" s="19"/>
      <c r="W38" s="19"/>
      <c r="X38" s="19"/>
      <c r="Y38" s="19"/>
      <c r="Z38" s="19"/>
      <c r="AA38" s="19"/>
      <c r="AB38" s="78" t="str">
        <f t="shared" si="14"/>
        <v>TOMAS ZARAGOZA ITO</v>
      </c>
      <c r="AC38" s="70">
        <v>111</v>
      </c>
      <c r="AD38" s="68" t="str">
        <f t="shared" si="2"/>
        <v>EXECUTE [dbo].[PG_CI_CUENTA_BANCO] 0, 0, 0, 34, 'N/D | EGRESOS | PAGO PEMEX | 22603404579 | TEPEJI DEL RIO DE OCAMPO | Pesos Mexicanos' , '4579', 0, 'N/D | EGRESOS | PAGO PEMEX | 22603404579 | TEPEJI DEL RIO DE OCAMPO | Pesos Mexicanos', 16, 11, 1, '226', '1', '22603404579', '', 2, 3, NULL, 'DULCE SOTO', 'N/D', '', '', '', '', '', '', '', 'TOMAS ZARAGOZA ITO', 111</v>
      </c>
      <c r="AE38" s="7"/>
      <c r="AK38" s="43">
        <v>34</v>
      </c>
      <c r="AL38" s="44">
        <v>16</v>
      </c>
      <c r="AM38" s="44">
        <v>11</v>
      </c>
      <c r="AN38" s="84" t="s">
        <v>3</v>
      </c>
      <c r="AO38" s="44">
        <v>0</v>
      </c>
      <c r="AP38" s="45" t="s">
        <v>97</v>
      </c>
      <c r="AQ38" s="45">
        <v>22603404579</v>
      </c>
      <c r="AR38" s="46" t="s">
        <v>133</v>
      </c>
      <c r="AS38" s="45" t="s">
        <v>25</v>
      </c>
      <c r="AT38" s="45" t="s">
        <v>153</v>
      </c>
      <c r="AU38" s="45" t="s">
        <v>154</v>
      </c>
      <c r="AV38" s="45" t="s">
        <v>97</v>
      </c>
      <c r="AW38" s="45" t="s">
        <v>97</v>
      </c>
      <c r="AX38" s="45" t="s">
        <v>99</v>
      </c>
      <c r="AY38" s="45" t="s">
        <v>100</v>
      </c>
      <c r="AZ38" s="45" t="s">
        <v>116</v>
      </c>
      <c r="BA38" s="45">
        <v>226</v>
      </c>
      <c r="BB38" s="74" t="s">
        <v>155</v>
      </c>
      <c r="BC38" s="45">
        <v>1</v>
      </c>
      <c r="BD38" s="45" t="s">
        <v>156</v>
      </c>
      <c r="BE38" s="45" t="s">
        <v>152</v>
      </c>
      <c r="BF38" s="45" t="s">
        <v>97</v>
      </c>
      <c r="BG38" s="45" t="s">
        <v>97</v>
      </c>
      <c r="BH38" s="45" t="s">
        <v>97</v>
      </c>
      <c r="BI38" s="45">
        <v>1</v>
      </c>
      <c r="BJ38" s="45" t="s">
        <v>97</v>
      </c>
      <c r="BK38" s="53">
        <v>40675.496493055558</v>
      </c>
      <c r="BL38" s="45" t="s">
        <v>114</v>
      </c>
      <c r="BM38" s="45" t="s">
        <v>97</v>
      </c>
      <c r="BO38" s="68" t="str">
        <f t="shared" si="15"/>
        <v>EXECUTE [dbo].[PG_CI_CUENTA_BANCO] 0,0,0 , 34, X</v>
      </c>
    </row>
    <row r="39" spans="2:67" s="1" customFormat="1" ht="13.8" x14ac:dyDescent="0.3">
      <c r="B39" s="6">
        <f t="shared" si="3"/>
        <v>0</v>
      </c>
      <c r="C39" s="6" t="str">
        <f t="shared" si="4"/>
        <v>0, 0</v>
      </c>
      <c r="D39" s="54">
        <f t="shared" si="5"/>
        <v>35</v>
      </c>
      <c r="E39" s="75" t="str">
        <f t="shared" si="6"/>
        <v>Todas | INVERSIONES | INVERSIONES | 22603178609 | TEPEJI DEL RIO DE OCAMPO | Dólares USA</v>
      </c>
      <c r="F39" s="54" t="str">
        <f t="shared" si="7"/>
        <v>8609</v>
      </c>
      <c r="G39" s="5">
        <v>0</v>
      </c>
      <c r="H39" s="78" t="str">
        <f t="shared" si="8"/>
        <v>Todas | INVERSIONES | INVERSIONES | 22603178609 | TEPEJI DEL RIO DE OCAMPO | Dólares USA</v>
      </c>
      <c r="I39" s="69">
        <f t="shared" si="0"/>
        <v>16</v>
      </c>
      <c r="J39" s="69">
        <f t="shared" si="1"/>
        <v>11</v>
      </c>
      <c r="K39" s="70">
        <v>2</v>
      </c>
      <c r="L39" s="69">
        <f t="shared" si="9"/>
        <v>226</v>
      </c>
      <c r="M39" s="69">
        <f t="shared" si="10"/>
        <v>1</v>
      </c>
      <c r="N39" s="69">
        <f t="shared" si="11"/>
        <v>22603178609</v>
      </c>
      <c r="P39" s="70">
        <v>2</v>
      </c>
      <c r="Q39" s="70">
        <v>5</v>
      </c>
      <c r="R39" s="19" t="s">
        <v>4</v>
      </c>
      <c r="S39" s="78" t="str">
        <f t="shared" si="12"/>
        <v>DULCE SOTO</v>
      </c>
      <c r="T39" s="78" t="str">
        <f t="shared" si="13"/>
        <v>Todas</v>
      </c>
      <c r="U39" s="19"/>
      <c r="V39" s="19"/>
      <c r="W39" s="19"/>
      <c r="X39" s="19"/>
      <c r="Y39" s="19"/>
      <c r="Z39" s="19"/>
      <c r="AA39" s="19"/>
      <c r="AB39" s="78" t="str">
        <f t="shared" si="14"/>
        <v>TOMAS ZARAGOZA ITO</v>
      </c>
      <c r="AC39" s="70">
        <v>111</v>
      </c>
      <c r="AD39" s="68" t="str">
        <f t="shared" si="2"/>
        <v>EXECUTE [dbo].[PG_CI_CUENTA_BANCO] 0, 0, 0, 35, 'Todas | INVERSIONES | INVERSIONES | 22603178609 | TEPEJI DEL RIO DE OCAMPO | Dólares USA' , '8609', 0, 'Todas | INVERSIONES | INVERSIONES | 22603178609 | TEPEJI DEL RIO DE OCAMPO | Dólares USA', 16, 11, 2, '226', '1', '22603178609', '', 2, 5, NULL, 'DULCE SOTO', 'Todas', '', '', '', '', '', '', '', 'TOMAS ZARAGOZA ITO', 111</v>
      </c>
      <c r="AE39" s="7"/>
      <c r="AK39" s="43">
        <v>35</v>
      </c>
      <c r="AL39" s="44">
        <v>16</v>
      </c>
      <c r="AM39" s="44">
        <v>11</v>
      </c>
      <c r="AN39" s="84" t="s">
        <v>3</v>
      </c>
      <c r="AO39" s="44">
        <v>0</v>
      </c>
      <c r="AP39" s="45" t="s">
        <v>130</v>
      </c>
      <c r="AQ39" s="45">
        <v>22603178609</v>
      </c>
      <c r="AR39" s="46" t="s">
        <v>129</v>
      </c>
      <c r="AS39" s="45" t="s">
        <v>19</v>
      </c>
      <c r="AT39" s="45" t="s">
        <v>19</v>
      </c>
      <c r="AU39" s="45" t="s">
        <v>157</v>
      </c>
      <c r="AV39" s="45" t="s">
        <v>107</v>
      </c>
      <c r="AW39" s="45" t="s">
        <v>97</v>
      </c>
      <c r="AX39" s="45" t="s">
        <v>99</v>
      </c>
      <c r="AY39" s="45" t="s">
        <v>118</v>
      </c>
      <c r="AZ39" s="45" t="s">
        <v>116</v>
      </c>
      <c r="BA39" s="45">
        <v>226</v>
      </c>
      <c r="BB39" s="74" t="s">
        <v>155</v>
      </c>
      <c r="BC39" s="45">
        <v>1</v>
      </c>
      <c r="BD39" s="45" t="s">
        <v>156</v>
      </c>
      <c r="BE39" s="45" t="s">
        <v>152</v>
      </c>
      <c r="BF39" s="45" t="s">
        <v>112</v>
      </c>
      <c r="BG39" s="45" t="s">
        <v>97</v>
      </c>
      <c r="BH39" s="45" t="s">
        <v>97</v>
      </c>
      <c r="BI39" s="45">
        <v>1</v>
      </c>
      <c r="BJ39" s="45" t="s">
        <v>97</v>
      </c>
      <c r="BK39" s="53">
        <v>40835.459398148145</v>
      </c>
      <c r="BL39" s="45" t="s">
        <v>114</v>
      </c>
      <c r="BM39" s="45" t="s">
        <v>97</v>
      </c>
      <c r="BO39" s="68" t="str">
        <f t="shared" si="15"/>
        <v>EXECUTE [dbo].[PG_CI_CUENTA_BANCO] 0,0,0 , 35, X</v>
      </c>
    </row>
    <row r="40" spans="2:67" s="1" customFormat="1" ht="13.8" x14ac:dyDescent="0.3">
      <c r="B40" s="6">
        <f t="shared" si="3"/>
        <v>0</v>
      </c>
      <c r="C40" s="6" t="str">
        <f t="shared" si="4"/>
        <v>0, 0</v>
      </c>
      <c r="D40" s="54">
        <f t="shared" si="5"/>
        <v>36</v>
      </c>
      <c r="E40" s="75" t="str">
        <f t="shared" si="6"/>
        <v>N/D | N/D | N/D | 22603314812 | PENDIENTE | Pesos Mexicanos</v>
      </c>
      <c r="F40" s="54" t="str">
        <f t="shared" si="7"/>
        <v>4812</v>
      </c>
      <c r="G40" s="5">
        <v>0</v>
      </c>
      <c r="H40" s="78" t="str">
        <f t="shared" si="8"/>
        <v>N/D | N/D | N/D | 22603314812 | PENDIENTE | Pesos Mexicanos</v>
      </c>
      <c r="I40" s="69">
        <f t="shared" si="0"/>
        <v>16</v>
      </c>
      <c r="J40" s="69">
        <f t="shared" si="1"/>
        <v>11</v>
      </c>
      <c r="K40" s="70">
        <v>1</v>
      </c>
      <c r="L40" s="69" t="str">
        <f t="shared" si="9"/>
        <v>N/D</v>
      </c>
      <c r="M40" s="69" t="str">
        <f t="shared" si="10"/>
        <v>N/D</v>
      </c>
      <c r="N40" s="69">
        <f t="shared" si="11"/>
        <v>22603314812</v>
      </c>
      <c r="P40" s="70">
        <v>2</v>
      </c>
      <c r="Q40" s="70">
        <v>6</v>
      </c>
      <c r="R40" s="19" t="s">
        <v>4</v>
      </c>
      <c r="S40" s="78" t="str">
        <f t="shared" si="12"/>
        <v>DULCE SOTO</v>
      </c>
      <c r="T40" s="78" t="str">
        <f t="shared" si="13"/>
        <v>N/D</v>
      </c>
      <c r="U40" s="19"/>
      <c r="V40" s="19"/>
      <c r="W40" s="19"/>
      <c r="X40" s="19"/>
      <c r="Y40" s="19"/>
      <c r="Z40" s="19"/>
      <c r="AA40" s="19"/>
      <c r="AB40" s="78" t="str">
        <f t="shared" si="14"/>
        <v>N/D</v>
      </c>
      <c r="AC40" s="70">
        <v>0</v>
      </c>
      <c r="AD40" s="68" t="str">
        <f t="shared" si="2"/>
        <v>EXECUTE [dbo].[PG_CI_CUENTA_BANCO] 0, 0, 0, 36, 'N/D | N/D | N/D | 22603314812 | PENDIENTE | Pesos Mexicanos' , '4812', 0, 'N/D | N/D | N/D | 22603314812 | PENDIENTE | Pesos Mexicanos', 16, 11, 1, 'N/D', 'N/D', '22603314812', '', 2, 6, NULL, 'DULCE SOTO', 'N/D', '', '', '', '', '', '', '', 'N/D', 0</v>
      </c>
      <c r="AE40" s="7"/>
      <c r="AK40" s="43">
        <v>36</v>
      </c>
      <c r="AL40" s="44">
        <v>16</v>
      </c>
      <c r="AM40" s="44">
        <v>11</v>
      </c>
      <c r="AN40" s="84" t="s">
        <v>3</v>
      </c>
      <c r="AO40" s="44">
        <v>0</v>
      </c>
      <c r="AP40" s="45" t="s">
        <v>97</v>
      </c>
      <c r="AQ40" s="45">
        <v>22603314812</v>
      </c>
      <c r="AR40" s="46" t="s">
        <v>98</v>
      </c>
      <c r="AS40" s="45" t="s">
        <v>97</v>
      </c>
      <c r="AT40" s="45" t="s">
        <v>97</v>
      </c>
      <c r="AU40" s="45" t="s">
        <v>97</v>
      </c>
      <c r="AV40" s="45" t="s">
        <v>97</v>
      </c>
      <c r="AW40" s="45" t="s">
        <v>97</v>
      </c>
      <c r="AX40" s="45" t="s">
        <v>99</v>
      </c>
      <c r="AY40" s="45" t="s">
        <v>100</v>
      </c>
      <c r="AZ40" s="45" t="s">
        <v>97</v>
      </c>
      <c r="BA40" s="45" t="s">
        <v>97</v>
      </c>
      <c r="BB40" s="74" t="s">
        <v>126</v>
      </c>
      <c r="BC40" s="45" t="s">
        <v>97</v>
      </c>
      <c r="BD40" s="45" t="s">
        <v>97</v>
      </c>
      <c r="BE40" s="45" t="s">
        <v>152</v>
      </c>
      <c r="BF40" s="45" t="s">
        <v>97</v>
      </c>
      <c r="BG40" s="45" t="s">
        <v>97</v>
      </c>
      <c r="BH40" s="45" t="s">
        <v>97</v>
      </c>
      <c r="BI40" s="45">
        <v>1</v>
      </c>
      <c r="BJ40" s="45" t="s">
        <v>97</v>
      </c>
      <c r="BK40" s="53">
        <v>40491.333333333336</v>
      </c>
      <c r="BL40" s="45" t="s">
        <v>102</v>
      </c>
      <c r="BM40" s="45" t="s">
        <v>97</v>
      </c>
      <c r="BO40" s="68" t="str">
        <f t="shared" si="15"/>
        <v>EXECUTE [dbo].[PG_CI_CUENTA_BANCO] 0,0,0 , 36, X</v>
      </c>
    </row>
    <row r="41" spans="2:67" s="1" customFormat="1" ht="13.8" x14ac:dyDescent="0.3">
      <c r="B41" s="6">
        <f t="shared" si="3"/>
        <v>0</v>
      </c>
      <c r="C41" s="6" t="str">
        <f t="shared" si="4"/>
        <v>0, 0</v>
      </c>
      <c r="D41" s="54">
        <f t="shared" si="5"/>
        <v>37</v>
      </c>
      <c r="E41" s="75" t="str">
        <f t="shared" si="6"/>
        <v>N/D | N/D | N/D | 22603314804 | PENDIENTE | Pesos Mexicanos</v>
      </c>
      <c r="F41" s="54" t="str">
        <f t="shared" si="7"/>
        <v>4804</v>
      </c>
      <c r="G41" s="5">
        <v>0</v>
      </c>
      <c r="H41" s="78" t="str">
        <f t="shared" si="8"/>
        <v>N/D | N/D | N/D | 22603314804 | PENDIENTE | Pesos Mexicanos</v>
      </c>
      <c r="I41" s="69">
        <f t="shared" si="0"/>
        <v>16</v>
      </c>
      <c r="J41" s="69">
        <f t="shared" si="1"/>
        <v>11</v>
      </c>
      <c r="K41" s="70">
        <v>1</v>
      </c>
      <c r="L41" s="69" t="str">
        <f t="shared" si="9"/>
        <v>N/D</v>
      </c>
      <c r="M41" s="69" t="str">
        <f t="shared" si="10"/>
        <v>N/D</v>
      </c>
      <c r="N41" s="69">
        <f t="shared" si="11"/>
        <v>22603314804</v>
      </c>
      <c r="P41" s="70">
        <v>2</v>
      </c>
      <c r="Q41" s="70">
        <v>6</v>
      </c>
      <c r="R41" s="19" t="s">
        <v>4</v>
      </c>
      <c r="S41" s="78" t="str">
        <f t="shared" si="12"/>
        <v>DULCE SOTO</v>
      </c>
      <c r="T41" s="78" t="str">
        <f t="shared" si="13"/>
        <v>N/D</v>
      </c>
      <c r="U41" s="19"/>
      <c r="V41" s="19"/>
      <c r="W41" s="19"/>
      <c r="X41" s="19"/>
      <c r="Y41" s="19"/>
      <c r="Z41" s="19"/>
      <c r="AA41" s="19"/>
      <c r="AB41" s="78" t="str">
        <f t="shared" si="14"/>
        <v>N/D</v>
      </c>
      <c r="AC41" s="70">
        <v>0</v>
      </c>
      <c r="AD41" s="68" t="str">
        <f t="shared" si="2"/>
        <v>EXECUTE [dbo].[PG_CI_CUENTA_BANCO] 0, 0, 0, 37, 'N/D | N/D | N/D | 22603314804 | PENDIENTE | Pesos Mexicanos' , '4804', 0, 'N/D | N/D | N/D | 22603314804 | PENDIENTE | Pesos Mexicanos', 16, 11, 1, 'N/D', 'N/D', '22603314804', '', 2, 6, NULL, 'DULCE SOTO', 'N/D', '', '', '', '', '', '', '', 'N/D', 0</v>
      </c>
      <c r="AE41" s="7"/>
      <c r="AK41" s="43">
        <v>37</v>
      </c>
      <c r="AL41" s="44">
        <v>16</v>
      </c>
      <c r="AM41" s="44">
        <v>11</v>
      </c>
      <c r="AN41" s="84" t="s">
        <v>3</v>
      </c>
      <c r="AO41" s="44">
        <v>0</v>
      </c>
      <c r="AP41" s="45" t="s">
        <v>97</v>
      </c>
      <c r="AQ41" s="45">
        <v>22603314804</v>
      </c>
      <c r="AR41" s="46" t="s">
        <v>98</v>
      </c>
      <c r="AS41" s="45" t="s">
        <v>97</v>
      </c>
      <c r="AT41" s="45" t="s">
        <v>97</v>
      </c>
      <c r="AU41" s="45" t="s">
        <v>97</v>
      </c>
      <c r="AV41" s="45" t="s">
        <v>97</v>
      </c>
      <c r="AW41" s="45" t="s">
        <v>97</v>
      </c>
      <c r="AX41" s="45" t="s">
        <v>99</v>
      </c>
      <c r="AY41" s="45" t="s">
        <v>100</v>
      </c>
      <c r="AZ41" s="45" t="s">
        <v>97</v>
      </c>
      <c r="BA41" s="45" t="s">
        <v>97</v>
      </c>
      <c r="BB41" s="74" t="s">
        <v>126</v>
      </c>
      <c r="BC41" s="45" t="s">
        <v>97</v>
      </c>
      <c r="BD41" s="45" t="s">
        <v>97</v>
      </c>
      <c r="BE41" s="45" t="s">
        <v>152</v>
      </c>
      <c r="BF41" s="45" t="s">
        <v>97</v>
      </c>
      <c r="BG41" s="45" t="s">
        <v>97</v>
      </c>
      <c r="BH41" s="45" t="s">
        <v>97</v>
      </c>
      <c r="BI41" s="45">
        <v>1</v>
      </c>
      <c r="BJ41" s="45" t="s">
        <v>97</v>
      </c>
      <c r="BK41" s="53">
        <v>40491.333333333336</v>
      </c>
      <c r="BL41" s="45" t="s">
        <v>102</v>
      </c>
      <c r="BM41" s="45" t="s">
        <v>97</v>
      </c>
      <c r="BO41" s="68" t="str">
        <f t="shared" si="15"/>
        <v>EXECUTE [dbo].[PG_CI_CUENTA_BANCO] 0,0,0 , 37, X</v>
      </c>
    </row>
    <row r="42" spans="2:67" s="1" customFormat="1" ht="13.8" x14ac:dyDescent="0.3">
      <c r="B42" s="6">
        <f t="shared" si="3"/>
        <v>0</v>
      </c>
      <c r="C42" s="6" t="str">
        <f t="shared" si="4"/>
        <v>0, 0</v>
      </c>
      <c r="D42" s="54">
        <f t="shared" si="5"/>
        <v>38</v>
      </c>
      <c r="E42" s="75" t="str">
        <f t="shared" si="6"/>
        <v>Tepatitlan | INGRESOS | VENTA GAS | 134816110 | PENDIENTE | Pesos Mexicanos</v>
      </c>
      <c r="F42" s="54" t="str">
        <f t="shared" si="7"/>
        <v>6110</v>
      </c>
      <c r="G42" s="5">
        <v>0</v>
      </c>
      <c r="H42" s="78" t="str">
        <f t="shared" si="8"/>
        <v>Tepatitlan | INGRESOS | VENTA GAS | 134816110 | PENDIENTE | Pesos Mexicanos</v>
      </c>
      <c r="I42" s="69">
        <f t="shared" si="0"/>
        <v>10</v>
      </c>
      <c r="J42" s="69">
        <f t="shared" si="1"/>
        <v>7</v>
      </c>
      <c r="K42" s="70">
        <v>1</v>
      </c>
      <c r="L42" s="69">
        <f t="shared" si="9"/>
        <v>5465</v>
      </c>
      <c r="M42" s="69">
        <f t="shared" si="10"/>
        <v>5465</v>
      </c>
      <c r="N42" s="69">
        <f t="shared" si="11"/>
        <v>134816110</v>
      </c>
      <c r="P42" s="70">
        <v>1</v>
      </c>
      <c r="Q42" s="70">
        <v>1</v>
      </c>
      <c r="R42" s="19" t="s">
        <v>4</v>
      </c>
      <c r="S42" s="78" t="str">
        <f t="shared" si="12"/>
        <v>LUIS RAMIREZ RODRIGUEZ</v>
      </c>
      <c r="T42" s="78" t="str">
        <f t="shared" si="13"/>
        <v>Tepatitlan</v>
      </c>
      <c r="U42" s="19"/>
      <c r="V42" s="19"/>
      <c r="W42" s="19"/>
      <c r="X42" s="19"/>
      <c r="Y42" s="19"/>
      <c r="Z42" s="19"/>
      <c r="AA42" s="19"/>
      <c r="AB42" s="78" t="str">
        <f t="shared" si="14"/>
        <v>TOMAS ZARAGOZA FUENTES</v>
      </c>
      <c r="AC42" s="70">
        <v>104</v>
      </c>
      <c r="AD42" s="68" t="str">
        <f t="shared" si="2"/>
        <v>EXECUTE [dbo].[PG_CI_CUENTA_BANCO] 0, 0, 0, 38, 'Tepatitlan | INGRESOS | VENTA GAS | 134816110 | PENDIENTE | Pesos Mexicanos' , '6110', 0, 'Tepatitlan | INGRESOS | VENTA GAS | 134816110 | PENDIENTE | Pesos Mexicanos', 10, 7, 1, '5465', '5465', '134816110', '', 1, 1, NULL, 'LUIS RAMIREZ RODRIGUEZ', 'Tepatitlan', '', '', '', '', '', '', '', 'TOMAS ZARAGOZA FUENTES', 104</v>
      </c>
      <c r="AE42" s="7"/>
      <c r="AK42" s="43">
        <v>38</v>
      </c>
      <c r="AL42" s="44">
        <v>10</v>
      </c>
      <c r="AM42" s="44">
        <v>7</v>
      </c>
      <c r="AN42" s="84" t="s">
        <v>3</v>
      </c>
      <c r="AO42" s="44">
        <v>43</v>
      </c>
      <c r="AP42" s="45" t="s">
        <v>158</v>
      </c>
      <c r="AQ42" s="45">
        <v>134816110</v>
      </c>
      <c r="AR42" s="46" t="s">
        <v>104</v>
      </c>
      <c r="AS42" s="45" t="s">
        <v>24</v>
      </c>
      <c r="AT42" s="45" t="s">
        <v>105</v>
      </c>
      <c r="AU42" s="45" t="s">
        <v>106</v>
      </c>
      <c r="AV42" s="45" t="s">
        <v>107</v>
      </c>
      <c r="AW42" s="45" t="s">
        <v>97</v>
      </c>
      <c r="AX42" s="45" t="s">
        <v>108</v>
      </c>
      <c r="AY42" s="45" t="s">
        <v>100</v>
      </c>
      <c r="AZ42" s="45" t="s">
        <v>109</v>
      </c>
      <c r="BA42" s="45">
        <v>5465</v>
      </c>
      <c r="BB42" s="74" t="s">
        <v>126</v>
      </c>
      <c r="BC42" s="45">
        <v>5465</v>
      </c>
      <c r="BD42" s="45" t="s">
        <v>159</v>
      </c>
      <c r="BE42" s="45" t="s">
        <v>122</v>
      </c>
      <c r="BF42" s="45" t="s">
        <v>160</v>
      </c>
      <c r="BG42" s="45" t="s">
        <v>97</v>
      </c>
      <c r="BH42" s="45" t="s">
        <v>113</v>
      </c>
      <c r="BI42" s="45">
        <v>1</v>
      </c>
      <c r="BJ42" s="45" t="s">
        <v>97</v>
      </c>
      <c r="BK42" s="53">
        <v>43277.555486111109</v>
      </c>
      <c r="BL42" s="45" t="s">
        <v>128</v>
      </c>
      <c r="BM42" s="45" t="s">
        <v>97</v>
      </c>
      <c r="BO42" s="68" t="str">
        <f t="shared" si="15"/>
        <v>EXECUTE [dbo].[PG_CI_CUENTA_BANCO] 0,0,0 , 38, X</v>
      </c>
    </row>
    <row r="43" spans="2:67" s="1" customFormat="1" ht="13.8" x14ac:dyDescent="0.3">
      <c r="B43" s="6">
        <f t="shared" si="3"/>
        <v>0</v>
      </c>
      <c r="C43" s="6" t="str">
        <f t="shared" si="4"/>
        <v>0, 0</v>
      </c>
      <c r="D43" s="54">
        <f t="shared" si="5"/>
        <v>39</v>
      </c>
      <c r="E43" s="75" t="str">
        <f t="shared" si="6"/>
        <v>Tepatitlan | EGRESOS | EGRESOS PLANTA | 134816714 | GUADALAJARA | Pesos Mexicanos</v>
      </c>
      <c r="F43" s="54" t="str">
        <f t="shared" si="7"/>
        <v>6714</v>
      </c>
      <c r="G43" s="5">
        <v>0</v>
      </c>
      <c r="H43" s="78" t="str">
        <f t="shared" si="8"/>
        <v>Tepatitlan | EGRESOS | EGRESOS PLANTA | 134816714 | GUADALAJARA | Pesos Mexicanos</v>
      </c>
      <c r="I43" s="69">
        <f t="shared" si="0"/>
        <v>10</v>
      </c>
      <c r="J43" s="69">
        <f t="shared" si="1"/>
        <v>7</v>
      </c>
      <c r="K43" s="70">
        <v>1</v>
      </c>
      <c r="L43" s="69">
        <f t="shared" si="9"/>
        <v>5465</v>
      </c>
      <c r="M43" s="69">
        <f t="shared" si="10"/>
        <v>5465</v>
      </c>
      <c r="N43" s="69">
        <f t="shared" si="11"/>
        <v>134816714</v>
      </c>
      <c r="P43" s="70">
        <v>1</v>
      </c>
      <c r="Q43" s="70">
        <v>3</v>
      </c>
      <c r="R43" s="19" t="s">
        <v>4</v>
      </c>
      <c r="S43" s="78" t="str">
        <f t="shared" si="12"/>
        <v>LUIS RAMIREZ RODRIGUEZ</v>
      </c>
      <c r="T43" s="78" t="str">
        <f t="shared" si="13"/>
        <v>Tepatitlan</v>
      </c>
      <c r="U43" s="19"/>
      <c r="V43" s="19"/>
      <c r="W43" s="19"/>
      <c r="X43" s="19"/>
      <c r="Y43" s="19"/>
      <c r="Z43" s="19"/>
      <c r="AA43" s="19"/>
      <c r="AB43" s="78" t="str">
        <f t="shared" si="14"/>
        <v>TOMAS ZARAGOZA FUENTES</v>
      </c>
      <c r="AC43" s="70">
        <v>104</v>
      </c>
      <c r="AD43" s="68" t="str">
        <f t="shared" si="2"/>
        <v>EXECUTE [dbo].[PG_CI_CUENTA_BANCO] 0, 0, 0, 39, 'Tepatitlan | EGRESOS | EGRESOS PLANTA | 134816714 | GUADALAJARA | Pesos Mexicanos' , '6714', 0, 'Tepatitlan | EGRESOS | EGRESOS PLANTA | 134816714 | GUADALAJARA | Pesos Mexicanos', 10, 7, 1, '5465', '5465', '134816714', '', 1, 3, NULL, 'LUIS RAMIREZ RODRIGUEZ', 'Tepatitlan', '', '', '', '', '', '', '', 'TOMAS ZARAGOZA FUENTES', 104</v>
      </c>
      <c r="AE43" s="7"/>
      <c r="AK43" s="43">
        <v>39</v>
      </c>
      <c r="AL43" s="44">
        <v>10</v>
      </c>
      <c r="AM43" s="44">
        <v>7</v>
      </c>
      <c r="AN43" s="84" t="s">
        <v>3</v>
      </c>
      <c r="AO43" s="44">
        <v>43</v>
      </c>
      <c r="AP43" s="45" t="s">
        <v>158</v>
      </c>
      <c r="AQ43" s="45">
        <v>134816714</v>
      </c>
      <c r="AR43" s="46" t="s">
        <v>133</v>
      </c>
      <c r="AS43" s="45" t="s">
        <v>25</v>
      </c>
      <c r="AT43" s="45" t="s">
        <v>134</v>
      </c>
      <c r="AU43" s="45" t="s">
        <v>106</v>
      </c>
      <c r="AV43" s="45" t="s">
        <v>107</v>
      </c>
      <c r="AW43" s="45" t="s">
        <v>97</v>
      </c>
      <c r="AX43" s="45" t="s">
        <v>108</v>
      </c>
      <c r="AY43" s="45" t="s">
        <v>100</v>
      </c>
      <c r="AZ43" s="45" t="s">
        <v>109</v>
      </c>
      <c r="BA43" s="45">
        <v>5465</v>
      </c>
      <c r="BB43" s="74" t="s">
        <v>161</v>
      </c>
      <c r="BC43" s="45">
        <v>5465</v>
      </c>
      <c r="BD43" s="45" t="s">
        <v>159</v>
      </c>
      <c r="BE43" s="45" t="s">
        <v>122</v>
      </c>
      <c r="BF43" s="45" t="s">
        <v>160</v>
      </c>
      <c r="BG43" s="45" t="s">
        <v>97</v>
      </c>
      <c r="BH43" s="45" t="s">
        <v>142</v>
      </c>
      <c r="BI43" s="45">
        <v>1</v>
      </c>
      <c r="BJ43" s="45" t="s">
        <v>97</v>
      </c>
      <c r="BK43" s="53">
        <v>43277.555069444446</v>
      </c>
      <c r="BL43" s="45" t="s">
        <v>128</v>
      </c>
      <c r="BM43" s="45" t="s">
        <v>97</v>
      </c>
      <c r="BO43" s="68" t="str">
        <f t="shared" si="15"/>
        <v>EXECUTE [dbo].[PG_CI_CUENTA_BANCO] 0,0,0 , 39, X</v>
      </c>
    </row>
    <row r="44" spans="2:67" s="1" customFormat="1" ht="13.8" x14ac:dyDescent="0.3">
      <c r="B44" s="6">
        <f t="shared" si="3"/>
        <v>0</v>
      </c>
      <c r="C44" s="6" t="str">
        <f t="shared" si="4"/>
        <v>0, 0</v>
      </c>
      <c r="D44" s="54">
        <f t="shared" si="5"/>
        <v>41</v>
      </c>
      <c r="E44" s="75" t="str">
        <f t="shared" si="6"/>
        <v>Tepatitlan | CONCENTRADORA | CONCENTRADORA | 134817257 | CD. JUAREZ | Pesos Mexicanos</v>
      </c>
      <c r="F44" s="54" t="str">
        <f t="shared" si="7"/>
        <v>7257</v>
      </c>
      <c r="G44" s="5">
        <v>0</v>
      </c>
      <c r="H44" s="78" t="str">
        <f t="shared" si="8"/>
        <v>Tepatitlan | CONCENTRADORA | CONCENTRADORA | 134817257 | CD. JUAREZ | Pesos Mexicanos</v>
      </c>
      <c r="I44" s="69">
        <f t="shared" si="0"/>
        <v>10</v>
      </c>
      <c r="J44" s="69">
        <f t="shared" si="1"/>
        <v>7</v>
      </c>
      <c r="K44" s="70">
        <v>1</v>
      </c>
      <c r="L44" s="69" t="str">
        <f t="shared" si="9"/>
        <v>N/D</v>
      </c>
      <c r="M44" s="69">
        <f t="shared" si="10"/>
        <v>833</v>
      </c>
      <c r="N44" s="69">
        <f t="shared" si="11"/>
        <v>134817257</v>
      </c>
      <c r="P44" s="70">
        <v>1</v>
      </c>
      <c r="Q44" s="70">
        <v>2</v>
      </c>
      <c r="R44" s="19" t="s">
        <v>4</v>
      </c>
      <c r="S44" s="78" t="str">
        <f t="shared" si="12"/>
        <v>LUIS RAMIREZ RODRIGUEZ</v>
      </c>
      <c r="T44" s="78" t="str">
        <f t="shared" si="13"/>
        <v>Tepatitlan</v>
      </c>
      <c r="U44" s="19"/>
      <c r="V44" s="19"/>
      <c r="W44" s="19"/>
      <c r="X44" s="19"/>
      <c r="Y44" s="19"/>
      <c r="Z44" s="19"/>
      <c r="AA44" s="19"/>
      <c r="AB44" s="78" t="str">
        <f t="shared" si="14"/>
        <v>TOMAS ZARAGOZA FUENTES</v>
      </c>
      <c r="AC44" s="70">
        <v>103</v>
      </c>
      <c r="AD44" s="68" t="str">
        <f t="shared" si="2"/>
        <v>EXECUTE [dbo].[PG_CI_CUENTA_BANCO] 0, 0, 0, 41, 'Tepatitlan | CONCENTRADORA | CONCENTRADORA | 134817257 | CD. JUAREZ | Pesos Mexicanos' , '7257', 0, 'Tepatitlan | CONCENTRADORA | CONCENTRADORA | 134817257 | CD. JUAREZ | Pesos Mexicanos', 10, 7, 1, 'N/D', '833', '134817257', '', 1, 2, NULL, 'LUIS RAMIREZ RODRIGUEZ', 'Tepatitlan', '', '', '', '', '', '', '', 'TOMAS ZARAGOZA FUENTES', 103</v>
      </c>
      <c r="AE44" s="7"/>
      <c r="AK44" s="43">
        <v>41</v>
      </c>
      <c r="AL44" s="44">
        <v>10</v>
      </c>
      <c r="AM44" s="44">
        <v>7</v>
      </c>
      <c r="AN44" s="84" t="s">
        <v>3</v>
      </c>
      <c r="AO44" s="44">
        <v>43</v>
      </c>
      <c r="AP44" s="45" t="s">
        <v>158</v>
      </c>
      <c r="AQ44" s="45">
        <v>134817257</v>
      </c>
      <c r="AR44" s="46" t="s">
        <v>127</v>
      </c>
      <c r="AS44" s="45" t="s">
        <v>18</v>
      </c>
      <c r="AT44" s="45" t="s">
        <v>18</v>
      </c>
      <c r="AU44" s="45" t="s">
        <v>162</v>
      </c>
      <c r="AV44" s="45" t="s">
        <v>107</v>
      </c>
      <c r="AW44" s="45" t="s">
        <v>97</v>
      </c>
      <c r="AX44" s="45" t="s">
        <v>108</v>
      </c>
      <c r="AY44" s="45" t="s">
        <v>100</v>
      </c>
      <c r="AZ44" s="45" t="s">
        <v>109</v>
      </c>
      <c r="BA44" s="45" t="s">
        <v>97</v>
      </c>
      <c r="BB44" s="74" t="s">
        <v>120</v>
      </c>
      <c r="BC44" s="45">
        <v>833</v>
      </c>
      <c r="BD44" s="45" t="s">
        <v>121</v>
      </c>
      <c r="BE44" s="45" t="s">
        <v>122</v>
      </c>
      <c r="BF44" s="45" t="s">
        <v>160</v>
      </c>
      <c r="BG44" s="45" t="s">
        <v>97</v>
      </c>
      <c r="BH44" s="45" t="s">
        <v>113</v>
      </c>
      <c r="BI44" s="45">
        <v>1</v>
      </c>
      <c r="BJ44" s="45" t="s">
        <v>97</v>
      </c>
      <c r="BK44" s="53">
        <v>42146.703761574077</v>
      </c>
      <c r="BL44" s="45" t="s">
        <v>114</v>
      </c>
      <c r="BM44" s="45" t="s">
        <v>97</v>
      </c>
      <c r="BO44" s="68" t="str">
        <f t="shared" si="15"/>
        <v>EXECUTE [dbo].[PG_CI_CUENTA_BANCO] 0,0,0 , 41, X</v>
      </c>
    </row>
    <row r="45" spans="2:67" s="1" customFormat="1" ht="13.8" x14ac:dyDescent="0.3">
      <c r="B45" s="6">
        <f t="shared" si="3"/>
        <v>0</v>
      </c>
      <c r="C45" s="6" t="str">
        <f t="shared" si="4"/>
        <v>0, 0</v>
      </c>
      <c r="D45" s="54">
        <f t="shared" si="5"/>
        <v>42</v>
      </c>
      <c r="E45" s="75" t="str">
        <f t="shared" si="6"/>
        <v>N/D | EGRESOS | CONSTRUCCION | 100643971 | PENDIENTE | Pesos Mexicanos</v>
      </c>
      <c r="F45" s="54" t="str">
        <f t="shared" si="7"/>
        <v>3971</v>
      </c>
      <c r="G45" s="5">
        <v>0</v>
      </c>
      <c r="H45" s="78" t="str">
        <f t="shared" si="8"/>
        <v>N/D | EGRESOS | CONSTRUCCION | 100643971 | PENDIENTE | Pesos Mexicanos</v>
      </c>
      <c r="I45" s="69">
        <f t="shared" si="0"/>
        <v>10</v>
      </c>
      <c r="J45" s="69">
        <f t="shared" si="1"/>
        <v>7</v>
      </c>
      <c r="K45" s="70">
        <v>1</v>
      </c>
      <c r="L45" s="69" t="str">
        <f t="shared" si="9"/>
        <v>N/D</v>
      </c>
      <c r="M45" s="69">
        <f t="shared" si="10"/>
        <v>5465</v>
      </c>
      <c r="N45" s="69">
        <f t="shared" si="11"/>
        <v>100643971</v>
      </c>
      <c r="P45" s="70">
        <v>2</v>
      </c>
      <c r="Q45" s="70">
        <v>3</v>
      </c>
      <c r="R45" s="19" t="s">
        <v>4</v>
      </c>
      <c r="S45" s="78" t="str">
        <f t="shared" si="12"/>
        <v>LUIS RAMIREZ RODRIGUEZ</v>
      </c>
      <c r="T45" s="78" t="str">
        <f t="shared" si="13"/>
        <v>N/D</v>
      </c>
      <c r="U45" s="19"/>
      <c r="V45" s="19"/>
      <c r="W45" s="19"/>
      <c r="X45" s="19"/>
      <c r="Y45" s="19"/>
      <c r="Z45" s="19"/>
      <c r="AA45" s="19"/>
      <c r="AB45" s="78" t="str">
        <f t="shared" si="14"/>
        <v>ENRIQUE ZARAGOZA ITO</v>
      </c>
      <c r="AC45" s="70">
        <v>104</v>
      </c>
      <c r="AD45" s="68" t="str">
        <f t="shared" si="2"/>
        <v>EXECUTE [dbo].[PG_CI_CUENTA_BANCO] 0, 0, 0, 42, 'N/D | EGRESOS | CONSTRUCCION | 100643971 | PENDIENTE | Pesos Mexicanos' , '3971', 0, 'N/D | EGRESOS | CONSTRUCCION | 100643971 | PENDIENTE | Pesos Mexicanos', 10, 7, 1, 'N/D', '5465', '100643971', '', 2, 3, NULL, 'LUIS RAMIREZ RODRIGUEZ', 'N/D', '', '', '', '', '', '', '', 'ENRIQUE ZARAGOZA ITO', 104</v>
      </c>
      <c r="AE45" s="7"/>
      <c r="AK45" s="43">
        <v>42</v>
      </c>
      <c r="AL45" s="44">
        <v>10</v>
      </c>
      <c r="AM45" s="44">
        <v>7</v>
      </c>
      <c r="AN45" s="84" t="s">
        <v>3</v>
      </c>
      <c r="AO45" s="44">
        <v>0</v>
      </c>
      <c r="AP45" s="45" t="s">
        <v>97</v>
      </c>
      <c r="AQ45" s="45">
        <v>100643971</v>
      </c>
      <c r="AR45" s="46" t="s">
        <v>133</v>
      </c>
      <c r="AS45" s="45" t="s">
        <v>25</v>
      </c>
      <c r="AT45" s="45" t="s">
        <v>139</v>
      </c>
      <c r="AU45" s="45" t="s">
        <v>154</v>
      </c>
      <c r="AV45" s="45" t="s">
        <v>97</v>
      </c>
      <c r="AW45" s="45" t="s">
        <v>97</v>
      </c>
      <c r="AX45" s="45" t="s">
        <v>99</v>
      </c>
      <c r="AY45" s="45" t="s">
        <v>100</v>
      </c>
      <c r="AZ45" s="45" t="s">
        <v>163</v>
      </c>
      <c r="BA45" s="45" t="s">
        <v>97</v>
      </c>
      <c r="BB45" s="74" t="s">
        <v>126</v>
      </c>
      <c r="BC45" s="45">
        <v>5465</v>
      </c>
      <c r="BD45" s="45" t="s">
        <v>159</v>
      </c>
      <c r="BE45" s="45" t="s">
        <v>122</v>
      </c>
      <c r="BF45" s="45" t="s">
        <v>97</v>
      </c>
      <c r="BG45" s="45" t="s">
        <v>97</v>
      </c>
      <c r="BH45" s="45" t="s">
        <v>97</v>
      </c>
      <c r="BI45" s="45">
        <v>1</v>
      </c>
      <c r="BJ45" s="45" t="s">
        <v>97</v>
      </c>
      <c r="BK45" s="53">
        <v>40491.333333333336</v>
      </c>
      <c r="BL45" s="45" t="s">
        <v>102</v>
      </c>
      <c r="BM45" s="45" t="s">
        <v>97</v>
      </c>
      <c r="BO45" s="68" t="str">
        <f t="shared" si="15"/>
        <v>EXECUTE [dbo].[PG_CI_CUENTA_BANCO] 0,0,0 , 42, X</v>
      </c>
    </row>
    <row r="46" spans="2:67" s="1" customFormat="1" ht="13.8" x14ac:dyDescent="0.3">
      <c r="B46" s="6">
        <f t="shared" si="3"/>
        <v>0</v>
      </c>
      <c r="C46" s="6" t="str">
        <f t="shared" si="4"/>
        <v>0, 0</v>
      </c>
      <c r="D46" s="54">
        <f t="shared" si="5"/>
        <v>43</v>
      </c>
      <c r="E46" s="75" t="str">
        <f t="shared" si="6"/>
        <v>N/D | INGRESOS | VENTA DE TANQUES Y EQUIPOS | 101193228 | CD. JUAREZ | Pesos Mexicanos</v>
      </c>
      <c r="F46" s="54" t="str">
        <f t="shared" si="7"/>
        <v>3228</v>
      </c>
      <c r="G46" s="5">
        <v>0</v>
      </c>
      <c r="H46" s="78" t="str">
        <f t="shared" si="8"/>
        <v>N/D | INGRESOS | VENTA DE TANQUES Y EQUIPOS | 101193228 | CD. JUAREZ | Pesos Mexicanos</v>
      </c>
      <c r="I46" s="69">
        <f t="shared" si="0"/>
        <v>10</v>
      </c>
      <c r="J46" s="69">
        <f t="shared" si="1"/>
        <v>7</v>
      </c>
      <c r="K46" s="70">
        <v>1</v>
      </c>
      <c r="L46" s="69" t="str">
        <f t="shared" si="9"/>
        <v>N/D</v>
      </c>
      <c r="M46" s="69">
        <f t="shared" si="10"/>
        <v>833</v>
      </c>
      <c r="N46" s="69">
        <f t="shared" si="11"/>
        <v>101193228</v>
      </c>
      <c r="P46" s="70">
        <v>2</v>
      </c>
      <c r="Q46" s="70">
        <v>1</v>
      </c>
      <c r="R46" s="19" t="s">
        <v>4</v>
      </c>
      <c r="S46" s="78" t="str">
        <f t="shared" si="12"/>
        <v>LUIS RAMIREZ RODRIGUEZ</v>
      </c>
      <c r="T46" s="78" t="str">
        <f t="shared" si="13"/>
        <v>N/D</v>
      </c>
      <c r="U46" s="19"/>
      <c r="V46" s="19"/>
      <c r="W46" s="19"/>
      <c r="X46" s="19"/>
      <c r="Y46" s="19"/>
      <c r="Z46" s="19"/>
      <c r="AA46" s="19"/>
      <c r="AB46" s="78" t="str">
        <f t="shared" si="14"/>
        <v>ENRIQUE ZARAGOZA ITO</v>
      </c>
      <c r="AC46" s="70">
        <v>103</v>
      </c>
      <c r="AD46" s="68" t="str">
        <f t="shared" si="2"/>
        <v>EXECUTE [dbo].[PG_CI_CUENTA_BANCO] 0, 0, 0, 43, 'N/D | INGRESOS | VENTA DE TANQUES Y EQUIPOS | 101193228 | CD. JUAREZ | Pesos Mexicanos' , '3228', 0, 'N/D | INGRESOS | VENTA DE TANQUES Y EQUIPOS | 101193228 | CD. JUAREZ | Pesos Mexicanos', 10, 7, 1, 'N/D', '833', '101193228', '', 2, 1, NULL, 'LUIS RAMIREZ RODRIGUEZ', 'N/D', '', '', '', '', '', '', '', 'ENRIQUE ZARAGOZA ITO', 103</v>
      </c>
      <c r="AE46" s="7"/>
      <c r="AK46" s="43">
        <v>43</v>
      </c>
      <c r="AL46" s="44">
        <v>10</v>
      </c>
      <c r="AM46" s="44">
        <v>7</v>
      </c>
      <c r="AN46" s="84" t="s">
        <v>3</v>
      </c>
      <c r="AO46" s="44">
        <v>0</v>
      </c>
      <c r="AP46" s="45" t="s">
        <v>97</v>
      </c>
      <c r="AQ46" s="45">
        <v>101193228</v>
      </c>
      <c r="AR46" s="46" t="s">
        <v>104</v>
      </c>
      <c r="AS46" s="45" t="s">
        <v>24</v>
      </c>
      <c r="AT46" s="45" t="s">
        <v>164</v>
      </c>
      <c r="AU46" s="45" t="s">
        <v>106</v>
      </c>
      <c r="AV46" s="45" t="s">
        <v>97</v>
      </c>
      <c r="AW46" s="45" t="s">
        <v>97</v>
      </c>
      <c r="AX46" s="45" t="s">
        <v>99</v>
      </c>
      <c r="AY46" s="45" t="s">
        <v>100</v>
      </c>
      <c r="AZ46" s="45" t="s">
        <v>163</v>
      </c>
      <c r="BA46" s="45" t="s">
        <v>97</v>
      </c>
      <c r="BB46" s="74" t="s">
        <v>120</v>
      </c>
      <c r="BC46" s="45">
        <v>833</v>
      </c>
      <c r="BD46" s="45" t="s">
        <v>121</v>
      </c>
      <c r="BE46" s="45" t="s">
        <v>122</v>
      </c>
      <c r="BF46" s="45" t="s">
        <v>97</v>
      </c>
      <c r="BG46" s="45" t="s">
        <v>97</v>
      </c>
      <c r="BH46" s="45" t="s">
        <v>97</v>
      </c>
      <c r="BI46" s="45">
        <v>1</v>
      </c>
      <c r="BJ46" s="45" t="s">
        <v>97</v>
      </c>
      <c r="BK46" s="53">
        <v>40672.472280092596</v>
      </c>
      <c r="BL46" s="45" t="s">
        <v>114</v>
      </c>
      <c r="BM46" s="45" t="s">
        <v>97</v>
      </c>
      <c r="BO46" s="68" t="str">
        <f t="shared" si="15"/>
        <v>EXECUTE [dbo].[PG_CI_CUENTA_BANCO] 0,0,0 , 43, X</v>
      </c>
    </row>
    <row r="47" spans="2:67" s="1" customFormat="1" ht="13.8" x14ac:dyDescent="0.3">
      <c r="B47" s="6">
        <f t="shared" si="3"/>
        <v>0</v>
      </c>
      <c r="C47" s="6" t="str">
        <f t="shared" si="4"/>
        <v>0, 0</v>
      </c>
      <c r="D47" s="54">
        <f t="shared" si="5"/>
        <v>44</v>
      </c>
      <c r="E47" s="75" t="str">
        <f t="shared" si="6"/>
        <v>La Laja | EGRESOS | EGRESOS PLANTA | 102083957 | GUADALAJARA | Pesos Mexicanos</v>
      </c>
      <c r="F47" s="54" t="str">
        <f t="shared" si="7"/>
        <v>3957</v>
      </c>
      <c r="G47" s="5">
        <v>0</v>
      </c>
      <c r="H47" s="78" t="str">
        <f t="shared" si="8"/>
        <v>La Laja | EGRESOS | EGRESOS PLANTA | 102083957 | GUADALAJARA | Pesos Mexicanos</v>
      </c>
      <c r="I47" s="69">
        <f t="shared" si="0"/>
        <v>10</v>
      </c>
      <c r="J47" s="69">
        <f t="shared" si="1"/>
        <v>7</v>
      </c>
      <c r="K47" s="70">
        <v>1</v>
      </c>
      <c r="L47" s="69">
        <f t="shared" si="9"/>
        <v>438</v>
      </c>
      <c r="M47" s="69">
        <f t="shared" si="10"/>
        <v>438</v>
      </c>
      <c r="N47" s="69">
        <f t="shared" si="11"/>
        <v>102083957</v>
      </c>
      <c r="P47" s="70">
        <v>1</v>
      </c>
      <c r="Q47" s="70">
        <v>3</v>
      </c>
      <c r="R47" s="19" t="s">
        <v>4</v>
      </c>
      <c r="S47" s="78" t="str">
        <f t="shared" si="12"/>
        <v>LUIS RAMIREZ RODRIGUEZ</v>
      </c>
      <c r="T47" s="78" t="str">
        <f t="shared" si="13"/>
        <v>La Laja</v>
      </c>
      <c r="U47" s="19"/>
      <c r="V47" s="19"/>
      <c r="W47" s="19"/>
      <c r="X47" s="19"/>
      <c r="Y47" s="19"/>
      <c r="Z47" s="19"/>
      <c r="AA47" s="19"/>
      <c r="AB47" s="78" t="str">
        <f t="shared" si="14"/>
        <v>TOMAS ZARAGOZA FUENTES</v>
      </c>
      <c r="AC47" s="70">
        <v>104</v>
      </c>
      <c r="AD47" s="68" t="str">
        <f t="shared" si="2"/>
        <v>EXECUTE [dbo].[PG_CI_CUENTA_BANCO] 0, 0, 0, 44, 'La Laja | EGRESOS | EGRESOS PLANTA | 102083957 | GUADALAJARA | Pesos Mexicanos' , '3957', 0, 'La Laja | EGRESOS | EGRESOS PLANTA | 102083957 | GUADALAJARA | Pesos Mexicanos', 10, 7, 1, '438', '438', '102083957', '', 1, 3, NULL, 'LUIS RAMIREZ RODRIGUEZ', 'La Laja', '', '', '', '', '', '', '', 'TOMAS ZARAGOZA FUENTES', 104</v>
      </c>
      <c r="AE47" s="7"/>
      <c r="AK47" s="43">
        <v>44</v>
      </c>
      <c r="AL47" s="44">
        <v>10</v>
      </c>
      <c r="AM47" s="44">
        <v>7</v>
      </c>
      <c r="AN47" s="84" t="s">
        <v>3</v>
      </c>
      <c r="AO47" s="44">
        <v>40</v>
      </c>
      <c r="AP47" s="45" t="s">
        <v>165</v>
      </c>
      <c r="AQ47" s="45">
        <v>102083957</v>
      </c>
      <c r="AR47" s="46" t="s">
        <v>133</v>
      </c>
      <c r="AS47" s="45" t="s">
        <v>25</v>
      </c>
      <c r="AT47" s="45" t="s">
        <v>134</v>
      </c>
      <c r="AU47" s="45" t="s">
        <v>106</v>
      </c>
      <c r="AV47" s="45" t="s">
        <v>107</v>
      </c>
      <c r="AW47" s="45" t="s">
        <v>97</v>
      </c>
      <c r="AX47" s="45" t="s">
        <v>108</v>
      </c>
      <c r="AY47" s="45" t="s">
        <v>100</v>
      </c>
      <c r="AZ47" s="45" t="s">
        <v>109</v>
      </c>
      <c r="BA47" s="45">
        <v>438</v>
      </c>
      <c r="BB47" s="74" t="s">
        <v>161</v>
      </c>
      <c r="BC47" s="45">
        <v>438</v>
      </c>
      <c r="BD47" s="45" t="s">
        <v>166</v>
      </c>
      <c r="BE47" s="45" t="s">
        <v>122</v>
      </c>
      <c r="BF47" s="45" t="s">
        <v>160</v>
      </c>
      <c r="BG47" s="45" t="s">
        <v>97</v>
      </c>
      <c r="BH47" s="45" t="s">
        <v>167</v>
      </c>
      <c r="BI47" s="45">
        <v>1</v>
      </c>
      <c r="BJ47" s="45" t="s">
        <v>97</v>
      </c>
      <c r="BK47" s="53">
        <v>43277.552349537036</v>
      </c>
      <c r="BL47" s="45" t="s">
        <v>128</v>
      </c>
      <c r="BM47" s="45" t="s">
        <v>97</v>
      </c>
      <c r="BO47" s="68" t="str">
        <f t="shared" si="15"/>
        <v>EXECUTE [dbo].[PG_CI_CUENTA_BANCO] 0,0,0 , 44, X</v>
      </c>
    </row>
    <row r="48" spans="2:67" s="1" customFormat="1" ht="13.8" x14ac:dyDescent="0.3">
      <c r="B48" s="6">
        <f t="shared" si="3"/>
        <v>0</v>
      </c>
      <c r="C48" s="6" t="str">
        <f t="shared" si="4"/>
        <v>0, 0</v>
      </c>
      <c r="D48" s="54">
        <f t="shared" si="5"/>
        <v>45</v>
      </c>
      <c r="E48" s="75" t="str">
        <f t="shared" si="6"/>
        <v>La Laja | INGRESOS | VENTA GAS | 102082985 | GUADALAJARA | Pesos Mexicanos</v>
      </c>
      <c r="F48" s="54" t="str">
        <f t="shared" si="7"/>
        <v>2985</v>
      </c>
      <c r="G48" s="5">
        <v>0</v>
      </c>
      <c r="H48" s="78" t="str">
        <f t="shared" si="8"/>
        <v>La Laja | INGRESOS | VENTA GAS | 102082985 | GUADALAJARA | Pesos Mexicanos</v>
      </c>
      <c r="I48" s="69">
        <f t="shared" si="0"/>
        <v>10</v>
      </c>
      <c r="J48" s="69">
        <f t="shared" si="1"/>
        <v>7</v>
      </c>
      <c r="K48" s="70">
        <v>1</v>
      </c>
      <c r="L48" s="69">
        <f t="shared" si="9"/>
        <v>438</v>
      </c>
      <c r="M48" s="69">
        <f t="shared" si="10"/>
        <v>438</v>
      </c>
      <c r="N48" s="69">
        <f t="shared" si="11"/>
        <v>102082985</v>
      </c>
      <c r="P48" s="70">
        <v>1</v>
      </c>
      <c r="Q48" s="70">
        <v>1</v>
      </c>
      <c r="R48" s="19" t="s">
        <v>4</v>
      </c>
      <c r="S48" s="78" t="str">
        <f t="shared" si="12"/>
        <v>LUIS RAMIREZ RODRIGUEZ</v>
      </c>
      <c r="T48" s="78" t="str">
        <f t="shared" si="13"/>
        <v>La Laja</v>
      </c>
      <c r="U48" s="19"/>
      <c r="V48" s="19"/>
      <c r="W48" s="19"/>
      <c r="X48" s="19"/>
      <c r="Y48" s="19"/>
      <c r="Z48" s="19"/>
      <c r="AA48" s="19"/>
      <c r="AB48" s="78" t="str">
        <f t="shared" si="14"/>
        <v>TOMAS ZARAGOZA FUENTES</v>
      </c>
      <c r="AC48" s="70">
        <v>104</v>
      </c>
      <c r="AD48" s="68" t="str">
        <f t="shared" si="2"/>
        <v>EXECUTE [dbo].[PG_CI_CUENTA_BANCO] 0, 0, 0, 45, 'La Laja | INGRESOS | VENTA GAS | 102082985 | GUADALAJARA | Pesos Mexicanos' , '2985', 0, 'La Laja | INGRESOS | VENTA GAS | 102082985 | GUADALAJARA | Pesos Mexicanos', 10, 7, 1, '438', '438', '102082985', '', 1, 1, NULL, 'LUIS RAMIREZ RODRIGUEZ', 'La Laja', '', '', '', '', '', '', '', 'TOMAS ZARAGOZA FUENTES', 104</v>
      </c>
      <c r="AE48" s="7"/>
      <c r="AK48" s="43">
        <v>45</v>
      </c>
      <c r="AL48" s="44">
        <v>10</v>
      </c>
      <c r="AM48" s="44">
        <v>7</v>
      </c>
      <c r="AN48" s="84" t="s">
        <v>3</v>
      </c>
      <c r="AO48" s="44">
        <v>40</v>
      </c>
      <c r="AP48" s="45" t="s">
        <v>165</v>
      </c>
      <c r="AQ48" s="45">
        <v>102082985</v>
      </c>
      <c r="AR48" s="46" t="s">
        <v>104</v>
      </c>
      <c r="AS48" s="45" t="s">
        <v>24</v>
      </c>
      <c r="AT48" s="45" t="s">
        <v>105</v>
      </c>
      <c r="AU48" s="45" t="s">
        <v>106</v>
      </c>
      <c r="AV48" s="45" t="s">
        <v>107</v>
      </c>
      <c r="AW48" s="45" t="s">
        <v>97</v>
      </c>
      <c r="AX48" s="45" t="s">
        <v>108</v>
      </c>
      <c r="AY48" s="45" t="s">
        <v>100</v>
      </c>
      <c r="AZ48" s="45" t="s">
        <v>109</v>
      </c>
      <c r="BA48" s="45">
        <v>438</v>
      </c>
      <c r="BB48" s="74" t="s">
        <v>161</v>
      </c>
      <c r="BC48" s="45">
        <v>438</v>
      </c>
      <c r="BD48" s="45" t="s">
        <v>166</v>
      </c>
      <c r="BE48" s="45" t="s">
        <v>122</v>
      </c>
      <c r="BF48" s="45" t="s">
        <v>160</v>
      </c>
      <c r="BG48" s="45" t="s">
        <v>97</v>
      </c>
      <c r="BH48" s="45" t="s">
        <v>113</v>
      </c>
      <c r="BI48" s="45">
        <v>1</v>
      </c>
      <c r="BJ48" s="45" t="s">
        <v>97</v>
      </c>
      <c r="BK48" s="53">
        <v>43277.55269675926</v>
      </c>
      <c r="BL48" s="45" t="s">
        <v>128</v>
      </c>
      <c r="BM48" s="45" t="s">
        <v>97</v>
      </c>
      <c r="BO48" s="68" t="str">
        <f t="shared" si="15"/>
        <v>EXECUTE [dbo].[PG_CI_CUENTA_BANCO] 0,0,0 , 45, X</v>
      </c>
    </row>
    <row r="49" spans="2:67" s="1" customFormat="1" ht="13.8" x14ac:dyDescent="0.3">
      <c r="B49" s="6">
        <f t="shared" si="3"/>
        <v>0</v>
      </c>
      <c r="C49" s="6" t="str">
        <f t="shared" si="4"/>
        <v>0, 0</v>
      </c>
      <c r="D49" s="54">
        <f t="shared" si="5"/>
        <v>46</v>
      </c>
      <c r="E49" s="75" t="str">
        <f t="shared" si="6"/>
        <v>La Laja | CONCENTRADORA | CONCENTRADORA | 140503851 | CD. JUAREZ | Pesos Mexicanos</v>
      </c>
      <c r="F49" s="54" t="str">
        <f t="shared" si="7"/>
        <v>3851</v>
      </c>
      <c r="G49" s="5">
        <v>0</v>
      </c>
      <c r="H49" s="78" t="str">
        <f t="shared" si="8"/>
        <v>La Laja | CONCENTRADORA | CONCENTRADORA | 140503851 | CD. JUAREZ | Pesos Mexicanos</v>
      </c>
      <c r="I49" s="69">
        <f t="shared" si="0"/>
        <v>10</v>
      </c>
      <c r="J49" s="69">
        <f t="shared" si="1"/>
        <v>7</v>
      </c>
      <c r="K49" s="70">
        <v>1</v>
      </c>
      <c r="L49" s="69" t="str">
        <f t="shared" si="9"/>
        <v>N/D</v>
      </c>
      <c r="M49" s="69">
        <f t="shared" si="10"/>
        <v>833</v>
      </c>
      <c r="N49" s="69">
        <f t="shared" si="11"/>
        <v>140503851</v>
      </c>
      <c r="P49" s="70">
        <v>1</v>
      </c>
      <c r="Q49" s="70">
        <v>2</v>
      </c>
      <c r="R49" s="19" t="s">
        <v>4</v>
      </c>
      <c r="S49" s="78" t="str">
        <f t="shared" si="12"/>
        <v>LUIS RAMIREZ RODRIGUEZ</v>
      </c>
      <c r="T49" s="78" t="str">
        <f t="shared" si="13"/>
        <v>La Laja</v>
      </c>
      <c r="U49" s="19"/>
      <c r="V49" s="19"/>
      <c r="W49" s="19"/>
      <c r="X49" s="19"/>
      <c r="Y49" s="19"/>
      <c r="Z49" s="19"/>
      <c r="AA49" s="19"/>
      <c r="AB49" s="78" t="str">
        <f t="shared" si="14"/>
        <v>TOMAS ZARAGOZA FUENTES</v>
      </c>
      <c r="AC49" s="70">
        <v>103</v>
      </c>
      <c r="AD49" s="68" t="str">
        <f t="shared" si="2"/>
        <v>EXECUTE [dbo].[PG_CI_CUENTA_BANCO] 0, 0, 0, 46, 'La Laja | CONCENTRADORA | CONCENTRADORA | 140503851 | CD. JUAREZ | Pesos Mexicanos' , '3851', 0, 'La Laja | CONCENTRADORA | CONCENTRADORA | 140503851 | CD. JUAREZ | Pesos Mexicanos', 10, 7, 1, 'N/D', '833', '140503851', '', 1, 2, NULL, 'LUIS RAMIREZ RODRIGUEZ', 'La Laja', '', '', '', '', '', '', '', 'TOMAS ZARAGOZA FUENTES', 103</v>
      </c>
      <c r="AE49" s="7"/>
      <c r="AK49" s="43">
        <v>46</v>
      </c>
      <c r="AL49" s="44">
        <v>10</v>
      </c>
      <c r="AM49" s="44">
        <v>7</v>
      </c>
      <c r="AN49" s="84" t="s">
        <v>3</v>
      </c>
      <c r="AO49" s="44">
        <v>40</v>
      </c>
      <c r="AP49" s="45" t="s">
        <v>165</v>
      </c>
      <c r="AQ49" s="45">
        <v>140503851</v>
      </c>
      <c r="AR49" s="46" t="s">
        <v>127</v>
      </c>
      <c r="AS49" s="45" t="s">
        <v>18</v>
      </c>
      <c r="AT49" s="45" t="s">
        <v>18</v>
      </c>
      <c r="AU49" s="45" t="s">
        <v>162</v>
      </c>
      <c r="AV49" s="45" t="s">
        <v>107</v>
      </c>
      <c r="AW49" s="45" t="s">
        <v>97</v>
      </c>
      <c r="AX49" s="45" t="s">
        <v>108</v>
      </c>
      <c r="AY49" s="45" t="s">
        <v>100</v>
      </c>
      <c r="AZ49" s="45" t="s">
        <v>109</v>
      </c>
      <c r="BA49" s="45" t="s">
        <v>97</v>
      </c>
      <c r="BB49" s="74" t="s">
        <v>120</v>
      </c>
      <c r="BC49" s="45">
        <v>833</v>
      </c>
      <c r="BD49" s="45" t="s">
        <v>121</v>
      </c>
      <c r="BE49" s="45" t="s">
        <v>122</v>
      </c>
      <c r="BF49" s="45" t="s">
        <v>160</v>
      </c>
      <c r="BG49" s="45" t="s">
        <v>97</v>
      </c>
      <c r="BH49" s="45" t="s">
        <v>113</v>
      </c>
      <c r="BI49" s="45">
        <v>1</v>
      </c>
      <c r="BJ49" s="45" t="s">
        <v>97</v>
      </c>
      <c r="BK49" s="53">
        <v>42146.702673611115</v>
      </c>
      <c r="BL49" s="45" t="s">
        <v>114</v>
      </c>
      <c r="BM49" s="45" t="s">
        <v>97</v>
      </c>
      <c r="BO49" s="68" t="str">
        <f t="shared" si="15"/>
        <v>EXECUTE [dbo].[PG_CI_CUENTA_BANCO] 0,0,0 , 46, X</v>
      </c>
    </row>
    <row r="50" spans="2:67" s="1" customFormat="1" ht="13.8" x14ac:dyDescent="0.3">
      <c r="B50" s="6">
        <f t="shared" si="3"/>
        <v>0</v>
      </c>
      <c r="C50" s="6" t="str">
        <f t="shared" si="4"/>
        <v>0, 0</v>
      </c>
      <c r="D50" s="54">
        <f t="shared" si="5"/>
        <v>47</v>
      </c>
      <c r="E50" s="75" t="str">
        <f t="shared" si="6"/>
        <v>La Laja | INGRESOS | VENTA GAS (CIE) | 141081527 | CD. JUAREZ | Pesos Mexicanos</v>
      </c>
      <c r="F50" s="54" t="str">
        <f t="shared" si="7"/>
        <v>1527</v>
      </c>
      <c r="G50" s="5">
        <v>0</v>
      </c>
      <c r="H50" s="78" t="str">
        <f t="shared" si="8"/>
        <v>La Laja | INGRESOS | VENTA GAS (CIE) | 141081527 | CD. JUAREZ | Pesos Mexicanos</v>
      </c>
      <c r="I50" s="69">
        <f t="shared" si="0"/>
        <v>10</v>
      </c>
      <c r="J50" s="69">
        <f t="shared" si="1"/>
        <v>7</v>
      </c>
      <c r="K50" s="70">
        <v>1</v>
      </c>
      <c r="L50" s="69" t="str">
        <f t="shared" si="9"/>
        <v>ND</v>
      </c>
      <c r="M50" s="69">
        <f t="shared" si="10"/>
        <v>833</v>
      </c>
      <c r="N50" s="69">
        <f t="shared" si="11"/>
        <v>141081527</v>
      </c>
      <c r="P50" s="70">
        <v>1</v>
      </c>
      <c r="Q50" s="70">
        <v>1</v>
      </c>
      <c r="R50" s="19" t="s">
        <v>4</v>
      </c>
      <c r="S50" s="78" t="str">
        <f t="shared" si="12"/>
        <v>LUIS RAMIREZ RODRIGUEZ</v>
      </c>
      <c r="T50" s="78" t="str">
        <f t="shared" si="13"/>
        <v>La Laja</v>
      </c>
      <c r="U50" s="19"/>
      <c r="V50" s="19"/>
      <c r="W50" s="19"/>
      <c r="X50" s="19"/>
      <c r="Y50" s="19"/>
      <c r="Z50" s="19"/>
      <c r="AA50" s="19"/>
      <c r="AB50" s="78" t="str">
        <f t="shared" si="14"/>
        <v>TOMAS ZARAGOZA FUENTES</v>
      </c>
      <c r="AC50" s="70">
        <v>103</v>
      </c>
      <c r="AD50" s="68" t="str">
        <f t="shared" si="2"/>
        <v>EXECUTE [dbo].[PG_CI_CUENTA_BANCO] 0, 0, 0, 47, 'La Laja | INGRESOS | VENTA GAS (CIE) | 141081527 | CD. JUAREZ | Pesos Mexicanos' , '1527', 0, 'La Laja | INGRESOS | VENTA GAS (CIE) | 141081527 | CD. JUAREZ | Pesos Mexicanos', 10, 7, 1, 'ND', '833', '141081527', '', 1, 1, NULL, 'LUIS RAMIREZ RODRIGUEZ', 'La Laja', '', '', '', '', '', '', '', 'TOMAS ZARAGOZA FUENTES', 103</v>
      </c>
      <c r="AE50" s="7"/>
      <c r="AK50" s="43">
        <v>47</v>
      </c>
      <c r="AL50" s="44">
        <v>10</v>
      </c>
      <c r="AM50" s="44">
        <v>7</v>
      </c>
      <c r="AN50" s="84" t="s">
        <v>3</v>
      </c>
      <c r="AO50" s="44">
        <v>40</v>
      </c>
      <c r="AP50" s="45" t="s">
        <v>165</v>
      </c>
      <c r="AQ50" s="45">
        <v>141081527</v>
      </c>
      <c r="AR50" s="46" t="s">
        <v>104</v>
      </c>
      <c r="AS50" s="45" t="s">
        <v>24</v>
      </c>
      <c r="AT50" s="45" t="s">
        <v>168</v>
      </c>
      <c r="AU50" s="45" t="s">
        <v>106</v>
      </c>
      <c r="AV50" s="45" t="s">
        <v>107</v>
      </c>
      <c r="AW50" s="45" t="s">
        <v>97</v>
      </c>
      <c r="AX50" s="45" t="s">
        <v>108</v>
      </c>
      <c r="AY50" s="45" t="s">
        <v>100</v>
      </c>
      <c r="AZ50" s="45" t="s">
        <v>109</v>
      </c>
      <c r="BA50" s="45" t="s">
        <v>169</v>
      </c>
      <c r="BB50" s="74" t="s">
        <v>120</v>
      </c>
      <c r="BC50" s="45">
        <v>833</v>
      </c>
      <c r="BD50" s="45" t="s">
        <v>121</v>
      </c>
      <c r="BE50" s="45" t="s">
        <v>122</v>
      </c>
      <c r="BF50" s="45" t="s">
        <v>160</v>
      </c>
      <c r="BG50" s="45" t="s">
        <v>97</v>
      </c>
      <c r="BH50" s="45" t="s">
        <v>113</v>
      </c>
      <c r="BI50" s="45">
        <v>1</v>
      </c>
      <c r="BJ50" s="45" t="s">
        <v>97</v>
      </c>
      <c r="BK50" s="53">
        <v>42146.702534722222</v>
      </c>
      <c r="BL50" s="45" t="s">
        <v>114</v>
      </c>
      <c r="BM50" s="45" t="s">
        <v>97</v>
      </c>
      <c r="BO50" s="68" t="str">
        <f t="shared" si="15"/>
        <v>EXECUTE [dbo].[PG_CI_CUENTA_BANCO] 0,0,0 , 47, X</v>
      </c>
    </row>
    <row r="51" spans="2:67" s="1" customFormat="1" ht="13.8" x14ac:dyDescent="0.3">
      <c r="B51" s="6">
        <f t="shared" si="3"/>
        <v>0</v>
      </c>
      <c r="C51" s="6" t="str">
        <f t="shared" si="4"/>
        <v>0, 0</v>
      </c>
      <c r="D51" s="54">
        <f t="shared" si="5"/>
        <v>48</v>
      </c>
      <c r="E51" s="75" t="str">
        <f t="shared" si="6"/>
        <v>N/D | N/D | N/D | 358049412 | GUADALAJARA | Pesos Mexicanos</v>
      </c>
      <c r="F51" s="54" t="str">
        <f t="shared" si="7"/>
        <v>9412</v>
      </c>
      <c r="G51" s="5">
        <v>0</v>
      </c>
      <c r="H51" s="78" t="str">
        <f t="shared" si="8"/>
        <v>N/D | N/D | N/D | 358049412 | GUADALAJARA | Pesos Mexicanos</v>
      </c>
      <c r="I51" s="69">
        <f t="shared" si="0"/>
        <v>10</v>
      </c>
      <c r="J51" s="69">
        <f t="shared" si="1"/>
        <v>8</v>
      </c>
      <c r="K51" s="70">
        <v>1</v>
      </c>
      <c r="L51" s="69" t="str">
        <f t="shared" si="9"/>
        <v>N/D</v>
      </c>
      <c r="M51" s="69" t="str">
        <f t="shared" si="10"/>
        <v>N/D</v>
      </c>
      <c r="N51" s="69">
        <f t="shared" si="11"/>
        <v>358049412</v>
      </c>
      <c r="P51" s="70">
        <v>2</v>
      </c>
      <c r="Q51" s="70">
        <v>6</v>
      </c>
      <c r="R51" s="19" t="s">
        <v>4</v>
      </c>
      <c r="S51" s="78" t="str">
        <f t="shared" si="12"/>
        <v>TAISSET CASTREJON RODRIGUEZ</v>
      </c>
      <c r="T51" s="78" t="str">
        <f t="shared" si="13"/>
        <v>N/D</v>
      </c>
      <c r="U51" s="19"/>
      <c r="V51" s="19"/>
      <c r="W51" s="19"/>
      <c r="X51" s="19"/>
      <c r="Y51" s="19"/>
      <c r="Z51" s="19"/>
      <c r="AA51" s="19"/>
      <c r="AB51" s="78" t="str">
        <f t="shared" si="14"/>
        <v>N/D</v>
      </c>
      <c r="AC51" s="70">
        <v>104</v>
      </c>
      <c r="AD51" s="68" t="str">
        <f t="shared" si="2"/>
        <v>EXECUTE [dbo].[PG_CI_CUENTA_BANCO] 0, 0, 0, 48, 'N/D | N/D | N/D | 358049412 | GUADALAJARA | Pesos Mexicanos' , '9412', 0, 'N/D | N/D | N/D | 358049412 | GUADALAJARA | Pesos Mexicanos', 10, 8, 1, 'N/D', 'N/D', '358049412', '', 2, 6, NULL, 'TAISSET CASTREJON RODRIGUEZ', 'N/D', '', '', '', '', '', '', '', 'N/D', 104</v>
      </c>
      <c r="AE51" s="7"/>
      <c r="AK51" s="43">
        <v>48</v>
      </c>
      <c r="AL51" s="44">
        <v>10</v>
      </c>
      <c r="AM51" s="44">
        <v>8</v>
      </c>
      <c r="AN51" s="84" t="s">
        <v>3</v>
      </c>
      <c r="AO51" s="44">
        <v>0</v>
      </c>
      <c r="AP51" s="45" t="s">
        <v>97</v>
      </c>
      <c r="AQ51" s="45">
        <v>358049412</v>
      </c>
      <c r="AR51" s="46" t="s">
        <v>98</v>
      </c>
      <c r="AS51" s="45" t="s">
        <v>97</v>
      </c>
      <c r="AT51" s="45" t="s">
        <v>97</v>
      </c>
      <c r="AU51" s="45" t="s">
        <v>97</v>
      </c>
      <c r="AV51" s="45" t="s">
        <v>97</v>
      </c>
      <c r="AW51" s="45" t="s">
        <v>97</v>
      </c>
      <c r="AX51" s="45" t="s">
        <v>99</v>
      </c>
      <c r="AY51" s="45" t="s">
        <v>100</v>
      </c>
      <c r="AZ51" s="45" t="s">
        <v>97</v>
      </c>
      <c r="BA51" s="45" t="s">
        <v>97</v>
      </c>
      <c r="BB51" s="74" t="s">
        <v>161</v>
      </c>
      <c r="BC51" s="45" t="s">
        <v>97</v>
      </c>
      <c r="BD51" s="45" t="s">
        <v>97</v>
      </c>
      <c r="BE51" s="45" t="s">
        <v>170</v>
      </c>
      <c r="BF51" s="45" t="s">
        <v>97</v>
      </c>
      <c r="BG51" s="45" t="s">
        <v>97</v>
      </c>
      <c r="BH51" s="45" t="s">
        <v>97</v>
      </c>
      <c r="BI51" s="45">
        <v>1</v>
      </c>
      <c r="BJ51" s="45" t="s">
        <v>97</v>
      </c>
      <c r="BK51" s="53">
        <v>40491.333333333336</v>
      </c>
      <c r="BL51" s="45" t="s">
        <v>102</v>
      </c>
      <c r="BM51" s="45" t="s">
        <v>97</v>
      </c>
      <c r="BO51" s="68" t="str">
        <f t="shared" si="15"/>
        <v>EXECUTE [dbo].[PG_CI_CUENTA_BANCO] 0,0,0 , 48, X</v>
      </c>
    </row>
    <row r="52" spans="2:67" s="1" customFormat="1" ht="13.8" x14ac:dyDescent="0.3">
      <c r="B52" s="6">
        <f t="shared" si="3"/>
        <v>0</v>
      </c>
      <c r="C52" s="6" t="str">
        <f t="shared" si="4"/>
        <v>0, 0</v>
      </c>
      <c r="D52" s="54">
        <f t="shared" si="5"/>
        <v>49</v>
      </c>
      <c r="E52" s="75" t="str">
        <f t="shared" si="6"/>
        <v>N/D | EGRESOS | PAGO PEMEX | 22603487199 | TEPEJI DEL RIO DE OCAMPO | Pesos Mexicanos</v>
      </c>
      <c r="F52" s="54" t="str">
        <f t="shared" si="7"/>
        <v>7199</v>
      </c>
      <c r="G52" s="5">
        <v>0</v>
      </c>
      <c r="H52" s="78" t="str">
        <f t="shared" si="8"/>
        <v>N/D | EGRESOS | PAGO PEMEX | 22603487199 | TEPEJI DEL RIO DE OCAMPO | Pesos Mexicanos</v>
      </c>
      <c r="I52" s="69">
        <f t="shared" si="0"/>
        <v>10</v>
      </c>
      <c r="J52" s="69">
        <f t="shared" si="1"/>
        <v>11</v>
      </c>
      <c r="K52" s="70">
        <v>1</v>
      </c>
      <c r="L52" s="69">
        <f t="shared" si="9"/>
        <v>226</v>
      </c>
      <c r="M52" s="69">
        <f t="shared" si="10"/>
        <v>1</v>
      </c>
      <c r="N52" s="69">
        <f t="shared" si="11"/>
        <v>22603487199</v>
      </c>
      <c r="P52" s="70">
        <v>2</v>
      </c>
      <c r="Q52" s="70">
        <v>3</v>
      </c>
      <c r="R52" s="19" t="s">
        <v>4</v>
      </c>
      <c r="S52" s="78" t="str">
        <f t="shared" si="12"/>
        <v>DULCE SOTO</v>
      </c>
      <c r="T52" s="78" t="str">
        <f t="shared" si="13"/>
        <v>N/D</v>
      </c>
      <c r="U52" s="19"/>
      <c r="V52" s="19"/>
      <c r="W52" s="19"/>
      <c r="X52" s="19"/>
      <c r="Y52" s="19"/>
      <c r="Z52" s="19"/>
      <c r="AA52" s="19"/>
      <c r="AB52" s="78" t="str">
        <f t="shared" si="14"/>
        <v>ENRIQUE ZARAGOZA ITO</v>
      </c>
      <c r="AC52" s="70">
        <v>111</v>
      </c>
      <c r="AD52" s="68" t="str">
        <f t="shared" si="2"/>
        <v>EXECUTE [dbo].[PG_CI_CUENTA_BANCO] 0, 0, 0, 49, 'N/D | EGRESOS | PAGO PEMEX | 22603487199 | TEPEJI DEL RIO DE OCAMPO | Pesos Mexicanos' , '7199', 0, 'N/D | EGRESOS | PAGO PEMEX | 22603487199 | TEPEJI DEL RIO DE OCAMPO | Pesos Mexicanos', 10, 11, 1, '226', '1', '22603487199', '', 2, 3, NULL, 'DULCE SOTO', 'N/D', '', '', '', '', '', '', '', 'ENRIQUE ZARAGOZA ITO', 111</v>
      </c>
      <c r="AE52" s="7"/>
      <c r="AK52" s="43">
        <v>49</v>
      </c>
      <c r="AL52" s="44">
        <v>10</v>
      </c>
      <c r="AM52" s="44">
        <v>11</v>
      </c>
      <c r="AN52" s="84" t="s">
        <v>3</v>
      </c>
      <c r="AO52" s="44">
        <v>0</v>
      </c>
      <c r="AP52" s="45" t="s">
        <v>97</v>
      </c>
      <c r="AQ52" s="45">
        <v>22603487199</v>
      </c>
      <c r="AR52" s="46" t="s">
        <v>133</v>
      </c>
      <c r="AS52" s="45" t="s">
        <v>25</v>
      </c>
      <c r="AT52" s="45" t="s">
        <v>153</v>
      </c>
      <c r="AU52" s="45" t="s">
        <v>154</v>
      </c>
      <c r="AV52" s="45" t="s">
        <v>97</v>
      </c>
      <c r="AW52" s="45" t="s">
        <v>97</v>
      </c>
      <c r="AX52" s="45" t="s">
        <v>99</v>
      </c>
      <c r="AY52" s="45" t="s">
        <v>100</v>
      </c>
      <c r="AZ52" s="45" t="s">
        <v>163</v>
      </c>
      <c r="BA52" s="45">
        <v>226</v>
      </c>
      <c r="BB52" s="74" t="s">
        <v>155</v>
      </c>
      <c r="BC52" s="45">
        <v>1</v>
      </c>
      <c r="BD52" s="45" t="s">
        <v>156</v>
      </c>
      <c r="BE52" s="45" t="s">
        <v>152</v>
      </c>
      <c r="BF52" s="45" t="s">
        <v>97</v>
      </c>
      <c r="BG52" s="45" t="s">
        <v>97</v>
      </c>
      <c r="BH52" s="45" t="s">
        <v>97</v>
      </c>
      <c r="BI52" s="45">
        <v>1</v>
      </c>
      <c r="BJ52" s="45" t="s">
        <v>97</v>
      </c>
      <c r="BK52" s="53">
        <v>40491.333333333336</v>
      </c>
      <c r="BL52" s="45" t="s">
        <v>102</v>
      </c>
      <c r="BM52" s="45" t="s">
        <v>97</v>
      </c>
      <c r="BO52" s="68" t="str">
        <f t="shared" si="15"/>
        <v>EXECUTE [dbo].[PG_CI_CUENTA_BANCO] 0,0,0 , 49, X</v>
      </c>
    </row>
    <row r="53" spans="2:67" s="1" customFormat="1" ht="13.8" x14ac:dyDescent="0.3">
      <c r="B53" s="6">
        <f t="shared" si="3"/>
        <v>0</v>
      </c>
      <c r="C53" s="6" t="str">
        <f t="shared" si="4"/>
        <v>0, 0</v>
      </c>
      <c r="D53" s="54">
        <f t="shared" si="5"/>
        <v>50</v>
      </c>
      <c r="E53" s="75" t="str">
        <f t="shared" si="6"/>
        <v>Mérida | INGRESOS | VENTA GAS | 141718118 | CD. JUAREZ | Pesos Mexicanos</v>
      </c>
      <c r="F53" s="54" t="str">
        <f t="shared" si="7"/>
        <v>8118</v>
      </c>
      <c r="G53" s="5">
        <v>0</v>
      </c>
      <c r="H53" s="78" t="str">
        <f t="shared" si="8"/>
        <v>Mérida | INGRESOS | VENTA GAS | 141718118 | CD. JUAREZ | Pesos Mexicanos</v>
      </c>
      <c r="I53" s="69">
        <f t="shared" si="0"/>
        <v>45</v>
      </c>
      <c r="J53" s="69">
        <f t="shared" si="1"/>
        <v>7</v>
      </c>
      <c r="K53" s="70">
        <v>1</v>
      </c>
      <c r="L53" s="69">
        <f t="shared" si="9"/>
        <v>4448</v>
      </c>
      <c r="M53" s="69">
        <f t="shared" si="10"/>
        <v>4448</v>
      </c>
      <c r="N53" s="69">
        <f t="shared" si="11"/>
        <v>141718118</v>
      </c>
      <c r="P53" s="70">
        <v>1</v>
      </c>
      <c r="Q53" s="70">
        <v>1</v>
      </c>
      <c r="R53" s="19" t="s">
        <v>4</v>
      </c>
      <c r="S53" s="78" t="str">
        <f t="shared" si="12"/>
        <v>LUIS RAMIREZ RODRIGUEZ</v>
      </c>
      <c r="T53" s="78" t="str">
        <f t="shared" si="13"/>
        <v>Mérida</v>
      </c>
      <c r="U53" s="19"/>
      <c r="V53" s="19"/>
      <c r="W53" s="19"/>
      <c r="X53" s="19"/>
      <c r="Y53" s="19"/>
      <c r="Z53" s="19"/>
      <c r="AA53" s="19"/>
      <c r="AB53" s="78" t="str">
        <f t="shared" si="14"/>
        <v>TOMAS ZARAGOZA FUENTES</v>
      </c>
      <c r="AC53" s="70">
        <v>103</v>
      </c>
      <c r="AD53" s="68" t="str">
        <f t="shared" si="2"/>
        <v>EXECUTE [dbo].[PG_CI_CUENTA_BANCO] 0, 0, 0, 50, 'Mérida | INGRESOS | VENTA GAS | 141718118 | CD. JUAREZ | Pesos Mexicanos' , '8118', 0, 'Mérida | INGRESOS | VENTA GAS | 141718118 | CD. JUAREZ | Pesos Mexicanos', 45, 7, 1, '4448', '4448', '141718118', '', 1, 1, NULL, 'LUIS RAMIREZ RODRIGUEZ', 'Mérida', '', '', '', '', '', '', '', 'TOMAS ZARAGOZA FUENTES', 103</v>
      </c>
      <c r="AE53" s="7"/>
      <c r="AK53" s="43">
        <v>50</v>
      </c>
      <c r="AL53" s="44">
        <v>45</v>
      </c>
      <c r="AM53" s="44">
        <v>7</v>
      </c>
      <c r="AN53" s="84" t="s">
        <v>3</v>
      </c>
      <c r="AO53" s="44">
        <v>64</v>
      </c>
      <c r="AP53" s="45" t="s">
        <v>171</v>
      </c>
      <c r="AQ53" s="45">
        <v>141718118</v>
      </c>
      <c r="AR53" s="46" t="s">
        <v>104</v>
      </c>
      <c r="AS53" s="45" t="s">
        <v>24</v>
      </c>
      <c r="AT53" s="45" t="s">
        <v>105</v>
      </c>
      <c r="AU53" s="45" t="s">
        <v>106</v>
      </c>
      <c r="AV53" s="45" t="s">
        <v>107</v>
      </c>
      <c r="AW53" s="45" t="s">
        <v>97</v>
      </c>
      <c r="AX53" s="45" t="s">
        <v>108</v>
      </c>
      <c r="AY53" s="45" t="s">
        <v>100</v>
      </c>
      <c r="AZ53" s="45" t="s">
        <v>109</v>
      </c>
      <c r="BA53" s="45">
        <v>4448</v>
      </c>
      <c r="BB53" s="74" t="s">
        <v>120</v>
      </c>
      <c r="BC53" s="45">
        <v>4448</v>
      </c>
      <c r="BD53" s="45" t="s">
        <v>121</v>
      </c>
      <c r="BE53" s="45" t="s">
        <v>122</v>
      </c>
      <c r="BF53" s="45" t="s">
        <v>172</v>
      </c>
      <c r="BG53" s="45" t="s">
        <v>97</v>
      </c>
      <c r="BH53" s="45" t="s">
        <v>113</v>
      </c>
      <c r="BI53" s="45">
        <v>1</v>
      </c>
      <c r="BJ53" s="45" t="s">
        <v>97</v>
      </c>
      <c r="BK53" s="53">
        <v>43277.60019675926</v>
      </c>
      <c r="BL53" s="45" t="s">
        <v>128</v>
      </c>
      <c r="BM53" s="45" t="s">
        <v>97</v>
      </c>
      <c r="BO53" s="68" t="str">
        <f t="shared" si="15"/>
        <v>EXECUTE [dbo].[PG_CI_CUENTA_BANCO] 0,0,0 , 50, X</v>
      </c>
    </row>
    <row r="54" spans="2:67" s="1" customFormat="1" ht="13.8" x14ac:dyDescent="0.3">
      <c r="B54" s="6">
        <f t="shared" si="3"/>
        <v>0</v>
      </c>
      <c r="C54" s="6" t="str">
        <f t="shared" si="4"/>
        <v>0, 0</v>
      </c>
      <c r="D54" s="54">
        <f t="shared" si="5"/>
        <v>51</v>
      </c>
      <c r="E54" s="75" t="str">
        <f t="shared" si="6"/>
        <v>Mérida | EGRESOS | EGRESOS PLANTA | 141718150 | CD. JUAREZ | Pesos Mexicanos</v>
      </c>
      <c r="F54" s="54" t="str">
        <f t="shared" si="7"/>
        <v>8150</v>
      </c>
      <c r="G54" s="5">
        <v>0</v>
      </c>
      <c r="H54" s="78" t="str">
        <f t="shared" si="8"/>
        <v>Mérida | EGRESOS | EGRESOS PLANTA | 141718150 | CD. JUAREZ | Pesos Mexicanos</v>
      </c>
      <c r="I54" s="69">
        <f t="shared" si="0"/>
        <v>45</v>
      </c>
      <c r="J54" s="69">
        <f t="shared" si="1"/>
        <v>7</v>
      </c>
      <c r="K54" s="70">
        <v>1</v>
      </c>
      <c r="L54" s="69">
        <f t="shared" si="9"/>
        <v>4448</v>
      </c>
      <c r="M54" s="69">
        <f t="shared" si="10"/>
        <v>4448</v>
      </c>
      <c r="N54" s="69">
        <f t="shared" si="11"/>
        <v>141718150</v>
      </c>
      <c r="P54" s="70">
        <v>1</v>
      </c>
      <c r="Q54" s="70">
        <v>3</v>
      </c>
      <c r="R54" s="19" t="s">
        <v>4</v>
      </c>
      <c r="S54" s="78" t="str">
        <f t="shared" si="12"/>
        <v>LUIS RAMIREZ RODRIGUEZ</v>
      </c>
      <c r="T54" s="78" t="str">
        <f t="shared" si="13"/>
        <v>Mérida</v>
      </c>
      <c r="U54" s="19"/>
      <c r="V54" s="19"/>
      <c r="W54" s="19"/>
      <c r="X54" s="19"/>
      <c r="Y54" s="19"/>
      <c r="Z54" s="19"/>
      <c r="AA54" s="19"/>
      <c r="AB54" s="78" t="str">
        <f t="shared" si="14"/>
        <v>TOMAS ZARAGOZA FUENTES</v>
      </c>
      <c r="AC54" s="70">
        <v>103</v>
      </c>
      <c r="AD54" s="68" t="str">
        <f t="shared" si="2"/>
        <v>EXECUTE [dbo].[PG_CI_CUENTA_BANCO] 0, 0, 0, 51, 'Mérida | EGRESOS | EGRESOS PLANTA | 141718150 | CD. JUAREZ | Pesos Mexicanos' , '8150', 0, 'Mérida | EGRESOS | EGRESOS PLANTA | 141718150 | CD. JUAREZ | Pesos Mexicanos', 45, 7, 1, '4448', '4448', '141718150', '', 1, 3, NULL, 'LUIS RAMIREZ RODRIGUEZ', 'Mérida', '', '', '', '', '', '', '', 'TOMAS ZARAGOZA FUENTES', 103</v>
      </c>
      <c r="AE54" s="7"/>
      <c r="AK54" s="43">
        <v>51</v>
      </c>
      <c r="AL54" s="44">
        <v>45</v>
      </c>
      <c r="AM54" s="44">
        <v>7</v>
      </c>
      <c r="AN54" s="84" t="s">
        <v>3</v>
      </c>
      <c r="AO54" s="44">
        <v>64</v>
      </c>
      <c r="AP54" s="45" t="s">
        <v>171</v>
      </c>
      <c r="AQ54" s="45">
        <v>141718150</v>
      </c>
      <c r="AR54" s="46" t="s">
        <v>133</v>
      </c>
      <c r="AS54" s="45" t="s">
        <v>25</v>
      </c>
      <c r="AT54" s="45" t="s">
        <v>134</v>
      </c>
      <c r="AU54" s="45" t="s">
        <v>106</v>
      </c>
      <c r="AV54" s="45" t="s">
        <v>107</v>
      </c>
      <c r="AW54" s="45" t="s">
        <v>97</v>
      </c>
      <c r="AX54" s="45" t="s">
        <v>108</v>
      </c>
      <c r="AY54" s="45" t="s">
        <v>100</v>
      </c>
      <c r="AZ54" s="45" t="s">
        <v>109</v>
      </c>
      <c r="BA54" s="45">
        <v>4448</v>
      </c>
      <c r="BB54" s="74" t="s">
        <v>120</v>
      </c>
      <c r="BC54" s="45">
        <v>4448</v>
      </c>
      <c r="BD54" s="45" t="s">
        <v>121</v>
      </c>
      <c r="BE54" s="45" t="s">
        <v>122</v>
      </c>
      <c r="BF54" s="45" t="s">
        <v>172</v>
      </c>
      <c r="BG54" s="45" t="s">
        <v>97</v>
      </c>
      <c r="BH54" s="45" t="s">
        <v>142</v>
      </c>
      <c r="BI54" s="45">
        <v>1</v>
      </c>
      <c r="BJ54" s="45" t="s">
        <v>97</v>
      </c>
      <c r="BK54" s="53">
        <v>43277.600486111114</v>
      </c>
      <c r="BL54" s="45" t="s">
        <v>128</v>
      </c>
      <c r="BM54" s="45" t="s">
        <v>97</v>
      </c>
      <c r="BO54" s="68" t="str">
        <f t="shared" si="15"/>
        <v>EXECUTE [dbo].[PG_CI_CUENTA_BANCO] 0,0,0 , 51, X</v>
      </c>
    </row>
    <row r="55" spans="2:67" s="1" customFormat="1" ht="13.8" x14ac:dyDescent="0.3">
      <c r="B55" s="6">
        <f t="shared" si="3"/>
        <v>0</v>
      </c>
      <c r="C55" s="6" t="str">
        <f t="shared" si="4"/>
        <v>0, 0</v>
      </c>
      <c r="D55" s="54">
        <f t="shared" si="5"/>
        <v>52</v>
      </c>
      <c r="E55" s="75" t="str">
        <f t="shared" si="6"/>
        <v>Corporativo | CONCENTRADORA | CONCENTRADORA | 141718177 | CD. JUAREZ | Pesos Mexicanos</v>
      </c>
      <c r="F55" s="54" t="str">
        <f t="shared" si="7"/>
        <v>8177</v>
      </c>
      <c r="G55" s="5">
        <v>0</v>
      </c>
      <c r="H55" s="78" t="str">
        <f t="shared" si="8"/>
        <v>Corporativo | CONCENTRADORA | CONCENTRADORA | 141718177 | CD. JUAREZ | Pesos Mexicanos</v>
      </c>
      <c r="I55" s="69">
        <f t="shared" si="0"/>
        <v>45</v>
      </c>
      <c r="J55" s="69">
        <f t="shared" si="1"/>
        <v>7</v>
      </c>
      <c r="K55" s="70">
        <v>1</v>
      </c>
      <c r="L55" s="69" t="str">
        <f t="shared" si="9"/>
        <v>N/D</v>
      </c>
      <c r="M55" s="69">
        <f t="shared" si="10"/>
        <v>833</v>
      </c>
      <c r="N55" s="69">
        <f t="shared" si="11"/>
        <v>141718177</v>
      </c>
      <c r="P55" s="70">
        <v>1</v>
      </c>
      <c r="Q55" s="70">
        <v>2</v>
      </c>
      <c r="R55" s="19" t="s">
        <v>4</v>
      </c>
      <c r="S55" s="78" t="str">
        <f t="shared" si="12"/>
        <v>LUIS RAMIREZ RODRIGUEZ</v>
      </c>
      <c r="T55" s="78" t="str">
        <f t="shared" si="13"/>
        <v>Corporativo</v>
      </c>
      <c r="U55" s="19"/>
      <c r="V55" s="19"/>
      <c r="W55" s="19"/>
      <c r="X55" s="19"/>
      <c r="Y55" s="19"/>
      <c r="Z55" s="19"/>
      <c r="AA55" s="19"/>
      <c r="AB55" s="78" t="str">
        <f t="shared" si="14"/>
        <v>TOMAS ZARAGOZA FUENTES</v>
      </c>
      <c r="AC55" s="70">
        <v>103</v>
      </c>
      <c r="AD55" s="68" t="str">
        <f t="shared" si="2"/>
        <v>EXECUTE [dbo].[PG_CI_CUENTA_BANCO] 0, 0, 0, 52, 'Corporativo | CONCENTRADORA | CONCENTRADORA | 141718177 | CD. JUAREZ | Pesos Mexicanos' , '8177', 0, 'Corporativo | CONCENTRADORA | CONCENTRADORA | 141718177 | CD. JUAREZ | Pesos Mexicanos', 45, 7, 1, 'N/D', '833', '141718177', '', 1, 2, NULL, 'LUIS RAMIREZ RODRIGUEZ', 'Corporativo', '', '', '', '', '', '', '', 'TOMAS ZARAGOZA FUENTES', 103</v>
      </c>
      <c r="AE55" s="7"/>
      <c r="AK55" s="43">
        <v>52</v>
      </c>
      <c r="AL55" s="44">
        <v>45</v>
      </c>
      <c r="AM55" s="44">
        <v>7</v>
      </c>
      <c r="AN55" s="84" t="s">
        <v>3</v>
      </c>
      <c r="AO55" s="44">
        <v>0</v>
      </c>
      <c r="AP55" s="45" t="s">
        <v>148</v>
      </c>
      <c r="AQ55" s="45">
        <v>141718177</v>
      </c>
      <c r="AR55" s="46" t="s">
        <v>127</v>
      </c>
      <c r="AS55" s="45" t="s">
        <v>18</v>
      </c>
      <c r="AT55" s="45" t="s">
        <v>18</v>
      </c>
      <c r="AU55" s="45" t="s">
        <v>162</v>
      </c>
      <c r="AV55" s="45" t="s">
        <v>107</v>
      </c>
      <c r="AW55" s="45" t="s">
        <v>97</v>
      </c>
      <c r="AX55" s="45" t="s">
        <v>108</v>
      </c>
      <c r="AY55" s="45" t="s">
        <v>100</v>
      </c>
      <c r="AZ55" s="45" t="s">
        <v>109</v>
      </c>
      <c r="BA55" s="45" t="s">
        <v>97</v>
      </c>
      <c r="BB55" s="74" t="s">
        <v>120</v>
      </c>
      <c r="BC55" s="45">
        <v>833</v>
      </c>
      <c r="BD55" s="45" t="s">
        <v>121</v>
      </c>
      <c r="BE55" s="45" t="s">
        <v>122</v>
      </c>
      <c r="BF55" s="45" t="s">
        <v>172</v>
      </c>
      <c r="BG55" s="45" t="s">
        <v>97</v>
      </c>
      <c r="BH55" s="45" t="s">
        <v>113</v>
      </c>
      <c r="BI55" s="45">
        <v>1</v>
      </c>
      <c r="BJ55" s="45" t="s">
        <v>97</v>
      </c>
      <c r="BK55" s="53">
        <v>42151.525300925925</v>
      </c>
      <c r="BL55" s="45" t="s">
        <v>114</v>
      </c>
      <c r="BM55" s="45" t="s">
        <v>97</v>
      </c>
      <c r="BO55" s="68" t="str">
        <f t="shared" si="15"/>
        <v>EXECUTE [dbo].[PG_CI_CUENTA_BANCO] 0,0,0 , 52, X</v>
      </c>
    </row>
    <row r="56" spans="2:67" s="1" customFormat="1" ht="13.8" x14ac:dyDescent="0.3">
      <c r="B56" s="6">
        <f t="shared" si="3"/>
        <v>0</v>
      </c>
      <c r="C56" s="6" t="str">
        <f t="shared" si="4"/>
        <v>0, 0</v>
      </c>
      <c r="D56" s="54">
        <f t="shared" si="5"/>
        <v>53</v>
      </c>
      <c r="E56" s="75" t="str">
        <f t="shared" si="6"/>
        <v>N/D | N/D | N/D | 364633 | PENDIENTE | Pesos Mexicanos</v>
      </c>
      <c r="F56" s="54" t="str">
        <f t="shared" si="7"/>
        <v>4633</v>
      </c>
      <c r="G56" s="5">
        <v>0</v>
      </c>
      <c r="H56" s="78" t="str">
        <f t="shared" si="8"/>
        <v>N/D | N/D | N/D | 364633 | PENDIENTE | Pesos Mexicanos</v>
      </c>
      <c r="I56" s="69">
        <f t="shared" si="0"/>
        <v>21</v>
      </c>
      <c r="J56" s="69">
        <f t="shared" si="1"/>
        <v>1</v>
      </c>
      <c r="K56" s="70">
        <v>1</v>
      </c>
      <c r="L56" s="69" t="str">
        <f t="shared" si="9"/>
        <v>N/D</v>
      </c>
      <c r="M56" s="69" t="str">
        <f t="shared" si="10"/>
        <v>N/D</v>
      </c>
      <c r="N56" s="69">
        <f t="shared" si="11"/>
        <v>364633</v>
      </c>
      <c r="P56" s="70">
        <v>2</v>
      </c>
      <c r="Q56" s="70">
        <v>6</v>
      </c>
      <c r="R56" s="19" t="s">
        <v>4</v>
      </c>
      <c r="S56" s="78" t="str">
        <f t="shared" si="12"/>
        <v>JAIME FERNANDEZ LEMUS</v>
      </c>
      <c r="T56" s="78" t="str">
        <f t="shared" si="13"/>
        <v>N/D</v>
      </c>
      <c r="U56" s="19"/>
      <c r="V56" s="19"/>
      <c r="W56" s="19"/>
      <c r="X56" s="19"/>
      <c r="Y56" s="19"/>
      <c r="Z56" s="19"/>
      <c r="AA56" s="19"/>
      <c r="AB56" s="78" t="str">
        <f t="shared" si="14"/>
        <v>N/D</v>
      </c>
      <c r="AC56" s="70">
        <v>0</v>
      </c>
      <c r="AD56" s="68" t="str">
        <f t="shared" si="2"/>
        <v>EXECUTE [dbo].[PG_CI_CUENTA_BANCO] 0, 0, 0, 53, 'N/D | N/D | N/D | 364633 | PENDIENTE | Pesos Mexicanos' , '4633', 0, 'N/D | N/D | N/D | 364633 | PENDIENTE | Pesos Mexicanos', 21, 1, 1, 'N/D', 'N/D', '364633', '', 2, 6, NULL, 'JAIME FERNANDEZ LEMUS', 'N/D', '', '', '', '', '', '', '', 'N/D', 0</v>
      </c>
      <c r="AE56" s="7"/>
      <c r="AK56" s="43">
        <v>53</v>
      </c>
      <c r="AL56" s="44">
        <v>21</v>
      </c>
      <c r="AM56" s="44">
        <v>1</v>
      </c>
      <c r="AN56" s="84" t="s">
        <v>3</v>
      </c>
      <c r="AO56" s="44">
        <v>0</v>
      </c>
      <c r="AP56" s="45" t="s">
        <v>97</v>
      </c>
      <c r="AQ56" s="45">
        <v>364633</v>
      </c>
      <c r="AR56" s="46" t="s">
        <v>98</v>
      </c>
      <c r="AS56" s="45" t="s">
        <v>97</v>
      </c>
      <c r="AT56" s="45" t="s">
        <v>97</v>
      </c>
      <c r="AU56" s="45" t="s">
        <v>97</v>
      </c>
      <c r="AV56" s="45" t="s">
        <v>97</v>
      </c>
      <c r="AW56" s="45" t="s">
        <v>97</v>
      </c>
      <c r="AX56" s="45" t="s">
        <v>99</v>
      </c>
      <c r="AY56" s="45" t="s">
        <v>100</v>
      </c>
      <c r="AZ56" s="45" t="s">
        <v>97</v>
      </c>
      <c r="BA56" s="45" t="s">
        <v>97</v>
      </c>
      <c r="BB56" s="74" t="s">
        <v>126</v>
      </c>
      <c r="BC56" s="45" t="s">
        <v>97</v>
      </c>
      <c r="BD56" s="45" t="s">
        <v>97</v>
      </c>
      <c r="BE56" s="45" t="s">
        <v>111</v>
      </c>
      <c r="BF56" s="45" t="s">
        <v>97</v>
      </c>
      <c r="BG56" s="45" t="s">
        <v>97</v>
      </c>
      <c r="BH56" s="45" t="s">
        <v>97</v>
      </c>
      <c r="BI56" s="45">
        <v>1</v>
      </c>
      <c r="BJ56" s="45" t="s">
        <v>97</v>
      </c>
      <c r="BK56" s="53">
        <v>40491.333333333336</v>
      </c>
      <c r="BL56" s="45" t="s">
        <v>102</v>
      </c>
      <c r="BM56" s="45" t="s">
        <v>97</v>
      </c>
      <c r="BO56" s="68" t="str">
        <f t="shared" si="15"/>
        <v>EXECUTE [dbo].[PG_CI_CUENTA_BANCO] 0,0,0 , 53, X</v>
      </c>
    </row>
    <row r="57" spans="2:67" s="1" customFormat="1" ht="13.8" x14ac:dyDescent="0.3">
      <c r="B57" s="6">
        <f t="shared" si="3"/>
        <v>0</v>
      </c>
      <c r="C57" s="6" t="str">
        <f t="shared" si="4"/>
        <v>0, 0</v>
      </c>
      <c r="D57" s="54">
        <f t="shared" si="5"/>
        <v>54</v>
      </c>
      <c r="E57" s="75" t="str">
        <f t="shared" si="6"/>
        <v>N/D | N/D | N/D | 443699706 | PENDIENTE | Pesos Mexicanos</v>
      </c>
      <c r="F57" s="54" t="str">
        <f t="shared" si="7"/>
        <v>9706</v>
      </c>
      <c r="G57" s="5">
        <v>0</v>
      </c>
      <c r="H57" s="78" t="str">
        <f t="shared" si="8"/>
        <v>N/D | N/D | N/D | 443699706 | PENDIENTE | Pesos Mexicanos</v>
      </c>
      <c r="I57" s="69">
        <f t="shared" si="0"/>
        <v>21</v>
      </c>
      <c r="J57" s="69">
        <f t="shared" si="1"/>
        <v>7</v>
      </c>
      <c r="K57" s="70">
        <v>1</v>
      </c>
      <c r="L57" s="69" t="str">
        <f t="shared" si="9"/>
        <v>N/D</v>
      </c>
      <c r="M57" s="69" t="str">
        <f t="shared" si="10"/>
        <v>N/D</v>
      </c>
      <c r="N57" s="69">
        <f t="shared" si="11"/>
        <v>443699706</v>
      </c>
      <c r="P57" s="70">
        <v>2</v>
      </c>
      <c r="Q57" s="70">
        <v>6</v>
      </c>
      <c r="R57" s="19" t="s">
        <v>4</v>
      </c>
      <c r="S57" s="78" t="str">
        <f t="shared" si="12"/>
        <v>LUIS RAMIREZ RODRIGUEZ</v>
      </c>
      <c r="T57" s="78" t="str">
        <f t="shared" si="13"/>
        <v>N/D</v>
      </c>
      <c r="U57" s="19"/>
      <c r="V57" s="19"/>
      <c r="W57" s="19"/>
      <c r="X57" s="19"/>
      <c r="Y57" s="19"/>
      <c r="Z57" s="19"/>
      <c r="AA57" s="19"/>
      <c r="AB57" s="78" t="str">
        <f t="shared" si="14"/>
        <v>N/D</v>
      </c>
      <c r="AC57" s="70">
        <v>0</v>
      </c>
      <c r="AD57" s="68" t="str">
        <f t="shared" si="2"/>
        <v>EXECUTE [dbo].[PG_CI_CUENTA_BANCO] 0, 0, 0, 54, 'N/D | N/D | N/D | 443699706 | PENDIENTE | Pesos Mexicanos' , '9706', 0, 'N/D | N/D | N/D | 443699706 | PENDIENTE | Pesos Mexicanos', 21, 7, 1, 'N/D', 'N/D', '443699706', '', 2, 6, NULL, 'LUIS RAMIREZ RODRIGUEZ', 'N/D', '', '', '', '', '', '', '', 'N/D', 0</v>
      </c>
      <c r="AE57" s="7"/>
      <c r="AK57" s="43">
        <v>54</v>
      </c>
      <c r="AL57" s="44">
        <v>21</v>
      </c>
      <c r="AM57" s="44">
        <v>7</v>
      </c>
      <c r="AN57" s="84" t="s">
        <v>3</v>
      </c>
      <c r="AO57" s="44">
        <v>0</v>
      </c>
      <c r="AP57" s="45" t="s">
        <v>97</v>
      </c>
      <c r="AQ57" s="45">
        <v>443699706</v>
      </c>
      <c r="AR57" s="46" t="s">
        <v>98</v>
      </c>
      <c r="AS57" s="45" t="s">
        <v>97</v>
      </c>
      <c r="AT57" s="45" t="s">
        <v>97</v>
      </c>
      <c r="AU57" s="45" t="s">
        <v>97</v>
      </c>
      <c r="AV57" s="45" t="s">
        <v>97</v>
      </c>
      <c r="AW57" s="45" t="s">
        <v>97</v>
      </c>
      <c r="AX57" s="45" t="s">
        <v>99</v>
      </c>
      <c r="AY57" s="45" t="s">
        <v>100</v>
      </c>
      <c r="AZ57" s="45" t="s">
        <v>97</v>
      </c>
      <c r="BA57" s="45" t="s">
        <v>97</v>
      </c>
      <c r="BB57" s="74" t="s">
        <v>126</v>
      </c>
      <c r="BC57" s="45" t="s">
        <v>97</v>
      </c>
      <c r="BD57" s="45" t="s">
        <v>97</v>
      </c>
      <c r="BE57" s="45" t="s">
        <v>122</v>
      </c>
      <c r="BF57" s="45" t="s">
        <v>97</v>
      </c>
      <c r="BG57" s="45" t="s">
        <v>97</v>
      </c>
      <c r="BH57" s="45" t="s">
        <v>97</v>
      </c>
      <c r="BI57" s="45">
        <v>1</v>
      </c>
      <c r="BJ57" s="45" t="s">
        <v>97</v>
      </c>
      <c r="BK57" s="53">
        <v>40491.333333333336</v>
      </c>
      <c r="BL57" s="45" t="s">
        <v>102</v>
      </c>
      <c r="BM57" s="45" t="s">
        <v>97</v>
      </c>
      <c r="BO57" s="68" t="str">
        <f t="shared" si="15"/>
        <v>EXECUTE [dbo].[PG_CI_CUENTA_BANCO] 0,0,0 , 54, X</v>
      </c>
    </row>
    <row r="58" spans="2:67" s="1" customFormat="1" ht="13.8" x14ac:dyDescent="0.3">
      <c r="B58" s="6">
        <f t="shared" si="3"/>
        <v>0</v>
      </c>
      <c r="C58" s="6" t="str">
        <f t="shared" si="4"/>
        <v>0, 0</v>
      </c>
      <c r="D58" s="54">
        <f t="shared" si="5"/>
        <v>55</v>
      </c>
      <c r="E58" s="75" t="str">
        <f t="shared" si="6"/>
        <v>Gas Uribe | CONCENTRADORA | CONCENTRADORA | 443699714 | CD. JUAREZ | Pesos Mexicanos</v>
      </c>
      <c r="F58" s="54" t="str">
        <f t="shared" si="7"/>
        <v>9714</v>
      </c>
      <c r="G58" s="5">
        <v>0</v>
      </c>
      <c r="H58" s="78" t="str">
        <f t="shared" si="8"/>
        <v>Gas Uribe | CONCENTRADORA | CONCENTRADORA | 443699714 | CD. JUAREZ | Pesos Mexicanos</v>
      </c>
      <c r="I58" s="69">
        <f t="shared" si="0"/>
        <v>21</v>
      </c>
      <c r="J58" s="69">
        <f t="shared" si="1"/>
        <v>7</v>
      </c>
      <c r="K58" s="70">
        <v>1</v>
      </c>
      <c r="L58" s="69" t="str">
        <f t="shared" si="9"/>
        <v>N/D</v>
      </c>
      <c r="M58" s="69">
        <f t="shared" si="10"/>
        <v>833</v>
      </c>
      <c r="N58" s="69">
        <f t="shared" si="11"/>
        <v>443699714</v>
      </c>
      <c r="P58" s="70">
        <v>1</v>
      </c>
      <c r="Q58" s="70">
        <v>2</v>
      </c>
      <c r="R58" s="19" t="s">
        <v>4</v>
      </c>
      <c r="S58" s="78" t="str">
        <f t="shared" si="12"/>
        <v>LUIS RAMIREZ RODRIGUEZ</v>
      </c>
      <c r="T58" s="78" t="str">
        <f t="shared" si="13"/>
        <v>Gas Uribe</v>
      </c>
      <c r="U58" s="19"/>
      <c r="V58" s="19"/>
      <c r="W58" s="19"/>
      <c r="X58" s="19"/>
      <c r="Y58" s="19"/>
      <c r="Z58" s="19"/>
      <c r="AA58" s="19"/>
      <c r="AB58" s="78" t="str">
        <f t="shared" si="14"/>
        <v>TOMAS ZARAGOZA FUENTES</v>
      </c>
      <c r="AC58" s="70">
        <v>103</v>
      </c>
      <c r="AD58" s="68" t="str">
        <f t="shared" si="2"/>
        <v>EXECUTE [dbo].[PG_CI_CUENTA_BANCO] 0, 0, 0, 55, 'Gas Uribe | CONCENTRADORA | CONCENTRADORA | 443699714 | CD. JUAREZ | Pesos Mexicanos' , '9714', 0, 'Gas Uribe | CONCENTRADORA | CONCENTRADORA | 443699714 | CD. JUAREZ | Pesos Mexicanos', 21, 7, 1, 'N/D', '833', '443699714', '', 1, 2, NULL, 'LUIS RAMIREZ RODRIGUEZ', 'Gas Uribe', '', '', '', '', '', '', '', 'TOMAS ZARAGOZA FUENTES', 103</v>
      </c>
      <c r="AE58" s="7"/>
      <c r="AK58" s="43">
        <v>55</v>
      </c>
      <c r="AL58" s="44">
        <v>21</v>
      </c>
      <c r="AM58" s="44">
        <v>7</v>
      </c>
      <c r="AN58" s="84" t="s">
        <v>3</v>
      </c>
      <c r="AO58" s="44">
        <v>56</v>
      </c>
      <c r="AP58" s="45" t="s">
        <v>173</v>
      </c>
      <c r="AQ58" s="45">
        <v>443699714</v>
      </c>
      <c r="AR58" s="46" t="s">
        <v>127</v>
      </c>
      <c r="AS58" s="45" t="s">
        <v>18</v>
      </c>
      <c r="AT58" s="45" t="s">
        <v>18</v>
      </c>
      <c r="AU58" s="45" t="s">
        <v>174</v>
      </c>
      <c r="AV58" s="45" t="s">
        <v>107</v>
      </c>
      <c r="AW58" s="45" t="s">
        <v>97</v>
      </c>
      <c r="AX58" s="45" t="s">
        <v>108</v>
      </c>
      <c r="AY58" s="45" t="s">
        <v>100</v>
      </c>
      <c r="AZ58" s="45" t="s">
        <v>109</v>
      </c>
      <c r="BA58" s="45" t="s">
        <v>97</v>
      </c>
      <c r="BB58" s="74" t="s">
        <v>120</v>
      </c>
      <c r="BC58" s="45">
        <v>833</v>
      </c>
      <c r="BD58" s="45" t="s">
        <v>121</v>
      </c>
      <c r="BE58" s="45" t="s">
        <v>122</v>
      </c>
      <c r="BF58" s="45" t="s">
        <v>175</v>
      </c>
      <c r="BG58" s="45" t="s">
        <v>97</v>
      </c>
      <c r="BH58" s="45" t="s">
        <v>113</v>
      </c>
      <c r="BI58" s="45">
        <v>1</v>
      </c>
      <c r="BJ58" s="45" t="s">
        <v>97</v>
      </c>
      <c r="BK58" s="53">
        <v>40966.645370370374</v>
      </c>
      <c r="BL58" s="45" t="s">
        <v>114</v>
      </c>
      <c r="BM58" s="45" t="s">
        <v>97</v>
      </c>
      <c r="BO58" s="68" t="str">
        <f t="shared" si="15"/>
        <v>EXECUTE [dbo].[PG_CI_CUENTA_BANCO] 0,0,0 , 55, X</v>
      </c>
    </row>
    <row r="59" spans="2:67" s="1" customFormat="1" ht="13.8" x14ac:dyDescent="0.3">
      <c r="B59" s="6">
        <f t="shared" si="3"/>
        <v>0</v>
      </c>
      <c r="C59" s="6" t="str">
        <f t="shared" si="4"/>
        <v>0, 0</v>
      </c>
      <c r="D59" s="54">
        <f t="shared" si="5"/>
        <v>56</v>
      </c>
      <c r="E59" s="75" t="str">
        <f t="shared" si="6"/>
        <v>N/D | INVERSIONES | INVERSIONES | 443699722 | CD. JUAREZ | Dólares USA</v>
      </c>
      <c r="F59" s="54" t="str">
        <f t="shared" si="7"/>
        <v>9722</v>
      </c>
      <c r="G59" s="5">
        <v>0</v>
      </c>
      <c r="H59" s="78" t="str">
        <f t="shared" si="8"/>
        <v>N/D | INVERSIONES | INVERSIONES | 443699722 | CD. JUAREZ | Dólares USA</v>
      </c>
      <c r="I59" s="69">
        <f t="shared" si="0"/>
        <v>21</v>
      </c>
      <c r="J59" s="69">
        <f t="shared" si="1"/>
        <v>7</v>
      </c>
      <c r="K59" s="70">
        <v>2</v>
      </c>
      <c r="L59" s="69" t="str">
        <f t="shared" si="9"/>
        <v>N/D</v>
      </c>
      <c r="M59" s="69">
        <f t="shared" si="10"/>
        <v>833</v>
      </c>
      <c r="N59" s="69">
        <f t="shared" si="11"/>
        <v>443699722</v>
      </c>
      <c r="P59" s="70">
        <v>2</v>
      </c>
      <c r="Q59" s="70">
        <v>5</v>
      </c>
      <c r="R59" s="19" t="s">
        <v>4</v>
      </c>
      <c r="S59" s="78" t="str">
        <f t="shared" si="12"/>
        <v>LUIS RAMIREZ RODRIGUEZ</v>
      </c>
      <c r="T59" s="78" t="str">
        <f t="shared" si="13"/>
        <v>N/D</v>
      </c>
      <c r="U59" s="19"/>
      <c r="V59" s="19"/>
      <c r="W59" s="19"/>
      <c r="X59" s="19"/>
      <c r="Y59" s="19"/>
      <c r="Z59" s="19"/>
      <c r="AA59" s="19"/>
      <c r="AB59" s="78" t="str">
        <f t="shared" si="14"/>
        <v>TOMAS ZARAGOZA FUENTES</v>
      </c>
      <c r="AC59" s="70">
        <v>103</v>
      </c>
      <c r="AD59" s="68" t="str">
        <f t="shared" si="2"/>
        <v>EXECUTE [dbo].[PG_CI_CUENTA_BANCO] 0, 0, 0, 56, 'N/D | INVERSIONES | INVERSIONES | 443699722 | CD. JUAREZ | Dólares USA' , '9722', 0, 'N/D | INVERSIONES | INVERSIONES | 443699722 | CD. JUAREZ | Dólares USA', 21, 7, 2, 'N/D', '833', '443699722', '', 2, 5, NULL, 'LUIS RAMIREZ RODRIGUEZ', 'N/D', '', '', '', '', '', '', '', 'TOMAS ZARAGOZA FUENTES', 103</v>
      </c>
      <c r="AE59" s="7"/>
      <c r="AK59" s="43">
        <v>56</v>
      </c>
      <c r="AL59" s="44">
        <v>21</v>
      </c>
      <c r="AM59" s="44">
        <v>7</v>
      </c>
      <c r="AN59" s="84" t="s">
        <v>3</v>
      </c>
      <c r="AO59" s="44">
        <v>0</v>
      </c>
      <c r="AP59" s="45" t="s">
        <v>97</v>
      </c>
      <c r="AQ59" s="45">
        <v>443699722</v>
      </c>
      <c r="AR59" s="46" t="s">
        <v>129</v>
      </c>
      <c r="AS59" s="45" t="s">
        <v>19</v>
      </c>
      <c r="AT59" s="45" t="s">
        <v>19</v>
      </c>
      <c r="AU59" s="45" t="s">
        <v>97</v>
      </c>
      <c r="AV59" s="45" t="s">
        <v>97</v>
      </c>
      <c r="AW59" s="45" t="s">
        <v>97</v>
      </c>
      <c r="AX59" s="45" t="s">
        <v>99</v>
      </c>
      <c r="AY59" s="45" t="s">
        <v>118</v>
      </c>
      <c r="AZ59" s="45" t="s">
        <v>109</v>
      </c>
      <c r="BA59" s="45" t="s">
        <v>97</v>
      </c>
      <c r="BB59" s="74" t="s">
        <v>120</v>
      </c>
      <c r="BC59" s="45">
        <v>833</v>
      </c>
      <c r="BD59" s="45" t="s">
        <v>121</v>
      </c>
      <c r="BE59" s="45" t="s">
        <v>122</v>
      </c>
      <c r="BF59" s="45" t="s">
        <v>97</v>
      </c>
      <c r="BG59" s="45" t="s">
        <v>97</v>
      </c>
      <c r="BH59" s="45" t="s">
        <v>97</v>
      </c>
      <c r="BI59" s="45">
        <v>1</v>
      </c>
      <c r="BJ59" s="45" t="s">
        <v>97</v>
      </c>
      <c r="BK59" s="53">
        <v>40672.477592592593</v>
      </c>
      <c r="BL59" s="45" t="s">
        <v>114</v>
      </c>
      <c r="BM59" s="45" t="s">
        <v>97</v>
      </c>
      <c r="BO59" s="68" t="str">
        <f t="shared" si="15"/>
        <v>EXECUTE [dbo].[PG_CI_CUENTA_BANCO] 0,0,0 , 56, X</v>
      </c>
    </row>
    <row r="60" spans="2:67" s="1" customFormat="1" ht="13.8" x14ac:dyDescent="0.3">
      <c r="B60" s="6">
        <f t="shared" si="3"/>
        <v>0</v>
      </c>
      <c r="C60" s="6" t="str">
        <f t="shared" si="4"/>
        <v>0, 0</v>
      </c>
      <c r="D60" s="54">
        <f t="shared" si="5"/>
        <v>57</v>
      </c>
      <c r="E60" s="75" t="str">
        <f t="shared" si="6"/>
        <v>Gas Uribe | INGRESOS | VENTA GAS | 443699692 | ACAPULCO | Pesos Mexicanos</v>
      </c>
      <c r="F60" s="54" t="str">
        <f t="shared" si="7"/>
        <v>9692</v>
      </c>
      <c r="G60" s="5">
        <v>0</v>
      </c>
      <c r="H60" s="78" t="str">
        <f t="shared" si="8"/>
        <v>Gas Uribe | INGRESOS | VENTA GAS | 443699692 | ACAPULCO | Pesos Mexicanos</v>
      </c>
      <c r="I60" s="69">
        <f t="shared" si="0"/>
        <v>21</v>
      </c>
      <c r="J60" s="69">
        <f t="shared" si="1"/>
        <v>7</v>
      </c>
      <c r="K60" s="70">
        <v>1</v>
      </c>
      <c r="L60" s="69">
        <f t="shared" si="9"/>
        <v>5545</v>
      </c>
      <c r="M60" s="69">
        <f t="shared" si="10"/>
        <v>5545</v>
      </c>
      <c r="N60" s="69">
        <f t="shared" si="11"/>
        <v>443699692</v>
      </c>
      <c r="P60" s="70">
        <v>1</v>
      </c>
      <c r="Q60" s="70">
        <v>1</v>
      </c>
      <c r="R60" s="19" t="s">
        <v>4</v>
      </c>
      <c r="S60" s="78" t="str">
        <f t="shared" si="12"/>
        <v>LUIS RAMIREZ RODRIGUEZ</v>
      </c>
      <c r="T60" s="78" t="str">
        <f t="shared" si="13"/>
        <v>Gas Uribe</v>
      </c>
      <c r="U60" s="19"/>
      <c r="V60" s="19"/>
      <c r="W60" s="19"/>
      <c r="X60" s="19"/>
      <c r="Y60" s="19"/>
      <c r="Z60" s="19"/>
      <c r="AA60" s="19"/>
      <c r="AB60" s="78" t="str">
        <f t="shared" si="14"/>
        <v>TOMAS ZARAGOZA FUENTES</v>
      </c>
      <c r="AC60" s="70">
        <v>110</v>
      </c>
      <c r="AD60" s="68" t="str">
        <f t="shared" si="2"/>
        <v>EXECUTE [dbo].[PG_CI_CUENTA_BANCO] 0, 0, 0, 57, 'Gas Uribe | INGRESOS | VENTA GAS | 443699692 | ACAPULCO | Pesos Mexicanos' , '9692', 0, 'Gas Uribe | INGRESOS | VENTA GAS | 443699692 | ACAPULCO | Pesos Mexicanos', 21, 7, 1, '5545', '5545', '443699692', '', 1, 1, NULL, 'LUIS RAMIREZ RODRIGUEZ', 'Gas Uribe', '', '', '', '', '', '', '', 'TOMAS ZARAGOZA FUENTES', 110</v>
      </c>
      <c r="AE60" s="7"/>
      <c r="AK60" s="43">
        <v>57</v>
      </c>
      <c r="AL60" s="44">
        <v>21</v>
      </c>
      <c r="AM60" s="44">
        <v>7</v>
      </c>
      <c r="AN60" s="84" t="s">
        <v>3</v>
      </c>
      <c r="AO60" s="44">
        <v>56</v>
      </c>
      <c r="AP60" s="45" t="s">
        <v>173</v>
      </c>
      <c r="AQ60" s="45">
        <v>443699692</v>
      </c>
      <c r="AR60" s="46" t="s">
        <v>104</v>
      </c>
      <c r="AS60" s="45" t="s">
        <v>24</v>
      </c>
      <c r="AT60" s="45" t="s">
        <v>105</v>
      </c>
      <c r="AU60" s="45" t="s">
        <v>106</v>
      </c>
      <c r="AV60" s="45" t="s">
        <v>107</v>
      </c>
      <c r="AW60" s="45" t="s">
        <v>97</v>
      </c>
      <c r="AX60" s="45" t="s">
        <v>108</v>
      </c>
      <c r="AY60" s="45" t="s">
        <v>100</v>
      </c>
      <c r="AZ60" s="45" t="s">
        <v>109</v>
      </c>
      <c r="BA60" s="45">
        <v>5545</v>
      </c>
      <c r="BB60" s="74" t="s">
        <v>176</v>
      </c>
      <c r="BC60" s="45">
        <v>5545</v>
      </c>
      <c r="BD60" s="45" t="s">
        <v>177</v>
      </c>
      <c r="BE60" s="45" t="s">
        <v>122</v>
      </c>
      <c r="BF60" s="45" t="s">
        <v>175</v>
      </c>
      <c r="BG60" s="45" t="s">
        <v>97</v>
      </c>
      <c r="BH60" s="45" t="s">
        <v>113</v>
      </c>
      <c r="BI60" s="45">
        <v>1</v>
      </c>
      <c r="BJ60" s="45" t="s">
        <v>97</v>
      </c>
      <c r="BK60" s="53">
        <v>43277.596875000003</v>
      </c>
      <c r="BL60" s="45" t="s">
        <v>128</v>
      </c>
      <c r="BM60" s="45" t="s">
        <v>97</v>
      </c>
      <c r="BO60" s="68" t="str">
        <f t="shared" si="15"/>
        <v>EXECUTE [dbo].[PG_CI_CUENTA_BANCO] 0,0,0 , 57, X</v>
      </c>
    </row>
    <row r="61" spans="2:67" s="1" customFormat="1" ht="13.8" x14ac:dyDescent="0.3">
      <c r="B61" s="6">
        <f t="shared" si="3"/>
        <v>0</v>
      </c>
      <c r="C61" s="6" t="str">
        <f t="shared" si="4"/>
        <v>0, 0</v>
      </c>
      <c r="D61" s="54">
        <f t="shared" si="5"/>
        <v>58</v>
      </c>
      <c r="E61" s="75" t="str">
        <f t="shared" si="6"/>
        <v>Gas Uribe | EGRESOS | EGRESOS PLANTA | 443699676 | ACAPULCO | Pesos Mexicanos</v>
      </c>
      <c r="F61" s="54" t="str">
        <f t="shared" si="7"/>
        <v>9676</v>
      </c>
      <c r="G61" s="5">
        <v>0</v>
      </c>
      <c r="H61" s="78" t="str">
        <f t="shared" si="8"/>
        <v>Gas Uribe | EGRESOS | EGRESOS PLANTA | 443699676 | ACAPULCO | Pesos Mexicanos</v>
      </c>
      <c r="I61" s="69">
        <f t="shared" si="0"/>
        <v>21</v>
      </c>
      <c r="J61" s="69">
        <f t="shared" si="1"/>
        <v>7</v>
      </c>
      <c r="K61" s="70">
        <v>1</v>
      </c>
      <c r="L61" s="69">
        <f t="shared" si="9"/>
        <v>5545</v>
      </c>
      <c r="M61" s="69">
        <f t="shared" si="10"/>
        <v>5545</v>
      </c>
      <c r="N61" s="69">
        <f t="shared" si="11"/>
        <v>443699676</v>
      </c>
      <c r="P61" s="70">
        <v>1</v>
      </c>
      <c r="Q61" s="70">
        <v>3</v>
      </c>
      <c r="R61" s="19" t="s">
        <v>4</v>
      </c>
      <c r="S61" s="78" t="str">
        <f t="shared" si="12"/>
        <v>LUIS RAMIREZ RODRIGUEZ</v>
      </c>
      <c r="T61" s="78" t="str">
        <f t="shared" si="13"/>
        <v>Gas Uribe</v>
      </c>
      <c r="U61" s="19"/>
      <c r="V61" s="19"/>
      <c r="W61" s="19"/>
      <c r="X61" s="19"/>
      <c r="Y61" s="19"/>
      <c r="Z61" s="19"/>
      <c r="AA61" s="19"/>
      <c r="AB61" s="78" t="str">
        <f t="shared" si="14"/>
        <v>TOMAS ZARAGOZA FUENTES</v>
      </c>
      <c r="AC61" s="70">
        <v>110</v>
      </c>
      <c r="AD61" s="68" t="str">
        <f t="shared" si="2"/>
        <v>EXECUTE [dbo].[PG_CI_CUENTA_BANCO] 0, 0, 0, 58, 'Gas Uribe | EGRESOS | EGRESOS PLANTA | 443699676 | ACAPULCO | Pesos Mexicanos' , '9676', 0, 'Gas Uribe | EGRESOS | EGRESOS PLANTA | 443699676 | ACAPULCO | Pesos Mexicanos', 21, 7, 1, '5545', '5545', '443699676', '', 1, 3, NULL, 'LUIS RAMIREZ RODRIGUEZ', 'Gas Uribe', '', '', '', '', '', '', '', 'TOMAS ZARAGOZA FUENTES', 110</v>
      </c>
      <c r="AE61" s="7"/>
      <c r="AK61" s="43">
        <v>58</v>
      </c>
      <c r="AL61" s="44">
        <v>21</v>
      </c>
      <c r="AM61" s="44">
        <v>7</v>
      </c>
      <c r="AN61" s="84" t="s">
        <v>3</v>
      </c>
      <c r="AO61" s="44">
        <v>56</v>
      </c>
      <c r="AP61" s="45" t="s">
        <v>173</v>
      </c>
      <c r="AQ61" s="45">
        <v>443699676</v>
      </c>
      <c r="AR61" s="46" t="s">
        <v>133</v>
      </c>
      <c r="AS61" s="45" t="s">
        <v>25</v>
      </c>
      <c r="AT61" s="45" t="s">
        <v>134</v>
      </c>
      <c r="AU61" s="45" t="s">
        <v>106</v>
      </c>
      <c r="AV61" s="45" t="s">
        <v>107</v>
      </c>
      <c r="AW61" s="45" t="s">
        <v>97</v>
      </c>
      <c r="AX61" s="45" t="s">
        <v>108</v>
      </c>
      <c r="AY61" s="45" t="s">
        <v>100</v>
      </c>
      <c r="AZ61" s="45" t="s">
        <v>109</v>
      </c>
      <c r="BA61" s="45">
        <v>5545</v>
      </c>
      <c r="BB61" s="74" t="s">
        <v>176</v>
      </c>
      <c r="BC61" s="45">
        <v>5545</v>
      </c>
      <c r="BD61" s="45" t="s">
        <v>177</v>
      </c>
      <c r="BE61" s="45" t="s">
        <v>122</v>
      </c>
      <c r="BF61" s="45" t="s">
        <v>175</v>
      </c>
      <c r="BG61" s="45" t="s">
        <v>97</v>
      </c>
      <c r="BH61" s="45" t="s">
        <v>167</v>
      </c>
      <c r="BI61" s="45">
        <v>1</v>
      </c>
      <c r="BJ61" s="45" t="s">
        <v>97</v>
      </c>
      <c r="BK61" s="53">
        <v>43277.596620370372</v>
      </c>
      <c r="BL61" s="45" t="s">
        <v>128</v>
      </c>
      <c r="BM61" s="45" t="s">
        <v>97</v>
      </c>
      <c r="BO61" s="68" t="str">
        <f t="shared" si="15"/>
        <v>EXECUTE [dbo].[PG_CI_CUENTA_BANCO] 0,0,0 , 58, X</v>
      </c>
    </row>
    <row r="62" spans="2:67" s="1" customFormat="1" ht="13.8" x14ac:dyDescent="0.3">
      <c r="B62" s="6">
        <f t="shared" si="3"/>
        <v>0</v>
      </c>
      <c r="C62" s="6" t="str">
        <f t="shared" si="4"/>
        <v>0, 0</v>
      </c>
      <c r="D62" s="54">
        <f t="shared" si="5"/>
        <v>59</v>
      </c>
      <c r="E62" s="75" t="str">
        <f t="shared" si="6"/>
        <v>Gas Uribe | EGRESOS | VENTA DE TANQUES Y EQUIPOS | 443699684 | ACAPULCO | Pesos Mexicanos</v>
      </c>
      <c r="F62" s="54" t="str">
        <f t="shared" si="7"/>
        <v>9684</v>
      </c>
      <c r="G62" s="5">
        <v>0</v>
      </c>
      <c r="H62" s="78" t="str">
        <f t="shared" si="8"/>
        <v>Gas Uribe | EGRESOS | VENTA DE TANQUES Y EQUIPOS | 443699684 | ACAPULCO | Pesos Mexicanos</v>
      </c>
      <c r="I62" s="69">
        <f t="shared" si="0"/>
        <v>21</v>
      </c>
      <c r="J62" s="69">
        <f t="shared" si="1"/>
        <v>7</v>
      </c>
      <c r="K62" s="70">
        <v>1</v>
      </c>
      <c r="L62" s="69">
        <f t="shared" si="9"/>
        <v>5545</v>
      </c>
      <c r="M62" s="69">
        <f t="shared" si="10"/>
        <v>5545</v>
      </c>
      <c r="N62" s="69">
        <f t="shared" si="11"/>
        <v>443699684</v>
      </c>
      <c r="P62" s="70">
        <v>1</v>
      </c>
      <c r="Q62" s="70">
        <v>3</v>
      </c>
      <c r="R62" s="19" t="s">
        <v>4</v>
      </c>
      <c r="S62" s="78" t="str">
        <f t="shared" si="12"/>
        <v>LUIS RAMIREZ RODRIGUEZ</v>
      </c>
      <c r="T62" s="78" t="str">
        <f t="shared" si="13"/>
        <v>Gas Uribe</v>
      </c>
      <c r="U62" s="19"/>
      <c r="V62" s="19"/>
      <c r="W62" s="19"/>
      <c r="X62" s="19"/>
      <c r="Y62" s="19"/>
      <c r="Z62" s="19"/>
      <c r="AA62" s="19"/>
      <c r="AB62" s="78" t="str">
        <f t="shared" si="14"/>
        <v>TOMAS ZARAGOZA FUENTES</v>
      </c>
      <c r="AC62" s="70">
        <v>110</v>
      </c>
      <c r="AD62" s="68" t="str">
        <f t="shared" si="2"/>
        <v>EXECUTE [dbo].[PG_CI_CUENTA_BANCO] 0, 0, 0, 59, 'Gas Uribe | EGRESOS | VENTA DE TANQUES Y EQUIPOS | 443699684 | ACAPULCO | Pesos Mexicanos' , '9684', 0, 'Gas Uribe | EGRESOS | VENTA DE TANQUES Y EQUIPOS | 443699684 | ACAPULCO | Pesos Mexicanos', 21, 7, 1, '5545', '5545', '443699684', '', 1, 3, NULL, 'LUIS RAMIREZ RODRIGUEZ', 'Gas Uribe', '', '', '', '', '', '', '', 'TOMAS ZARAGOZA FUENTES', 110</v>
      </c>
      <c r="AE62" s="7"/>
      <c r="AK62" s="43">
        <v>59</v>
      </c>
      <c r="AL62" s="44">
        <v>21</v>
      </c>
      <c r="AM62" s="44">
        <v>7</v>
      </c>
      <c r="AN62" s="84" t="s">
        <v>3</v>
      </c>
      <c r="AO62" s="44">
        <v>56</v>
      </c>
      <c r="AP62" s="45" t="s">
        <v>173</v>
      </c>
      <c r="AQ62" s="45">
        <v>443699684</v>
      </c>
      <c r="AR62" s="46" t="s">
        <v>133</v>
      </c>
      <c r="AS62" s="45" t="s">
        <v>25</v>
      </c>
      <c r="AT62" s="45" t="s">
        <v>164</v>
      </c>
      <c r="AU62" s="45" t="s">
        <v>106</v>
      </c>
      <c r="AV62" s="45" t="s">
        <v>107</v>
      </c>
      <c r="AW62" s="45" t="s">
        <v>97</v>
      </c>
      <c r="AX62" s="45" t="s">
        <v>108</v>
      </c>
      <c r="AY62" s="45" t="s">
        <v>100</v>
      </c>
      <c r="AZ62" s="45" t="s">
        <v>109</v>
      </c>
      <c r="BA62" s="45">
        <v>5545</v>
      </c>
      <c r="BB62" s="74" t="s">
        <v>176</v>
      </c>
      <c r="BC62" s="45">
        <v>5545</v>
      </c>
      <c r="BD62" s="45" t="s">
        <v>177</v>
      </c>
      <c r="BE62" s="45" t="s">
        <v>122</v>
      </c>
      <c r="BF62" s="45" t="s">
        <v>175</v>
      </c>
      <c r="BG62" s="45" t="s">
        <v>97</v>
      </c>
      <c r="BH62" s="45" t="s">
        <v>167</v>
      </c>
      <c r="BI62" s="45">
        <v>1</v>
      </c>
      <c r="BJ62" s="45" t="s">
        <v>97</v>
      </c>
      <c r="BK62" s="53">
        <v>43277.597118055557</v>
      </c>
      <c r="BL62" s="45" t="s">
        <v>128</v>
      </c>
      <c r="BM62" s="45" t="s">
        <v>97</v>
      </c>
      <c r="BO62" s="68" t="str">
        <f t="shared" si="15"/>
        <v>EXECUTE [dbo].[PG_CI_CUENTA_BANCO] 0,0,0 , 59, X</v>
      </c>
    </row>
    <row r="63" spans="2:67" s="1" customFormat="1" ht="13.8" x14ac:dyDescent="0.3">
      <c r="B63" s="6">
        <f t="shared" si="3"/>
        <v>0</v>
      </c>
      <c r="C63" s="6" t="str">
        <f t="shared" si="4"/>
        <v>0, 0</v>
      </c>
      <c r="D63" s="54">
        <f t="shared" si="5"/>
        <v>60</v>
      </c>
      <c r="E63" s="75" t="str">
        <f t="shared" si="6"/>
        <v>N/D | EGRESOS | CONSTRUCCION | 447237936 | ACAPULCO | Pesos Mexicanos</v>
      </c>
      <c r="F63" s="54" t="str">
        <f t="shared" si="7"/>
        <v>7936</v>
      </c>
      <c r="G63" s="5">
        <v>0</v>
      </c>
      <c r="H63" s="78" t="str">
        <f t="shared" si="8"/>
        <v>N/D | EGRESOS | CONSTRUCCION | 447237936 | ACAPULCO | Pesos Mexicanos</v>
      </c>
      <c r="I63" s="69">
        <f t="shared" si="0"/>
        <v>21</v>
      </c>
      <c r="J63" s="69">
        <f t="shared" si="1"/>
        <v>7</v>
      </c>
      <c r="K63" s="70">
        <v>1</v>
      </c>
      <c r="L63" s="69" t="str">
        <f t="shared" si="9"/>
        <v>N/D</v>
      </c>
      <c r="M63" s="69">
        <f t="shared" si="10"/>
        <v>5545</v>
      </c>
      <c r="N63" s="69">
        <f t="shared" si="11"/>
        <v>447237936</v>
      </c>
      <c r="P63" s="70">
        <v>2</v>
      </c>
      <c r="Q63" s="70">
        <v>3</v>
      </c>
      <c r="R63" s="19" t="s">
        <v>4</v>
      </c>
      <c r="S63" s="78" t="str">
        <f t="shared" si="12"/>
        <v>LUIS RAMIREZ RODRIGUEZ</v>
      </c>
      <c r="T63" s="78" t="str">
        <f t="shared" si="13"/>
        <v>N/D</v>
      </c>
      <c r="U63" s="19"/>
      <c r="V63" s="19"/>
      <c r="W63" s="19"/>
      <c r="X63" s="19"/>
      <c r="Y63" s="19"/>
      <c r="Z63" s="19"/>
      <c r="AA63" s="19"/>
      <c r="AB63" s="78" t="str">
        <f t="shared" si="14"/>
        <v>TOMAS ZARAGOZA ITO</v>
      </c>
      <c r="AC63" s="70">
        <v>110</v>
      </c>
      <c r="AD63" s="68" t="str">
        <f t="shared" si="2"/>
        <v>EXECUTE [dbo].[PG_CI_CUENTA_BANCO] 0, 0, 0, 60, 'N/D | EGRESOS | CONSTRUCCION | 447237936 | ACAPULCO | Pesos Mexicanos' , '7936', 0, 'N/D | EGRESOS | CONSTRUCCION | 447237936 | ACAPULCO | Pesos Mexicanos', 21, 7, 1, 'N/D', '5545', '447237936', '', 2, 3, NULL, 'LUIS RAMIREZ RODRIGUEZ', 'N/D', '', '', '', '', '', '', '', 'TOMAS ZARAGOZA ITO', 110</v>
      </c>
      <c r="AE63" s="7"/>
      <c r="AK63" s="43">
        <v>60</v>
      </c>
      <c r="AL63" s="44">
        <v>21</v>
      </c>
      <c r="AM63" s="44">
        <v>7</v>
      </c>
      <c r="AN63" s="84" t="s">
        <v>3</v>
      </c>
      <c r="AO63" s="44">
        <v>0</v>
      </c>
      <c r="AP63" s="45" t="s">
        <v>97</v>
      </c>
      <c r="AQ63" s="45">
        <v>447237936</v>
      </c>
      <c r="AR63" s="46" t="s">
        <v>133</v>
      </c>
      <c r="AS63" s="45" t="s">
        <v>25</v>
      </c>
      <c r="AT63" s="45" t="s">
        <v>139</v>
      </c>
      <c r="AU63" s="45" t="s">
        <v>154</v>
      </c>
      <c r="AV63" s="45" t="s">
        <v>97</v>
      </c>
      <c r="AW63" s="45" t="s">
        <v>97</v>
      </c>
      <c r="AX63" s="45" t="s">
        <v>99</v>
      </c>
      <c r="AY63" s="45" t="s">
        <v>100</v>
      </c>
      <c r="AZ63" s="45" t="s">
        <v>116</v>
      </c>
      <c r="BA63" s="45" t="s">
        <v>97</v>
      </c>
      <c r="BB63" s="74" t="s">
        <v>176</v>
      </c>
      <c r="BC63" s="45">
        <v>5545</v>
      </c>
      <c r="BD63" s="45" t="s">
        <v>178</v>
      </c>
      <c r="BE63" s="45" t="s">
        <v>122</v>
      </c>
      <c r="BF63" s="45" t="s">
        <v>97</v>
      </c>
      <c r="BG63" s="45" t="s">
        <v>97</v>
      </c>
      <c r="BH63" s="45" t="s">
        <v>97</v>
      </c>
      <c r="BI63" s="45">
        <v>1</v>
      </c>
      <c r="BJ63" s="45" t="s">
        <v>97</v>
      </c>
      <c r="BK63" s="53">
        <v>40672.479131944441</v>
      </c>
      <c r="BL63" s="45" t="s">
        <v>114</v>
      </c>
      <c r="BM63" s="45" t="s">
        <v>97</v>
      </c>
      <c r="BO63" s="68" t="str">
        <f t="shared" si="15"/>
        <v>EXECUTE [dbo].[PG_CI_CUENTA_BANCO] 0,0,0 , 60, X</v>
      </c>
    </row>
    <row r="64" spans="2:67" s="1" customFormat="1" ht="13.8" x14ac:dyDescent="0.3">
      <c r="B64" s="6">
        <f t="shared" si="3"/>
        <v>0</v>
      </c>
      <c r="C64" s="6" t="str">
        <f t="shared" si="4"/>
        <v>0, 0</v>
      </c>
      <c r="D64" s="54">
        <f t="shared" si="5"/>
        <v>61</v>
      </c>
      <c r="E64" s="75" t="str">
        <f t="shared" si="6"/>
        <v>N/D | N/D | N/D | 109060278 | PENDIENTE | Pesos Mexicanos</v>
      </c>
      <c r="F64" s="54" t="str">
        <f t="shared" si="7"/>
        <v>0278</v>
      </c>
      <c r="G64" s="5">
        <v>0</v>
      </c>
      <c r="H64" s="78" t="str">
        <f t="shared" si="8"/>
        <v>N/D | N/D | N/D | 109060278 | PENDIENTE | Pesos Mexicanos</v>
      </c>
      <c r="I64" s="69">
        <f t="shared" si="0"/>
        <v>21</v>
      </c>
      <c r="J64" s="69">
        <f t="shared" si="1"/>
        <v>7</v>
      </c>
      <c r="K64" s="70">
        <v>1</v>
      </c>
      <c r="L64" s="69" t="str">
        <f t="shared" si="9"/>
        <v>N/D</v>
      </c>
      <c r="M64" s="69" t="str">
        <f t="shared" si="10"/>
        <v>N/D</v>
      </c>
      <c r="N64" s="69">
        <f t="shared" si="11"/>
        <v>109060278</v>
      </c>
      <c r="P64" s="70">
        <v>2</v>
      </c>
      <c r="Q64" s="70">
        <v>6</v>
      </c>
      <c r="R64" s="19" t="s">
        <v>4</v>
      </c>
      <c r="S64" s="78" t="str">
        <f t="shared" si="12"/>
        <v>LUIS RAMIREZ RODRIGUEZ</v>
      </c>
      <c r="T64" s="78" t="str">
        <f t="shared" si="13"/>
        <v>N/D</v>
      </c>
      <c r="U64" s="19"/>
      <c r="V64" s="19"/>
      <c r="W64" s="19"/>
      <c r="X64" s="19"/>
      <c r="Y64" s="19"/>
      <c r="Z64" s="19"/>
      <c r="AA64" s="19"/>
      <c r="AB64" s="78" t="str">
        <f t="shared" si="14"/>
        <v>N/D</v>
      </c>
      <c r="AC64" s="70">
        <v>0</v>
      </c>
      <c r="AD64" s="68" t="str">
        <f t="shared" si="2"/>
        <v>EXECUTE [dbo].[PG_CI_CUENTA_BANCO] 0, 0, 0, 61, 'N/D | N/D | N/D | 109060278 | PENDIENTE | Pesos Mexicanos' , '0278', 0, 'N/D | N/D | N/D | 109060278 | PENDIENTE | Pesos Mexicanos', 21, 7, 1, 'N/D', 'N/D', '109060278', '', 2, 6, NULL, 'LUIS RAMIREZ RODRIGUEZ', 'N/D', '', '', '', '', '', '', '', 'N/D', 0</v>
      </c>
      <c r="AE64" s="7"/>
      <c r="AK64" s="43">
        <v>61</v>
      </c>
      <c r="AL64" s="44">
        <v>21</v>
      </c>
      <c r="AM64" s="44">
        <v>7</v>
      </c>
      <c r="AN64" s="84" t="s">
        <v>3</v>
      </c>
      <c r="AO64" s="44">
        <v>0</v>
      </c>
      <c r="AP64" s="45" t="s">
        <v>97</v>
      </c>
      <c r="AQ64" s="45">
        <v>109060278</v>
      </c>
      <c r="AR64" s="46" t="s">
        <v>98</v>
      </c>
      <c r="AS64" s="45" t="s">
        <v>97</v>
      </c>
      <c r="AT64" s="45" t="s">
        <v>97</v>
      </c>
      <c r="AU64" s="45" t="s">
        <v>97</v>
      </c>
      <c r="AV64" s="45" t="s">
        <v>97</v>
      </c>
      <c r="AW64" s="45" t="s">
        <v>97</v>
      </c>
      <c r="AX64" s="45" t="s">
        <v>99</v>
      </c>
      <c r="AY64" s="45" t="s">
        <v>100</v>
      </c>
      <c r="AZ64" s="45" t="s">
        <v>97</v>
      </c>
      <c r="BA64" s="45" t="s">
        <v>97</v>
      </c>
      <c r="BB64" s="74" t="s">
        <v>126</v>
      </c>
      <c r="BC64" s="45" t="s">
        <v>97</v>
      </c>
      <c r="BD64" s="45" t="s">
        <v>97</v>
      </c>
      <c r="BE64" s="45" t="s">
        <v>122</v>
      </c>
      <c r="BF64" s="45" t="s">
        <v>97</v>
      </c>
      <c r="BG64" s="45" t="s">
        <v>97</v>
      </c>
      <c r="BH64" s="45" t="s">
        <v>97</v>
      </c>
      <c r="BI64" s="45">
        <v>1</v>
      </c>
      <c r="BJ64" s="45" t="s">
        <v>97</v>
      </c>
      <c r="BK64" s="53">
        <v>40491.333333333336</v>
      </c>
      <c r="BL64" s="45" t="s">
        <v>102</v>
      </c>
      <c r="BM64" s="45" t="s">
        <v>97</v>
      </c>
      <c r="BO64" s="68" t="str">
        <f t="shared" si="15"/>
        <v>EXECUTE [dbo].[PG_CI_CUENTA_BANCO] 0,0,0 , 61, X</v>
      </c>
    </row>
    <row r="65" spans="2:67" s="1" customFormat="1" ht="13.8" x14ac:dyDescent="0.3">
      <c r="B65" s="6">
        <f t="shared" si="3"/>
        <v>0</v>
      </c>
      <c r="C65" s="6" t="str">
        <f t="shared" si="4"/>
        <v>0, 0</v>
      </c>
      <c r="D65" s="54">
        <f t="shared" si="5"/>
        <v>62</v>
      </c>
      <c r="E65" s="75" t="str">
        <f t="shared" si="6"/>
        <v>N/D | INVERSIONES | INVERSIONES | 72061057964 | EL PASO TX. | Dólares USA</v>
      </c>
      <c r="F65" s="54" t="str">
        <f t="shared" si="7"/>
        <v>7964</v>
      </c>
      <c r="G65" s="5">
        <v>0</v>
      </c>
      <c r="H65" s="78" t="str">
        <f t="shared" si="8"/>
        <v>N/D | INVERSIONES | INVERSIONES | 72061057964 | EL PASO TX. | Dólares USA</v>
      </c>
      <c r="I65" s="69">
        <f t="shared" si="0"/>
        <v>21</v>
      </c>
      <c r="J65" s="69">
        <f t="shared" si="1"/>
        <v>9</v>
      </c>
      <c r="K65" s="70">
        <v>2</v>
      </c>
      <c r="L65" s="69" t="str">
        <f t="shared" si="9"/>
        <v>N/D</v>
      </c>
      <c r="M65" s="69" t="str">
        <f t="shared" si="10"/>
        <v>N/D</v>
      </c>
      <c r="N65" s="69">
        <f t="shared" si="11"/>
        <v>72061057964</v>
      </c>
      <c r="P65" s="70">
        <v>2</v>
      </c>
      <c r="Q65" s="70">
        <v>5</v>
      </c>
      <c r="R65" s="19" t="s">
        <v>4</v>
      </c>
      <c r="S65" s="78" t="str">
        <f t="shared" si="12"/>
        <v>ARMIDA LOYA</v>
      </c>
      <c r="T65" s="78" t="str">
        <f t="shared" si="13"/>
        <v>N/D</v>
      </c>
      <c r="U65" s="19"/>
      <c r="V65" s="19"/>
      <c r="W65" s="19"/>
      <c r="X65" s="19"/>
      <c r="Y65" s="19"/>
      <c r="Z65" s="19"/>
      <c r="AA65" s="19"/>
      <c r="AB65" s="78" t="str">
        <f t="shared" si="14"/>
        <v>TOMAS ZARAGOZA FUENTES</v>
      </c>
      <c r="AC65" s="70">
        <v>202</v>
      </c>
      <c r="AD65" s="68" t="str">
        <f t="shared" si="2"/>
        <v>EXECUTE [dbo].[PG_CI_CUENTA_BANCO] 0, 0, 0, 62, 'N/D | INVERSIONES | INVERSIONES | 72061057964 | EL PASO TX. | Dólares USA' , '7964', 0, 'N/D | INVERSIONES | INVERSIONES | 72061057964 | EL PASO TX. | Dólares USA', 21, 9, 2, 'N/D', 'N/D', '72061057964', '', 2, 5, NULL, 'ARMIDA LOYA', 'N/D', '', '', '', '', '', '', '', 'TOMAS ZARAGOZA FUENTES', 202</v>
      </c>
      <c r="AE65" s="7"/>
      <c r="AK65" s="43">
        <v>62</v>
      </c>
      <c r="AL65" s="44">
        <v>21</v>
      </c>
      <c r="AM65" s="44">
        <v>9</v>
      </c>
      <c r="AN65" s="84" t="s">
        <v>3</v>
      </c>
      <c r="AO65" s="44">
        <v>0</v>
      </c>
      <c r="AP65" s="45" t="s">
        <v>97</v>
      </c>
      <c r="AQ65" s="45">
        <v>72061057964</v>
      </c>
      <c r="AR65" s="46" t="s">
        <v>129</v>
      </c>
      <c r="AS65" s="45" t="s">
        <v>19</v>
      </c>
      <c r="AT65" s="45" t="s">
        <v>19</v>
      </c>
      <c r="AU65" s="45" t="s">
        <v>97</v>
      </c>
      <c r="AV65" s="45" t="s">
        <v>97</v>
      </c>
      <c r="AW65" s="45" t="s">
        <v>97</v>
      </c>
      <c r="AX65" s="45" t="s">
        <v>99</v>
      </c>
      <c r="AY65" s="45" t="s">
        <v>118</v>
      </c>
      <c r="AZ65" s="45" t="s">
        <v>109</v>
      </c>
      <c r="BA65" s="45" t="s">
        <v>97</v>
      </c>
      <c r="BB65" s="74" t="s">
        <v>146</v>
      </c>
      <c r="BC65" s="45" t="s">
        <v>97</v>
      </c>
      <c r="BD65" s="45" t="s">
        <v>97</v>
      </c>
      <c r="BE65" s="45" t="s">
        <v>147</v>
      </c>
      <c r="BF65" s="45" t="s">
        <v>97</v>
      </c>
      <c r="BG65" s="45" t="s">
        <v>97</v>
      </c>
      <c r="BH65" s="45" t="s">
        <v>97</v>
      </c>
      <c r="BI65" s="45">
        <v>1</v>
      </c>
      <c r="BJ65" s="45" t="s">
        <v>97</v>
      </c>
      <c r="BK65" s="53">
        <v>40620.330358796295</v>
      </c>
      <c r="BL65" s="45" t="s">
        <v>114</v>
      </c>
      <c r="BM65" s="45" t="s">
        <v>97</v>
      </c>
      <c r="BO65" s="68" t="str">
        <f t="shared" si="15"/>
        <v>EXECUTE [dbo].[PG_CI_CUENTA_BANCO] 0,0,0 , 62, X</v>
      </c>
    </row>
    <row r="66" spans="2:67" s="1" customFormat="1" ht="13.8" x14ac:dyDescent="0.3">
      <c r="B66" s="6">
        <f t="shared" si="3"/>
        <v>0</v>
      </c>
      <c r="C66" s="6" t="str">
        <f t="shared" si="4"/>
        <v>0, 0</v>
      </c>
      <c r="D66" s="54">
        <f t="shared" si="5"/>
        <v>63</v>
      </c>
      <c r="E66" s="75" t="str">
        <f t="shared" si="6"/>
        <v>N/D | N/D | N/D | 22603322963 | PENDIENTE | Pesos Mexicanos</v>
      </c>
      <c r="F66" s="54" t="str">
        <f t="shared" si="7"/>
        <v>2963</v>
      </c>
      <c r="G66" s="5">
        <v>0</v>
      </c>
      <c r="H66" s="78" t="str">
        <f t="shared" si="8"/>
        <v>N/D | N/D | N/D | 22603322963 | PENDIENTE | Pesos Mexicanos</v>
      </c>
      <c r="I66" s="69">
        <f t="shared" si="0"/>
        <v>21</v>
      </c>
      <c r="J66" s="69">
        <f t="shared" si="1"/>
        <v>11</v>
      </c>
      <c r="K66" s="70">
        <v>1</v>
      </c>
      <c r="L66" s="69" t="str">
        <f t="shared" si="9"/>
        <v>N/D</v>
      </c>
      <c r="M66" s="69" t="str">
        <f t="shared" si="10"/>
        <v>N/D</v>
      </c>
      <c r="N66" s="69">
        <f t="shared" si="11"/>
        <v>22603322963</v>
      </c>
      <c r="P66" s="70">
        <v>2</v>
      </c>
      <c r="Q66" s="70">
        <v>6</v>
      </c>
      <c r="R66" s="19" t="s">
        <v>4</v>
      </c>
      <c r="S66" s="78" t="str">
        <f t="shared" si="12"/>
        <v>DULCE SOTO</v>
      </c>
      <c r="T66" s="78" t="str">
        <f t="shared" si="13"/>
        <v>N/D</v>
      </c>
      <c r="U66" s="19"/>
      <c r="V66" s="19"/>
      <c r="W66" s="19"/>
      <c r="X66" s="19"/>
      <c r="Y66" s="19"/>
      <c r="Z66" s="19"/>
      <c r="AA66" s="19"/>
      <c r="AB66" s="78" t="str">
        <f t="shared" si="14"/>
        <v>N/D</v>
      </c>
      <c r="AC66" s="70">
        <v>0</v>
      </c>
      <c r="AD66" s="68" t="str">
        <f t="shared" si="2"/>
        <v>EXECUTE [dbo].[PG_CI_CUENTA_BANCO] 0, 0, 0, 63, 'N/D | N/D | N/D | 22603322963 | PENDIENTE | Pesos Mexicanos' , '2963', 0, 'N/D | N/D | N/D | 22603322963 | PENDIENTE | Pesos Mexicanos', 21, 11, 1, 'N/D', 'N/D', '22603322963', '', 2, 6, NULL, 'DULCE SOTO', 'N/D', '', '', '', '', '', '', '', 'N/D', 0</v>
      </c>
      <c r="AE66" s="7"/>
      <c r="AK66" s="43">
        <v>63</v>
      </c>
      <c r="AL66" s="44">
        <v>21</v>
      </c>
      <c r="AM66" s="44">
        <v>11</v>
      </c>
      <c r="AN66" s="84" t="s">
        <v>3</v>
      </c>
      <c r="AO66" s="44">
        <v>0</v>
      </c>
      <c r="AP66" s="45" t="s">
        <v>97</v>
      </c>
      <c r="AQ66" s="45">
        <v>22603322963</v>
      </c>
      <c r="AR66" s="46" t="s">
        <v>98</v>
      </c>
      <c r="AS66" s="45" t="s">
        <v>97</v>
      </c>
      <c r="AT66" s="45" t="s">
        <v>97</v>
      </c>
      <c r="AU66" s="45" t="s">
        <v>97</v>
      </c>
      <c r="AV66" s="45" t="s">
        <v>97</v>
      </c>
      <c r="AW66" s="45" t="s">
        <v>97</v>
      </c>
      <c r="AX66" s="45" t="s">
        <v>99</v>
      </c>
      <c r="AY66" s="45" t="s">
        <v>100</v>
      </c>
      <c r="AZ66" s="45" t="s">
        <v>97</v>
      </c>
      <c r="BA66" s="45" t="s">
        <v>97</v>
      </c>
      <c r="BB66" s="74" t="s">
        <v>126</v>
      </c>
      <c r="BC66" s="45" t="s">
        <v>97</v>
      </c>
      <c r="BD66" s="45" t="s">
        <v>97</v>
      </c>
      <c r="BE66" s="45" t="s">
        <v>152</v>
      </c>
      <c r="BF66" s="45" t="s">
        <v>97</v>
      </c>
      <c r="BG66" s="45" t="s">
        <v>97</v>
      </c>
      <c r="BH66" s="45" t="s">
        <v>97</v>
      </c>
      <c r="BI66" s="45">
        <v>1</v>
      </c>
      <c r="BJ66" s="45" t="s">
        <v>97</v>
      </c>
      <c r="BK66" s="53">
        <v>40491.333333333336</v>
      </c>
      <c r="BL66" s="45" t="s">
        <v>102</v>
      </c>
      <c r="BM66" s="45" t="s">
        <v>97</v>
      </c>
      <c r="BO66" s="68" t="str">
        <f t="shared" si="15"/>
        <v>EXECUTE [dbo].[PG_CI_CUENTA_BANCO] 0,0,0 , 63, X</v>
      </c>
    </row>
    <row r="67" spans="2:67" s="1" customFormat="1" ht="13.8" x14ac:dyDescent="0.3">
      <c r="B67" s="6">
        <f t="shared" si="3"/>
        <v>0</v>
      </c>
      <c r="C67" s="6" t="str">
        <f t="shared" si="4"/>
        <v>0, 0</v>
      </c>
      <c r="D67" s="54">
        <f t="shared" si="5"/>
        <v>64</v>
      </c>
      <c r="E67" s="75" t="str">
        <f t="shared" si="6"/>
        <v>N/D | INVERSIONES | FOINVER | 22603339386 | TEPEJI DEL RIO DE OCAMPO | Pesos Mexicanos</v>
      </c>
      <c r="F67" s="54" t="str">
        <f t="shared" si="7"/>
        <v>9386</v>
      </c>
      <c r="G67" s="5">
        <v>0</v>
      </c>
      <c r="H67" s="78" t="str">
        <f t="shared" si="8"/>
        <v>N/D | INVERSIONES | FOINVER | 22603339386 | TEPEJI DEL RIO DE OCAMPO | Pesos Mexicanos</v>
      </c>
      <c r="I67" s="69">
        <f t="shared" si="0"/>
        <v>21</v>
      </c>
      <c r="J67" s="69">
        <f t="shared" si="1"/>
        <v>11</v>
      </c>
      <c r="K67" s="70">
        <v>1</v>
      </c>
      <c r="L67" s="69">
        <f t="shared" si="9"/>
        <v>226</v>
      </c>
      <c r="M67" s="69">
        <f t="shared" si="10"/>
        <v>1</v>
      </c>
      <c r="N67" s="69">
        <f t="shared" si="11"/>
        <v>22603339386</v>
      </c>
      <c r="P67" s="70">
        <v>2</v>
      </c>
      <c r="Q67" s="70">
        <v>5</v>
      </c>
      <c r="R67" s="19" t="s">
        <v>4</v>
      </c>
      <c r="S67" s="78" t="str">
        <f t="shared" si="12"/>
        <v>DULCE SOTO</v>
      </c>
      <c r="T67" s="78" t="str">
        <f t="shared" si="13"/>
        <v>N/D</v>
      </c>
      <c r="U67" s="19"/>
      <c r="V67" s="19"/>
      <c r="W67" s="19"/>
      <c r="X67" s="19"/>
      <c r="Y67" s="19"/>
      <c r="Z67" s="19"/>
      <c r="AA67" s="19"/>
      <c r="AB67" s="78" t="str">
        <f t="shared" si="14"/>
        <v>TOMAS ZARAGOZA ITO</v>
      </c>
      <c r="AC67" s="70">
        <v>111</v>
      </c>
      <c r="AD67" s="68" t="str">
        <f t="shared" si="2"/>
        <v>EXECUTE [dbo].[PG_CI_CUENTA_BANCO] 0, 0, 0, 64, 'N/D | INVERSIONES | FOINVER | 22603339386 | TEPEJI DEL RIO DE OCAMPO | Pesos Mexicanos' , '9386', 0, 'N/D | INVERSIONES | FOINVER | 22603339386 | TEPEJI DEL RIO DE OCAMPO | Pesos Mexicanos', 21, 11, 1, '226', '1', '22603339386', '', 2, 5, NULL, 'DULCE SOTO', 'N/D', '', '', '', '', '', '', '', 'TOMAS ZARAGOZA ITO', 111</v>
      </c>
      <c r="AE67" s="7"/>
      <c r="AK67" s="43">
        <v>64</v>
      </c>
      <c r="AL67" s="44">
        <v>21</v>
      </c>
      <c r="AM67" s="44">
        <v>11</v>
      </c>
      <c r="AN67" s="84" t="s">
        <v>3</v>
      </c>
      <c r="AO67" s="44">
        <v>0</v>
      </c>
      <c r="AP67" s="45" t="s">
        <v>97</v>
      </c>
      <c r="AQ67" s="45">
        <v>22603339386</v>
      </c>
      <c r="AR67" s="46" t="s">
        <v>129</v>
      </c>
      <c r="AS67" s="45" t="s">
        <v>19</v>
      </c>
      <c r="AT67" s="45" t="s">
        <v>131</v>
      </c>
      <c r="AU67" s="45" t="s">
        <v>97</v>
      </c>
      <c r="AV67" s="45" t="s">
        <v>97</v>
      </c>
      <c r="AW67" s="45" t="s">
        <v>97</v>
      </c>
      <c r="AX67" s="45" t="s">
        <v>99</v>
      </c>
      <c r="AY67" s="45" t="s">
        <v>100</v>
      </c>
      <c r="AZ67" s="45" t="s">
        <v>116</v>
      </c>
      <c r="BA67" s="45">
        <v>226</v>
      </c>
      <c r="BB67" s="74" t="s">
        <v>155</v>
      </c>
      <c r="BC67" s="45">
        <v>1</v>
      </c>
      <c r="BD67" s="45" t="s">
        <v>156</v>
      </c>
      <c r="BE67" s="45" t="s">
        <v>152</v>
      </c>
      <c r="BF67" s="45" t="s">
        <v>97</v>
      </c>
      <c r="BG67" s="45" t="s">
        <v>97</v>
      </c>
      <c r="BH67" s="45" t="s">
        <v>97</v>
      </c>
      <c r="BI67" s="45">
        <v>1</v>
      </c>
      <c r="BJ67" s="45" t="s">
        <v>97</v>
      </c>
      <c r="BK67" s="53">
        <v>40675.495081018518</v>
      </c>
      <c r="BL67" s="45" t="s">
        <v>114</v>
      </c>
      <c r="BM67" s="45" t="s">
        <v>97</v>
      </c>
      <c r="BO67" s="68" t="str">
        <f t="shared" si="15"/>
        <v>EXECUTE [dbo].[PG_CI_CUENTA_BANCO] 0,0,0 , 64, X</v>
      </c>
    </row>
    <row r="68" spans="2:67" s="1" customFormat="1" ht="13.8" x14ac:dyDescent="0.3">
      <c r="B68" s="6">
        <f t="shared" si="3"/>
        <v>0</v>
      </c>
      <c r="C68" s="6" t="str">
        <f t="shared" si="4"/>
        <v>0, 0</v>
      </c>
      <c r="D68" s="54">
        <f t="shared" si="5"/>
        <v>65</v>
      </c>
      <c r="E68" s="75" t="str">
        <f t="shared" si="6"/>
        <v>N/D | INVERSIONES | INVERSIONES | 605646 | TEPEJI DEL RIO DE OCAMPO | Pesos Mexicanos</v>
      </c>
      <c r="F68" s="54" t="str">
        <f t="shared" si="7"/>
        <v>5646</v>
      </c>
      <c r="G68" s="5">
        <v>0</v>
      </c>
      <c r="H68" s="78" t="str">
        <f t="shared" si="8"/>
        <v>N/D | INVERSIONES | INVERSIONES | 605646 | TEPEJI DEL RIO DE OCAMPO | Pesos Mexicanos</v>
      </c>
      <c r="I68" s="69">
        <f t="shared" si="0"/>
        <v>21</v>
      </c>
      <c r="J68" s="69">
        <f t="shared" si="1"/>
        <v>11</v>
      </c>
      <c r="K68" s="70">
        <v>1</v>
      </c>
      <c r="L68" s="69">
        <f t="shared" si="9"/>
        <v>226</v>
      </c>
      <c r="M68" s="69">
        <f t="shared" si="10"/>
        <v>1</v>
      </c>
      <c r="N68" s="69">
        <f t="shared" si="11"/>
        <v>605646</v>
      </c>
      <c r="P68" s="70">
        <v>2</v>
      </c>
      <c r="Q68" s="70">
        <v>5</v>
      </c>
      <c r="R68" s="19" t="s">
        <v>4</v>
      </c>
      <c r="S68" s="78" t="str">
        <f t="shared" si="12"/>
        <v>DULCE SOTO</v>
      </c>
      <c r="T68" s="78" t="str">
        <f t="shared" si="13"/>
        <v>N/D</v>
      </c>
      <c r="U68" s="19"/>
      <c r="V68" s="19"/>
      <c r="W68" s="19"/>
      <c r="X68" s="19"/>
      <c r="Y68" s="19"/>
      <c r="Z68" s="19"/>
      <c r="AA68" s="19"/>
      <c r="AB68" s="78" t="str">
        <f t="shared" si="14"/>
        <v>TOMAS ZARAGOZA ITO</v>
      </c>
      <c r="AC68" s="70">
        <v>111</v>
      </c>
      <c r="AD68" s="68" t="str">
        <f t="shared" si="2"/>
        <v>EXECUTE [dbo].[PG_CI_CUENTA_BANCO] 0, 0, 0, 65, 'N/D | INVERSIONES | INVERSIONES | 605646 | TEPEJI DEL RIO DE OCAMPO | Pesos Mexicanos' , '5646', 0, 'N/D | INVERSIONES | INVERSIONES | 605646 | TEPEJI DEL RIO DE OCAMPO | Pesos Mexicanos', 21, 11, 1, '226', '1', '605646', '', 2, 5, NULL, 'DULCE SOTO', 'N/D', '', '', '', '', '', '', '', 'TOMAS ZARAGOZA ITO', 111</v>
      </c>
      <c r="AE68" s="7"/>
      <c r="AK68" s="43">
        <v>65</v>
      </c>
      <c r="AL68" s="44">
        <v>21</v>
      </c>
      <c r="AM68" s="44">
        <v>11</v>
      </c>
      <c r="AN68" s="84" t="s">
        <v>3</v>
      </c>
      <c r="AO68" s="44">
        <v>0</v>
      </c>
      <c r="AP68" s="45" t="s">
        <v>97</v>
      </c>
      <c r="AQ68" s="45">
        <v>605646</v>
      </c>
      <c r="AR68" s="46" t="s">
        <v>129</v>
      </c>
      <c r="AS68" s="45" t="s">
        <v>19</v>
      </c>
      <c r="AT68" s="45" t="s">
        <v>19</v>
      </c>
      <c r="AU68" s="45" t="s">
        <v>97</v>
      </c>
      <c r="AV68" s="45" t="s">
        <v>97</v>
      </c>
      <c r="AW68" s="45" t="s">
        <v>97</v>
      </c>
      <c r="AX68" s="45" t="s">
        <v>99</v>
      </c>
      <c r="AY68" s="45" t="s">
        <v>100</v>
      </c>
      <c r="AZ68" s="45" t="s">
        <v>116</v>
      </c>
      <c r="BA68" s="45">
        <v>226</v>
      </c>
      <c r="BB68" s="74" t="s">
        <v>155</v>
      </c>
      <c r="BC68" s="45">
        <v>1</v>
      </c>
      <c r="BD68" s="45" t="s">
        <v>156</v>
      </c>
      <c r="BE68" s="45" t="s">
        <v>152</v>
      </c>
      <c r="BF68" s="45" t="s">
        <v>97</v>
      </c>
      <c r="BG68" s="45" t="s">
        <v>97</v>
      </c>
      <c r="BH68" s="45" t="s">
        <v>97</v>
      </c>
      <c r="BI68" s="45">
        <v>1</v>
      </c>
      <c r="BJ68" s="45" t="s">
        <v>97</v>
      </c>
      <c r="BK68" s="53">
        <v>40675.492106481484</v>
      </c>
      <c r="BL68" s="45" t="s">
        <v>114</v>
      </c>
      <c r="BM68" s="45" t="s">
        <v>97</v>
      </c>
      <c r="BO68" s="68" t="str">
        <f t="shared" si="15"/>
        <v>EXECUTE [dbo].[PG_CI_CUENTA_BANCO] 0,0,0 , 65, X</v>
      </c>
    </row>
    <row r="69" spans="2:67" s="1" customFormat="1" ht="13.8" x14ac:dyDescent="0.3">
      <c r="B69" s="6">
        <f t="shared" si="3"/>
        <v>0</v>
      </c>
      <c r="C69" s="6" t="str">
        <f t="shared" si="4"/>
        <v>0, 0</v>
      </c>
      <c r="D69" s="54">
        <f t="shared" si="5"/>
        <v>66</v>
      </c>
      <c r="E69" s="75" t="str">
        <f t="shared" si="6"/>
        <v>N/D | EGRESOS | PAGO PEMEX | 22603404595 | TEPEJI DEL RIO DE OCAMPO | Pesos Mexicanos</v>
      </c>
      <c r="F69" s="54" t="str">
        <f t="shared" si="7"/>
        <v>4595</v>
      </c>
      <c r="G69" s="5">
        <v>0</v>
      </c>
      <c r="H69" s="78" t="str">
        <f t="shared" si="8"/>
        <v>N/D | EGRESOS | PAGO PEMEX | 22603404595 | TEPEJI DEL RIO DE OCAMPO | Pesos Mexicanos</v>
      </c>
      <c r="I69" s="69">
        <f t="shared" ref="I69:I132" si="16">AL69</f>
        <v>21</v>
      </c>
      <c r="J69" s="69">
        <f t="shared" ref="J69:J132" si="17">AM69</f>
        <v>11</v>
      </c>
      <c r="K69" s="70">
        <v>1</v>
      </c>
      <c r="L69" s="69">
        <f t="shared" si="9"/>
        <v>226</v>
      </c>
      <c r="M69" s="69">
        <f t="shared" si="10"/>
        <v>1</v>
      </c>
      <c r="N69" s="69">
        <f t="shared" si="11"/>
        <v>22603404595</v>
      </c>
      <c r="P69" s="70">
        <v>2</v>
      </c>
      <c r="Q69" s="70">
        <v>3</v>
      </c>
      <c r="R69" s="19" t="s">
        <v>4</v>
      </c>
      <c r="S69" s="78" t="str">
        <f t="shared" si="12"/>
        <v>DULCE SOTO</v>
      </c>
      <c r="T69" s="78" t="str">
        <f t="shared" si="13"/>
        <v>N/D</v>
      </c>
      <c r="U69" s="19"/>
      <c r="V69" s="19"/>
      <c r="W69" s="19"/>
      <c r="X69" s="19"/>
      <c r="Y69" s="19"/>
      <c r="Z69" s="19"/>
      <c r="AA69" s="19"/>
      <c r="AB69" s="78" t="str">
        <f t="shared" si="14"/>
        <v>TOMAS ZARAGOZA ITO</v>
      </c>
      <c r="AC69" s="70">
        <v>111</v>
      </c>
      <c r="AD69" s="68" t="str">
        <f t="shared" ref="AD69:AD132" si="18">CONCATENATE("EXECUTE [dbo].",$AG$2, B69, ", ", C69, ", ", D69,", '",E69, "' , '",F69,"', ", G69,", '",H69, "', ",I69, ", ",J69, ", ",K69, ", '",L69, "', '",M69, "', '",N69, "', '",O69, "', ",P69, ", ",Q69, ", ",R69, ", '",S69, "', '",T69, "', '",U69, "', '",V69, "', '",W69, "', '",X69, "', '",Y69, "', '",Z69, "', '",AA69, "', '",AB69,"', ",AC69)</f>
        <v>EXECUTE [dbo].[PG_CI_CUENTA_BANCO] 0, 0, 0, 66, 'N/D | EGRESOS | PAGO PEMEX | 22603404595 | TEPEJI DEL RIO DE OCAMPO | Pesos Mexicanos' , '4595', 0, 'N/D | EGRESOS | PAGO PEMEX | 22603404595 | TEPEJI DEL RIO DE OCAMPO | Pesos Mexicanos', 21, 11, 1, '226', '1', '22603404595', '', 2, 3, NULL, 'DULCE SOTO', 'N/D', '', '', '', '', '', '', '', 'TOMAS ZARAGOZA ITO', 111</v>
      </c>
      <c r="AE69" s="7"/>
      <c r="AK69" s="43">
        <v>66</v>
      </c>
      <c r="AL69" s="44">
        <v>21</v>
      </c>
      <c r="AM69" s="44">
        <v>11</v>
      </c>
      <c r="AN69" s="84" t="s">
        <v>3</v>
      </c>
      <c r="AO69" s="44">
        <v>0</v>
      </c>
      <c r="AP69" s="45" t="s">
        <v>97</v>
      </c>
      <c r="AQ69" s="45">
        <v>22603404595</v>
      </c>
      <c r="AR69" s="46" t="s">
        <v>133</v>
      </c>
      <c r="AS69" s="45" t="s">
        <v>25</v>
      </c>
      <c r="AT69" s="45" t="s">
        <v>153</v>
      </c>
      <c r="AU69" s="45" t="s">
        <v>154</v>
      </c>
      <c r="AV69" s="45" t="s">
        <v>97</v>
      </c>
      <c r="AW69" s="45" t="s">
        <v>97</v>
      </c>
      <c r="AX69" s="45" t="s">
        <v>99</v>
      </c>
      <c r="AY69" s="45" t="s">
        <v>100</v>
      </c>
      <c r="AZ69" s="45" t="s">
        <v>116</v>
      </c>
      <c r="BA69" s="45">
        <v>226</v>
      </c>
      <c r="BB69" s="74" t="s">
        <v>155</v>
      </c>
      <c r="BC69" s="45">
        <v>1</v>
      </c>
      <c r="BD69" s="45" t="s">
        <v>156</v>
      </c>
      <c r="BE69" s="45" t="s">
        <v>152</v>
      </c>
      <c r="BF69" s="45" t="s">
        <v>97</v>
      </c>
      <c r="BG69" s="45" t="s">
        <v>97</v>
      </c>
      <c r="BH69" s="45" t="s">
        <v>97</v>
      </c>
      <c r="BI69" s="45">
        <v>1</v>
      </c>
      <c r="BJ69" s="45" t="s">
        <v>97</v>
      </c>
      <c r="BK69" s="53">
        <v>40675.498425925929</v>
      </c>
      <c r="BL69" s="45" t="s">
        <v>114</v>
      </c>
      <c r="BM69" s="45" t="s">
        <v>97</v>
      </c>
      <c r="BO69" s="68" t="str">
        <f t="shared" si="15"/>
        <v>EXECUTE [dbo].[PG_CI_CUENTA_BANCO] 0,0,0 , 66, X</v>
      </c>
    </row>
    <row r="70" spans="2:67" s="1" customFormat="1" ht="13.8" x14ac:dyDescent="0.3">
      <c r="B70" s="6">
        <f t="shared" ref="B70:B133" si="19">B69</f>
        <v>0</v>
      </c>
      <c r="C70" s="6" t="str">
        <f t="shared" ref="C70:C133" si="20">C69</f>
        <v>0, 0</v>
      </c>
      <c r="D70" s="54">
        <f t="shared" ref="D70:D133" si="21">AK70</f>
        <v>67</v>
      </c>
      <c r="E70" s="75" t="str">
        <f t="shared" ref="E70:E133" si="22">CONCATENATE(AP70," | ",AS70," | ",AT70," | ",AQ70," | ",BB70," | ",AY70)</f>
        <v>N/D | N/D | N/D | 36471 | PENDIENTE | Pesos Mexicanos</v>
      </c>
      <c r="F70" s="54" t="str">
        <f t="shared" ref="F70:F133" si="23">RIGHT(N70,4)</f>
        <v>6471</v>
      </c>
      <c r="G70" s="5">
        <v>0</v>
      </c>
      <c r="H70" s="78" t="str">
        <f t="shared" ref="H70:H133" si="24">E70</f>
        <v>N/D | N/D | N/D | 36471 | PENDIENTE | Pesos Mexicanos</v>
      </c>
      <c r="I70" s="69">
        <f t="shared" si="16"/>
        <v>26</v>
      </c>
      <c r="J70" s="69">
        <f t="shared" si="17"/>
        <v>1</v>
      </c>
      <c r="K70" s="70">
        <v>1</v>
      </c>
      <c r="L70" s="69" t="str">
        <f t="shared" ref="L70:L133" si="25">BA70</f>
        <v>N/D</v>
      </c>
      <c r="M70" s="69" t="str">
        <f t="shared" ref="M70:M133" si="26">BC70</f>
        <v>N/D</v>
      </c>
      <c r="N70" s="69">
        <f t="shared" ref="N70:N133" si="27">AQ70</f>
        <v>36471</v>
      </c>
      <c r="P70" s="70">
        <v>2</v>
      </c>
      <c r="Q70" s="70">
        <v>6</v>
      </c>
      <c r="R70" s="19" t="s">
        <v>4</v>
      </c>
      <c r="S70" s="78" t="str">
        <f t="shared" ref="S70:S133" si="28">BE70</f>
        <v>JAIME FERNANDEZ LEMUS</v>
      </c>
      <c r="T70" s="78" t="str">
        <f t="shared" ref="T70:T133" si="29">AP70</f>
        <v>N/D</v>
      </c>
      <c r="U70" s="19"/>
      <c r="V70" s="19"/>
      <c r="W70" s="19"/>
      <c r="X70" s="19"/>
      <c r="Y70" s="19"/>
      <c r="Z70" s="19"/>
      <c r="AA70" s="19"/>
      <c r="AB70" s="78" t="str">
        <f t="shared" ref="AB70:AB133" si="30">AZ70</f>
        <v>N/D</v>
      </c>
      <c r="AC70" s="70">
        <v>0</v>
      </c>
      <c r="AD70" s="68" t="str">
        <f t="shared" si="18"/>
        <v>EXECUTE [dbo].[PG_CI_CUENTA_BANCO] 0, 0, 0, 67, 'N/D | N/D | N/D | 36471 | PENDIENTE | Pesos Mexicanos' , '6471', 0, 'N/D | N/D | N/D | 36471 | PENDIENTE | Pesos Mexicanos', 26, 1, 1, 'N/D', 'N/D', '36471', '', 2, 6, NULL, 'JAIME FERNANDEZ LEMUS', 'N/D', '', '', '', '', '', '', '', 'N/D', 0</v>
      </c>
      <c r="AE70" s="7"/>
      <c r="AK70" s="43">
        <v>67</v>
      </c>
      <c r="AL70" s="44">
        <v>26</v>
      </c>
      <c r="AM70" s="44">
        <v>1</v>
      </c>
      <c r="AN70" s="84" t="s">
        <v>3</v>
      </c>
      <c r="AO70" s="44">
        <v>0</v>
      </c>
      <c r="AP70" s="45" t="s">
        <v>97</v>
      </c>
      <c r="AQ70" s="45">
        <v>36471</v>
      </c>
      <c r="AR70" s="46" t="s">
        <v>98</v>
      </c>
      <c r="AS70" s="45" t="s">
        <v>97</v>
      </c>
      <c r="AT70" s="45" t="s">
        <v>97</v>
      </c>
      <c r="AU70" s="45" t="s">
        <v>97</v>
      </c>
      <c r="AV70" s="45" t="s">
        <v>97</v>
      </c>
      <c r="AW70" s="45" t="s">
        <v>97</v>
      </c>
      <c r="AX70" s="45" t="s">
        <v>99</v>
      </c>
      <c r="AY70" s="45" t="s">
        <v>100</v>
      </c>
      <c r="AZ70" s="45" t="s">
        <v>97</v>
      </c>
      <c r="BA70" s="45" t="s">
        <v>97</v>
      </c>
      <c r="BB70" s="74" t="s">
        <v>126</v>
      </c>
      <c r="BC70" s="45" t="s">
        <v>97</v>
      </c>
      <c r="BD70" s="45" t="s">
        <v>97</v>
      </c>
      <c r="BE70" s="45" t="s">
        <v>111</v>
      </c>
      <c r="BF70" s="45" t="s">
        <v>97</v>
      </c>
      <c r="BG70" s="45" t="s">
        <v>97</v>
      </c>
      <c r="BH70" s="45" t="s">
        <v>97</v>
      </c>
      <c r="BI70" s="45">
        <v>1</v>
      </c>
      <c r="BJ70" s="45" t="s">
        <v>97</v>
      </c>
      <c r="BK70" s="53">
        <v>40491.333333333336</v>
      </c>
      <c r="BL70" s="45" t="s">
        <v>102</v>
      </c>
      <c r="BM70" s="45" t="s">
        <v>97</v>
      </c>
      <c r="BO70" s="68" t="str">
        <f t="shared" ref="BO70:BO133" si="31">CONCATENATE("EXECUTE [dbo].",$AG$2, "0,0,0 ", ", ", D70, ", ", AN70)</f>
        <v>EXECUTE [dbo].[PG_CI_CUENTA_BANCO] 0,0,0 , 67, X</v>
      </c>
    </row>
    <row r="71" spans="2:67" s="1" customFormat="1" ht="13.8" x14ac:dyDescent="0.3">
      <c r="B71" s="6">
        <f t="shared" si="19"/>
        <v>0</v>
      </c>
      <c r="C71" s="6" t="str">
        <f t="shared" si="20"/>
        <v>0, 0</v>
      </c>
      <c r="D71" s="54">
        <f t="shared" si="21"/>
        <v>68</v>
      </c>
      <c r="E71" s="75" t="str">
        <f t="shared" si="22"/>
        <v>N/D | INVERSIONES | INVERSIONES | 451576135 | CD. JUAREZ | Dólares USA</v>
      </c>
      <c r="F71" s="54" t="str">
        <f t="shared" si="23"/>
        <v>6135</v>
      </c>
      <c r="G71" s="5">
        <v>0</v>
      </c>
      <c r="H71" s="78" t="str">
        <f t="shared" si="24"/>
        <v>N/D | INVERSIONES | INVERSIONES | 451576135 | CD. JUAREZ | Dólares USA</v>
      </c>
      <c r="I71" s="69">
        <f t="shared" si="16"/>
        <v>26</v>
      </c>
      <c r="J71" s="69">
        <f t="shared" si="17"/>
        <v>7</v>
      </c>
      <c r="K71" s="70">
        <v>2</v>
      </c>
      <c r="L71" s="69" t="str">
        <f t="shared" si="25"/>
        <v>N/D</v>
      </c>
      <c r="M71" s="69">
        <f t="shared" si="26"/>
        <v>833</v>
      </c>
      <c r="N71" s="69">
        <f t="shared" si="27"/>
        <v>451576135</v>
      </c>
      <c r="P71" s="70">
        <v>2</v>
      </c>
      <c r="Q71" s="70">
        <v>5</v>
      </c>
      <c r="R71" s="19" t="s">
        <v>4</v>
      </c>
      <c r="S71" s="78" t="str">
        <f t="shared" si="28"/>
        <v>LUIS RAMIREZ RODRIGUEZ</v>
      </c>
      <c r="T71" s="78" t="str">
        <f t="shared" si="29"/>
        <v>N/D</v>
      </c>
      <c r="U71" s="19"/>
      <c r="V71" s="19"/>
      <c r="W71" s="19"/>
      <c r="X71" s="19"/>
      <c r="Y71" s="19"/>
      <c r="Z71" s="19"/>
      <c r="AA71" s="19"/>
      <c r="AB71" s="78" t="str">
        <f t="shared" si="30"/>
        <v>TOMAS ZARAGOZA FUENTES</v>
      </c>
      <c r="AC71" s="70">
        <v>103</v>
      </c>
      <c r="AD71" s="68" t="str">
        <f t="shared" si="18"/>
        <v>EXECUTE [dbo].[PG_CI_CUENTA_BANCO] 0, 0, 0, 68, 'N/D | INVERSIONES | INVERSIONES | 451576135 | CD. JUAREZ | Dólares USA' , '6135', 0, 'N/D | INVERSIONES | INVERSIONES | 451576135 | CD. JUAREZ | Dólares USA', 26, 7, 2, 'N/D', '833', '451576135', '', 2, 5, NULL, 'LUIS RAMIREZ RODRIGUEZ', 'N/D', '', '', '', '', '', '', '', 'TOMAS ZARAGOZA FUENTES', 103</v>
      </c>
      <c r="AE71" s="7"/>
      <c r="AK71" s="43">
        <v>68</v>
      </c>
      <c r="AL71" s="44">
        <v>26</v>
      </c>
      <c r="AM71" s="44">
        <v>7</v>
      </c>
      <c r="AN71" s="84" t="s">
        <v>3</v>
      </c>
      <c r="AO71" s="44">
        <v>0</v>
      </c>
      <c r="AP71" s="45" t="s">
        <v>97</v>
      </c>
      <c r="AQ71" s="45">
        <v>451576135</v>
      </c>
      <c r="AR71" s="46" t="s">
        <v>129</v>
      </c>
      <c r="AS71" s="45" t="s">
        <v>19</v>
      </c>
      <c r="AT71" s="45" t="s">
        <v>19</v>
      </c>
      <c r="AU71" s="45" t="s">
        <v>97</v>
      </c>
      <c r="AV71" s="45" t="s">
        <v>97</v>
      </c>
      <c r="AW71" s="45" t="s">
        <v>97</v>
      </c>
      <c r="AX71" s="45" t="s">
        <v>99</v>
      </c>
      <c r="AY71" s="45" t="s">
        <v>118</v>
      </c>
      <c r="AZ71" s="45" t="s">
        <v>109</v>
      </c>
      <c r="BA71" s="45" t="s">
        <v>97</v>
      </c>
      <c r="BB71" s="74" t="s">
        <v>120</v>
      </c>
      <c r="BC71" s="45">
        <v>833</v>
      </c>
      <c r="BD71" s="45" t="s">
        <v>121</v>
      </c>
      <c r="BE71" s="45" t="s">
        <v>122</v>
      </c>
      <c r="BF71" s="45" t="s">
        <v>97</v>
      </c>
      <c r="BG71" s="45" t="s">
        <v>97</v>
      </c>
      <c r="BH71" s="45" t="s">
        <v>97</v>
      </c>
      <c r="BI71" s="45">
        <v>1</v>
      </c>
      <c r="BJ71" s="45" t="s">
        <v>97</v>
      </c>
      <c r="BK71" s="53">
        <v>40672.481365740743</v>
      </c>
      <c r="BL71" s="45" t="s">
        <v>114</v>
      </c>
      <c r="BM71" s="45" t="s">
        <v>97</v>
      </c>
      <c r="BO71" s="68" t="str">
        <f t="shared" si="31"/>
        <v>EXECUTE [dbo].[PG_CI_CUENTA_BANCO] 0,0,0 , 68, X</v>
      </c>
    </row>
    <row r="72" spans="2:67" s="1" customFormat="1" ht="13.8" x14ac:dyDescent="0.3">
      <c r="B72" s="6">
        <f t="shared" si="19"/>
        <v>0</v>
      </c>
      <c r="C72" s="6" t="str">
        <f t="shared" si="20"/>
        <v>0, 0</v>
      </c>
      <c r="D72" s="54">
        <f t="shared" si="21"/>
        <v>69</v>
      </c>
      <c r="E72" s="75" t="str">
        <f t="shared" si="22"/>
        <v>Hidrogas de Acapulco | CONCENTRADORA | CONCENTRADORA | 451576143 | CD. JUAREZ | Pesos Mexicanos</v>
      </c>
      <c r="F72" s="54" t="str">
        <f t="shared" si="23"/>
        <v>6143</v>
      </c>
      <c r="G72" s="5">
        <v>0</v>
      </c>
      <c r="H72" s="78" t="str">
        <f t="shared" si="24"/>
        <v>Hidrogas de Acapulco | CONCENTRADORA | CONCENTRADORA | 451576143 | CD. JUAREZ | Pesos Mexicanos</v>
      </c>
      <c r="I72" s="69">
        <f t="shared" si="16"/>
        <v>26</v>
      </c>
      <c r="J72" s="69">
        <f t="shared" si="17"/>
        <v>7</v>
      </c>
      <c r="K72" s="70">
        <v>1</v>
      </c>
      <c r="L72" s="69" t="str">
        <f t="shared" si="25"/>
        <v>N/D</v>
      </c>
      <c r="M72" s="69">
        <f t="shared" si="26"/>
        <v>833</v>
      </c>
      <c r="N72" s="69">
        <f t="shared" si="27"/>
        <v>451576143</v>
      </c>
      <c r="P72" s="70">
        <v>1</v>
      </c>
      <c r="Q72" s="70">
        <v>2</v>
      </c>
      <c r="R72" s="19" t="s">
        <v>4</v>
      </c>
      <c r="S72" s="78" t="str">
        <f t="shared" si="28"/>
        <v>LUIS RAMIREZ RODRIGUEZ</v>
      </c>
      <c r="T72" s="78" t="str">
        <f t="shared" si="29"/>
        <v>Hidrogas de Acapulco</v>
      </c>
      <c r="U72" s="19"/>
      <c r="V72" s="19"/>
      <c r="W72" s="19"/>
      <c r="X72" s="19"/>
      <c r="Y72" s="19"/>
      <c r="Z72" s="19"/>
      <c r="AA72" s="19"/>
      <c r="AB72" s="78" t="str">
        <f t="shared" si="30"/>
        <v>TOMAS ZARAGOZA FUENTES</v>
      </c>
      <c r="AC72" s="70">
        <v>103</v>
      </c>
      <c r="AD72" s="68" t="str">
        <f t="shared" si="18"/>
        <v>EXECUTE [dbo].[PG_CI_CUENTA_BANCO] 0, 0, 0, 69, 'Hidrogas de Acapulco | CONCENTRADORA | CONCENTRADORA | 451576143 | CD. JUAREZ | Pesos Mexicanos' , '6143', 0, 'Hidrogas de Acapulco | CONCENTRADORA | CONCENTRADORA | 451576143 | CD. JUAREZ | Pesos Mexicanos', 26, 7, 1, 'N/D', '833', '451576143', '', 1, 2, NULL, 'LUIS RAMIREZ RODRIGUEZ', 'Hidrogas de Acapulco', '', '', '', '', '', '', '', 'TOMAS ZARAGOZA FUENTES', 103</v>
      </c>
      <c r="AE72" s="7"/>
      <c r="AK72" s="43">
        <v>69</v>
      </c>
      <c r="AL72" s="44">
        <v>26</v>
      </c>
      <c r="AM72" s="44">
        <v>7</v>
      </c>
      <c r="AN72" s="84" t="s">
        <v>3</v>
      </c>
      <c r="AO72" s="44">
        <v>57</v>
      </c>
      <c r="AP72" s="45" t="s">
        <v>179</v>
      </c>
      <c r="AQ72" s="45">
        <v>451576143</v>
      </c>
      <c r="AR72" s="46" t="s">
        <v>127</v>
      </c>
      <c r="AS72" s="45" t="s">
        <v>18</v>
      </c>
      <c r="AT72" s="45" t="s">
        <v>18</v>
      </c>
      <c r="AU72" s="45" t="s">
        <v>174</v>
      </c>
      <c r="AV72" s="45" t="s">
        <v>107</v>
      </c>
      <c r="AW72" s="45" t="s">
        <v>97</v>
      </c>
      <c r="AX72" s="45" t="s">
        <v>108</v>
      </c>
      <c r="AY72" s="45" t="s">
        <v>100</v>
      </c>
      <c r="AZ72" s="45" t="s">
        <v>109</v>
      </c>
      <c r="BA72" s="45" t="s">
        <v>97</v>
      </c>
      <c r="BB72" s="74" t="s">
        <v>120</v>
      </c>
      <c r="BC72" s="45">
        <v>833</v>
      </c>
      <c r="BD72" s="45" t="s">
        <v>121</v>
      </c>
      <c r="BE72" s="45" t="s">
        <v>122</v>
      </c>
      <c r="BF72" s="45" t="s">
        <v>175</v>
      </c>
      <c r="BG72" s="45" t="s">
        <v>97</v>
      </c>
      <c r="BH72" s="45" t="s">
        <v>113</v>
      </c>
      <c r="BI72" s="45">
        <v>1</v>
      </c>
      <c r="BJ72" s="45" t="s">
        <v>97</v>
      </c>
      <c r="BK72" s="53">
        <v>40966.675729166665</v>
      </c>
      <c r="BL72" s="45" t="s">
        <v>114</v>
      </c>
      <c r="BM72" s="45" t="s">
        <v>97</v>
      </c>
      <c r="BO72" s="68" t="str">
        <f t="shared" si="31"/>
        <v>EXECUTE [dbo].[PG_CI_CUENTA_BANCO] 0,0,0 , 69, X</v>
      </c>
    </row>
    <row r="73" spans="2:67" s="1" customFormat="1" ht="13.8" x14ac:dyDescent="0.3">
      <c r="B73" s="6">
        <f t="shared" si="19"/>
        <v>0</v>
      </c>
      <c r="C73" s="6" t="str">
        <f t="shared" si="20"/>
        <v>0, 0</v>
      </c>
      <c r="D73" s="54">
        <f t="shared" si="21"/>
        <v>70</v>
      </c>
      <c r="E73" s="75" t="str">
        <f t="shared" si="22"/>
        <v>N/D | N/D | N/D | 451576151 | PENDIENTE | Pesos Mexicanos</v>
      </c>
      <c r="F73" s="54" t="str">
        <f t="shared" si="23"/>
        <v>6151</v>
      </c>
      <c r="G73" s="5">
        <v>0</v>
      </c>
      <c r="H73" s="78" t="str">
        <f t="shared" si="24"/>
        <v>N/D | N/D | N/D | 451576151 | PENDIENTE | Pesos Mexicanos</v>
      </c>
      <c r="I73" s="69">
        <f t="shared" si="16"/>
        <v>26</v>
      </c>
      <c r="J73" s="69">
        <f t="shared" si="17"/>
        <v>7</v>
      </c>
      <c r="K73" s="70">
        <v>1</v>
      </c>
      <c r="L73" s="69" t="str">
        <f t="shared" si="25"/>
        <v>N/D</v>
      </c>
      <c r="M73" s="69" t="str">
        <f t="shared" si="26"/>
        <v>N/D</v>
      </c>
      <c r="N73" s="69">
        <f t="shared" si="27"/>
        <v>451576151</v>
      </c>
      <c r="P73" s="70">
        <v>2</v>
      </c>
      <c r="Q73" s="70">
        <v>6</v>
      </c>
      <c r="R73" s="19" t="s">
        <v>4</v>
      </c>
      <c r="S73" s="78" t="str">
        <f t="shared" si="28"/>
        <v>LUIS RAMIREZ RODRIGUEZ</v>
      </c>
      <c r="T73" s="78" t="str">
        <f t="shared" si="29"/>
        <v>N/D</v>
      </c>
      <c r="U73" s="19"/>
      <c r="V73" s="19"/>
      <c r="W73" s="19"/>
      <c r="X73" s="19"/>
      <c r="Y73" s="19"/>
      <c r="Z73" s="19"/>
      <c r="AA73" s="19"/>
      <c r="AB73" s="78" t="str">
        <f t="shared" si="30"/>
        <v>N/D</v>
      </c>
      <c r="AC73" s="70">
        <v>0</v>
      </c>
      <c r="AD73" s="68" t="str">
        <f t="shared" si="18"/>
        <v>EXECUTE [dbo].[PG_CI_CUENTA_BANCO] 0, 0, 0, 70, 'N/D | N/D | N/D | 451576151 | PENDIENTE | Pesos Mexicanos' , '6151', 0, 'N/D | N/D | N/D | 451576151 | PENDIENTE | Pesos Mexicanos', 26, 7, 1, 'N/D', 'N/D', '451576151', '', 2, 6, NULL, 'LUIS RAMIREZ RODRIGUEZ', 'N/D', '', '', '', '', '', '', '', 'N/D', 0</v>
      </c>
      <c r="AE73" s="7"/>
      <c r="AK73" s="43">
        <v>70</v>
      </c>
      <c r="AL73" s="44">
        <v>26</v>
      </c>
      <c r="AM73" s="44">
        <v>7</v>
      </c>
      <c r="AN73" s="84" t="s">
        <v>3</v>
      </c>
      <c r="AO73" s="44">
        <v>0</v>
      </c>
      <c r="AP73" s="45" t="s">
        <v>97</v>
      </c>
      <c r="AQ73" s="45">
        <v>451576151</v>
      </c>
      <c r="AR73" s="46" t="s">
        <v>98</v>
      </c>
      <c r="AS73" s="45" t="s">
        <v>97</v>
      </c>
      <c r="AT73" s="45" t="s">
        <v>97</v>
      </c>
      <c r="AU73" s="45" t="s">
        <v>97</v>
      </c>
      <c r="AV73" s="45" t="s">
        <v>97</v>
      </c>
      <c r="AW73" s="45" t="s">
        <v>97</v>
      </c>
      <c r="AX73" s="45" t="s">
        <v>99</v>
      </c>
      <c r="AY73" s="45" t="s">
        <v>100</v>
      </c>
      <c r="AZ73" s="45" t="s">
        <v>97</v>
      </c>
      <c r="BA73" s="45" t="s">
        <v>97</v>
      </c>
      <c r="BB73" s="74" t="s">
        <v>126</v>
      </c>
      <c r="BC73" s="45" t="s">
        <v>97</v>
      </c>
      <c r="BD73" s="45" t="s">
        <v>97</v>
      </c>
      <c r="BE73" s="45" t="s">
        <v>122</v>
      </c>
      <c r="BF73" s="45" t="s">
        <v>97</v>
      </c>
      <c r="BG73" s="45" t="s">
        <v>97</v>
      </c>
      <c r="BH73" s="45" t="s">
        <v>97</v>
      </c>
      <c r="BI73" s="45">
        <v>1</v>
      </c>
      <c r="BJ73" s="45" t="s">
        <v>97</v>
      </c>
      <c r="BK73" s="53">
        <v>40491.333333333336</v>
      </c>
      <c r="BL73" s="45" t="s">
        <v>102</v>
      </c>
      <c r="BM73" s="45" t="s">
        <v>97</v>
      </c>
      <c r="BO73" s="68" t="str">
        <f t="shared" si="31"/>
        <v>EXECUTE [dbo].[PG_CI_CUENTA_BANCO] 0,0,0 , 70, X</v>
      </c>
    </row>
    <row r="74" spans="2:67" s="1" customFormat="1" ht="13.8" x14ac:dyDescent="0.3">
      <c r="B74" s="6">
        <f t="shared" si="19"/>
        <v>0</v>
      </c>
      <c r="C74" s="6" t="str">
        <f t="shared" si="20"/>
        <v>0, 0</v>
      </c>
      <c r="D74" s="54">
        <f t="shared" si="21"/>
        <v>71</v>
      </c>
      <c r="E74" s="75" t="str">
        <f t="shared" si="22"/>
        <v>N/D | N/D | N/D | 451576100 | PENDIENTE | Pesos Mexicanos</v>
      </c>
      <c r="F74" s="54" t="str">
        <f t="shared" si="23"/>
        <v>6100</v>
      </c>
      <c r="G74" s="5">
        <v>0</v>
      </c>
      <c r="H74" s="78" t="str">
        <f t="shared" si="24"/>
        <v>N/D | N/D | N/D | 451576100 | PENDIENTE | Pesos Mexicanos</v>
      </c>
      <c r="I74" s="69">
        <f t="shared" si="16"/>
        <v>26</v>
      </c>
      <c r="J74" s="69">
        <f t="shared" si="17"/>
        <v>7</v>
      </c>
      <c r="K74" s="70">
        <v>1</v>
      </c>
      <c r="L74" s="69" t="str">
        <f t="shared" si="25"/>
        <v>N/D</v>
      </c>
      <c r="M74" s="69" t="str">
        <f t="shared" si="26"/>
        <v>N/D</v>
      </c>
      <c r="N74" s="69">
        <f t="shared" si="27"/>
        <v>451576100</v>
      </c>
      <c r="P74" s="70">
        <v>2</v>
      </c>
      <c r="Q74" s="70">
        <v>6</v>
      </c>
      <c r="R74" s="19" t="s">
        <v>4</v>
      </c>
      <c r="S74" s="78" t="str">
        <f t="shared" si="28"/>
        <v>LUIS RAMIREZ RODRIGUEZ</v>
      </c>
      <c r="T74" s="78" t="str">
        <f t="shared" si="29"/>
        <v>N/D</v>
      </c>
      <c r="U74" s="19"/>
      <c r="V74" s="19"/>
      <c r="W74" s="19"/>
      <c r="X74" s="19"/>
      <c r="Y74" s="19"/>
      <c r="Z74" s="19"/>
      <c r="AA74" s="19"/>
      <c r="AB74" s="78" t="str">
        <f t="shared" si="30"/>
        <v>N/D</v>
      </c>
      <c r="AC74" s="70">
        <v>0</v>
      </c>
      <c r="AD74" s="68" t="str">
        <f t="shared" si="18"/>
        <v>EXECUTE [dbo].[PG_CI_CUENTA_BANCO] 0, 0, 0, 71, 'N/D | N/D | N/D | 451576100 | PENDIENTE | Pesos Mexicanos' , '6100', 0, 'N/D | N/D | N/D | 451576100 | PENDIENTE | Pesos Mexicanos', 26, 7, 1, 'N/D', 'N/D', '451576100', '', 2, 6, NULL, 'LUIS RAMIREZ RODRIGUEZ', 'N/D', '', '', '', '', '', '', '', 'N/D', 0</v>
      </c>
      <c r="AE74" s="7"/>
      <c r="AK74" s="43">
        <v>71</v>
      </c>
      <c r="AL74" s="44">
        <v>26</v>
      </c>
      <c r="AM74" s="44">
        <v>7</v>
      </c>
      <c r="AN74" s="84" t="s">
        <v>3</v>
      </c>
      <c r="AO74" s="44">
        <v>0</v>
      </c>
      <c r="AP74" s="45" t="s">
        <v>97</v>
      </c>
      <c r="AQ74" s="45">
        <v>451576100</v>
      </c>
      <c r="AR74" s="46" t="s">
        <v>98</v>
      </c>
      <c r="AS74" s="45" t="s">
        <v>97</v>
      </c>
      <c r="AT74" s="45" t="s">
        <v>97</v>
      </c>
      <c r="AU74" s="45" t="s">
        <v>97</v>
      </c>
      <c r="AV74" s="45" t="s">
        <v>97</v>
      </c>
      <c r="AW74" s="45" t="s">
        <v>97</v>
      </c>
      <c r="AX74" s="45" t="s">
        <v>99</v>
      </c>
      <c r="AY74" s="45" t="s">
        <v>100</v>
      </c>
      <c r="AZ74" s="45" t="s">
        <v>97</v>
      </c>
      <c r="BA74" s="45" t="s">
        <v>97</v>
      </c>
      <c r="BB74" s="74" t="s">
        <v>126</v>
      </c>
      <c r="BC74" s="45" t="s">
        <v>97</v>
      </c>
      <c r="BD74" s="45" t="s">
        <v>97</v>
      </c>
      <c r="BE74" s="45" t="s">
        <v>122</v>
      </c>
      <c r="BF74" s="45" t="s">
        <v>97</v>
      </c>
      <c r="BG74" s="45" t="s">
        <v>97</v>
      </c>
      <c r="BH74" s="45" t="s">
        <v>97</v>
      </c>
      <c r="BI74" s="45">
        <v>1</v>
      </c>
      <c r="BJ74" s="45" t="s">
        <v>97</v>
      </c>
      <c r="BK74" s="53">
        <v>40491.333333333336</v>
      </c>
      <c r="BL74" s="45" t="s">
        <v>102</v>
      </c>
      <c r="BM74" s="45" t="s">
        <v>97</v>
      </c>
      <c r="BO74" s="68" t="str">
        <f t="shared" si="31"/>
        <v>EXECUTE [dbo].[PG_CI_CUENTA_BANCO] 0,0,0 , 71, X</v>
      </c>
    </row>
    <row r="75" spans="2:67" s="1" customFormat="1" ht="13.8" x14ac:dyDescent="0.3">
      <c r="B75" s="6">
        <f t="shared" si="19"/>
        <v>0</v>
      </c>
      <c r="C75" s="6" t="str">
        <f t="shared" si="20"/>
        <v>0, 0</v>
      </c>
      <c r="D75" s="54">
        <f t="shared" si="21"/>
        <v>72</v>
      </c>
      <c r="E75" s="75" t="str">
        <f t="shared" si="22"/>
        <v>Hidrogas de Acapulco | EGRESOS | EGRESOS PLANTA | 451576119 | ACAPULCO | Pesos Mexicanos</v>
      </c>
      <c r="F75" s="54" t="str">
        <f t="shared" si="23"/>
        <v>6119</v>
      </c>
      <c r="G75" s="5">
        <v>0</v>
      </c>
      <c r="H75" s="78" t="str">
        <f t="shared" si="24"/>
        <v>Hidrogas de Acapulco | EGRESOS | EGRESOS PLANTA | 451576119 | ACAPULCO | Pesos Mexicanos</v>
      </c>
      <c r="I75" s="69">
        <f t="shared" si="16"/>
        <v>26</v>
      </c>
      <c r="J75" s="69">
        <f t="shared" si="17"/>
        <v>7</v>
      </c>
      <c r="K75" s="70">
        <v>1</v>
      </c>
      <c r="L75" s="69">
        <f t="shared" si="25"/>
        <v>5545</v>
      </c>
      <c r="M75" s="69">
        <f t="shared" si="26"/>
        <v>5545</v>
      </c>
      <c r="N75" s="69">
        <f t="shared" si="27"/>
        <v>451576119</v>
      </c>
      <c r="P75" s="70">
        <v>1</v>
      </c>
      <c r="Q75" s="70">
        <v>3</v>
      </c>
      <c r="R75" s="19" t="s">
        <v>4</v>
      </c>
      <c r="S75" s="78" t="str">
        <f t="shared" si="28"/>
        <v>LUIS RAMIREZ RODRIGUEZ</v>
      </c>
      <c r="T75" s="78" t="str">
        <f t="shared" si="29"/>
        <v>Hidrogas de Acapulco</v>
      </c>
      <c r="U75" s="19"/>
      <c r="V75" s="19"/>
      <c r="W75" s="19"/>
      <c r="X75" s="19"/>
      <c r="Y75" s="19"/>
      <c r="Z75" s="19"/>
      <c r="AA75" s="19"/>
      <c r="AB75" s="78" t="str">
        <f t="shared" si="30"/>
        <v>TOMAS ZARAGOZA FUENTES</v>
      </c>
      <c r="AC75" s="70">
        <v>110</v>
      </c>
      <c r="AD75" s="68" t="str">
        <f t="shared" si="18"/>
        <v>EXECUTE [dbo].[PG_CI_CUENTA_BANCO] 0, 0, 0, 72, 'Hidrogas de Acapulco | EGRESOS | EGRESOS PLANTA | 451576119 | ACAPULCO | Pesos Mexicanos' , '6119', 0, 'Hidrogas de Acapulco | EGRESOS | EGRESOS PLANTA | 451576119 | ACAPULCO | Pesos Mexicanos', 26, 7, 1, '5545', '5545', '451576119', '', 1, 3, NULL, 'LUIS RAMIREZ RODRIGUEZ', 'Hidrogas de Acapulco', '', '', '', '', '', '', '', 'TOMAS ZARAGOZA FUENTES', 110</v>
      </c>
      <c r="AE75" s="7"/>
      <c r="AK75" s="43">
        <v>72</v>
      </c>
      <c r="AL75" s="44">
        <v>26</v>
      </c>
      <c r="AM75" s="44">
        <v>7</v>
      </c>
      <c r="AN75" s="84" t="s">
        <v>3</v>
      </c>
      <c r="AO75" s="44">
        <v>57</v>
      </c>
      <c r="AP75" s="45" t="s">
        <v>179</v>
      </c>
      <c r="AQ75" s="45">
        <v>451576119</v>
      </c>
      <c r="AR75" s="46" t="s">
        <v>133</v>
      </c>
      <c r="AS75" s="45" t="s">
        <v>25</v>
      </c>
      <c r="AT75" s="45" t="s">
        <v>134</v>
      </c>
      <c r="AU75" s="45" t="s">
        <v>106</v>
      </c>
      <c r="AV75" s="45" t="s">
        <v>107</v>
      </c>
      <c r="AW75" s="45" t="s">
        <v>97</v>
      </c>
      <c r="AX75" s="45" t="s">
        <v>108</v>
      </c>
      <c r="AY75" s="45" t="s">
        <v>100</v>
      </c>
      <c r="AZ75" s="45" t="s">
        <v>109</v>
      </c>
      <c r="BA75" s="45">
        <v>5545</v>
      </c>
      <c r="BB75" s="74" t="s">
        <v>176</v>
      </c>
      <c r="BC75" s="45">
        <v>5545</v>
      </c>
      <c r="BD75" s="45" t="s">
        <v>177</v>
      </c>
      <c r="BE75" s="45" t="s">
        <v>122</v>
      </c>
      <c r="BF75" s="45" t="s">
        <v>175</v>
      </c>
      <c r="BG75" s="45" t="s">
        <v>97</v>
      </c>
      <c r="BH75" s="45" t="s">
        <v>167</v>
      </c>
      <c r="BI75" s="45">
        <v>1</v>
      </c>
      <c r="BJ75" s="45" t="s">
        <v>97</v>
      </c>
      <c r="BK75" s="53">
        <v>43277.597349537034</v>
      </c>
      <c r="BL75" s="45" t="s">
        <v>128</v>
      </c>
      <c r="BM75" s="45" t="s">
        <v>97</v>
      </c>
      <c r="BO75" s="68" t="str">
        <f t="shared" si="31"/>
        <v>EXECUTE [dbo].[PG_CI_CUENTA_BANCO] 0,0,0 , 72, X</v>
      </c>
    </row>
    <row r="76" spans="2:67" s="1" customFormat="1" ht="13.8" x14ac:dyDescent="0.3">
      <c r="B76" s="6">
        <f t="shared" si="19"/>
        <v>0</v>
      </c>
      <c r="C76" s="6" t="str">
        <f t="shared" si="20"/>
        <v>0, 0</v>
      </c>
      <c r="D76" s="54">
        <f t="shared" si="21"/>
        <v>73</v>
      </c>
      <c r="E76" s="75" t="str">
        <f t="shared" si="22"/>
        <v>Hidrogas de Acapulco | INGRESOS | VENTA GAS | 451576127 | ACAPULCO | Pesos Mexicanos</v>
      </c>
      <c r="F76" s="54" t="str">
        <f t="shared" si="23"/>
        <v>6127</v>
      </c>
      <c r="G76" s="5">
        <v>0</v>
      </c>
      <c r="H76" s="78" t="str">
        <f t="shared" si="24"/>
        <v>Hidrogas de Acapulco | INGRESOS | VENTA GAS | 451576127 | ACAPULCO | Pesos Mexicanos</v>
      </c>
      <c r="I76" s="69">
        <f t="shared" si="16"/>
        <v>26</v>
      </c>
      <c r="J76" s="69">
        <f t="shared" si="17"/>
        <v>7</v>
      </c>
      <c r="K76" s="70">
        <v>1</v>
      </c>
      <c r="L76" s="69">
        <f t="shared" si="25"/>
        <v>5545</v>
      </c>
      <c r="M76" s="69">
        <f t="shared" si="26"/>
        <v>5545</v>
      </c>
      <c r="N76" s="69">
        <f t="shared" si="27"/>
        <v>451576127</v>
      </c>
      <c r="P76" s="70">
        <v>1</v>
      </c>
      <c r="Q76" s="70">
        <v>1</v>
      </c>
      <c r="R76" s="19" t="s">
        <v>4</v>
      </c>
      <c r="S76" s="78" t="str">
        <f t="shared" si="28"/>
        <v>LUIS RAMIREZ RODRIGUEZ</v>
      </c>
      <c r="T76" s="78" t="str">
        <f t="shared" si="29"/>
        <v>Hidrogas de Acapulco</v>
      </c>
      <c r="U76" s="19"/>
      <c r="V76" s="19"/>
      <c r="W76" s="19"/>
      <c r="X76" s="19"/>
      <c r="Y76" s="19"/>
      <c r="Z76" s="19"/>
      <c r="AA76" s="19"/>
      <c r="AB76" s="78" t="str">
        <f t="shared" si="30"/>
        <v>TOMAS ZARAGOZA FUENTES</v>
      </c>
      <c r="AC76" s="70">
        <v>110</v>
      </c>
      <c r="AD76" s="68" t="str">
        <f t="shared" si="18"/>
        <v>EXECUTE [dbo].[PG_CI_CUENTA_BANCO] 0, 0, 0, 73, 'Hidrogas de Acapulco | INGRESOS | VENTA GAS | 451576127 | ACAPULCO | Pesos Mexicanos' , '6127', 0, 'Hidrogas de Acapulco | INGRESOS | VENTA GAS | 451576127 | ACAPULCO | Pesos Mexicanos', 26, 7, 1, '5545', '5545', '451576127', '', 1, 1, NULL, 'LUIS RAMIREZ RODRIGUEZ', 'Hidrogas de Acapulco', '', '', '', '', '', '', '', 'TOMAS ZARAGOZA FUENTES', 110</v>
      </c>
      <c r="AE76" s="7"/>
      <c r="AK76" s="43">
        <v>73</v>
      </c>
      <c r="AL76" s="44">
        <v>26</v>
      </c>
      <c r="AM76" s="44">
        <v>7</v>
      </c>
      <c r="AN76" s="84" t="s">
        <v>3</v>
      </c>
      <c r="AO76" s="44">
        <v>57</v>
      </c>
      <c r="AP76" s="45" t="s">
        <v>179</v>
      </c>
      <c r="AQ76" s="45">
        <v>451576127</v>
      </c>
      <c r="AR76" s="46" t="s">
        <v>104</v>
      </c>
      <c r="AS76" s="45" t="s">
        <v>24</v>
      </c>
      <c r="AT76" s="45" t="s">
        <v>105</v>
      </c>
      <c r="AU76" s="45" t="s">
        <v>106</v>
      </c>
      <c r="AV76" s="45" t="s">
        <v>107</v>
      </c>
      <c r="AW76" s="45" t="s">
        <v>97</v>
      </c>
      <c r="AX76" s="45" t="s">
        <v>108</v>
      </c>
      <c r="AY76" s="45" t="s">
        <v>100</v>
      </c>
      <c r="AZ76" s="45" t="s">
        <v>109</v>
      </c>
      <c r="BA76" s="45">
        <v>5545</v>
      </c>
      <c r="BB76" s="74" t="s">
        <v>176</v>
      </c>
      <c r="BC76" s="45">
        <v>5545</v>
      </c>
      <c r="BD76" s="45" t="s">
        <v>177</v>
      </c>
      <c r="BE76" s="45" t="s">
        <v>122</v>
      </c>
      <c r="BF76" s="45" t="s">
        <v>175</v>
      </c>
      <c r="BG76" s="45" t="s">
        <v>97</v>
      </c>
      <c r="BH76" s="45" t="s">
        <v>113</v>
      </c>
      <c r="BI76" s="45">
        <v>1</v>
      </c>
      <c r="BJ76" s="45" t="s">
        <v>97</v>
      </c>
      <c r="BK76" s="53">
        <v>43277.597569444442</v>
      </c>
      <c r="BL76" s="45" t="s">
        <v>128</v>
      </c>
      <c r="BM76" s="45" t="s">
        <v>97</v>
      </c>
      <c r="BO76" s="68" t="str">
        <f t="shared" si="31"/>
        <v>EXECUTE [dbo].[PG_CI_CUENTA_BANCO] 0,0,0 , 73, X</v>
      </c>
    </row>
    <row r="77" spans="2:67" s="1" customFormat="1" ht="13.8" x14ac:dyDescent="0.3">
      <c r="B77" s="6">
        <f t="shared" si="19"/>
        <v>0</v>
      </c>
      <c r="C77" s="6" t="str">
        <f t="shared" si="20"/>
        <v>0, 0</v>
      </c>
      <c r="D77" s="54">
        <f t="shared" si="21"/>
        <v>74</v>
      </c>
      <c r="E77" s="75" t="str">
        <f t="shared" si="22"/>
        <v>N/D | N/D | N/D | 109063811 | PENDIENTE | Pesos Mexicanos</v>
      </c>
      <c r="F77" s="54" t="str">
        <f t="shared" si="23"/>
        <v>3811</v>
      </c>
      <c r="G77" s="5">
        <v>0</v>
      </c>
      <c r="H77" s="78" t="str">
        <f t="shared" si="24"/>
        <v>N/D | N/D | N/D | 109063811 | PENDIENTE | Pesos Mexicanos</v>
      </c>
      <c r="I77" s="69">
        <f t="shared" si="16"/>
        <v>26</v>
      </c>
      <c r="J77" s="69">
        <f t="shared" si="17"/>
        <v>7</v>
      </c>
      <c r="K77" s="70">
        <v>1</v>
      </c>
      <c r="L77" s="69" t="str">
        <f t="shared" si="25"/>
        <v>N/D</v>
      </c>
      <c r="M77" s="69" t="str">
        <f t="shared" si="26"/>
        <v>N/D</v>
      </c>
      <c r="N77" s="69">
        <f t="shared" si="27"/>
        <v>109063811</v>
      </c>
      <c r="P77" s="70">
        <v>2</v>
      </c>
      <c r="Q77" s="70">
        <v>6</v>
      </c>
      <c r="R77" s="19" t="s">
        <v>4</v>
      </c>
      <c r="S77" s="78" t="str">
        <f t="shared" si="28"/>
        <v>LUIS RAMIREZ RODRIGUEZ</v>
      </c>
      <c r="T77" s="78" t="str">
        <f t="shared" si="29"/>
        <v>N/D</v>
      </c>
      <c r="U77" s="19"/>
      <c r="V77" s="19"/>
      <c r="W77" s="19"/>
      <c r="X77" s="19"/>
      <c r="Y77" s="19"/>
      <c r="Z77" s="19"/>
      <c r="AA77" s="19"/>
      <c r="AB77" s="78" t="str">
        <f t="shared" si="30"/>
        <v>N/D</v>
      </c>
      <c r="AC77" s="70">
        <v>0</v>
      </c>
      <c r="AD77" s="68" t="str">
        <f t="shared" si="18"/>
        <v>EXECUTE [dbo].[PG_CI_CUENTA_BANCO] 0, 0, 0, 74, 'N/D | N/D | N/D | 109063811 | PENDIENTE | Pesos Mexicanos' , '3811', 0, 'N/D | N/D | N/D | 109063811 | PENDIENTE | Pesos Mexicanos', 26, 7, 1, 'N/D', 'N/D', '109063811', '', 2, 6, NULL, 'LUIS RAMIREZ RODRIGUEZ', 'N/D', '', '', '', '', '', '', '', 'N/D', 0</v>
      </c>
      <c r="AE77" s="7"/>
      <c r="AK77" s="43">
        <v>74</v>
      </c>
      <c r="AL77" s="44">
        <v>26</v>
      </c>
      <c r="AM77" s="44">
        <v>7</v>
      </c>
      <c r="AN77" s="84" t="s">
        <v>3</v>
      </c>
      <c r="AO77" s="44">
        <v>0</v>
      </c>
      <c r="AP77" s="45" t="s">
        <v>97</v>
      </c>
      <c r="AQ77" s="45">
        <v>109063811</v>
      </c>
      <c r="AR77" s="46" t="s">
        <v>98</v>
      </c>
      <c r="AS77" s="45" t="s">
        <v>97</v>
      </c>
      <c r="AT77" s="45" t="s">
        <v>97</v>
      </c>
      <c r="AU77" s="45" t="s">
        <v>97</v>
      </c>
      <c r="AV77" s="45" t="s">
        <v>97</v>
      </c>
      <c r="AW77" s="45" t="s">
        <v>97</v>
      </c>
      <c r="AX77" s="45" t="s">
        <v>99</v>
      </c>
      <c r="AY77" s="45" t="s">
        <v>100</v>
      </c>
      <c r="AZ77" s="45" t="s">
        <v>97</v>
      </c>
      <c r="BA77" s="45" t="s">
        <v>97</v>
      </c>
      <c r="BB77" s="74" t="s">
        <v>126</v>
      </c>
      <c r="BC77" s="45" t="s">
        <v>97</v>
      </c>
      <c r="BD77" s="45" t="s">
        <v>97</v>
      </c>
      <c r="BE77" s="45" t="s">
        <v>122</v>
      </c>
      <c r="BF77" s="45" t="s">
        <v>97</v>
      </c>
      <c r="BG77" s="45" t="s">
        <v>97</v>
      </c>
      <c r="BH77" s="45" t="s">
        <v>97</v>
      </c>
      <c r="BI77" s="45">
        <v>1</v>
      </c>
      <c r="BJ77" s="45" t="s">
        <v>97</v>
      </c>
      <c r="BK77" s="53">
        <v>40491.333333333336</v>
      </c>
      <c r="BL77" s="45" t="s">
        <v>102</v>
      </c>
      <c r="BM77" s="45" t="s">
        <v>97</v>
      </c>
      <c r="BO77" s="68" t="str">
        <f t="shared" si="31"/>
        <v>EXECUTE [dbo].[PG_CI_CUENTA_BANCO] 0,0,0 , 74, X</v>
      </c>
    </row>
    <row r="78" spans="2:67" s="1" customFormat="1" ht="13.8" x14ac:dyDescent="0.3">
      <c r="B78" s="6">
        <f t="shared" si="19"/>
        <v>0</v>
      </c>
      <c r="C78" s="6" t="str">
        <f t="shared" si="20"/>
        <v>0, 0</v>
      </c>
      <c r="D78" s="54">
        <f t="shared" si="21"/>
        <v>75</v>
      </c>
      <c r="E78" s="75" t="str">
        <f t="shared" si="22"/>
        <v>N/D | INVERSIONES | INVERSIONES | 72061057972 | EL PASO TX. | Dólares USA</v>
      </c>
      <c r="F78" s="54" t="str">
        <f t="shared" si="23"/>
        <v>7972</v>
      </c>
      <c r="G78" s="5">
        <v>0</v>
      </c>
      <c r="H78" s="78" t="str">
        <f t="shared" si="24"/>
        <v>N/D | INVERSIONES | INVERSIONES | 72061057972 | EL PASO TX. | Dólares USA</v>
      </c>
      <c r="I78" s="69">
        <f t="shared" si="16"/>
        <v>26</v>
      </c>
      <c r="J78" s="69">
        <f t="shared" si="17"/>
        <v>9</v>
      </c>
      <c r="K78" s="70">
        <v>2</v>
      </c>
      <c r="L78" s="69" t="str">
        <f t="shared" si="25"/>
        <v>N/D</v>
      </c>
      <c r="M78" s="69" t="str">
        <f t="shared" si="26"/>
        <v>N/D</v>
      </c>
      <c r="N78" s="69">
        <f t="shared" si="27"/>
        <v>72061057972</v>
      </c>
      <c r="P78" s="70">
        <v>2</v>
      </c>
      <c r="Q78" s="70">
        <v>5</v>
      </c>
      <c r="R78" s="19" t="s">
        <v>4</v>
      </c>
      <c r="S78" s="78" t="str">
        <f t="shared" si="28"/>
        <v>ARMIDA LOYA</v>
      </c>
      <c r="T78" s="78" t="str">
        <f t="shared" si="29"/>
        <v>N/D</v>
      </c>
      <c r="U78" s="19"/>
      <c r="V78" s="19"/>
      <c r="W78" s="19"/>
      <c r="X78" s="19"/>
      <c r="Y78" s="19"/>
      <c r="Z78" s="19"/>
      <c r="AA78" s="19"/>
      <c r="AB78" s="78" t="str">
        <f t="shared" si="30"/>
        <v>TOMAS ZARAGOZA FUENTES</v>
      </c>
      <c r="AC78" s="70">
        <v>202</v>
      </c>
      <c r="AD78" s="68" t="str">
        <f t="shared" si="18"/>
        <v>EXECUTE [dbo].[PG_CI_CUENTA_BANCO] 0, 0, 0, 75, 'N/D | INVERSIONES | INVERSIONES | 72061057972 | EL PASO TX. | Dólares USA' , '7972', 0, 'N/D | INVERSIONES | INVERSIONES | 72061057972 | EL PASO TX. | Dólares USA', 26, 9, 2, 'N/D', 'N/D', '72061057972', '', 2, 5, NULL, 'ARMIDA LOYA', 'N/D', '', '', '', '', '', '', '', 'TOMAS ZARAGOZA FUENTES', 202</v>
      </c>
      <c r="AE78" s="7"/>
      <c r="AK78" s="43">
        <v>75</v>
      </c>
      <c r="AL78" s="44">
        <v>26</v>
      </c>
      <c r="AM78" s="44">
        <v>9</v>
      </c>
      <c r="AN78" s="84" t="s">
        <v>3</v>
      </c>
      <c r="AO78" s="44">
        <v>0</v>
      </c>
      <c r="AP78" s="45" t="s">
        <v>97</v>
      </c>
      <c r="AQ78" s="45">
        <v>72061057972</v>
      </c>
      <c r="AR78" s="46" t="s">
        <v>129</v>
      </c>
      <c r="AS78" s="45" t="s">
        <v>19</v>
      </c>
      <c r="AT78" s="45" t="s">
        <v>19</v>
      </c>
      <c r="AU78" s="45" t="s">
        <v>97</v>
      </c>
      <c r="AV78" s="45" t="s">
        <v>97</v>
      </c>
      <c r="AW78" s="45" t="s">
        <v>97</v>
      </c>
      <c r="AX78" s="45" t="s">
        <v>99</v>
      </c>
      <c r="AY78" s="45" t="s">
        <v>118</v>
      </c>
      <c r="AZ78" s="45" t="s">
        <v>109</v>
      </c>
      <c r="BA78" s="45" t="s">
        <v>97</v>
      </c>
      <c r="BB78" s="74" t="s">
        <v>146</v>
      </c>
      <c r="BC78" s="45" t="s">
        <v>97</v>
      </c>
      <c r="BD78" s="45" t="s">
        <v>97</v>
      </c>
      <c r="BE78" s="45" t="s">
        <v>147</v>
      </c>
      <c r="BF78" s="45" t="s">
        <v>97</v>
      </c>
      <c r="BG78" s="45" t="s">
        <v>97</v>
      </c>
      <c r="BH78" s="45" t="s">
        <v>97</v>
      </c>
      <c r="BI78" s="45">
        <v>1</v>
      </c>
      <c r="BJ78" s="45" t="s">
        <v>97</v>
      </c>
      <c r="BK78" s="53">
        <v>40620.331122685187</v>
      </c>
      <c r="BL78" s="45" t="s">
        <v>114</v>
      </c>
      <c r="BM78" s="45" t="s">
        <v>97</v>
      </c>
      <c r="BO78" s="68" t="str">
        <f t="shared" si="31"/>
        <v>EXECUTE [dbo].[PG_CI_CUENTA_BANCO] 0,0,0 , 75, X</v>
      </c>
    </row>
    <row r="79" spans="2:67" s="1" customFormat="1" ht="13.8" x14ac:dyDescent="0.3">
      <c r="B79" s="6">
        <f t="shared" si="19"/>
        <v>0</v>
      </c>
      <c r="C79" s="6" t="str">
        <f t="shared" si="20"/>
        <v>0, 0</v>
      </c>
      <c r="D79" s="54">
        <f t="shared" si="21"/>
        <v>76</v>
      </c>
      <c r="E79" s="75" t="str">
        <f t="shared" si="22"/>
        <v>N/D | INVERSIONES | INVERSIONES | 605638 | TEPEJI DEL RIO DE OCAMPO | Pesos Mexicanos</v>
      </c>
      <c r="F79" s="54" t="str">
        <f t="shared" si="23"/>
        <v>5638</v>
      </c>
      <c r="G79" s="5">
        <v>0</v>
      </c>
      <c r="H79" s="78" t="str">
        <f t="shared" si="24"/>
        <v>N/D | INVERSIONES | INVERSIONES | 605638 | TEPEJI DEL RIO DE OCAMPO | Pesos Mexicanos</v>
      </c>
      <c r="I79" s="69">
        <f t="shared" si="16"/>
        <v>26</v>
      </c>
      <c r="J79" s="69">
        <f t="shared" si="17"/>
        <v>11</v>
      </c>
      <c r="K79" s="70">
        <v>1</v>
      </c>
      <c r="L79" s="69">
        <f t="shared" si="25"/>
        <v>226</v>
      </c>
      <c r="M79" s="69">
        <f t="shared" si="26"/>
        <v>1</v>
      </c>
      <c r="N79" s="69">
        <f t="shared" si="27"/>
        <v>605638</v>
      </c>
      <c r="P79" s="70">
        <v>2</v>
      </c>
      <c r="Q79" s="70">
        <v>5</v>
      </c>
      <c r="R79" s="19" t="s">
        <v>4</v>
      </c>
      <c r="S79" s="78" t="str">
        <f t="shared" si="28"/>
        <v>DULCE SOTO</v>
      </c>
      <c r="T79" s="78" t="str">
        <f t="shared" si="29"/>
        <v>N/D</v>
      </c>
      <c r="U79" s="19"/>
      <c r="V79" s="19"/>
      <c r="W79" s="19"/>
      <c r="X79" s="19"/>
      <c r="Y79" s="19"/>
      <c r="Z79" s="19"/>
      <c r="AA79" s="19"/>
      <c r="AB79" s="78" t="str">
        <f t="shared" si="30"/>
        <v>TOMAS ZARAGOZA ITO</v>
      </c>
      <c r="AC79" s="70">
        <v>111</v>
      </c>
      <c r="AD79" s="68" t="str">
        <f t="shared" si="18"/>
        <v>EXECUTE [dbo].[PG_CI_CUENTA_BANCO] 0, 0, 0, 76, 'N/D | INVERSIONES | INVERSIONES | 605638 | TEPEJI DEL RIO DE OCAMPO | Pesos Mexicanos' , '5638', 0, 'N/D | INVERSIONES | INVERSIONES | 605638 | TEPEJI DEL RIO DE OCAMPO | Pesos Mexicanos', 26, 11, 1, '226', '1', '605638', '', 2, 5, NULL, 'DULCE SOTO', 'N/D', '', '', '', '', '', '', '', 'TOMAS ZARAGOZA ITO', 111</v>
      </c>
      <c r="AE79" s="7"/>
      <c r="AK79" s="43">
        <v>76</v>
      </c>
      <c r="AL79" s="44">
        <v>26</v>
      </c>
      <c r="AM79" s="44">
        <v>11</v>
      </c>
      <c r="AN79" s="84" t="s">
        <v>3</v>
      </c>
      <c r="AO79" s="44">
        <v>0</v>
      </c>
      <c r="AP79" s="45" t="s">
        <v>97</v>
      </c>
      <c r="AQ79" s="45">
        <v>605638</v>
      </c>
      <c r="AR79" s="46" t="s">
        <v>129</v>
      </c>
      <c r="AS79" s="45" t="s">
        <v>19</v>
      </c>
      <c r="AT79" s="45" t="s">
        <v>19</v>
      </c>
      <c r="AU79" s="45" t="s">
        <v>97</v>
      </c>
      <c r="AV79" s="45" t="s">
        <v>97</v>
      </c>
      <c r="AW79" s="45" t="s">
        <v>97</v>
      </c>
      <c r="AX79" s="45" t="s">
        <v>99</v>
      </c>
      <c r="AY79" s="45" t="s">
        <v>100</v>
      </c>
      <c r="AZ79" s="45" t="s">
        <v>116</v>
      </c>
      <c r="BA79" s="45">
        <v>226</v>
      </c>
      <c r="BB79" s="74" t="s">
        <v>155</v>
      </c>
      <c r="BC79" s="45">
        <v>1</v>
      </c>
      <c r="BD79" s="45" t="s">
        <v>156</v>
      </c>
      <c r="BE79" s="45" t="s">
        <v>152</v>
      </c>
      <c r="BF79" s="45" t="s">
        <v>97</v>
      </c>
      <c r="BG79" s="45" t="s">
        <v>97</v>
      </c>
      <c r="BH79" s="45" t="s">
        <v>97</v>
      </c>
      <c r="BI79" s="45">
        <v>1</v>
      </c>
      <c r="BJ79" s="45" t="s">
        <v>97</v>
      </c>
      <c r="BK79" s="53">
        <v>40675.491828703707</v>
      </c>
      <c r="BL79" s="45" t="s">
        <v>114</v>
      </c>
      <c r="BM79" s="45" t="s">
        <v>97</v>
      </c>
      <c r="BO79" s="68" t="str">
        <f t="shared" si="31"/>
        <v>EXECUTE [dbo].[PG_CI_CUENTA_BANCO] 0,0,0 , 76, X</v>
      </c>
    </row>
    <row r="80" spans="2:67" s="1" customFormat="1" ht="13.8" x14ac:dyDescent="0.3">
      <c r="B80" s="6">
        <f t="shared" si="19"/>
        <v>0</v>
      </c>
      <c r="C80" s="6" t="str">
        <f t="shared" si="20"/>
        <v>0, 0</v>
      </c>
      <c r="D80" s="54">
        <f t="shared" si="21"/>
        <v>77</v>
      </c>
      <c r="E80" s="75" t="str">
        <f t="shared" si="22"/>
        <v>N/D | N/D | N/D | 22603322890 | PENDIENTE | Pesos Mexicanos</v>
      </c>
      <c r="F80" s="54" t="str">
        <f t="shared" si="23"/>
        <v>2890</v>
      </c>
      <c r="G80" s="5">
        <v>0</v>
      </c>
      <c r="H80" s="78" t="str">
        <f t="shared" si="24"/>
        <v>N/D | N/D | N/D | 22603322890 | PENDIENTE | Pesos Mexicanos</v>
      </c>
      <c r="I80" s="69">
        <f t="shared" si="16"/>
        <v>26</v>
      </c>
      <c r="J80" s="69">
        <f t="shared" si="17"/>
        <v>11</v>
      </c>
      <c r="K80" s="70">
        <v>1</v>
      </c>
      <c r="L80" s="69" t="str">
        <f t="shared" si="25"/>
        <v>N/D</v>
      </c>
      <c r="M80" s="69" t="str">
        <f t="shared" si="26"/>
        <v>N/D</v>
      </c>
      <c r="N80" s="69">
        <f t="shared" si="27"/>
        <v>22603322890</v>
      </c>
      <c r="P80" s="70">
        <v>2</v>
      </c>
      <c r="Q80" s="70">
        <v>6</v>
      </c>
      <c r="R80" s="19" t="s">
        <v>4</v>
      </c>
      <c r="S80" s="78" t="str">
        <f t="shared" si="28"/>
        <v>DULCE SOTO</v>
      </c>
      <c r="T80" s="78" t="str">
        <f t="shared" si="29"/>
        <v>N/D</v>
      </c>
      <c r="U80" s="19"/>
      <c r="V80" s="19"/>
      <c r="W80" s="19"/>
      <c r="X80" s="19"/>
      <c r="Y80" s="19"/>
      <c r="Z80" s="19"/>
      <c r="AA80" s="19"/>
      <c r="AB80" s="78" t="str">
        <f t="shared" si="30"/>
        <v>N/D</v>
      </c>
      <c r="AC80" s="70">
        <v>0</v>
      </c>
      <c r="AD80" s="68" t="str">
        <f t="shared" si="18"/>
        <v>EXECUTE [dbo].[PG_CI_CUENTA_BANCO] 0, 0, 0, 77, 'N/D | N/D | N/D | 22603322890 | PENDIENTE | Pesos Mexicanos' , '2890', 0, 'N/D | N/D | N/D | 22603322890 | PENDIENTE | Pesos Mexicanos', 26, 11, 1, 'N/D', 'N/D', '22603322890', '', 2, 6, NULL, 'DULCE SOTO', 'N/D', '', '', '', '', '', '', '', 'N/D', 0</v>
      </c>
      <c r="AE80" s="7"/>
      <c r="AK80" s="43">
        <v>77</v>
      </c>
      <c r="AL80" s="44">
        <v>26</v>
      </c>
      <c r="AM80" s="44">
        <v>11</v>
      </c>
      <c r="AN80" s="84" t="s">
        <v>3</v>
      </c>
      <c r="AO80" s="44">
        <v>0</v>
      </c>
      <c r="AP80" s="45" t="s">
        <v>97</v>
      </c>
      <c r="AQ80" s="45">
        <v>22603322890</v>
      </c>
      <c r="AR80" s="46" t="s">
        <v>98</v>
      </c>
      <c r="AS80" s="45" t="s">
        <v>97</v>
      </c>
      <c r="AT80" s="45" t="s">
        <v>97</v>
      </c>
      <c r="AU80" s="45" t="s">
        <v>97</v>
      </c>
      <c r="AV80" s="45" t="s">
        <v>97</v>
      </c>
      <c r="AW80" s="45" t="s">
        <v>97</v>
      </c>
      <c r="AX80" s="45" t="s">
        <v>99</v>
      </c>
      <c r="AY80" s="45" t="s">
        <v>100</v>
      </c>
      <c r="AZ80" s="45" t="s">
        <v>97</v>
      </c>
      <c r="BA80" s="45" t="s">
        <v>97</v>
      </c>
      <c r="BB80" s="74" t="s">
        <v>126</v>
      </c>
      <c r="BC80" s="45" t="s">
        <v>97</v>
      </c>
      <c r="BD80" s="45" t="s">
        <v>97</v>
      </c>
      <c r="BE80" s="45" t="s">
        <v>152</v>
      </c>
      <c r="BF80" s="45" t="s">
        <v>97</v>
      </c>
      <c r="BG80" s="45" t="s">
        <v>97</v>
      </c>
      <c r="BH80" s="45" t="s">
        <v>97</v>
      </c>
      <c r="BI80" s="45">
        <v>1</v>
      </c>
      <c r="BJ80" s="45" t="s">
        <v>97</v>
      </c>
      <c r="BK80" s="53">
        <v>40491.333333333336</v>
      </c>
      <c r="BL80" s="45" t="s">
        <v>102</v>
      </c>
      <c r="BM80" s="45" t="s">
        <v>97</v>
      </c>
      <c r="BO80" s="68" t="str">
        <f t="shared" si="31"/>
        <v>EXECUTE [dbo].[PG_CI_CUENTA_BANCO] 0,0,0 , 77, X</v>
      </c>
    </row>
    <row r="81" spans="2:67" s="1" customFormat="1" ht="13.8" x14ac:dyDescent="0.3">
      <c r="B81" s="6">
        <f t="shared" si="19"/>
        <v>0</v>
      </c>
      <c r="C81" s="6" t="str">
        <f t="shared" si="20"/>
        <v>0, 0</v>
      </c>
      <c r="D81" s="54">
        <f t="shared" si="21"/>
        <v>78</v>
      </c>
      <c r="E81" s="75" t="str">
        <f t="shared" si="22"/>
        <v>N/D | INVERSIONES | FOINVER | 22603339378 | TEPEJI DEL RIO DE OCAMPO | Pesos Mexicanos</v>
      </c>
      <c r="F81" s="54" t="str">
        <f t="shared" si="23"/>
        <v>9378</v>
      </c>
      <c r="G81" s="5">
        <v>0</v>
      </c>
      <c r="H81" s="78" t="str">
        <f t="shared" si="24"/>
        <v>N/D | INVERSIONES | FOINVER | 22603339378 | TEPEJI DEL RIO DE OCAMPO | Pesos Mexicanos</v>
      </c>
      <c r="I81" s="69">
        <f t="shared" si="16"/>
        <v>26</v>
      </c>
      <c r="J81" s="69">
        <f t="shared" si="17"/>
        <v>11</v>
      </c>
      <c r="K81" s="70">
        <v>1</v>
      </c>
      <c r="L81" s="69">
        <f t="shared" si="25"/>
        <v>226</v>
      </c>
      <c r="M81" s="69">
        <f t="shared" si="26"/>
        <v>1</v>
      </c>
      <c r="N81" s="69">
        <f t="shared" si="27"/>
        <v>22603339378</v>
      </c>
      <c r="P81" s="70">
        <v>2</v>
      </c>
      <c r="Q81" s="70">
        <v>5</v>
      </c>
      <c r="R81" s="19" t="s">
        <v>4</v>
      </c>
      <c r="S81" s="78" t="str">
        <f t="shared" si="28"/>
        <v>DULCE SOTO</v>
      </c>
      <c r="T81" s="78" t="str">
        <f t="shared" si="29"/>
        <v>N/D</v>
      </c>
      <c r="U81" s="19"/>
      <c r="V81" s="19"/>
      <c r="W81" s="19"/>
      <c r="X81" s="19"/>
      <c r="Y81" s="19"/>
      <c r="Z81" s="19"/>
      <c r="AA81" s="19"/>
      <c r="AB81" s="78" t="str">
        <f t="shared" si="30"/>
        <v>TOMAS ZARAGOZA ITO</v>
      </c>
      <c r="AC81" s="70">
        <v>111</v>
      </c>
      <c r="AD81" s="68" t="str">
        <f t="shared" si="18"/>
        <v>EXECUTE [dbo].[PG_CI_CUENTA_BANCO] 0, 0, 0, 78, 'N/D | INVERSIONES | FOINVER | 22603339378 | TEPEJI DEL RIO DE OCAMPO | Pesos Mexicanos' , '9378', 0, 'N/D | INVERSIONES | FOINVER | 22603339378 | TEPEJI DEL RIO DE OCAMPO | Pesos Mexicanos', 26, 11, 1, '226', '1', '22603339378', '', 2, 5, NULL, 'DULCE SOTO', 'N/D', '', '', '', '', '', '', '', 'TOMAS ZARAGOZA ITO', 111</v>
      </c>
      <c r="AE81" s="7"/>
      <c r="AK81" s="43">
        <v>78</v>
      </c>
      <c r="AL81" s="44">
        <v>26</v>
      </c>
      <c r="AM81" s="44">
        <v>11</v>
      </c>
      <c r="AN81" s="84" t="s">
        <v>3</v>
      </c>
      <c r="AO81" s="44">
        <v>0</v>
      </c>
      <c r="AP81" s="45" t="s">
        <v>97</v>
      </c>
      <c r="AQ81" s="45">
        <v>22603339378</v>
      </c>
      <c r="AR81" s="46" t="s">
        <v>129</v>
      </c>
      <c r="AS81" s="45" t="s">
        <v>19</v>
      </c>
      <c r="AT81" s="45" t="s">
        <v>131</v>
      </c>
      <c r="AU81" s="45" t="s">
        <v>97</v>
      </c>
      <c r="AV81" s="45" t="s">
        <v>97</v>
      </c>
      <c r="AW81" s="45" t="s">
        <v>97</v>
      </c>
      <c r="AX81" s="45" t="s">
        <v>99</v>
      </c>
      <c r="AY81" s="45" t="s">
        <v>100</v>
      </c>
      <c r="AZ81" s="45" t="s">
        <v>116</v>
      </c>
      <c r="BA81" s="45">
        <v>226</v>
      </c>
      <c r="BB81" s="74" t="s">
        <v>155</v>
      </c>
      <c r="BC81" s="45">
        <v>1</v>
      </c>
      <c r="BD81" s="45" t="s">
        <v>156</v>
      </c>
      <c r="BE81" s="45" t="s">
        <v>152</v>
      </c>
      <c r="BF81" s="45" t="s">
        <v>97</v>
      </c>
      <c r="BG81" s="45" t="s">
        <v>97</v>
      </c>
      <c r="BH81" s="45" t="s">
        <v>97</v>
      </c>
      <c r="BI81" s="45">
        <v>1</v>
      </c>
      <c r="BJ81" s="45" t="s">
        <v>97</v>
      </c>
      <c r="BK81" s="53">
        <v>40675.494872685187</v>
      </c>
      <c r="BL81" s="45" t="s">
        <v>114</v>
      </c>
      <c r="BM81" s="45" t="s">
        <v>97</v>
      </c>
      <c r="BO81" s="68" t="str">
        <f t="shared" si="31"/>
        <v>EXECUTE [dbo].[PG_CI_CUENTA_BANCO] 0,0,0 , 78, X</v>
      </c>
    </row>
    <row r="82" spans="2:67" x14ac:dyDescent="0.3">
      <c r="B82" s="6">
        <f t="shared" si="19"/>
        <v>0</v>
      </c>
      <c r="C82" s="6" t="str">
        <f t="shared" si="20"/>
        <v>0, 0</v>
      </c>
      <c r="D82" s="54">
        <f t="shared" si="21"/>
        <v>79</v>
      </c>
      <c r="E82" s="75" t="str">
        <f t="shared" si="22"/>
        <v>N/D | EGRESOS | PAGO PEMEX | 22603404609 | TEPEJI DEL RIO DE OCAMPO | Pesos Mexicanos</v>
      </c>
      <c r="F82" s="54" t="str">
        <f t="shared" si="23"/>
        <v>4609</v>
      </c>
      <c r="G82" s="5">
        <v>0</v>
      </c>
      <c r="H82" s="78" t="str">
        <f t="shared" si="24"/>
        <v>N/D | EGRESOS | PAGO PEMEX | 22603404609 | TEPEJI DEL RIO DE OCAMPO | Pesos Mexicanos</v>
      </c>
      <c r="I82" s="69">
        <f t="shared" si="16"/>
        <v>26</v>
      </c>
      <c r="J82" s="69">
        <f t="shared" si="17"/>
        <v>11</v>
      </c>
      <c r="K82" s="70">
        <v>1</v>
      </c>
      <c r="L82" s="69">
        <f t="shared" si="25"/>
        <v>226</v>
      </c>
      <c r="M82" s="69">
        <f t="shared" si="26"/>
        <v>1</v>
      </c>
      <c r="N82" s="69">
        <f t="shared" si="27"/>
        <v>22603404609</v>
      </c>
      <c r="P82" s="70">
        <v>2</v>
      </c>
      <c r="Q82" s="70">
        <v>3</v>
      </c>
      <c r="R82" s="19" t="s">
        <v>4</v>
      </c>
      <c r="S82" s="78" t="str">
        <f t="shared" si="28"/>
        <v>DULCE SOTO</v>
      </c>
      <c r="T82" s="78" t="str">
        <f t="shared" si="29"/>
        <v>N/D</v>
      </c>
      <c r="U82" s="19"/>
      <c r="V82" s="19"/>
      <c r="W82" s="19"/>
      <c r="X82" s="19"/>
      <c r="Y82" s="19"/>
      <c r="Z82" s="19"/>
      <c r="AA82" s="19"/>
      <c r="AB82" s="78" t="str">
        <f t="shared" si="30"/>
        <v>TOMAS ZARAGOZA ITO</v>
      </c>
      <c r="AC82" s="70">
        <v>111</v>
      </c>
      <c r="AD82" s="68" t="str">
        <f t="shared" si="18"/>
        <v>EXECUTE [dbo].[PG_CI_CUENTA_BANCO] 0, 0, 0, 79, 'N/D | EGRESOS | PAGO PEMEX | 22603404609 | TEPEJI DEL RIO DE OCAMPO | Pesos Mexicanos' , '4609', 0, 'N/D | EGRESOS | PAGO PEMEX | 22603404609 | TEPEJI DEL RIO DE OCAMPO | Pesos Mexicanos', 26, 11, 1, '226', '1', '22603404609', '', 2, 3, NULL, 'DULCE SOTO', 'N/D', '', '', '', '', '', '', '', 'TOMAS ZARAGOZA ITO', 111</v>
      </c>
      <c r="AK82" s="43">
        <v>79</v>
      </c>
      <c r="AL82" s="44">
        <v>26</v>
      </c>
      <c r="AM82" s="44">
        <v>11</v>
      </c>
      <c r="AN82" s="84" t="s">
        <v>3</v>
      </c>
      <c r="AO82" s="44">
        <v>0</v>
      </c>
      <c r="AP82" s="45" t="s">
        <v>97</v>
      </c>
      <c r="AQ82" s="45">
        <v>22603404609</v>
      </c>
      <c r="AR82" s="46" t="s">
        <v>133</v>
      </c>
      <c r="AS82" s="45" t="s">
        <v>25</v>
      </c>
      <c r="AT82" s="45" t="s">
        <v>153</v>
      </c>
      <c r="AU82" s="45" t="s">
        <v>154</v>
      </c>
      <c r="AV82" s="45" t="s">
        <v>97</v>
      </c>
      <c r="AW82" s="45" t="s">
        <v>97</v>
      </c>
      <c r="AX82" s="45" t="s">
        <v>99</v>
      </c>
      <c r="AY82" s="45" t="s">
        <v>100</v>
      </c>
      <c r="AZ82" s="45" t="s">
        <v>116</v>
      </c>
      <c r="BA82" s="45">
        <v>226</v>
      </c>
      <c r="BB82" s="74" t="s">
        <v>155</v>
      </c>
      <c r="BC82" s="45">
        <v>1</v>
      </c>
      <c r="BD82" s="45" t="s">
        <v>156</v>
      </c>
      <c r="BE82" s="45" t="s">
        <v>152</v>
      </c>
      <c r="BF82" s="45" t="s">
        <v>97</v>
      </c>
      <c r="BG82" s="45" t="s">
        <v>97</v>
      </c>
      <c r="BH82" s="45" t="s">
        <v>97</v>
      </c>
      <c r="BI82" s="45">
        <v>1</v>
      </c>
      <c r="BJ82" s="45" t="s">
        <v>97</v>
      </c>
      <c r="BK82" s="53">
        <v>40675.498657407406</v>
      </c>
      <c r="BL82" s="45" t="s">
        <v>114</v>
      </c>
      <c r="BM82" s="45" t="s">
        <v>97</v>
      </c>
      <c r="BO82" s="68" t="str">
        <f t="shared" si="31"/>
        <v>EXECUTE [dbo].[PG_CI_CUENTA_BANCO] 0,0,0 , 79, X</v>
      </c>
    </row>
    <row r="83" spans="2:67" x14ac:dyDescent="0.3">
      <c r="B83" s="6">
        <f t="shared" si="19"/>
        <v>0</v>
      </c>
      <c r="C83" s="6" t="str">
        <f t="shared" si="20"/>
        <v>0, 0</v>
      </c>
      <c r="D83" s="54">
        <f t="shared" si="21"/>
        <v>80</v>
      </c>
      <c r="E83" s="75" t="str">
        <f t="shared" si="22"/>
        <v>Todas | INVERSIONES | INVERSIONES | 22603178617 | TEPEJI DEL RIO DE OCAMPO | Pesos Mexicanos</v>
      </c>
      <c r="F83" s="54" t="str">
        <f t="shared" si="23"/>
        <v>8617</v>
      </c>
      <c r="G83" s="5">
        <v>0</v>
      </c>
      <c r="H83" s="78" t="str">
        <f t="shared" si="24"/>
        <v>Todas | INVERSIONES | INVERSIONES | 22603178617 | TEPEJI DEL RIO DE OCAMPO | Pesos Mexicanos</v>
      </c>
      <c r="I83" s="69">
        <f t="shared" si="16"/>
        <v>26</v>
      </c>
      <c r="J83" s="69">
        <f t="shared" si="17"/>
        <v>11</v>
      </c>
      <c r="K83" s="70">
        <v>1</v>
      </c>
      <c r="L83" s="69">
        <f t="shared" si="25"/>
        <v>226</v>
      </c>
      <c r="M83" s="69">
        <f t="shared" si="26"/>
        <v>1</v>
      </c>
      <c r="N83" s="69">
        <f t="shared" si="27"/>
        <v>22603178617</v>
      </c>
      <c r="P83" s="70">
        <v>2</v>
      </c>
      <c r="Q83" s="70">
        <v>5</v>
      </c>
      <c r="R83" s="19" t="s">
        <v>4</v>
      </c>
      <c r="S83" s="78" t="str">
        <f t="shared" si="28"/>
        <v>DULCE SOTO</v>
      </c>
      <c r="T83" s="78" t="str">
        <f t="shared" si="29"/>
        <v>Todas</v>
      </c>
      <c r="U83" s="19"/>
      <c r="V83" s="19"/>
      <c r="W83" s="19"/>
      <c r="X83" s="19"/>
      <c r="Y83" s="19"/>
      <c r="Z83" s="19"/>
      <c r="AA83" s="19"/>
      <c r="AB83" s="78" t="str">
        <f t="shared" si="30"/>
        <v>TOMAS ZARAGOZA ITO</v>
      </c>
      <c r="AC83" s="70">
        <v>111</v>
      </c>
      <c r="AD83" s="68" t="str">
        <f t="shared" si="18"/>
        <v>EXECUTE [dbo].[PG_CI_CUENTA_BANCO] 0, 0, 0, 80, 'Todas | INVERSIONES | INVERSIONES | 22603178617 | TEPEJI DEL RIO DE OCAMPO | Pesos Mexicanos' , '8617', 0, 'Todas | INVERSIONES | INVERSIONES | 22603178617 | TEPEJI DEL RIO DE OCAMPO | Pesos Mexicanos', 26, 11, 1, '226', '1', '22603178617', '', 2, 5, NULL, 'DULCE SOTO', 'Todas', '', '', '', '', '', '', '', 'TOMAS ZARAGOZA ITO', 111</v>
      </c>
      <c r="AK83" s="43">
        <v>80</v>
      </c>
      <c r="AL83" s="44">
        <v>26</v>
      </c>
      <c r="AM83" s="44">
        <v>11</v>
      </c>
      <c r="AN83" s="84" t="s">
        <v>3</v>
      </c>
      <c r="AO83" s="44">
        <v>0</v>
      </c>
      <c r="AP83" s="45" t="s">
        <v>130</v>
      </c>
      <c r="AQ83" s="45">
        <v>22603178617</v>
      </c>
      <c r="AR83" s="46" t="s">
        <v>129</v>
      </c>
      <c r="AS83" s="45" t="s">
        <v>19</v>
      </c>
      <c r="AT83" s="45" t="s">
        <v>19</v>
      </c>
      <c r="AU83" s="45" t="s">
        <v>157</v>
      </c>
      <c r="AV83" s="45" t="s">
        <v>107</v>
      </c>
      <c r="AW83" s="45" t="s">
        <v>97</v>
      </c>
      <c r="AX83" s="45" t="s">
        <v>99</v>
      </c>
      <c r="AY83" s="45" t="s">
        <v>100</v>
      </c>
      <c r="AZ83" s="45" t="s">
        <v>116</v>
      </c>
      <c r="BA83" s="45">
        <v>226</v>
      </c>
      <c r="BB83" s="74" t="s">
        <v>155</v>
      </c>
      <c r="BC83" s="45">
        <v>1</v>
      </c>
      <c r="BD83" s="45" t="s">
        <v>156</v>
      </c>
      <c r="BE83" s="45" t="s">
        <v>152</v>
      </c>
      <c r="BF83" s="45" t="s">
        <v>175</v>
      </c>
      <c r="BG83" s="45" t="s">
        <v>97</v>
      </c>
      <c r="BH83" s="45" t="s">
        <v>97</v>
      </c>
      <c r="BI83" s="45">
        <v>1</v>
      </c>
      <c r="BJ83" s="45" t="s">
        <v>97</v>
      </c>
      <c r="BK83" s="53">
        <v>40835.459201388891</v>
      </c>
      <c r="BL83" s="45" t="s">
        <v>114</v>
      </c>
      <c r="BM83" s="45" t="s">
        <v>97</v>
      </c>
      <c r="BO83" s="68" t="str">
        <f t="shared" si="31"/>
        <v>EXECUTE [dbo].[PG_CI_CUENTA_BANCO] 0,0,0 , 80, X</v>
      </c>
    </row>
    <row r="84" spans="2:67" x14ac:dyDescent="0.3">
      <c r="B84" s="6">
        <f t="shared" si="19"/>
        <v>0</v>
      </c>
      <c r="C84" s="6" t="str">
        <f t="shared" si="20"/>
        <v>0, 0</v>
      </c>
      <c r="D84" s="54">
        <f t="shared" si="21"/>
        <v>81</v>
      </c>
      <c r="E84" s="75" t="str">
        <f t="shared" si="22"/>
        <v>N/D | N/D | N/D | 22603339351 | PENDIENTE | Pesos Mexicanos</v>
      </c>
      <c r="F84" s="54" t="str">
        <f t="shared" si="23"/>
        <v>9351</v>
      </c>
      <c r="G84" s="5">
        <v>0</v>
      </c>
      <c r="H84" s="78" t="str">
        <f t="shared" si="24"/>
        <v>N/D | N/D | N/D | 22603339351 | PENDIENTE | Pesos Mexicanos</v>
      </c>
      <c r="I84" s="69">
        <f t="shared" si="16"/>
        <v>26</v>
      </c>
      <c r="J84" s="69">
        <f t="shared" si="17"/>
        <v>11</v>
      </c>
      <c r="K84" s="70">
        <v>1</v>
      </c>
      <c r="L84" s="69" t="str">
        <f t="shared" si="25"/>
        <v>N/D</v>
      </c>
      <c r="M84" s="69" t="str">
        <f t="shared" si="26"/>
        <v>N/D</v>
      </c>
      <c r="N84" s="69">
        <f t="shared" si="27"/>
        <v>22603339351</v>
      </c>
      <c r="P84" s="70">
        <v>2</v>
      </c>
      <c r="Q84" s="70">
        <v>6</v>
      </c>
      <c r="R84" s="19" t="s">
        <v>4</v>
      </c>
      <c r="S84" s="78" t="str">
        <f t="shared" si="28"/>
        <v>DULCE SOTO</v>
      </c>
      <c r="T84" s="78" t="str">
        <f t="shared" si="29"/>
        <v>N/D</v>
      </c>
      <c r="U84" s="19"/>
      <c r="V84" s="19"/>
      <c r="W84" s="19"/>
      <c r="X84" s="19"/>
      <c r="Y84" s="19"/>
      <c r="Z84" s="19"/>
      <c r="AA84" s="19"/>
      <c r="AB84" s="78" t="str">
        <f t="shared" si="30"/>
        <v>N/D</v>
      </c>
      <c r="AC84" s="70">
        <v>0</v>
      </c>
      <c r="AD84" s="68" t="str">
        <f t="shared" si="18"/>
        <v>EXECUTE [dbo].[PG_CI_CUENTA_BANCO] 0, 0, 0, 81, 'N/D | N/D | N/D | 22603339351 | PENDIENTE | Pesos Mexicanos' , '9351', 0, 'N/D | N/D | N/D | 22603339351 | PENDIENTE | Pesos Mexicanos', 26, 11, 1, 'N/D', 'N/D', '22603339351', '', 2, 6, NULL, 'DULCE SOTO', 'N/D', '', '', '', '', '', '', '', 'N/D', 0</v>
      </c>
      <c r="AK84" s="43">
        <v>81</v>
      </c>
      <c r="AL84" s="44">
        <v>26</v>
      </c>
      <c r="AM84" s="44">
        <v>11</v>
      </c>
      <c r="AN84" s="84" t="s">
        <v>3</v>
      </c>
      <c r="AO84" s="44">
        <v>0</v>
      </c>
      <c r="AP84" s="45" t="s">
        <v>97</v>
      </c>
      <c r="AQ84" s="45">
        <v>22603339351</v>
      </c>
      <c r="AR84" s="46" t="s">
        <v>98</v>
      </c>
      <c r="AS84" s="45" t="s">
        <v>97</v>
      </c>
      <c r="AT84" s="45" t="s">
        <v>97</v>
      </c>
      <c r="AU84" s="45" t="s">
        <v>97</v>
      </c>
      <c r="AV84" s="45" t="s">
        <v>97</v>
      </c>
      <c r="AW84" s="45" t="s">
        <v>97</v>
      </c>
      <c r="AX84" s="45" t="s">
        <v>99</v>
      </c>
      <c r="AY84" s="45" t="s">
        <v>100</v>
      </c>
      <c r="AZ84" s="45" t="s">
        <v>97</v>
      </c>
      <c r="BA84" s="45" t="s">
        <v>97</v>
      </c>
      <c r="BB84" s="74" t="s">
        <v>126</v>
      </c>
      <c r="BC84" s="45" t="s">
        <v>97</v>
      </c>
      <c r="BD84" s="45" t="s">
        <v>97</v>
      </c>
      <c r="BE84" s="45" t="s">
        <v>152</v>
      </c>
      <c r="BF84" s="45" t="s">
        <v>97</v>
      </c>
      <c r="BG84" s="45" t="s">
        <v>97</v>
      </c>
      <c r="BH84" s="45" t="s">
        <v>97</v>
      </c>
      <c r="BI84" s="45">
        <v>1</v>
      </c>
      <c r="BJ84" s="45" t="s">
        <v>97</v>
      </c>
      <c r="BK84" s="53">
        <v>40491.333333333336</v>
      </c>
      <c r="BL84" s="45" t="s">
        <v>102</v>
      </c>
      <c r="BM84" s="45" t="s">
        <v>97</v>
      </c>
      <c r="BO84" s="68" t="str">
        <f t="shared" si="31"/>
        <v>EXECUTE [dbo].[PG_CI_CUENTA_BANCO] 0,0,0 , 81, X</v>
      </c>
    </row>
    <row r="85" spans="2:67" x14ac:dyDescent="0.3">
      <c r="B85" s="6">
        <f t="shared" si="19"/>
        <v>0</v>
      </c>
      <c r="C85" s="6" t="str">
        <f t="shared" si="20"/>
        <v>0, 0</v>
      </c>
      <c r="D85" s="54">
        <f t="shared" si="21"/>
        <v>82</v>
      </c>
      <c r="E85" s="75" t="str">
        <f t="shared" si="22"/>
        <v>Cancún | CONCENTRADORA | CONCENTRADORA | 102327465 | CD. JUAREZ | Pesos Mexicanos</v>
      </c>
      <c r="F85" s="54" t="str">
        <f t="shared" si="23"/>
        <v>7465</v>
      </c>
      <c r="G85" s="5">
        <v>0</v>
      </c>
      <c r="H85" s="78" t="str">
        <f t="shared" si="24"/>
        <v>Cancún | CONCENTRADORA | CONCENTRADORA | 102327465 | CD. JUAREZ | Pesos Mexicanos</v>
      </c>
      <c r="I85" s="69">
        <f t="shared" si="16"/>
        <v>47</v>
      </c>
      <c r="J85" s="69">
        <f t="shared" si="17"/>
        <v>7</v>
      </c>
      <c r="K85" s="70">
        <v>1</v>
      </c>
      <c r="L85" s="69" t="str">
        <f t="shared" si="25"/>
        <v>ND</v>
      </c>
      <c r="M85" s="69">
        <f t="shared" si="26"/>
        <v>833</v>
      </c>
      <c r="N85" s="69">
        <f t="shared" si="27"/>
        <v>102327465</v>
      </c>
      <c r="P85" s="70">
        <v>1</v>
      </c>
      <c r="Q85" s="70">
        <v>2</v>
      </c>
      <c r="R85" s="19" t="s">
        <v>4</v>
      </c>
      <c r="S85" s="78" t="str">
        <f t="shared" si="28"/>
        <v>LUIS RAMIREZ RODRIGUEZ</v>
      </c>
      <c r="T85" s="78" t="str">
        <f t="shared" si="29"/>
        <v>Cancún</v>
      </c>
      <c r="U85" s="19"/>
      <c r="V85" s="19"/>
      <c r="W85" s="19"/>
      <c r="X85" s="19"/>
      <c r="Y85" s="19"/>
      <c r="Z85" s="19"/>
      <c r="AA85" s="19"/>
      <c r="AB85" s="78" t="str">
        <f t="shared" si="30"/>
        <v>TOMAS ZARAGOZA FUENTES</v>
      </c>
      <c r="AC85" s="70">
        <v>103</v>
      </c>
      <c r="AD85" s="68" t="str">
        <f t="shared" si="18"/>
        <v>EXECUTE [dbo].[PG_CI_CUENTA_BANCO] 0, 0, 0, 82, 'Cancún | CONCENTRADORA | CONCENTRADORA | 102327465 | CD. JUAREZ | Pesos Mexicanos' , '7465', 0, 'Cancún | CONCENTRADORA | CONCENTRADORA | 102327465 | CD. JUAREZ | Pesos Mexicanos', 47, 7, 1, 'ND', '833', '102327465', '', 1, 2, NULL, 'LUIS RAMIREZ RODRIGUEZ', 'Cancún', '', '', '', '', '', '', '', 'TOMAS ZARAGOZA FUENTES', 103</v>
      </c>
      <c r="AK85" s="43">
        <v>82</v>
      </c>
      <c r="AL85" s="44">
        <v>47</v>
      </c>
      <c r="AM85" s="44">
        <v>7</v>
      </c>
      <c r="AN85" s="84" t="s">
        <v>3</v>
      </c>
      <c r="AO85" s="44">
        <v>61</v>
      </c>
      <c r="AP85" s="45" t="s">
        <v>180</v>
      </c>
      <c r="AQ85" s="45">
        <v>102327465</v>
      </c>
      <c r="AR85" s="46" t="s">
        <v>127</v>
      </c>
      <c r="AS85" s="45" t="s">
        <v>18</v>
      </c>
      <c r="AT85" s="45" t="s">
        <v>18</v>
      </c>
      <c r="AU85" s="45" t="s">
        <v>162</v>
      </c>
      <c r="AV85" s="45" t="s">
        <v>107</v>
      </c>
      <c r="AW85" s="45" t="s">
        <v>97</v>
      </c>
      <c r="AX85" s="45" t="s">
        <v>108</v>
      </c>
      <c r="AY85" s="45" t="s">
        <v>100</v>
      </c>
      <c r="AZ85" s="45" t="s">
        <v>109</v>
      </c>
      <c r="BA85" s="45" t="s">
        <v>169</v>
      </c>
      <c r="BB85" s="74" t="s">
        <v>120</v>
      </c>
      <c r="BC85" s="45">
        <v>833</v>
      </c>
      <c r="BD85" s="45" t="s">
        <v>121</v>
      </c>
      <c r="BE85" s="45" t="s">
        <v>122</v>
      </c>
      <c r="BF85" s="45" t="s">
        <v>181</v>
      </c>
      <c r="BG85" s="45" t="s">
        <v>97</v>
      </c>
      <c r="BH85" s="45" t="s">
        <v>113</v>
      </c>
      <c r="BI85" s="45">
        <v>1</v>
      </c>
      <c r="BJ85" s="45" t="s">
        <v>97</v>
      </c>
      <c r="BK85" s="53">
        <v>42149.496516203704</v>
      </c>
      <c r="BL85" s="45" t="s">
        <v>114</v>
      </c>
      <c r="BM85" s="45" t="s">
        <v>97</v>
      </c>
      <c r="BO85" s="68" t="str">
        <f t="shared" si="31"/>
        <v>EXECUTE [dbo].[PG_CI_CUENTA_BANCO] 0,0,0 , 82, X</v>
      </c>
    </row>
    <row r="86" spans="2:67" x14ac:dyDescent="0.3">
      <c r="B86" s="6">
        <f t="shared" si="19"/>
        <v>0</v>
      </c>
      <c r="C86" s="6" t="str">
        <f t="shared" si="20"/>
        <v>0, 0</v>
      </c>
      <c r="D86" s="54">
        <f t="shared" si="21"/>
        <v>83</v>
      </c>
      <c r="E86" s="75" t="str">
        <f t="shared" si="22"/>
        <v>Cancún | INGRESOS | VENTA GAS | 102326337 | CD. JUAREZ | Pesos Mexicanos</v>
      </c>
      <c r="F86" s="54" t="str">
        <f t="shared" si="23"/>
        <v>6337</v>
      </c>
      <c r="G86" s="5">
        <v>0</v>
      </c>
      <c r="H86" s="78" t="str">
        <f t="shared" si="24"/>
        <v>Cancún | INGRESOS | VENTA GAS | 102326337 | CD. JUAREZ | Pesos Mexicanos</v>
      </c>
      <c r="I86" s="69">
        <f t="shared" si="16"/>
        <v>47</v>
      </c>
      <c r="J86" s="69">
        <f t="shared" si="17"/>
        <v>7</v>
      </c>
      <c r="K86" s="70">
        <v>1</v>
      </c>
      <c r="L86" s="69">
        <f t="shared" si="25"/>
        <v>5764</v>
      </c>
      <c r="M86" s="69">
        <f t="shared" si="26"/>
        <v>5764</v>
      </c>
      <c r="N86" s="69">
        <f t="shared" si="27"/>
        <v>102326337</v>
      </c>
      <c r="P86" s="70">
        <v>1</v>
      </c>
      <c r="Q86" s="70">
        <v>1</v>
      </c>
      <c r="R86" s="19" t="s">
        <v>4</v>
      </c>
      <c r="S86" s="78" t="str">
        <f t="shared" si="28"/>
        <v>LUIS RAMIREZ RODRIGUEZ</v>
      </c>
      <c r="T86" s="78" t="str">
        <f t="shared" si="29"/>
        <v>Cancún</v>
      </c>
      <c r="U86" s="19"/>
      <c r="V86" s="19"/>
      <c r="W86" s="19"/>
      <c r="X86" s="19"/>
      <c r="Y86" s="19"/>
      <c r="Z86" s="19"/>
      <c r="AA86" s="19"/>
      <c r="AB86" s="78" t="str">
        <f t="shared" si="30"/>
        <v>TOMAS ZARAGOZA FUENTES</v>
      </c>
      <c r="AC86" s="70">
        <v>103</v>
      </c>
      <c r="AD86" s="68" t="str">
        <f t="shared" si="18"/>
        <v>EXECUTE [dbo].[PG_CI_CUENTA_BANCO] 0, 0, 0, 83, 'Cancún | INGRESOS | VENTA GAS | 102326337 | CD. JUAREZ | Pesos Mexicanos' , '6337', 0, 'Cancún | INGRESOS | VENTA GAS | 102326337 | CD. JUAREZ | Pesos Mexicanos', 47, 7, 1, '5764', '5764', '102326337', '', 1, 1, NULL, 'LUIS RAMIREZ RODRIGUEZ', 'Cancún', '', '', '', '', '', '', '', 'TOMAS ZARAGOZA FUENTES', 103</v>
      </c>
      <c r="AK86" s="43">
        <v>83</v>
      </c>
      <c r="AL86" s="44">
        <v>47</v>
      </c>
      <c r="AM86" s="44">
        <v>7</v>
      </c>
      <c r="AN86" s="84" t="s">
        <v>3</v>
      </c>
      <c r="AO86" s="44">
        <v>0</v>
      </c>
      <c r="AP86" s="45" t="s">
        <v>180</v>
      </c>
      <c r="AQ86" s="45">
        <v>102326337</v>
      </c>
      <c r="AR86" s="46" t="s">
        <v>104</v>
      </c>
      <c r="AS86" s="45" t="s">
        <v>24</v>
      </c>
      <c r="AT86" s="45" t="s">
        <v>105</v>
      </c>
      <c r="AU86" s="45" t="s">
        <v>106</v>
      </c>
      <c r="AV86" s="45" t="s">
        <v>107</v>
      </c>
      <c r="AW86" s="45" t="s">
        <v>97</v>
      </c>
      <c r="AX86" s="45" t="s">
        <v>108</v>
      </c>
      <c r="AY86" s="45" t="s">
        <v>100</v>
      </c>
      <c r="AZ86" s="45" t="s">
        <v>109</v>
      </c>
      <c r="BA86" s="45">
        <v>5764</v>
      </c>
      <c r="BB86" s="74" t="s">
        <v>120</v>
      </c>
      <c r="BC86" s="45">
        <v>5764</v>
      </c>
      <c r="BD86" s="45" t="s">
        <v>121</v>
      </c>
      <c r="BE86" s="45" t="s">
        <v>122</v>
      </c>
      <c r="BF86" s="45" t="s">
        <v>181</v>
      </c>
      <c r="BG86" s="45" t="s">
        <v>97</v>
      </c>
      <c r="BH86" s="45" t="s">
        <v>113</v>
      </c>
      <c r="BI86" s="45">
        <v>1</v>
      </c>
      <c r="BJ86" s="45" t="s">
        <v>97</v>
      </c>
      <c r="BK86" s="53">
        <v>43277.59480324074</v>
      </c>
      <c r="BL86" s="45" t="s">
        <v>128</v>
      </c>
      <c r="BM86" s="45" t="s">
        <v>97</v>
      </c>
      <c r="BO86" s="68" t="str">
        <f t="shared" si="31"/>
        <v>EXECUTE [dbo].[PG_CI_CUENTA_BANCO] 0,0,0 , 83, X</v>
      </c>
    </row>
    <row r="87" spans="2:67" x14ac:dyDescent="0.3">
      <c r="B87" s="6">
        <f t="shared" si="19"/>
        <v>0</v>
      </c>
      <c r="C87" s="6" t="str">
        <f t="shared" si="20"/>
        <v>0, 0</v>
      </c>
      <c r="D87" s="54">
        <f t="shared" si="21"/>
        <v>84</v>
      </c>
      <c r="E87" s="75" t="str">
        <f t="shared" si="22"/>
        <v>Cancún | EGRESOS | EGRESOS PLANTA | 102326892 | CANCUN PRINCIPAL | Pesos Mexicanos</v>
      </c>
      <c r="F87" s="54" t="str">
        <f t="shared" si="23"/>
        <v>6892</v>
      </c>
      <c r="G87" s="5">
        <v>0</v>
      </c>
      <c r="H87" s="78" t="str">
        <f t="shared" si="24"/>
        <v>Cancún | EGRESOS | EGRESOS PLANTA | 102326892 | CANCUN PRINCIPAL | Pesos Mexicanos</v>
      </c>
      <c r="I87" s="69">
        <f t="shared" si="16"/>
        <v>47</v>
      </c>
      <c r="J87" s="69">
        <f t="shared" si="17"/>
        <v>7</v>
      </c>
      <c r="K87" s="70">
        <v>1</v>
      </c>
      <c r="L87" s="69">
        <f t="shared" si="25"/>
        <v>5764</v>
      </c>
      <c r="M87" s="69">
        <f t="shared" si="26"/>
        <v>5764</v>
      </c>
      <c r="N87" s="69">
        <f t="shared" si="27"/>
        <v>102326892</v>
      </c>
      <c r="P87" s="70">
        <v>1</v>
      </c>
      <c r="Q87" s="70">
        <v>3</v>
      </c>
      <c r="R87" s="19" t="s">
        <v>4</v>
      </c>
      <c r="S87" s="78" t="str">
        <f t="shared" si="28"/>
        <v>LUIS RAMIREZ RODRIGUEZ</v>
      </c>
      <c r="T87" s="78" t="str">
        <f t="shared" si="29"/>
        <v>Cancún</v>
      </c>
      <c r="U87" s="19"/>
      <c r="V87" s="19"/>
      <c r="W87" s="19"/>
      <c r="X87" s="19"/>
      <c r="Y87" s="19"/>
      <c r="Z87" s="19"/>
      <c r="AA87" s="19"/>
      <c r="AB87" s="78" t="str">
        <f t="shared" si="30"/>
        <v>TOMAS ZARAGOZA FUENTES</v>
      </c>
      <c r="AC87" s="70">
        <v>109</v>
      </c>
      <c r="AD87" s="68" t="str">
        <f t="shared" si="18"/>
        <v>EXECUTE [dbo].[PG_CI_CUENTA_BANCO] 0, 0, 0, 84, 'Cancún | EGRESOS | EGRESOS PLANTA | 102326892 | CANCUN PRINCIPAL | Pesos Mexicanos' , '6892', 0, 'Cancún | EGRESOS | EGRESOS PLANTA | 102326892 | CANCUN PRINCIPAL | Pesos Mexicanos', 47, 7, 1, '5764', '5764', '102326892', '', 1, 3, NULL, 'LUIS RAMIREZ RODRIGUEZ', 'Cancún', '', '', '', '', '', '', '', 'TOMAS ZARAGOZA FUENTES', 109</v>
      </c>
      <c r="AK87" s="43">
        <v>84</v>
      </c>
      <c r="AL87" s="44">
        <v>47</v>
      </c>
      <c r="AM87" s="44">
        <v>7</v>
      </c>
      <c r="AN87" s="84" t="s">
        <v>3</v>
      </c>
      <c r="AO87" s="44">
        <v>0</v>
      </c>
      <c r="AP87" s="45" t="s">
        <v>180</v>
      </c>
      <c r="AQ87" s="45">
        <v>102326892</v>
      </c>
      <c r="AR87" s="46" t="s">
        <v>133</v>
      </c>
      <c r="AS87" s="45" t="s">
        <v>25</v>
      </c>
      <c r="AT87" s="45" t="s">
        <v>134</v>
      </c>
      <c r="AU87" s="45" t="s">
        <v>106</v>
      </c>
      <c r="AV87" s="45" t="s">
        <v>107</v>
      </c>
      <c r="AW87" s="45" t="s">
        <v>97</v>
      </c>
      <c r="AX87" s="45" t="s">
        <v>108</v>
      </c>
      <c r="AY87" s="45" t="s">
        <v>100</v>
      </c>
      <c r="AZ87" s="45" t="s">
        <v>109</v>
      </c>
      <c r="BA87" s="45">
        <v>5764</v>
      </c>
      <c r="BB87" s="74" t="s">
        <v>182</v>
      </c>
      <c r="BC87" s="45">
        <v>5764</v>
      </c>
      <c r="BD87" s="45" t="s">
        <v>183</v>
      </c>
      <c r="BE87" s="45" t="s">
        <v>122</v>
      </c>
      <c r="BF87" s="45" t="s">
        <v>181</v>
      </c>
      <c r="BG87" s="45" t="s">
        <v>97</v>
      </c>
      <c r="BH87" s="45" t="s">
        <v>184</v>
      </c>
      <c r="BI87" s="45">
        <v>1</v>
      </c>
      <c r="BJ87" s="45" t="s">
        <v>97</v>
      </c>
      <c r="BK87" s="53">
        <v>43277.595231481479</v>
      </c>
      <c r="BL87" s="45" t="s">
        <v>128</v>
      </c>
      <c r="BM87" s="45" t="s">
        <v>97</v>
      </c>
      <c r="BO87" s="68" t="str">
        <f t="shared" si="31"/>
        <v>EXECUTE [dbo].[PG_CI_CUENTA_BANCO] 0,0,0 , 84, X</v>
      </c>
    </row>
    <row r="88" spans="2:67" x14ac:dyDescent="0.3">
      <c r="B88" s="6">
        <f t="shared" si="19"/>
        <v>0</v>
      </c>
      <c r="C88" s="6" t="str">
        <f t="shared" si="20"/>
        <v>0, 0</v>
      </c>
      <c r="D88" s="54">
        <f t="shared" si="21"/>
        <v>85</v>
      </c>
      <c r="E88" s="75" t="str">
        <f t="shared" si="22"/>
        <v>N/D | EGRESOS | PAGO PEMEX | 22603566110 | TEPEJI DEL RIO DE OCAMPO | Pesos Mexicanos</v>
      </c>
      <c r="F88" s="54" t="str">
        <f t="shared" si="23"/>
        <v>6110</v>
      </c>
      <c r="G88" s="5">
        <v>0</v>
      </c>
      <c r="H88" s="78" t="str">
        <f t="shared" si="24"/>
        <v>N/D | EGRESOS | PAGO PEMEX | 22603566110 | TEPEJI DEL RIO DE OCAMPO | Pesos Mexicanos</v>
      </c>
      <c r="I88" s="69">
        <f t="shared" si="16"/>
        <v>47</v>
      </c>
      <c r="J88" s="69">
        <f t="shared" si="17"/>
        <v>11</v>
      </c>
      <c r="K88" s="70">
        <v>1</v>
      </c>
      <c r="L88" s="69">
        <f t="shared" si="25"/>
        <v>226</v>
      </c>
      <c r="M88" s="69">
        <f t="shared" si="26"/>
        <v>1</v>
      </c>
      <c r="N88" s="69">
        <f t="shared" si="27"/>
        <v>22603566110</v>
      </c>
      <c r="P88" s="70">
        <v>2</v>
      </c>
      <c r="Q88" s="70">
        <v>3</v>
      </c>
      <c r="R88" s="19" t="s">
        <v>4</v>
      </c>
      <c r="S88" s="78" t="str">
        <f t="shared" si="28"/>
        <v>DULCE SOTO</v>
      </c>
      <c r="T88" s="78" t="str">
        <f t="shared" si="29"/>
        <v>N/D</v>
      </c>
      <c r="U88" s="19"/>
      <c r="V88" s="19"/>
      <c r="W88" s="19"/>
      <c r="X88" s="19"/>
      <c r="Y88" s="19"/>
      <c r="Z88" s="19"/>
      <c r="AA88" s="19"/>
      <c r="AB88" s="78" t="str">
        <f t="shared" si="30"/>
        <v>N/D</v>
      </c>
      <c r="AC88" s="70">
        <v>111</v>
      </c>
      <c r="AD88" s="68" t="str">
        <f t="shared" si="18"/>
        <v>EXECUTE [dbo].[PG_CI_CUENTA_BANCO] 0, 0, 0, 85, 'N/D | EGRESOS | PAGO PEMEX | 22603566110 | TEPEJI DEL RIO DE OCAMPO | Pesos Mexicanos' , '6110', 0, 'N/D | EGRESOS | PAGO PEMEX | 22603566110 | TEPEJI DEL RIO DE OCAMPO | Pesos Mexicanos', 47, 11, 1, '226', '1', '22603566110', '', 2, 3, NULL, 'DULCE SOTO', 'N/D', '', '', '', '', '', '', '', 'N/D', 111</v>
      </c>
      <c r="AK88" s="43">
        <v>85</v>
      </c>
      <c r="AL88" s="44">
        <v>47</v>
      </c>
      <c r="AM88" s="44">
        <v>11</v>
      </c>
      <c r="AN88" s="84" t="s">
        <v>3</v>
      </c>
      <c r="AO88" s="44">
        <v>0</v>
      </c>
      <c r="AP88" s="45" t="s">
        <v>97</v>
      </c>
      <c r="AQ88" s="45">
        <v>22603566110</v>
      </c>
      <c r="AR88" s="46" t="s">
        <v>133</v>
      </c>
      <c r="AS88" s="45" t="s">
        <v>25</v>
      </c>
      <c r="AT88" s="45" t="s">
        <v>153</v>
      </c>
      <c r="AU88" s="45" t="s">
        <v>154</v>
      </c>
      <c r="AV88" s="45" t="s">
        <v>97</v>
      </c>
      <c r="AW88" s="45" t="s">
        <v>97</v>
      </c>
      <c r="AX88" s="45" t="s">
        <v>99</v>
      </c>
      <c r="AY88" s="45" t="s">
        <v>100</v>
      </c>
      <c r="AZ88" s="45" t="s">
        <v>97</v>
      </c>
      <c r="BA88" s="45">
        <v>226</v>
      </c>
      <c r="BB88" s="74" t="s">
        <v>155</v>
      </c>
      <c r="BC88" s="45">
        <v>1</v>
      </c>
      <c r="BD88" s="45" t="s">
        <v>156</v>
      </c>
      <c r="BE88" s="45" t="s">
        <v>152</v>
      </c>
      <c r="BF88" s="45" t="s">
        <v>97</v>
      </c>
      <c r="BG88" s="45" t="s">
        <v>97</v>
      </c>
      <c r="BH88" s="45" t="s">
        <v>97</v>
      </c>
      <c r="BI88" s="45">
        <v>1</v>
      </c>
      <c r="BJ88" s="45" t="s">
        <v>97</v>
      </c>
      <c r="BK88" s="53">
        <v>40491.333333333336</v>
      </c>
      <c r="BL88" s="45" t="s">
        <v>102</v>
      </c>
      <c r="BM88" s="45" t="s">
        <v>97</v>
      </c>
      <c r="BO88" s="68" t="str">
        <f t="shared" si="31"/>
        <v>EXECUTE [dbo].[PG_CI_CUENTA_BANCO] 0,0,0 , 85, X</v>
      </c>
    </row>
    <row r="89" spans="2:67" x14ac:dyDescent="0.3">
      <c r="B89" s="6">
        <f t="shared" si="19"/>
        <v>0</v>
      </c>
      <c r="C89" s="6" t="str">
        <f t="shared" si="20"/>
        <v>0, 0</v>
      </c>
      <c r="D89" s="54">
        <f t="shared" si="21"/>
        <v>86</v>
      </c>
      <c r="E89" s="75" t="str">
        <f t="shared" si="22"/>
        <v>N/D | N/D | N/D | 13749 | PENDIENTE | Pesos Mexicanos</v>
      </c>
      <c r="F89" s="54" t="str">
        <f t="shared" si="23"/>
        <v>3749</v>
      </c>
      <c r="G89" s="5">
        <v>0</v>
      </c>
      <c r="H89" s="78" t="str">
        <f t="shared" si="24"/>
        <v>N/D | N/D | N/D | 13749 | PENDIENTE | Pesos Mexicanos</v>
      </c>
      <c r="I89" s="69">
        <f t="shared" si="16"/>
        <v>12</v>
      </c>
      <c r="J89" s="69">
        <f t="shared" si="17"/>
        <v>1</v>
      </c>
      <c r="K89" s="70">
        <v>1</v>
      </c>
      <c r="L89" s="69" t="str">
        <f t="shared" si="25"/>
        <v>N/D</v>
      </c>
      <c r="M89" s="69" t="str">
        <f t="shared" si="26"/>
        <v>N/D</v>
      </c>
      <c r="N89" s="69">
        <f t="shared" si="27"/>
        <v>13749</v>
      </c>
      <c r="P89" s="70">
        <v>2</v>
      </c>
      <c r="Q89" s="70">
        <v>6</v>
      </c>
      <c r="R89" s="19" t="s">
        <v>4</v>
      </c>
      <c r="S89" s="78" t="str">
        <f t="shared" si="28"/>
        <v>JAIME FERNANDEZ LEMUS</v>
      </c>
      <c r="T89" s="78" t="str">
        <f t="shared" si="29"/>
        <v>N/D</v>
      </c>
      <c r="U89" s="19"/>
      <c r="V89" s="19"/>
      <c r="W89" s="19"/>
      <c r="X89" s="19"/>
      <c r="Y89" s="19"/>
      <c r="Z89" s="19"/>
      <c r="AA89" s="19"/>
      <c r="AB89" s="78" t="str">
        <f t="shared" si="30"/>
        <v>N/D</v>
      </c>
      <c r="AC89" s="70">
        <v>0</v>
      </c>
      <c r="AD89" s="68" t="str">
        <f t="shared" si="18"/>
        <v>EXECUTE [dbo].[PG_CI_CUENTA_BANCO] 0, 0, 0, 86, 'N/D | N/D | N/D | 13749 | PENDIENTE | Pesos Mexicanos' , '3749', 0, 'N/D | N/D | N/D | 13749 | PENDIENTE | Pesos Mexicanos', 12, 1, 1, 'N/D', 'N/D', '13749', '', 2, 6, NULL, 'JAIME FERNANDEZ LEMUS', 'N/D', '', '', '', '', '', '', '', 'N/D', 0</v>
      </c>
      <c r="AK89" s="43">
        <v>86</v>
      </c>
      <c r="AL89" s="44">
        <v>12</v>
      </c>
      <c r="AM89" s="44">
        <v>1</v>
      </c>
      <c r="AN89" s="84" t="s">
        <v>3</v>
      </c>
      <c r="AO89" s="44">
        <v>0</v>
      </c>
      <c r="AP89" s="45" t="s">
        <v>97</v>
      </c>
      <c r="AQ89" s="45">
        <v>13749</v>
      </c>
      <c r="AR89" s="46" t="s">
        <v>98</v>
      </c>
      <c r="AS89" s="45" t="s">
        <v>97</v>
      </c>
      <c r="AT89" s="45" t="s">
        <v>97</v>
      </c>
      <c r="AU89" s="45" t="s">
        <v>97</v>
      </c>
      <c r="AV89" s="45" t="s">
        <v>97</v>
      </c>
      <c r="AW89" s="45" t="s">
        <v>97</v>
      </c>
      <c r="AX89" s="45" t="s">
        <v>99</v>
      </c>
      <c r="AY89" s="45" t="s">
        <v>100</v>
      </c>
      <c r="AZ89" s="45" t="s">
        <v>97</v>
      </c>
      <c r="BA89" s="45" t="s">
        <v>97</v>
      </c>
      <c r="BB89" s="74" t="s">
        <v>126</v>
      </c>
      <c r="BC89" s="45" t="s">
        <v>97</v>
      </c>
      <c r="BD89" s="45" t="s">
        <v>97</v>
      </c>
      <c r="BE89" s="45" t="s">
        <v>111</v>
      </c>
      <c r="BF89" s="45" t="s">
        <v>97</v>
      </c>
      <c r="BG89" s="45" t="s">
        <v>97</v>
      </c>
      <c r="BH89" s="45" t="s">
        <v>97</v>
      </c>
      <c r="BI89" s="45">
        <v>1</v>
      </c>
      <c r="BJ89" s="45" t="s">
        <v>97</v>
      </c>
      <c r="BK89" s="53">
        <v>40491.333333333336</v>
      </c>
      <c r="BL89" s="45" t="s">
        <v>102</v>
      </c>
      <c r="BM89" s="45" t="s">
        <v>97</v>
      </c>
      <c r="BO89" s="68" t="str">
        <f t="shared" si="31"/>
        <v>EXECUTE [dbo].[PG_CI_CUENTA_BANCO] 0,0,0 , 86, X</v>
      </c>
    </row>
    <row r="90" spans="2:67" x14ac:dyDescent="0.3">
      <c r="B90" s="6">
        <f t="shared" si="19"/>
        <v>0</v>
      </c>
      <c r="C90" s="6" t="str">
        <f t="shared" si="20"/>
        <v>0, 0</v>
      </c>
      <c r="D90" s="54">
        <f t="shared" si="21"/>
        <v>87</v>
      </c>
      <c r="E90" s="75" t="str">
        <f t="shared" si="22"/>
        <v>Palomas | INGRESOS | VENTA GAS | 490000143 | PALOMAS | Pesos Mexicanos</v>
      </c>
      <c r="F90" s="54" t="str">
        <f t="shared" si="23"/>
        <v>0143</v>
      </c>
      <c r="G90" s="5">
        <v>0</v>
      </c>
      <c r="H90" s="78" t="str">
        <f t="shared" si="24"/>
        <v>Palomas | INGRESOS | VENTA GAS | 490000143 | PALOMAS | Pesos Mexicanos</v>
      </c>
      <c r="I90" s="69">
        <f t="shared" si="16"/>
        <v>12</v>
      </c>
      <c r="J90" s="69">
        <f t="shared" si="17"/>
        <v>5</v>
      </c>
      <c r="K90" s="70">
        <v>1</v>
      </c>
      <c r="L90" s="69" t="str">
        <f t="shared" si="25"/>
        <v>N/D</v>
      </c>
      <c r="M90" s="69" t="str">
        <f t="shared" si="26"/>
        <v>N/D</v>
      </c>
      <c r="N90" s="69">
        <f t="shared" si="27"/>
        <v>490000143</v>
      </c>
      <c r="P90" s="70">
        <v>2</v>
      </c>
      <c r="Q90" s="70">
        <v>1</v>
      </c>
      <c r="R90" s="19" t="s">
        <v>4</v>
      </c>
      <c r="S90" s="78" t="str">
        <f t="shared" si="28"/>
        <v>ARIANA GARFIO VAZQUEZ</v>
      </c>
      <c r="T90" s="78" t="str">
        <f t="shared" si="29"/>
        <v>Palomas</v>
      </c>
      <c r="U90" s="19"/>
      <c r="V90" s="19"/>
      <c r="W90" s="19"/>
      <c r="X90" s="19"/>
      <c r="Y90" s="19"/>
      <c r="Z90" s="19"/>
      <c r="AA90" s="19"/>
      <c r="AB90" s="78" t="str">
        <f t="shared" si="30"/>
        <v>ENRIQUE ZARAGOZA ITO</v>
      </c>
      <c r="AC90" s="70">
        <v>103</v>
      </c>
      <c r="AD90" s="68" t="str">
        <f t="shared" si="18"/>
        <v>EXECUTE [dbo].[PG_CI_CUENTA_BANCO] 0, 0, 0, 87, 'Palomas | INGRESOS | VENTA GAS | 490000143 | PALOMAS | Pesos Mexicanos' , '0143', 0, 'Palomas | INGRESOS | VENTA GAS | 490000143 | PALOMAS | Pesos Mexicanos', 12, 5, 1, 'N/D', 'N/D', '490000143', '', 2, 1, NULL, 'ARIANA GARFIO VAZQUEZ', 'Palomas', '', '', '', '', '', '', '', 'ENRIQUE ZARAGOZA ITO', 103</v>
      </c>
      <c r="AK90" s="43">
        <v>87</v>
      </c>
      <c r="AL90" s="44">
        <v>12</v>
      </c>
      <c r="AM90" s="44">
        <v>5</v>
      </c>
      <c r="AN90" s="84" t="s">
        <v>3</v>
      </c>
      <c r="AO90" s="44">
        <v>28</v>
      </c>
      <c r="AP90" s="45" t="s">
        <v>185</v>
      </c>
      <c r="AQ90" s="45">
        <v>490000143</v>
      </c>
      <c r="AR90" s="46" t="s">
        <v>104</v>
      </c>
      <c r="AS90" s="45" t="s">
        <v>24</v>
      </c>
      <c r="AT90" s="45" t="s">
        <v>105</v>
      </c>
      <c r="AU90" s="45" t="s">
        <v>106</v>
      </c>
      <c r="AV90" s="45" t="s">
        <v>97</v>
      </c>
      <c r="AW90" s="45" t="s">
        <v>97</v>
      </c>
      <c r="AX90" s="45" t="s">
        <v>99</v>
      </c>
      <c r="AY90" s="45" t="s">
        <v>100</v>
      </c>
      <c r="AZ90" s="45" t="s">
        <v>163</v>
      </c>
      <c r="BA90" s="45" t="s">
        <v>97</v>
      </c>
      <c r="BB90" s="74" t="s">
        <v>186</v>
      </c>
      <c r="BC90" s="45" t="s">
        <v>97</v>
      </c>
      <c r="BD90" s="45" t="s">
        <v>97</v>
      </c>
      <c r="BE90" s="45" t="s">
        <v>187</v>
      </c>
      <c r="BF90" s="45" t="s">
        <v>97</v>
      </c>
      <c r="BG90" s="45" t="s">
        <v>97</v>
      </c>
      <c r="BH90" s="45" t="s">
        <v>97</v>
      </c>
      <c r="BI90" s="45">
        <v>1</v>
      </c>
      <c r="BJ90" s="45" t="s">
        <v>97</v>
      </c>
      <c r="BK90" s="53">
        <v>40667.468784722223</v>
      </c>
      <c r="BL90" s="45" t="s">
        <v>114</v>
      </c>
      <c r="BM90" s="45" t="s">
        <v>97</v>
      </c>
      <c r="BO90" s="68" t="str">
        <f t="shared" si="31"/>
        <v>EXECUTE [dbo].[PG_CI_CUENTA_BANCO] 0,0,0 , 87, X</v>
      </c>
    </row>
    <row r="91" spans="2:67" x14ac:dyDescent="0.3">
      <c r="B91" s="6">
        <f t="shared" si="19"/>
        <v>0</v>
      </c>
      <c r="C91" s="6" t="str">
        <f t="shared" si="20"/>
        <v>0, 0</v>
      </c>
      <c r="D91" s="54">
        <f t="shared" si="21"/>
        <v>90</v>
      </c>
      <c r="E91" s="75" t="str">
        <f t="shared" si="22"/>
        <v>Corporativo | CONCENTRADORA | CONCENTRADORA | 443698947 | CD. JUAREZ | Pesos Mexicanos</v>
      </c>
      <c r="F91" s="54" t="str">
        <f t="shared" si="23"/>
        <v>8947</v>
      </c>
      <c r="G91" s="5">
        <v>0</v>
      </c>
      <c r="H91" s="78" t="str">
        <f t="shared" si="24"/>
        <v>Corporativo | CONCENTRADORA | CONCENTRADORA | 443698947 | CD. JUAREZ | Pesos Mexicanos</v>
      </c>
      <c r="I91" s="69">
        <f t="shared" si="16"/>
        <v>12</v>
      </c>
      <c r="J91" s="69">
        <f t="shared" si="17"/>
        <v>7</v>
      </c>
      <c r="K91" s="70">
        <v>1</v>
      </c>
      <c r="L91" s="69" t="str">
        <f t="shared" si="25"/>
        <v>N/D</v>
      </c>
      <c r="M91" s="69">
        <f t="shared" si="26"/>
        <v>833</v>
      </c>
      <c r="N91" s="69">
        <f t="shared" si="27"/>
        <v>443698947</v>
      </c>
      <c r="P91" s="70">
        <v>1</v>
      </c>
      <c r="Q91" s="70">
        <v>2</v>
      </c>
      <c r="R91" s="19" t="s">
        <v>4</v>
      </c>
      <c r="S91" s="78" t="str">
        <f t="shared" si="28"/>
        <v>LUIS RAMIREZ RODRIGUEZ</v>
      </c>
      <c r="T91" s="78" t="str">
        <f t="shared" si="29"/>
        <v>Corporativo</v>
      </c>
      <c r="U91" s="19"/>
      <c r="V91" s="19"/>
      <c r="W91" s="19"/>
      <c r="X91" s="19"/>
      <c r="Y91" s="19"/>
      <c r="Z91" s="19"/>
      <c r="AA91" s="19"/>
      <c r="AB91" s="78" t="str">
        <f t="shared" si="30"/>
        <v>TOMAS ZARAGOZA FUENTES</v>
      </c>
      <c r="AC91" s="70">
        <v>103</v>
      </c>
      <c r="AD91" s="68" t="str">
        <f t="shared" si="18"/>
        <v>EXECUTE [dbo].[PG_CI_CUENTA_BANCO] 0, 0, 0, 90, 'Corporativo | CONCENTRADORA | CONCENTRADORA | 443698947 | CD. JUAREZ | Pesos Mexicanos' , '8947', 0, 'Corporativo | CONCENTRADORA | CONCENTRADORA | 443698947 | CD. JUAREZ | Pesos Mexicanos', 12, 7, 1, 'N/D', '833', '443698947', '', 1, 2, NULL, 'LUIS RAMIREZ RODRIGUEZ', 'Corporativo', '', '', '', '', '', '', '', 'TOMAS ZARAGOZA FUENTES', 103</v>
      </c>
      <c r="AK91" s="43">
        <v>90</v>
      </c>
      <c r="AL91" s="44">
        <v>12</v>
      </c>
      <c r="AM91" s="44">
        <v>7</v>
      </c>
      <c r="AN91" s="84" t="s">
        <v>3</v>
      </c>
      <c r="AO91" s="44">
        <v>0</v>
      </c>
      <c r="AP91" s="45" t="s">
        <v>148</v>
      </c>
      <c r="AQ91" s="45">
        <v>443698947</v>
      </c>
      <c r="AR91" s="46" t="s">
        <v>127</v>
      </c>
      <c r="AS91" s="45" t="s">
        <v>18</v>
      </c>
      <c r="AT91" s="45" t="s">
        <v>18</v>
      </c>
      <c r="AU91" s="45" t="s">
        <v>188</v>
      </c>
      <c r="AV91" s="45" t="s">
        <v>107</v>
      </c>
      <c r="AW91" s="45" t="s">
        <v>97</v>
      </c>
      <c r="AX91" s="45" t="s">
        <v>108</v>
      </c>
      <c r="AY91" s="45" t="s">
        <v>100</v>
      </c>
      <c r="AZ91" s="45" t="s">
        <v>109</v>
      </c>
      <c r="BA91" s="45" t="s">
        <v>97</v>
      </c>
      <c r="BB91" s="74" t="s">
        <v>120</v>
      </c>
      <c r="BC91" s="45">
        <v>833</v>
      </c>
      <c r="BD91" s="45" t="s">
        <v>121</v>
      </c>
      <c r="BE91" s="45" t="s">
        <v>122</v>
      </c>
      <c r="BF91" s="45" t="s">
        <v>189</v>
      </c>
      <c r="BG91" s="45" t="s">
        <v>97</v>
      </c>
      <c r="BH91" s="45" t="s">
        <v>113</v>
      </c>
      <c r="BI91" s="45">
        <v>1</v>
      </c>
      <c r="BJ91" s="45" t="s">
        <v>97</v>
      </c>
      <c r="BK91" s="53">
        <v>42147.576932870368</v>
      </c>
      <c r="BL91" s="45" t="s">
        <v>114</v>
      </c>
      <c r="BM91" s="45" t="s">
        <v>97</v>
      </c>
      <c r="BO91" s="68" t="str">
        <f t="shared" si="31"/>
        <v>EXECUTE [dbo].[PG_CI_CUENTA_BANCO] 0,0,0 , 90, X</v>
      </c>
    </row>
    <row r="92" spans="2:67" x14ac:dyDescent="0.3">
      <c r="B92" s="6">
        <f t="shared" si="19"/>
        <v>0</v>
      </c>
      <c r="C92" s="6" t="str">
        <f t="shared" si="20"/>
        <v>0, 0</v>
      </c>
      <c r="D92" s="54">
        <f t="shared" si="21"/>
        <v>91</v>
      </c>
      <c r="E92" s="75" t="str">
        <f t="shared" si="22"/>
        <v>N/D | N/D | N/D | 443698955 | CD. JUAREZ | Pesos Mexicanos</v>
      </c>
      <c r="F92" s="54" t="str">
        <f t="shared" si="23"/>
        <v>8955</v>
      </c>
      <c r="G92" s="5">
        <v>0</v>
      </c>
      <c r="H92" s="78" t="str">
        <f t="shared" si="24"/>
        <v>N/D | N/D | N/D | 443698955 | CD. JUAREZ | Pesos Mexicanos</v>
      </c>
      <c r="I92" s="69">
        <f t="shared" si="16"/>
        <v>12</v>
      </c>
      <c r="J92" s="69">
        <f t="shared" si="17"/>
        <v>7</v>
      </c>
      <c r="K92" s="70">
        <v>1</v>
      </c>
      <c r="L92" s="69" t="str">
        <f t="shared" si="25"/>
        <v>N/D</v>
      </c>
      <c r="M92" s="69">
        <f t="shared" si="26"/>
        <v>833</v>
      </c>
      <c r="N92" s="69">
        <f t="shared" si="27"/>
        <v>443698955</v>
      </c>
      <c r="P92" s="70">
        <v>2</v>
      </c>
      <c r="Q92" s="70">
        <v>6</v>
      </c>
      <c r="R92" s="19" t="s">
        <v>4</v>
      </c>
      <c r="S92" s="78" t="str">
        <f t="shared" si="28"/>
        <v>LUIS RAMIREZ RODRIGUEZ</v>
      </c>
      <c r="T92" s="78" t="str">
        <f t="shared" si="29"/>
        <v>N/D</v>
      </c>
      <c r="U92" s="19"/>
      <c r="V92" s="19"/>
      <c r="W92" s="19"/>
      <c r="X92" s="19"/>
      <c r="Y92" s="19"/>
      <c r="Z92" s="19"/>
      <c r="AA92" s="19"/>
      <c r="AB92" s="78" t="str">
        <f t="shared" si="30"/>
        <v>N/D</v>
      </c>
      <c r="AC92" s="70">
        <v>103</v>
      </c>
      <c r="AD92" s="68" t="str">
        <f t="shared" si="18"/>
        <v>EXECUTE [dbo].[PG_CI_CUENTA_BANCO] 0, 0, 0, 91, 'N/D | N/D | N/D | 443698955 | CD. JUAREZ | Pesos Mexicanos' , '8955', 0, 'N/D | N/D | N/D | 443698955 | CD. JUAREZ | Pesos Mexicanos', 12, 7, 1, 'N/D', '833', '443698955', '', 2, 6, NULL, 'LUIS RAMIREZ RODRIGUEZ', 'N/D', '', '', '', '', '', '', '', 'N/D', 103</v>
      </c>
      <c r="AK92" s="43">
        <v>91</v>
      </c>
      <c r="AL92" s="44">
        <v>12</v>
      </c>
      <c r="AM92" s="44">
        <v>7</v>
      </c>
      <c r="AN92" s="84" t="s">
        <v>3</v>
      </c>
      <c r="AO92" s="44">
        <v>0</v>
      </c>
      <c r="AP92" s="45" t="s">
        <v>97</v>
      </c>
      <c r="AQ92" s="45">
        <v>443698955</v>
      </c>
      <c r="AR92" s="46" t="s">
        <v>98</v>
      </c>
      <c r="AS92" s="45" t="s">
        <v>97</v>
      </c>
      <c r="AT92" s="45" t="s">
        <v>97</v>
      </c>
      <c r="AU92" s="45" t="s">
        <v>97</v>
      </c>
      <c r="AV92" s="45" t="s">
        <v>97</v>
      </c>
      <c r="AW92" s="45" t="s">
        <v>97</v>
      </c>
      <c r="AX92" s="45" t="s">
        <v>99</v>
      </c>
      <c r="AY92" s="45" t="s">
        <v>100</v>
      </c>
      <c r="AZ92" s="45" t="s">
        <v>97</v>
      </c>
      <c r="BA92" s="45" t="s">
        <v>97</v>
      </c>
      <c r="BB92" s="74" t="s">
        <v>120</v>
      </c>
      <c r="BC92" s="45">
        <v>833</v>
      </c>
      <c r="BD92" s="45" t="s">
        <v>121</v>
      </c>
      <c r="BE92" s="45" t="s">
        <v>122</v>
      </c>
      <c r="BF92" s="45" t="s">
        <v>97</v>
      </c>
      <c r="BG92" s="45" t="s">
        <v>97</v>
      </c>
      <c r="BH92" s="45" t="s">
        <v>97</v>
      </c>
      <c r="BI92" s="45">
        <v>1</v>
      </c>
      <c r="BJ92" s="45" t="s">
        <v>97</v>
      </c>
      <c r="BK92" s="53">
        <v>40491.333333333336</v>
      </c>
      <c r="BL92" s="45" t="s">
        <v>102</v>
      </c>
      <c r="BM92" s="45" t="s">
        <v>97</v>
      </c>
      <c r="BO92" s="68" t="str">
        <f t="shared" si="31"/>
        <v>EXECUTE [dbo].[PG_CI_CUENTA_BANCO] 0,0,0 , 91, X</v>
      </c>
    </row>
    <row r="93" spans="2:67" x14ac:dyDescent="0.3">
      <c r="B93" s="6">
        <f t="shared" si="19"/>
        <v>0</v>
      </c>
      <c r="C93" s="6" t="str">
        <f t="shared" si="20"/>
        <v>0, 0</v>
      </c>
      <c r="D93" s="54">
        <f t="shared" si="21"/>
        <v>92</v>
      </c>
      <c r="E93" s="75" t="str">
        <f t="shared" si="22"/>
        <v>N/D | INGRESOS | VENTA DE TANQUES Y EQUIPOS | 443698963 | CD. JUAREZ | Pesos Mexicanos</v>
      </c>
      <c r="F93" s="54" t="str">
        <f t="shared" si="23"/>
        <v>8963</v>
      </c>
      <c r="G93" s="5">
        <v>0</v>
      </c>
      <c r="H93" s="78" t="str">
        <f t="shared" si="24"/>
        <v>N/D | INGRESOS | VENTA DE TANQUES Y EQUIPOS | 443698963 | CD. JUAREZ | Pesos Mexicanos</v>
      </c>
      <c r="I93" s="69">
        <f t="shared" si="16"/>
        <v>12</v>
      </c>
      <c r="J93" s="69">
        <f t="shared" si="17"/>
        <v>7</v>
      </c>
      <c r="K93" s="70">
        <v>1</v>
      </c>
      <c r="L93" s="69" t="str">
        <f t="shared" si="25"/>
        <v>N/D</v>
      </c>
      <c r="M93" s="69">
        <f t="shared" si="26"/>
        <v>833</v>
      </c>
      <c r="N93" s="69">
        <f t="shared" si="27"/>
        <v>443698963</v>
      </c>
      <c r="P93" s="70">
        <v>2</v>
      </c>
      <c r="Q93" s="70">
        <v>1</v>
      </c>
      <c r="R93" s="19" t="s">
        <v>4</v>
      </c>
      <c r="S93" s="78" t="str">
        <f t="shared" si="28"/>
        <v>LUIS RAMIREZ RODRIGUEZ</v>
      </c>
      <c r="T93" s="78" t="str">
        <f t="shared" si="29"/>
        <v>N/D</v>
      </c>
      <c r="U93" s="19"/>
      <c r="V93" s="19"/>
      <c r="W93" s="19"/>
      <c r="X93" s="19"/>
      <c r="Y93" s="19"/>
      <c r="Z93" s="19"/>
      <c r="AA93" s="19"/>
      <c r="AB93" s="78" t="str">
        <f t="shared" si="30"/>
        <v>TOMAS ZARAGOZA ITO</v>
      </c>
      <c r="AC93" s="70">
        <v>103</v>
      </c>
      <c r="AD93" s="68" t="str">
        <f t="shared" si="18"/>
        <v>EXECUTE [dbo].[PG_CI_CUENTA_BANCO] 0, 0, 0, 92, 'N/D | INGRESOS | VENTA DE TANQUES Y EQUIPOS | 443698963 | CD. JUAREZ | Pesos Mexicanos' , '8963', 0, 'N/D | INGRESOS | VENTA DE TANQUES Y EQUIPOS | 443698963 | CD. JUAREZ | Pesos Mexicanos', 12, 7, 1, 'N/D', '833', '443698963', '', 2, 1, NULL, 'LUIS RAMIREZ RODRIGUEZ', 'N/D', '', '', '', '', '', '', '', 'TOMAS ZARAGOZA ITO', 103</v>
      </c>
      <c r="AK93" s="43">
        <v>92</v>
      </c>
      <c r="AL93" s="44">
        <v>12</v>
      </c>
      <c r="AM93" s="44">
        <v>7</v>
      </c>
      <c r="AN93" s="84" t="s">
        <v>3</v>
      </c>
      <c r="AO93" s="44">
        <v>0</v>
      </c>
      <c r="AP93" s="45" t="s">
        <v>97</v>
      </c>
      <c r="AQ93" s="45">
        <v>443698963</v>
      </c>
      <c r="AR93" s="46" t="s">
        <v>104</v>
      </c>
      <c r="AS93" s="45" t="s">
        <v>24</v>
      </c>
      <c r="AT93" s="45" t="s">
        <v>164</v>
      </c>
      <c r="AU93" s="45" t="s">
        <v>106</v>
      </c>
      <c r="AV93" s="45" t="s">
        <v>97</v>
      </c>
      <c r="AW93" s="45" t="s">
        <v>97</v>
      </c>
      <c r="AX93" s="45" t="s">
        <v>99</v>
      </c>
      <c r="AY93" s="45" t="s">
        <v>100</v>
      </c>
      <c r="AZ93" s="45" t="s">
        <v>116</v>
      </c>
      <c r="BA93" s="45" t="s">
        <v>97</v>
      </c>
      <c r="BB93" s="74" t="s">
        <v>120</v>
      </c>
      <c r="BC93" s="45">
        <v>833</v>
      </c>
      <c r="BD93" s="45" t="s">
        <v>121</v>
      </c>
      <c r="BE93" s="45" t="s">
        <v>122</v>
      </c>
      <c r="BF93" s="45" t="s">
        <v>97</v>
      </c>
      <c r="BG93" s="45" t="s">
        <v>97</v>
      </c>
      <c r="BH93" s="45" t="s">
        <v>97</v>
      </c>
      <c r="BI93" s="45">
        <v>1</v>
      </c>
      <c r="BJ93" s="45" t="s">
        <v>97</v>
      </c>
      <c r="BK93" s="53">
        <v>40491.333333333336</v>
      </c>
      <c r="BL93" s="45" t="s">
        <v>102</v>
      </c>
      <c r="BM93" s="45" t="s">
        <v>97</v>
      </c>
      <c r="BO93" s="68" t="str">
        <f t="shared" si="31"/>
        <v>EXECUTE [dbo].[PG_CI_CUENTA_BANCO] 0,0,0 , 92, X</v>
      </c>
    </row>
    <row r="94" spans="2:67" x14ac:dyDescent="0.3">
      <c r="B94" s="6">
        <f t="shared" si="19"/>
        <v>0</v>
      </c>
      <c r="C94" s="6" t="str">
        <f t="shared" si="20"/>
        <v>0, 0</v>
      </c>
      <c r="D94" s="54">
        <f t="shared" si="21"/>
        <v>93</v>
      </c>
      <c r="E94" s="75" t="str">
        <f t="shared" si="22"/>
        <v>N/D | INVERSIONES | INVERSIONES | 443698971 | CD. JUAREZ | Dólares USA</v>
      </c>
      <c r="F94" s="54" t="str">
        <f t="shared" si="23"/>
        <v>8971</v>
      </c>
      <c r="G94" s="5">
        <v>0</v>
      </c>
      <c r="H94" s="78" t="str">
        <f t="shared" si="24"/>
        <v>N/D | INVERSIONES | INVERSIONES | 443698971 | CD. JUAREZ | Dólares USA</v>
      </c>
      <c r="I94" s="69">
        <f t="shared" si="16"/>
        <v>12</v>
      </c>
      <c r="J94" s="69">
        <f t="shared" si="17"/>
        <v>7</v>
      </c>
      <c r="K94" s="70">
        <v>2</v>
      </c>
      <c r="L94" s="69" t="str">
        <f t="shared" si="25"/>
        <v>N/D</v>
      </c>
      <c r="M94" s="69">
        <f t="shared" si="26"/>
        <v>833</v>
      </c>
      <c r="N94" s="69">
        <f t="shared" si="27"/>
        <v>443698971</v>
      </c>
      <c r="P94" s="70">
        <v>2</v>
      </c>
      <c r="Q94" s="70">
        <v>5</v>
      </c>
      <c r="R94" s="19" t="s">
        <v>4</v>
      </c>
      <c r="S94" s="78" t="str">
        <f t="shared" si="28"/>
        <v>LUIS RAMIREZ RODRIGUEZ</v>
      </c>
      <c r="T94" s="78" t="str">
        <f t="shared" si="29"/>
        <v>N/D</v>
      </c>
      <c r="U94" s="19"/>
      <c r="V94" s="19"/>
      <c r="W94" s="19"/>
      <c r="X94" s="19"/>
      <c r="Y94" s="19"/>
      <c r="Z94" s="19"/>
      <c r="AA94" s="19"/>
      <c r="AB94" s="78" t="str">
        <f t="shared" si="30"/>
        <v>TOMAS ZARAGOZA ITO</v>
      </c>
      <c r="AC94" s="70">
        <v>103</v>
      </c>
      <c r="AD94" s="68" t="str">
        <f t="shared" si="18"/>
        <v>EXECUTE [dbo].[PG_CI_CUENTA_BANCO] 0, 0, 0, 93, 'N/D | INVERSIONES | INVERSIONES | 443698971 | CD. JUAREZ | Dólares USA' , '8971', 0, 'N/D | INVERSIONES | INVERSIONES | 443698971 | CD. JUAREZ | Dólares USA', 12, 7, 2, 'N/D', '833', '443698971', '', 2, 5, NULL, 'LUIS RAMIREZ RODRIGUEZ', 'N/D', '', '', '', '', '', '', '', 'TOMAS ZARAGOZA ITO', 103</v>
      </c>
      <c r="AK94" s="43">
        <v>93</v>
      </c>
      <c r="AL94" s="44">
        <v>12</v>
      </c>
      <c r="AM94" s="44">
        <v>7</v>
      </c>
      <c r="AN94" s="84" t="s">
        <v>3</v>
      </c>
      <c r="AO94" s="44">
        <v>0</v>
      </c>
      <c r="AP94" s="45" t="s">
        <v>97</v>
      </c>
      <c r="AQ94" s="45">
        <v>443698971</v>
      </c>
      <c r="AR94" s="46" t="s">
        <v>129</v>
      </c>
      <c r="AS94" s="45" t="s">
        <v>19</v>
      </c>
      <c r="AT94" s="45" t="s">
        <v>19</v>
      </c>
      <c r="AU94" s="45" t="s">
        <v>97</v>
      </c>
      <c r="AV94" s="45" t="s">
        <v>97</v>
      </c>
      <c r="AW94" s="45" t="s">
        <v>97</v>
      </c>
      <c r="AX94" s="45" t="s">
        <v>99</v>
      </c>
      <c r="AY94" s="45" t="s">
        <v>118</v>
      </c>
      <c r="AZ94" s="45" t="s">
        <v>116</v>
      </c>
      <c r="BA94" s="45" t="s">
        <v>97</v>
      </c>
      <c r="BB94" s="74" t="s">
        <v>120</v>
      </c>
      <c r="BC94" s="45">
        <v>833</v>
      </c>
      <c r="BD94" s="45" t="s">
        <v>121</v>
      </c>
      <c r="BE94" s="45" t="s">
        <v>122</v>
      </c>
      <c r="BF94" s="45" t="s">
        <v>97</v>
      </c>
      <c r="BG94" s="45" t="s">
        <v>97</v>
      </c>
      <c r="BH94" s="45" t="s">
        <v>97</v>
      </c>
      <c r="BI94" s="45">
        <v>1</v>
      </c>
      <c r="BJ94" s="45" t="s">
        <v>97</v>
      </c>
      <c r="BK94" s="53">
        <v>40672.477164351854</v>
      </c>
      <c r="BL94" s="45" t="s">
        <v>114</v>
      </c>
      <c r="BM94" s="45" t="s">
        <v>97</v>
      </c>
      <c r="BO94" s="68" t="str">
        <f t="shared" si="31"/>
        <v>EXECUTE [dbo].[PG_CI_CUENTA_BANCO] 0,0,0 , 93, X</v>
      </c>
    </row>
    <row r="95" spans="2:67" x14ac:dyDescent="0.3">
      <c r="B95" s="6">
        <f t="shared" si="19"/>
        <v>0</v>
      </c>
      <c r="C95" s="6" t="str">
        <f t="shared" si="20"/>
        <v>0, 0</v>
      </c>
      <c r="D95" s="54">
        <f t="shared" si="21"/>
        <v>94</v>
      </c>
      <c r="E95" s="75" t="str">
        <f t="shared" si="22"/>
        <v>Matriz | INGRESOS | VENTA GAS | 443698912 | NVO. CASAS G. | Pesos Mexicanos</v>
      </c>
      <c r="F95" s="54" t="str">
        <f t="shared" si="23"/>
        <v>8912</v>
      </c>
      <c r="G95" s="5">
        <v>0</v>
      </c>
      <c r="H95" s="78" t="str">
        <f t="shared" si="24"/>
        <v>Matriz | INGRESOS | VENTA GAS | 443698912 | NVO. CASAS G. | Pesos Mexicanos</v>
      </c>
      <c r="I95" s="69">
        <f t="shared" si="16"/>
        <v>12</v>
      </c>
      <c r="J95" s="69">
        <f t="shared" si="17"/>
        <v>7</v>
      </c>
      <c r="K95" s="70">
        <v>1</v>
      </c>
      <c r="L95" s="69">
        <f t="shared" si="25"/>
        <v>389</v>
      </c>
      <c r="M95" s="69">
        <f t="shared" si="26"/>
        <v>389</v>
      </c>
      <c r="N95" s="69">
        <f t="shared" si="27"/>
        <v>443698912</v>
      </c>
      <c r="P95" s="70">
        <v>1</v>
      </c>
      <c r="Q95" s="70">
        <v>1</v>
      </c>
      <c r="R95" s="19" t="s">
        <v>4</v>
      </c>
      <c r="S95" s="78" t="str">
        <f t="shared" si="28"/>
        <v>LUIS RAMIREZ RODRIGUEZ</v>
      </c>
      <c r="T95" s="78" t="str">
        <f t="shared" si="29"/>
        <v>Matriz</v>
      </c>
      <c r="U95" s="19"/>
      <c r="V95" s="19"/>
      <c r="W95" s="19"/>
      <c r="X95" s="19"/>
      <c r="Y95" s="19"/>
      <c r="Z95" s="19"/>
      <c r="AA95" s="19"/>
      <c r="AB95" s="78" t="str">
        <f t="shared" si="30"/>
        <v>TOMAS ZARAGOZA FUENTES</v>
      </c>
      <c r="AC95" s="70">
        <v>103</v>
      </c>
      <c r="AD95" s="68" t="str">
        <f t="shared" si="18"/>
        <v>EXECUTE [dbo].[PG_CI_CUENTA_BANCO] 0, 0, 0, 94, 'Matriz | INGRESOS | VENTA GAS | 443698912 | NVO. CASAS G. | Pesos Mexicanos' , '8912', 0, 'Matriz | INGRESOS | VENTA GAS | 443698912 | NVO. CASAS G. | Pesos Mexicanos', 12, 7, 1, '389', '389', '443698912', '', 1, 1, NULL, 'LUIS RAMIREZ RODRIGUEZ', 'Matriz', '', '', '', '', '', '', '', 'TOMAS ZARAGOZA FUENTES', 103</v>
      </c>
      <c r="AK95" s="43">
        <v>94</v>
      </c>
      <c r="AL95" s="44">
        <v>12</v>
      </c>
      <c r="AM95" s="44">
        <v>7</v>
      </c>
      <c r="AN95" s="84" t="s">
        <v>3</v>
      </c>
      <c r="AO95" s="44">
        <v>24</v>
      </c>
      <c r="AP95" s="45" t="s">
        <v>190</v>
      </c>
      <c r="AQ95" s="45">
        <v>443698912</v>
      </c>
      <c r="AR95" s="46" t="s">
        <v>104</v>
      </c>
      <c r="AS95" s="45" t="s">
        <v>24</v>
      </c>
      <c r="AT95" s="45" t="s">
        <v>105</v>
      </c>
      <c r="AU95" s="45" t="s">
        <v>106</v>
      </c>
      <c r="AV95" s="45" t="s">
        <v>107</v>
      </c>
      <c r="AW95" s="45" t="s">
        <v>97</v>
      </c>
      <c r="AX95" s="45" t="s">
        <v>108</v>
      </c>
      <c r="AY95" s="45" t="s">
        <v>100</v>
      </c>
      <c r="AZ95" s="45" t="s">
        <v>109</v>
      </c>
      <c r="BA95" s="45">
        <v>389</v>
      </c>
      <c r="BB95" s="74" t="s">
        <v>191</v>
      </c>
      <c r="BC95" s="45">
        <v>389</v>
      </c>
      <c r="BD95" s="45" t="s">
        <v>191</v>
      </c>
      <c r="BE95" s="45" t="s">
        <v>122</v>
      </c>
      <c r="BF95" s="45" t="s">
        <v>189</v>
      </c>
      <c r="BG95" s="45" t="s">
        <v>97</v>
      </c>
      <c r="BH95" s="45" t="s">
        <v>113</v>
      </c>
      <c r="BI95" s="45">
        <v>1</v>
      </c>
      <c r="BJ95" s="45" t="s">
        <v>97</v>
      </c>
      <c r="BK95" s="53">
        <v>43277.591006944444</v>
      </c>
      <c r="BL95" s="45" t="s">
        <v>128</v>
      </c>
      <c r="BM95" s="45" t="s">
        <v>97</v>
      </c>
      <c r="BO95" s="68" t="str">
        <f t="shared" si="31"/>
        <v>EXECUTE [dbo].[PG_CI_CUENTA_BANCO] 0,0,0 , 94, X</v>
      </c>
    </row>
    <row r="96" spans="2:67" x14ac:dyDescent="0.3">
      <c r="B96" s="6">
        <f t="shared" si="19"/>
        <v>0</v>
      </c>
      <c r="C96" s="6" t="str">
        <f t="shared" si="20"/>
        <v>0, 0</v>
      </c>
      <c r="D96" s="54">
        <f t="shared" si="21"/>
        <v>95</v>
      </c>
      <c r="E96" s="75" t="str">
        <f t="shared" si="22"/>
        <v>Matriz | EGRESOS | EGRESOS PLANTA | 443698939 | NVO. CASAS G. | Pesos Mexicanos</v>
      </c>
      <c r="F96" s="54" t="str">
        <f t="shared" si="23"/>
        <v>8939</v>
      </c>
      <c r="G96" s="5">
        <v>0</v>
      </c>
      <c r="H96" s="78" t="str">
        <f t="shared" si="24"/>
        <v>Matriz | EGRESOS | EGRESOS PLANTA | 443698939 | NVO. CASAS G. | Pesos Mexicanos</v>
      </c>
      <c r="I96" s="69">
        <f t="shared" si="16"/>
        <v>12</v>
      </c>
      <c r="J96" s="69">
        <f t="shared" si="17"/>
        <v>7</v>
      </c>
      <c r="K96" s="70">
        <v>1</v>
      </c>
      <c r="L96" s="69">
        <f t="shared" si="25"/>
        <v>389</v>
      </c>
      <c r="M96" s="69">
        <f t="shared" si="26"/>
        <v>389</v>
      </c>
      <c r="N96" s="69">
        <f t="shared" si="27"/>
        <v>443698939</v>
      </c>
      <c r="P96" s="70">
        <v>1</v>
      </c>
      <c r="Q96" s="70">
        <v>3</v>
      </c>
      <c r="R96" s="19" t="s">
        <v>4</v>
      </c>
      <c r="S96" s="78" t="str">
        <f t="shared" si="28"/>
        <v>LUIS RAMIREZ RODRIGUEZ</v>
      </c>
      <c r="T96" s="78" t="str">
        <f t="shared" si="29"/>
        <v>Matriz</v>
      </c>
      <c r="U96" s="19"/>
      <c r="V96" s="19"/>
      <c r="W96" s="19"/>
      <c r="X96" s="19"/>
      <c r="Y96" s="19"/>
      <c r="Z96" s="19"/>
      <c r="AA96" s="19"/>
      <c r="AB96" s="78" t="str">
        <f t="shared" si="30"/>
        <v>TOMAS ZARAGOZA FUENTES</v>
      </c>
      <c r="AC96" s="70">
        <v>103</v>
      </c>
      <c r="AD96" s="68" t="str">
        <f t="shared" si="18"/>
        <v>EXECUTE [dbo].[PG_CI_CUENTA_BANCO] 0, 0, 0, 95, 'Matriz | EGRESOS | EGRESOS PLANTA | 443698939 | NVO. CASAS G. | Pesos Mexicanos' , '8939', 0, 'Matriz | EGRESOS | EGRESOS PLANTA | 443698939 | NVO. CASAS G. | Pesos Mexicanos', 12, 7, 1, '389', '389', '443698939', '', 1, 3, NULL, 'LUIS RAMIREZ RODRIGUEZ', 'Matriz', '', '', '', '', '', '', '', 'TOMAS ZARAGOZA FUENTES', 103</v>
      </c>
      <c r="AK96" s="43">
        <v>95</v>
      </c>
      <c r="AL96" s="44">
        <v>12</v>
      </c>
      <c r="AM96" s="44">
        <v>7</v>
      </c>
      <c r="AN96" s="84" t="s">
        <v>3</v>
      </c>
      <c r="AO96" s="44">
        <v>24</v>
      </c>
      <c r="AP96" s="45" t="s">
        <v>190</v>
      </c>
      <c r="AQ96" s="45">
        <v>443698939</v>
      </c>
      <c r="AR96" s="46" t="s">
        <v>133</v>
      </c>
      <c r="AS96" s="45" t="s">
        <v>25</v>
      </c>
      <c r="AT96" s="45" t="s">
        <v>134</v>
      </c>
      <c r="AU96" s="45" t="s">
        <v>106</v>
      </c>
      <c r="AV96" s="45" t="s">
        <v>107</v>
      </c>
      <c r="AW96" s="45" t="s">
        <v>97</v>
      </c>
      <c r="AX96" s="45" t="s">
        <v>108</v>
      </c>
      <c r="AY96" s="45" t="s">
        <v>100</v>
      </c>
      <c r="AZ96" s="45" t="s">
        <v>109</v>
      </c>
      <c r="BA96" s="45">
        <v>389</v>
      </c>
      <c r="BB96" s="74" t="s">
        <v>191</v>
      </c>
      <c r="BC96" s="45">
        <v>389</v>
      </c>
      <c r="BD96" s="45" t="s">
        <v>191</v>
      </c>
      <c r="BE96" s="45" t="s">
        <v>122</v>
      </c>
      <c r="BF96" s="45" t="s">
        <v>189</v>
      </c>
      <c r="BG96" s="45" t="s">
        <v>97</v>
      </c>
      <c r="BH96" s="45" t="s">
        <v>167</v>
      </c>
      <c r="BI96" s="45">
        <v>1</v>
      </c>
      <c r="BJ96" s="45" t="s">
        <v>97</v>
      </c>
      <c r="BK96" s="53">
        <v>43293.483078703706</v>
      </c>
      <c r="BL96" s="45" t="s">
        <v>128</v>
      </c>
      <c r="BM96" s="45" t="s">
        <v>97</v>
      </c>
      <c r="BO96" s="68" t="str">
        <f t="shared" si="31"/>
        <v>EXECUTE [dbo].[PG_CI_CUENTA_BANCO] 0,0,0 , 95, X</v>
      </c>
    </row>
    <row r="97" spans="2:67" x14ac:dyDescent="0.3">
      <c r="B97" s="6">
        <f t="shared" si="19"/>
        <v>0</v>
      </c>
      <c r="C97" s="6" t="str">
        <f t="shared" si="20"/>
        <v>0, 0</v>
      </c>
      <c r="D97" s="54">
        <f t="shared" si="21"/>
        <v>96</v>
      </c>
      <c r="E97" s="75" t="str">
        <f t="shared" si="22"/>
        <v>N/D | N/D | N/D | 443698920 | CD. JUAREZ | Pesos Mexicanos</v>
      </c>
      <c r="F97" s="54" t="str">
        <f t="shared" si="23"/>
        <v>8920</v>
      </c>
      <c r="G97" s="5">
        <v>0</v>
      </c>
      <c r="H97" s="78" t="str">
        <f t="shared" si="24"/>
        <v>N/D | N/D | N/D | 443698920 | CD. JUAREZ | Pesos Mexicanos</v>
      </c>
      <c r="I97" s="69">
        <f t="shared" si="16"/>
        <v>12</v>
      </c>
      <c r="J97" s="69">
        <f t="shared" si="17"/>
        <v>7</v>
      </c>
      <c r="K97" s="70">
        <v>1</v>
      </c>
      <c r="L97" s="69" t="str">
        <f t="shared" si="25"/>
        <v>N/D</v>
      </c>
      <c r="M97" s="69">
        <f t="shared" si="26"/>
        <v>833</v>
      </c>
      <c r="N97" s="69">
        <f t="shared" si="27"/>
        <v>443698920</v>
      </c>
      <c r="P97" s="70">
        <v>2</v>
      </c>
      <c r="Q97" s="70">
        <v>6</v>
      </c>
      <c r="R97" s="19" t="s">
        <v>4</v>
      </c>
      <c r="S97" s="78" t="str">
        <f t="shared" si="28"/>
        <v>LUIS RAMIREZ RODRIGUEZ</v>
      </c>
      <c r="T97" s="78" t="str">
        <f t="shared" si="29"/>
        <v>N/D</v>
      </c>
      <c r="U97" s="19"/>
      <c r="V97" s="19"/>
      <c r="W97" s="19"/>
      <c r="X97" s="19"/>
      <c r="Y97" s="19"/>
      <c r="Z97" s="19"/>
      <c r="AA97" s="19"/>
      <c r="AB97" s="78" t="str">
        <f t="shared" si="30"/>
        <v>N/D</v>
      </c>
      <c r="AC97" s="70">
        <v>103</v>
      </c>
      <c r="AD97" s="68" t="str">
        <f t="shared" si="18"/>
        <v>EXECUTE [dbo].[PG_CI_CUENTA_BANCO] 0, 0, 0, 96, 'N/D | N/D | N/D | 443698920 | CD. JUAREZ | Pesos Mexicanos' , '8920', 0, 'N/D | N/D | N/D | 443698920 | CD. JUAREZ | Pesos Mexicanos', 12, 7, 1, 'N/D', '833', '443698920', '', 2, 6, NULL, 'LUIS RAMIREZ RODRIGUEZ', 'N/D', '', '', '', '', '', '', '', 'N/D', 103</v>
      </c>
      <c r="AK97" s="43">
        <v>96</v>
      </c>
      <c r="AL97" s="44">
        <v>12</v>
      </c>
      <c r="AM97" s="44">
        <v>7</v>
      </c>
      <c r="AN97" s="84" t="s">
        <v>3</v>
      </c>
      <c r="AO97" s="44">
        <v>0</v>
      </c>
      <c r="AP97" s="45" t="s">
        <v>97</v>
      </c>
      <c r="AQ97" s="45">
        <v>443698920</v>
      </c>
      <c r="AR97" s="46" t="s">
        <v>98</v>
      </c>
      <c r="AS97" s="45" t="s">
        <v>97</v>
      </c>
      <c r="AT97" s="45" t="s">
        <v>97</v>
      </c>
      <c r="AU97" s="45" t="s">
        <v>97</v>
      </c>
      <c r="AV97" s="45" t="s">
        <v>97</v>
      </c>
      <c r="AW97" s="45" t="s">
        <v>97</v>
      </c>
      <c r="AX97" s="45" t="s">
        <v>99</v>
      </c>
      <c r="AY97" s="45" t="s">
        <v>100</v>
      </c>
      <c r="AZ97" s="45" t="s">
        <v>97</v>
      </c>
      <c r="BA97" s="45" t="s">
        <v>97</v>
      </c>
      <c r="BB97" s="74" t="s">
        <v>120</v>
      </c>
      <c r="BC97" s="45">
        <v>833</v>
      </c>
      <c r="BD97" s="45" t="s">
        <v>191</v>
      </c>
      <c r="BE97" s="45" t="s">
        <v>122</v>
      </c>
      <c r="BF97" s="45" t="s">
        <v>97</v>
      </c>
      <c r="BG97" s="45" t="s">
        <v>97</v>
      </c>
      <c r="BH97" s="45" t="s">
        <v>97</v>
      </c>
      <c r="BI97" s="45">
        <v>1</v>
      </c>
      <c r="BJ97" s="45" t="s">
        <v>97</v>
      </c>
      <c r="BK97" s="53">
        <v>40491.333333333336</v>
      </c>
      <c r="BL97" s="45" t="s">
        <v>102</v>
      </c>
      <c r="BM97" s="45" t="s">
        <v>97</v>
      </c>
      <c r="BO97" s="68" t="str">
        <f t="shared" si="31"/>
        <v>EXECUTE [dbo].[PG_CI_CUENTA_BANCO] 0,0,0 , 96, X</v>
      </c>
    </row>
    <row r="98" spans="2:67" x14ac:dyDescent="0.3">
      <c r="B98" s="6">
        <f t="shared" si="19"/>
        <v>0</v>
      </c>
      <c r="C98" s="6" t="str">
        <f t="shared" si="20"/>
        <v>0, 0</v>
      </c>
      <c r="D98" s="54">
        <f t="shared" si="21"/>
        <v>97</v>
      </c>
      <c r="E98" s="75" t="str">
        <f t="shared" si="22"/>
        <v>Ascensión | INGRESOS | VENTA GAS | 447706898 | ASCENCION | Pesos Mexicanos</v>
      </c>
      <c r="F98" s="54" t="str">
        <f t="shared" si="23"/>
        <v>6898</v>
      </c>
      <c r="G98" s="5">
        <v>0</v>
      </c>
      <c r="H98" s="78" t="str">
        <f t="shared" si="24"/>
        <v>Ascensión | INGRESOS | VENTA GAS | 447706898 | ASCENCION | Pesos Mexicanos</v>
      </c>
      <c r="I98" s="69">
        <f t="shared" si="16"/>
        <v>12</v>
      </c>
      <c r="J98" s="69">
        <f t="shared" si="17"/>
        <v>7</v>
      </c>
      <c r="K98" s="70">
        <v>1</v>
      </c>
      <c r="L98" s="69">
        <f t="shared" si="25"/>
        <v>6629</v>
      </c>
      <c r="M98" s="69">
        <f t="shared" si="26"/>
        <v>6629</v>
      </c>
      <c r="N98" s="69">
        <f t="shared" si="27"/>
        <v>447706898</v>
      </c>
      <c r="P98" s="70">
        <v>1</v>
      </c>
      <c r="Q98" s="70">
        <v>1</v>
      </c>
      <c r="R98" s="19" t="s">
        <v>4</v>
      </c>
      <c r="S98" s="78" t="str">
        <f t="shared" si="28"/>
        <v>LUIS RAMIREZ RODRIGUEZ</v>
      </c>
      <c r="T98" s="78" t="str">
        <f t="shared" si="29"/>
        <v>Ascensión</v>
      </c>
      <c r="U98" s="19"/>
      <c r="V98" s="19"/>
      <c r="W98" s="19"/>
      <c r="X98" s="19"/>
      <c r="Y98" s="19"/>
      <c r="Z98" s="19"/>
      <c r="AA98" s="19"/>
      <c r="AB98" s="78" t="str">
        <f t="shared" si="30"/>
        <v>TOMAS ZARAGOZA FUENTES</v>
      </c>
      <c r="AC98" s="70">
        <v>103</v>
      </c>
      <c r="AD98" s="68" t="str">
        <f t="shared" si="18"/>
        <v>EXECUTE [dbo].[PG_CI_CUENTA_BANCO] 0, 0, 0, 97, 'Ascensión | INGRESOS | VENTA GAS | 447706898 | ASCENCION | Pesos Mexicanos' , '6898', 0, 'Ascensión | INGRESOS | VENTA GAS | 447706898 | ASCENCION | Pesos Mexicanos', 12, 7, 1, '6629', '6629', '447706898', '', 1, 1, NULL, 'LUIS RAMIREZ RODRIGUEZ', 'Ascensión', '', '', '', '', '', '', '', 'TOMAS ZARAGOZA FUENTES', 103</v>
      </c>
      <c r="AK98" s="43">
        <v>97</v>
      </c>
      <c r="AL98" s="44">
        <v>12</v>
      </c>
      <c r="AM98" s="44">
        <v>7</v>
      </c>
      <c r="AN98" s="84" t="s">
        <v>3</v>
      </c>
      <c r="AO98" s="44">
        <v>26</v>
      </c>
      <c r="AP98" s="45" t="s">
        <v>192</v>
      </c>
      <c r="AQ98" s="45">
        <v>447706898</v>
      </c>
      <c r="AR98" s="46" t="s">
        <v>104</v>
      </c>
      <c r="AS98" s="45" t="s">
        <v>24</v>
      </c>
      <c r="AT98" s="45" t="s">
        <v>105</v>
      </c>
      <c r="AU98" s="45" t="s">
        <v>106</v>
      </c>
      <c r="AV98" s="45" t="s">
        <v>107</v>
      </c>
      <c r="AW98" s="45" t="s">
        <v>97</v>
      </c>
      <c r="AX98" s="45" t="s">
        <v>108</v>
      </c>
      <c r="AY98" s="45" t="s">
        <v>100</v>
      </c>
      <c r="AZ98" s="45" t="s">
        <v>109</v>
      </c>
      <c r="BA98" s="45">
        <v>6629</v>
      </c>
      <c r="BB98" s="74" t="s">
        <v>193</v>
      </c>
      <c r="BC98" s="45">
        <v>6629</v>
      </c>
      <c r="BD98" s="45" t="s">
        <v>193</v>
      </c>
      <c r="BE98" s="45" t="s">
        <v>122</v>
      </c>
      <c r="BF98" s="45" t="s">
        <v>189</v>
      </c>
      <c r="BG98" s="45" t="s">
        <v>97</v>
      </c>
      <c r="BH98" s="45" t="s">
        <v>113</v>
      </c>
      <c r="BI98" s="45">
        <v>1</v>
      </c>
      <c r="BJ98" s="45" t="s">
        <v>97</v>
      </c>
      <c r="BK98" s="53">
        <v>43277.592349537037</v>
      </c>
      <c r="BL98" s="45" t="s">
        <v>128</v>
      </c>
      <c r="BM98" s="45" t="s">
        <v>97</v>
      </c>
      <c r="BO98" s="68" t="str">
        <f t="shared" si="31"/>
        <v>EXECUTE [dbo].[PG_CI_CUENTA_BANCO] 0,0,0 , 97, X</v>
      </c>
    </row>
    <row r="99" spans="2:67" x14ac:dyDescent="0.3">
      <c r="B99" s="6">
        <f t="shared" si="19"/>
        <v>0</v>
      </c>
      <c r="C99" s="6" t="str">
        <f t="shared" si="20"/>
        <v>0, 0</v>
      </c>
      <c r="D99" s="54">
        <f t="shared" si="21"/>
        <v>98</v>
      </c>
      <c r="E99" s="75" t="str">
        <f t="shared" si="22"/>
        <v>Ascensión | EGRESOS | EGRESOS PLANTA | 443698998 | CD. JUAREZ | Pesos Mexicanos</v>
      </c>
      <c r="F99" s="54" t="str">
        <f t="shared" si="23"/>
        <v>8998</v>
      </c>
      <c r="G99" s="5">
        <v>0</v>
      </c>
      <c r="H99" s="78" t="str">
        <f t="shared" si="24"/>
        <v>Ascensión | EGRESOS | EGRESOS PLANTA | 443698998 | CD. JUAREZ | Pesos Mexicanos</v>
      </c>
      <c r="I99" s="69">
        <f t="shared" si="16"/>
        <v>12</v>
      </c>
      <c r="J99" s="69">
        <f t="shared" si="17"/>
        <v>7</v>
      </c>
      <c r="K99" s="70">
        <v>1</v>
      </c>
      <c r="L99" s="69">
        <f t="shared" si="25"/>
        <v>6629</v>
      </c>
      <c r="M99" s="69">
        <f t="shared" si="26"/>
        <v>6629</v>
      </c>
      <c r="N99" s="69">
        <f t="shared" si="27"/>
        <v>443698998</v>
      </c>
      <c r="P99" s="70">
        <v>1</v>
      </c>
      <c r="Q99" s="70">
        <v>3</v>
      </c>
      <c r="R99" s="19" t="s">
        <v>4</v>
      </c>
      <c r="S99" s="78" t="str">
        <f t="shared" si="28"/>
        <v>LUIS RAMIREZ RODRIGUEZ</v>
      </c>
      <c r="T99" s="78" t="str">
        <f t="shared" si="29"/>
        <v>Ascensión</v>
      </c>
      <c r="U99" s="19"/>
      <c r="V99" s="19"/>
      <c r="W99" s="19"/>
      <c r="X99" s="19"/>
      <c r="Y99" s="19"/>
      <c r="Z99" s="19"/>
      <c r="AA99" s="19"/>
      <c r="AB99" s="78" t="str">
        <f t="shared" si="30"/>
        <v>TOMAS ZARAGOZA FUENTES</v>
      </c>
      <c r="AC99" s="70">
        <v>103</v>
      </c>
      <c r="AD99" s="68" t="str">
        <f t="shared" si="18"/>
        <v>EXECUTE [dbo].[PG_CI_CUENTA_BANCO] 0, 0, 0, 98, 'Ascensión | EGRESOS | EGRESOS PLANTA | 443698998 | CD. JUAREZ | Pesos Mexicanos' , '8998', 0, 'Ascensión | EGRESOS | EGRESOS PLANTA | 443698998 | CD. JUAREZ | Pesos Mexicanos', 12, 7, 1, '6629', '6629', '443698998', '', 1, 3, NULL, 'LUIS RAMIREZ RODRIGUEZ', 'Ascensión', '', '', '', '', '', '', '', 'TOMAS ZARAGOZA FUENTES', 103</v>
      </c>
      <c r="AK99" s="43">
        <v>98</v>
      </c>
      <c r="AL99" s="44">
        <v>12</v>
      </c>
      <c r="AM99" s="44">
        <v>7</v>
      </c>
      <c r="AN99" s="84" t="s">
        <v>3</v>
      </c>
      <c r="AO99" s="44">
        <v>26</v>
      </c>
      <c r="AP99" s="45" t="s">
        <v>192</v>
      </c>
      <c r="AQ99" s="45">
        <v>443698998</v>
      </c>
      <c r="AR99" s="46" t="s">
        <v>133</v>
      </c>
      <c r="AS99" s="45" t="s">
        <v>25</v>
      </c>
      <c r="AT99" s="45" t="s">
        <v>134</v>
      </c>
      <c r="AU99" s="45" t="s">
        <v>106</v>
      </c>
      <c r="AV99" s="45" t="s">
        <v>107</v>
      </c>
      <c r="AW99" s="45" t="s">
        <v>97</v>
      </c>
      <c r="AX99" s="45" t="s">
        <v>108</v>
      </c>
      <c r="AY99" s="45" t="s">
        <v>100</v>
      </c>
      <c r="AZ99" s="45" t="s">
        <v>109</v>
      </c>
      <c r="BA99" s="45">
        <v>6629</v>
      </c>
      <c r="BB99" s="74" t="s">
        <v>120</v>
      </c>
      <c r="BC99" s="45">
        <v>6629</v>
      </c>
      <c r="BD99" s="45" t="s">
        <v>193</v>
      </c>
      <c r="BE99" s="45" t="s">
        <v>122</v>
      </c>
      <c r="BF99" s="45" t="s">
        <v>189</v>
      </c>
      <c r="BG99" s="45" t="s">
        <v>97</v>
      </c>
      <c r="BH99" s="45" t="s">
        <v>142</v>
      </c>
      <c r="BI99" s="45">
        <v>1</v>
      </c>
      <c r="BJ99" s="45" t="s">
        <v>97</v>
      </c>
      <c r="BK99" s="53">
        <v>43277.592534722222</v>
      </c>
      <c r="BL99" s="45" t="s">
        <v>128</v>
      </c>
      <c r="BM99" s="45" t="s">
        <v>97</v>
      </c>
      <c r="BO99" s="68" t="str">
        <f t="shared" si="31"/>
        <v>EXECUTE [dbo].[PG_CI_CUENTA_BANCO] 0,0,0 , 98, X</v>
      </c>
    </row>
    <row r="100" spans="2:67" x14ac:dyDescent="0.3">
      <c r="B100" s="6">
        <f t="shared" si="19"/>
        <v>0</v>
      </c>
      <c r="C100" s="6" t="str">
        <f t="shared" si="20"/>
        <v>0, 0</v>
      </c>
      <c r="D100" s="54">
        <f t="shared" si="21"/>
        <v>99</v>
      </c>
      <c r="E100" s="75" t="str">
        <f t="shared" si="22"/>
        <v>N/D | N/D | N/D | 109057978 | PENDIENTE | Pesos Mexicanos</v>
      </c>
      <c r="F100" s="54" t="str">
        <f t="shared" si="23"/>
        <v>7978</v>
      </c>
      <c r="G100" s="5">
        <v>0</v>
      </c>
      <c r="H100" s="78" t="str">
        <f t="shared" si="24"/>
        <v>N/D | N/D | N/D | 109057978 | PENDIENTE | Pesos Mexicanos</v>
      </c>
      <c r="I100" s="69">
        <f t="shared" si="16"/>
        <v>12</v>
      </c>
      <c r="J100" s="69">
        <f t="shared" si="17"/>
        <v>7</v>
      </c>
      <c r="K100" s="70">
        <v>1</v>
      </c>
      <c r="L100" s="69" t="str">
        <f t="shared" si="25"/>
        <v>N/D</v>
      </c>
      <c r="M100" s="69" t="str">
        <f t="shared" si="26"/>
        <v>N/D</v>
      </c>
      <c r="N100" s="69">
        <f t="shared" si="27"/>
        <v>109057978</v>
      </c>
      <c r="P100" s="70">
        <v>2</v>
      </c>
      <c r="Q100" s="70">
        <v>6</v>
      </c>
      <c r="R100" s="19" t="s">
        <v>4</v>
      </c>
      <c r="S100" s="78" t="str">
        <f t="shared" si="28"/>
        <v>LUIS RAMIREZ RODRIGUEZ</v>
      </c>
      <c r="T100" s="78" t="str">
        <f t="shared" si="29"/>
        <v>N/D</v>
      </c>
      <c r="U100" s="19"/>
      <c r="V100" s="19"/>
      <c r="W100" s="19"/>
      <c r="X100" s="19"/>
      <c r="Y100" s="19"/>
      <c r="Z100" s="19"/>
      <c r="AA100" s="19"/>
      <c r="AB100" s="78" t="str">
        <f t="shared" si="30"/>
        <v>N/D</v>
      </c>
      <c r="AC100" s="70">
        <v>0</v>
      </c>
      <c r="AD100" s="68" t="str">
        <f t="shared" si="18"/>
        <v>EXECUTE [dbo].[PG_CI_CUENTA_BANCO] 0, 0, 0, 99, 'N/D | N/D | N/D | 109057978 | PENDIENTE | Pesos Mexicanos' , '7978', 0, 'N/D | N/D | N/D | 109057978 | PENDIENTE | Pesos Mexicanos', 12, 7, 1, 'N/D', 'N/D', '109057978', '', 2, 6, NULL, 'LUIS RAMIREZ RODRIGUEZ', 'N/D', '', '', '', '', '', '', '', 'N/D', 0</v>
      </c>
      <c r="AK100" s="43">
        <v>99</v>
      </c>
      <c r="AL100" s="44">
        <v>12</v>
      </c>
      <c r="AM100" s="44">
        <v>7</v>
      </c>
      <c r="AN100" s="84" t="s">
        <v>3</v>
      </c>
      <c r="AO100" s="44">
        <v>0</v>
      </c>
      <c r="AP100" s="45" t="s">
        <v>97</v>
      </c>
      <c r="AQ100" s="45">
        <v>109057978</v>
      </c>
      <c r="AR100" s="46" t="s">
        <v>98</v>
      </c>
      <c r="AS100" s="45" t="s">
        <v>97</v>
      </c>
      <c r="AT100" s="45" t="s">
        <v>97</v>
      </c>
      <c r="AU100" s="45" t="s">
        <v>97</v>
      </c>
      <c r="AV100" s="45" t="s">
        <v>97</v>
      </c>
      <c r="AW100" s="45" t="s">
        <v>97</v>
      </c>
      <c r="AX100" s="45" t="s">
        <v>99</v>
      </c>
      <c r="AY100" s="45" t="s">
        <v>100</v>
      </c>
      <c r="AZ100" s="45" t="s">
        <v>97</v>
      </c>
      <c r="BA100" s="45" t="s">
        <v>97</v>
      </c>
      <c r="BB100" s="74" t="s">
        <v>126</v>
      </c>
      <c r="BC100" s="45" t="s">
        <v>97</v>
      </c>
      <c r="BD100" s="45" t="s">
        <v>97</v>
      </c>
      <c r="BE100" s="45" t="s">
        <v>122</v>
      </c>
      <c r="BF100" s="45" t="s">
        <v>97</v>
      </c>
      <c r="BG100" s="45" t="s">
        <v>97</v>
      </c>
      <c r="BH100" s="45" t="s">
        <v>97</v>
      </c>
      <c r="BI100" s="45">
        <v>1</v>
      </c>
      <c r="BJ100" s="45" t="s">
        <v>97</v>
      </c>
      <c r="BK100" s="53">
        <v>40491.333333333336</v>
      </c>
      <c r="BL100" s="45" t="s">
        <v>102</v>
      </c>
      <c r="BM100" s="45" t="s">
        <v>97</v>
      </c>
      <c r="BO100" s="68" t="str">
        <f t="shared" si="31"/>
        <v>EXECUTE [dbo].[PG_CI_CUENTA_BANCO] 0,0,0 , 99, X</v>
      </c>
    </row>
    <row r="101" spans="2:67" x14ac:dyDescent="0.3">
      <c r="B101" s="6">
        <f t="shared" si="19"/>
        <v>0</v>
      </c>
      <c r="C101" s="6" t="str">
        <f t="shared" si="20"/>
        <v>0, 0</v>
      </c>
      <c r="D101" s="54">
        <f t="shared" si="21"/>
        <v>100</v>
      </c>
      <c r="E101" s="75" t="str">
        <f t="shared" si="22"/>
        <v>N/D | N/D | N/D | 451109766 | CD. JUAREZ | Pesos Mexicanos</v>
      </c>
      <c r="F101" s="54" t="str">
        <f t="shared" si="23"/>
        <v>9766</v>
      </c>
      <c r="G101" s="5">
        <v>0</v>
      </c>
      <c r="H101" s="78" t="str">
        <f t="shared" si="24"/>
        <v>N/D | N/D | N/D | 451109766 | CD. JUAREZ | Pesos Mexicanos</v>
      </c>
      <c r="I101" s="69">
        <f t="shared" si="16"/>
        <v>12</v>
      </c>
      <c r="J101" s="69">
        <f t="shared" si="17"/>
        <v>7</v>
      </c>
      <c r="K101" s="70">
        <v>1</v>
      </c>
      <c r="L101" s="69" t="str">
        <f t="shared" si="25"/>
        <v>N/D</v>
      </c>
      <c r="M101" s="69">
        <f t="shared" si="26"/>
        <v>389</v>
      </c>
      <c r="N101" s="69">
        <f t="shared" si="27"/>
        <v>451109766</v>
      </c>
      <c r="P101" s="70">
        <v>2</v>
      </c>
      <c r="Q101" s="70">
        <v>6</v>
      </c>
      <c r="R101" s="19" t="s">
        <v>4</v>
      </c>
      <c r="S101" s="78" t="str">
        <f t="shared" si="28"/>
        <v>LUIS RAMIREZ RODRIGUEZ</v>
      </c>
      <c r="T101" s="78" t="str">
        <f t="shared" si="29"/>
        <v>N/D</v>
      </c>
      <c r="U101" s="19"/>
      <c r="V101" s="19"/>
      <c r="W101" s="19"/>
      <c r="X101" s="19"/>
      <c r="Y101" s="19"/>
      <c r="Z101" s="19"/>
      <c r="AA101" s="19"/>
      <c r="AB101" s="78" t="str">
        <f t="shared" si="30"/>
        <v>N/D</v>
      </c>
      <c r="AC101" s="70">
        <v>103</v>
      </c>
      <c r="AD101" s="68" t="str">
        <f t="shared" si="18"/>
        <v>EXECUTE [dbo].[PG_CI_CUENTA_BANCO] 0, 0, 0, 100, 'N/D | N/D | N/D | 451109766 | CD. JUAREZ | Pesos Mexicanos' , '9766', 0, 'N/D | N/D | N/D | 451109766 | CD. JUAREZ | Pesos Mexicanos', 12, 7, 1, 'N/D', '389', '451109766', '', 2, 6, NULL, 'LUIS RAMIREZ RODRIGUEZ', 'N/D', '', '', '', '', '', '', '', 'N/D', 103</v>
      </c>
      <c r="AK101" s="43">
        <v>100</v>
      </c>
      <c r="AL101" s="44">
        <v>12</v>
      </c>
      <c r="AM101" s="44">
        <v>7</v>
      </c>
      <c r="AN101" s="84" t="s">
        <v>3</v>
      </c>
      <c r="AO101" s="44">
        <v>0</v>
      </c>
      <c r="AP101" s="45" t="s">
        <v>97</v>
      </c>
      <c r="AQ101" s="45">
        <v>451109766</v>
      </c>
      <c r="AR101" s="46" t="s">
        <v>98</v>
      </c>
      <c r="AS101" s="45" t="s">
        <v>97</v>
      </c>
      <c r="AT101" s="45" t="s">
        <v>97</v>
      </c>
      <c r="AU101" s="45" t="s">
        <v>97</v>
      </c>
      <c r="AV101" s="45" t="s">
        <v>97</v>
      </c>
      <c r="AW101" s="45" t="s">
        <v>97</v>
      </c>
      <c r="AX101" s="45" t="s">
        <v>99</v>
      </c>
      <c r="AY101" s="45" t="s">
        <v>100</v>
      </c>
      <c r="AZ101" s="45" t="s">
        <v>97</v>
      </c>
      <c r="BA101" s="45" t="s">
        <v>97</v>
      </c>
      <c r="BB101" s="74" t="s">
        <v>120</v>
      </c>
      <c r="BC101" s="45">
        <v>389</v>
      </c>
      <c r="BD101" s="45" t="s">
        <v>191</v>
      </c>
      <c r="BE101" s="45" t="s">
        <v>122</v>
      </c>
      <c r="BF101" s="45" t="s">
        <v>97</v>
      </c>
      <c r="BG101" s="45" t="s">
        <v>97</v>
      </c>
      <c r="BH101" s="45" t="s">
        <v>97</v>
      </c>
      <c r="BI101" s="45">
        <v>1</v>
      </c>
      <c r="BJ101" s="45" t="s">
        <v>97</v>
      </c>
      <c r="BK101" s="53">
        <v>40491.333333333336</v>
      </c>
      <c r="BL101" s="45" t="s">
        <v>102</v>
      </c>
      <c r="BM101" s="45" t="s">
        <v>97</v>
      </c>
      <c r="BO101" s="68" t="str">
        <f t="shared" si="31"/>
        <v>EXECUTE [dbo].[PG_CI_CUENTA_BANCO] 0,0,0 , 100, X</v>
      </c>
    </row>
    <row r="102" spans="2:67" x14ac:dyDescent="0.3">
      <c r="B102" s="6">
        <f t="shared" si="19"/>
        <v>0</v>
      </c>
      <c r="C102" s="6" t="str">
        <f t="shared" si="20"/>
        <v>0, 0</v>
      </c>
      <c r="D102" s="54">
        <f t="shared" si="21"/>
        <v>101</v>
      </c>
      <c r="E102" s="75" t="str">
        <f t="shared" si="22"/>
        <v>N/D | N/D | N/D | 108762155 | CD. JUAREZ | Dólares USA</v>
      </c>
      <c r="F102" s="54" t="str">
        <f t="shared" si="23"/>
        <v>2155</v>
      </c>
      <c r="G102" s="5">
        <v>0</v>
      </c>
      <c r="H102" s="78" t="str">
        <f t="shared" si="24"/>
        <v>N/D | N/D | N/D | 108762155 | CD. JUAREZ | Dólares USA</v>
      </c>
      <c r="I102" s="69">
        <f t="shared" si="16"/>
        <v>12</v>
      </c>
      <c r="J102" s="69">
        <f t="shared" si="17"/>
        <v>7</v>
      </c>
      <c r="K102" s="70">
        <v>2</v>
      </c>
      <c r="L102" s="69" t="str">
        <f t="shared" si="25"/>
        <v>N/D</v>
      </c>
      <c r="M102" s="69">
        <f t="shared" si="26"/>
        <v>833</v>
      </c>
      <c r="N102" s="69">
        <f t="shared" si="27"/>
        <v>108762155</v>
      </c>
      <c r="P102" s="70">
        <v>2</v>
      </c>
      <c r="Q102" s="70">
        <v>6</v>
      </c>
      <c r="R102" s="19" t="s">
        <v>4</v>
      </c>
      <c r="S102" s="78" t="str">
        <f t="shared" si="28"/>
        <v>LUIS RAMIREZ RODRIGUEZ</v>
      </c>
      <c r="T102" s="78" t="str">
        <f t="shared" si="29"/>
        <v>N/D</v>
      </c>
      <c r="U102" s="19"/>
      <c r="V102" s="19"/>
      <c r="W102" s="19"/>
      <c r="X102" s="19"/>
      <c r="Y102" s="19"/>
      <c r="Z102" s="19"/>
      <c r="AA102" s="19"/>
      <c r="AB102" s="78" t="str">
        <f t="shared" si="30"/>
        <v>N/D</v>
      </c>
      <c r="AC102" s="70">
        <v>103</v>
      </c>
      <c r="AD102" s="68" t="str">
        <f t="shared" si="18"/>
        <v>EXECUTE [dbo].[PG_CI_CUENTA_BANCO] 0, 0, 0, 101, 'N/D | N/D | N/D | 108762155 | CD. JUAREZ | Dólares USA' , '2155', 0, 'N/D | N/D | N/D | 108762155 | CD. JUAREZ | Dólares USA', 12, 7, 2, 'N/D', '833', '108762155', '', 2, 6, NULL, 'LUIS RAMIREZ RODRIGUEZ', 'N/D', '', '', '', '', '', '', '', 'N/D', 103</v>
      </c>
      <c r="AK102" s="43">
        <v>101</v>
      </c>
      <c r="AL102" s="44">
        <v>12</v>
      </c>
      <c r="AM102" s="44">
        <v>7</v>
      </c>
      <c r="AN102" s="84" t="s">
        <v>3</v>
      </c>
      <c r="AO102" s="44">
        <v>0</v>
      </c>
      <c r="AP102" s="45" t="s">
        <v>97</v>
      </c>
      <c r="AQ102" s="45">
        <v>108762155</v>
      </c>
      <c r="AR102" s="46" t="s">
        <v>98</v>
      </c>
      <c r="AS102" s="45" t="s">
        <v>97</v>
      </c>
      <c r="AT102" s="45" t="s">
        <v>97</v>
      </c>
      <c r="AU102" s="45" t="s">
        <v>97</v>
      </c>
      <c r="AV102" s="45" t="s">
        <v>97</v>
      </c>
      <c r="AW102" s="45" t="s">
        <v>97</v>
      </c>
      <c r="AX102" s="45" t="s">
        <v>99</v>
      </c>
      <c r="AY102" s="45" t="s">
        <v>118</v>
      </c>
      <c r="AZ102" s="45" t="s">
        <v>97</v>
      </c>
      <c r="BA102" s="45" t="s">
        <v>97</v>
      </c>
      <c r="BB102" s="74" t="s">
        <v>120</v>
      </c>
      <c r="BC102" s="45">
        <v>833</v>
      </c>
      <c r="BD102" s="45" t="s">
        <v>121</v>
      </c>
      <c r="BE102" s="45" t="s">
        <v>122</v>
      </c>
      <c r="BF102" s="45" t="s">
        <v>97</v>
      </c>
      <c r="BG102" s="45" t="s">
        <v>97</v>
      </c>
      <c r="BH102" s="45" t="s">
        <v>97</v>
      </c>
      <c r="BI102" s="45">
        <v>1</v>
      </c>
      <c r="BJ102" s="45" t="s">
        <v>97</v>
      </c>
      <c r="BK102" s="53">
        <v>40491.333333333336</v>
      </c>
      <c r="BL102" s="45" t="s">
        <v>102</v>
      </c>
      <c r="BM102" s="45" t="s">
        <v>97</v>
      </c>
      <c r="BO102" s="68" t="str">
        <f t="shared" si="31"/>
        <v>EXECUTE [dbo].[PG_CI_CUENTA_BANCO] 0,0,0 , 101, X</v>
      </c>
    </row>
    <row r="103" spans="2:67" x14ac:dyDescent="0.3">
      <c r="B103" s="6">
        <f t="shared" si="19"/>
        <v>0</v>
      </c>
      <c r="C103" s="6" t="str">
        <f t="shared" si="20"/>
        <v>0, 0</v>
      </c>
      <c r="D103" s="54">
        <f t="shared" si="21"/>
        <v>102</v>
      </c>
      <c r="E103" s="75" t="str">
        <f t="shared" si="22"/>
        <v>N/D | INGRESOS | INVERSIONES | 72061131249 | EL PASO TX. | Dólares USA</v>
      </c>
      <c r="F103" s="54" t="str">
        <f t="shared" si="23"/>
        <v>1249</v>
      </c>
      <c r="G103" s="5">
        <v>0</v>
      </c>
      <c r="H103" s="78" t="str">
        <f t="shared" si="24"/>
        <v>N/D | INGRESOS | INVERSIONES | 72061131249 | EL PASO TX. | Dólares USA</v>
      </c>
      <c r="I103" s="69">
        <f t="shared" si="16"/>
        <v>12</v>
      </c>
      <c r="J103" s="69">
        <f t="shared" si="17"/>
        <v>9</v>
      </c>
      <c r="K103" s="70">
        <v>2</v>
      </c>
      <c r="L103" s="69" t="str">
        <f t="shared" si="25"/>
        <v>N/D</v>
      </c>
      <c r="M103" s="69" t="str">
        <f t="shared" si="26"/>
        <v>N/D</v>
      </c>
      <c r="N103" s="69">
        <f t="shared" si="27"/>
        <v>72061131249</v>
      </c>
      <c r="P103" s="70">
        <v>2</v>
      </c>
      <c r="Q103" s="70">
        <v>1</v>
      </c>
      <c r="R103" s="19" t="s">
        <v>4</v>
      </c>
      <c r="S103" s="78" t="str">
        <f t="shared" si="28"/>
        <v>ARMIDA LOYA</v>
      </c>
      <c r="T103" s="78" t="str">
        <f t="shared" si="29"/>
        <v>N/D</v>
      </c>
      <c r="U103" s="19"/>
      <c r="V103" s="19"/>
      <c r="W103" s="19"/>
      <c r="X103" s="19"/>
      <c r="Y103" s="19"/>
      <c r="Z103" s="19"/>
      <c r="AA103" s="19"/>
      <c r="AB103" s="78" t="str">
        <f t="shared" si="30"/>
        <v>TOMAS ZARAGOZA FUENTES</v>
      </c>
      <c r="AC103" s="70">
        <v>202</v>
      </c>
      <c r="AD103" s="68" t="str">
        <f t="shared" si="18"/>
        <v>EXECUTE [dbo].[PG_CI_CUENTA_BANCO] 0, 0, 0, 102, 'N/D | INGRESOS | INVERSIONES | 72061131249 | EL PASO TX. | Dólares USA' , '1249', 0, 'N/D | INGRESOS | INVERSIONES | 72061131249 | EL PASO TX. | Dólares USA', 12, 9, 2, 'N/D', 'N/D', '72061131249', '', 2, 1, NULL, 'ARMIDA LOYA', 'N/D', '', '', '', '', '', '', '', 'TOMAS ZARAGOZA FUENTES', 202</v>
      </c>
      <c r="AK103" s="43">
        <v>102</v>
      </c>
      <c r="AL103" s="44">
        <v>12</v>
      </c>
      <c r="AM103" s="44">
        <v>9</v>
      </c>
      <c r="AN103" s="84" t="s">
        <v>3</v>
      </c>
      <c r="AO103" s="44">
        <v>0</v>
      </c>
      <c r="AP103" s="45" t="s">
        <v>97</v>
      </c>
      <c r="AQ103" s="45">
        <v>72061131249</v>
      </c>
      <c r="AR103" s="46" t="s">
        <v>104</v>
      </c>
      <c r="AS103" s="45" t="s">
        <v>24</v>
      </c>
      <c r="AT103" s="45" t="s">
        <v>19</v>
      </c>
      <c r="AU103" s="45" t="s">
        <v>106</v>
      </c>
      <c r="AV103" s="45" t="s">
        <v>97</v>
      </c>
      <c r="AW103" s="45" t="s">
        <v>97</v>
      </c>
      <c r="AX103" s="45" t="s">
        <v>99</v>
      </c>
      <c r="AY103" s="45" t="s">
        <v>118</v>
      </c>
      <c r="AZ103" s="45" t="s">
        <v>109</v>
      </c>
      <c r="BA103" s="45" t="s">
        <v>97</v>
      </c>
      <c r="BB103" s="74" t="s">
        <v>146</v>
      </c>
      <c r="BC103" s="45" t="s">
        <v>97</v>
      </c>
      <c r="BD103" s="45" t="s">
        <v>97</v>
      </c>
      <c r="BE103" s="45" t="s">
        <v>147</v>
      </c>
      <c r="BF103" s="45" t="s">
        <v>97</v>
      </c>
      <c r="BG103" s="45" t="s">
        <v>97</v>
      </c>
      <c r="BH103" s="45" t="s">
        <v>97</v>
      </c>
      <c r="BI103" s="45">
        <v>1</v>
      </c>
      <c r="BJ103" s="45" t="s">
        <v>97</v>
      </c>
      <c r="BK103" s="53">
        <v>40620.329247685186</v>
      </c>
      <c r="BL103" s="45" t="s">
        <v>114</v>
      </c>
      <c r="BM103" s="45" t="s">
        <v>97</v>
      </c>
      <c r="BO103" s="68" t="str">
        <f t="shared" si="31"/>
        <v>EXECUTE [dbo].[PG_CI_CUENTA_BANCO] 0,0,0 , 102, X</v>
      </c>
    </row>
    <row r="104" spans="2:67" x14ac:dyDescent="0.3">
      <c r="B104" s="6">
        <f t="shared" si="19"/>
        <v>0</v>
      </c>
      <c r="C104" s="6" t="str">
        <f t="shared" si="20"/>
        <v>0, 0</v>
      </c>
      <c r="D104" s="54">
        <f t="shared" si="21"/>
        <v>103</v>
      </c>
      <c r="E104" s="75" t="str">
        <f t="shared" si="22"/>
        <v>Benito Juárez | INGRESOS | VENTA GAS | 65501287541 | NVO. CASAS G. | Pesos Mexicanos</v>
      </c>
      <c r="F104" s="54" t="str">
        <f t="shared" si="23"/>
        <v>7541</v>
      </c>
      <c r="G104" s="5">
        <v>0</v>
      </c>
      <c r="H104" s="78" t="str">
        <f t="shared" si="24"/>
        <v>Benito Juárez | INGRESOS | VENTA GAS | 65501287541 | NVO. CASAS G. | Pesos Mexicanos</v>
      </c>
      <c r="I104" s="69">
        <f t="shared" si="16"/>
        <v>12</v>
      </c>
      <c r="J104" s="69">
        <f t="shared" si="17"/>
        <v>10</v>
      </c>
      <c r="K104" s="70">
        <v>1</v>
      </c>
      <c r="L104" s="69" t="str">
        <f t="shared" si="25"/>
        <v>N/D</v>
      </c>
      <c r="M104" s="69" t="str">
        <f t="shared" si="26"/>
        <v>N/D</v>
      </c>
      <c r="N104" s="69">
        <f t="shared" si="27"/>
        <v>65501287541</v>
      </c>
      <c r="P104" s="70">
        <v>1</v>
      </c>
      <c r="Q104" s="70">
        <v>1</v>
      </c>
      <c r="R104" s="19" t="s">
        <v>4</v>
      </c>
      <c r="S104" s="78" t="str">
        <f t="shared" si="28"/>
        <v>CARLOS MORENO</v>
      </c>
      <c r="T104" s="78" t="str">
        <f t="shared" si="29"/>
        <v>Benito Juárez</v>
      </c>
      <c r="U104" s="19"/>
      <c r="V104" s="19"/>
      <c r="W104" s="19"/>
      <c r="X104" s="19"/>
      <c r="Y104" s="19"/>
      <c r="Z104" s="19"/>
      <c r="AA104" s="19"/>
      <c r="AB104" s="78" t="str">
        <f t="shared" si="30"/>
        <v>TOMAS ZARAGOZA FUENTES</v>
      </c>
      <c r="AC104" s="70">
        <v>103</v>
      </c>
      <c r="AD104" s="68" t="str">
        <f t="shared" si="18"/>
        <v>EXECUTE [dbo].[PG_CI_CUENTA_BANCO] 0, 0, 0, 103, 'Benito Juárez | INGRESOS | VENTA GAS | 65501287541 | NVO. CASAS G. | Pesos Mexicanos' , '7541', 0, 'Benito Juárez | INGRESOS | VENTA GAS | 65501287541 | NVO. CASAS G. | Pesos Mexicanos', 12, 10, 1, 'N/D', 'N/D', '65501287541', '', 1, 1, NULL, 'CARLOS MORENO', 'Benito Juárez', '', '', '', '', '', '', '', 'TOMAS ZARAGOZA FUENTES', 103</v>
      </c>
      <c r="AK104" s="43">
        <v>103</v>
      </c>
      <c r="AL104" s="44">
        <v>12</v>
      </c>
      <c r="AM104" s="44">
        <v>10</v>
      </c>
      <c r="AN104" s="84" t="s">
        <v>3</v>
      </c>
      <c r="AO104" s="44">
        <v>29</v>
      </c>
      <c r="AP104" s="45" t="s">
        <v>194</v>
      </c>
      <c r="AQ104" s="45">
        <v>65501287541</v>
      </c>
      <c r="AR104" s="46" t="s">
        <v>104</v>
      </c>
      <c r="AS104" s="45" t="s">
        <v>24</v>
      </c>
      <c r="AT104" s="45" t="s">
        <v>105</v>
      </c>
      <c r="AU104" s="45" t="s">
        <v>106</v>
      </c>
      <c r="AV104" s="45" t="s">
        <v>107</v>
      </c>
      <c r="AW104" s="45" t="s">
        <v>97</v>
      </c>
      <c r="AX104" s="45" t="s">
        <v>108</v>
      </c>
      <c r="AY104" s="45" t="s">
        <v>100</v>
      </c>
      <c r="AZ104" s="45" t="s">
        <v>109</v>
      </c>
      <c r="BA104" s="45" t="s">
        <v>97</v>
      </c>
      <c r="BB104" s="74" t="s">
        <v>191</v>
      </c>
      <c r="BC104" s="45" t="s">
        <v>97</v>
      </c>
      <c r="BD104" s="45" t="s">
        <v>97</v>
      </c>
      <c r="BE104" s="45" t="s">
        <v>150</v>
      </c>
      <c r="BF104" s="45" t="s">
        <v>189</v>
      </c>
      <c r="BG104" s="45" t="s">
        <v>97</v>
      </c>
      <c r="BH104" s="45" t="s">
        <v>195</v>
      </c>
      <c r="BI104" s="45">
        <v>1</v>
      </c>
      <c r="BJ104" s="45" t="s">
        <v>97</v>
      </c>
      <c r="BK104" s="53">
        <v>42147.573645833334</v>
      </c>
      <c r="BL104" s="45" t="s">
        <v>114</v>
      </c>
      <c r="BM104" s="45" t="s">
        <v>97</v>
      </c>
      <c r="BO104" s="68" t="str">
        <f t="shared" si="31"/>
        <v>EXECUTE [dbo].[PG_CI_CUENTA_BANCO] 0,0,0 , 103, X</v>
      </c>
    </row>
    <row r="105" spans="2:67" x14ac:dyDescent="0.3">
      <c r="B105" s="6">
        <f t="shared" si="19"/>
        <v>0</v>
      </c>
      <c r="C105" s="6" t="str">
        <f t="shared" si="20"/>
        <v>0, 0</v>
      </c>
      <c r="D105" s="54">
        <f t="shared" si="21"/>
        <v>104</v>
      </c>
      <c r="E105" s="75" t="str">
        <f t="shared" si="22"/>
        <v>Flores Magon | INGRESOS | VENTA GAS | 65501287555 | NVO. CASAS G. | Pesos Mexicanos</v>
      </c>
      <c r="F105" s="54" t="str">
        <f t="shared" si="23"/>
        <v>7555</v>
      </c>
      <c r="G105" s="5">
        <v>0</v>
      </c>
      <c r="H105" s="78" t="str">
        <f t="shared" si="24"/>
        <v>Flores Magon | INGRESOS | VENTA GAS | 65501287555 | NVO. CASAS G. | Pesos Mexicanos</v>
      </c>
      <c r="I105" s="69">
        <f t="shared" si="16"/>
        <v>12</v>
      </c>
      <c r="J105" s="69">
        <f t="shared" si="17"/>
        <v>10</v>
      </c>
      <c r="K105" s="70">
        <v>1</v>
      </c>
      <c r="L105" s="69" t="str">
        <f t="shared" si="25"/>
        <v>N/D</v>
      </c>
      <c r="M105" s="69" t="str">
        <f t="shared" si="26"/>
        <v>N/D</v>
      </c>
      <c r="N105" s="69">
        <f t="shared" si="27"/>
        <v>65501287555</v>
      </c>
      <c r="P105" s="70">
        <v>1</v>
      </c>
      <c r="Q105" s="70">
        <v>1</v>
      </c>
      <c r="R105" s="19" t="s">
        <v>4</v>
      </c>
      <c r="S105" s="78" t="str">
        <f t="shared" si="28"/>
        <v>CARLOS MORENO</v>
      </c>
      <c r="T105" s="78" t="str">
        <f t="shared" si="29"/>
        <v>Flores Magon</v>
      </c>
      <c r="U105" s="19"/>
      <c r="V105" s="19"/>
      <c r="W105" s="19"/>
      <c r="X105" s="19"/>
      <c r="Y105" s="19"/>
      <c r="Z105" s="19"/>
      <c r="AA105" s="19"/>
      <c r="AB105" s="78" t="str">
        <f t="shared" si="30"/>
        <v>TOMAS ZARAGOZA FUENTES</v>
      </c>
      <c r="AC105" s="70">
        <v>103</v>
      </c>
      <c r="AD105" s="68" t="str">
        <f t="shared" si="18"/>
        <v>EXECUTE [dbo].[PG_CI_CUENTA_BANCO] 0, 0, 0, 104, 'Flores Magon | INGRESOS | VENTA GAS | 65501287555 | NVO. CASAS G. | Pesos Mexicanos' , '7555', 0, 'Flores Magon | INGRESOS | VENTA GAS | 65501287555 | NVO. CASAS G. | Pesos Mexicanos', 12, 10, 1, 'N/D', 'N/D', '65501287555', '', 1, 1, NULL, 'CARLOS MORENO', 'Flores Magon', '', '', '', '', '', '', '', 'TOMAS ZARAGOZA FUENTES', 103</v>
      </c>
      <c r="AK105" s="43">
        <v>104</v>
      </c>
      <c r="AL105" s="44">
        <v>12</v>
      </c>
      <c r="AM105" s="44">
        <v>10</v>
      </c>
      <c r="AN105" s="84" t="s">
        <v>3</v>
      </c>
      <c r="AO105" s="44">
        <v>27</v>
      </c>
      <c r="AP105" s="45" t="s">
        <v>196</v>
      </c>
      <c r="AQ105" s="45">
        <v>65501287555</v>
      </c>
      <c r="AR105" s="46" t="s">
        <v>104</v>
      </c>
      <c r="AS105" s="45" t="s">
        <v>24</v>
      </c>
      <c r="AT105" s="45" t="s">
        <v>105</v>
      </c>
      <c r="AU105" s="45" t="s">
        <v>106</v>
      </c>
      <c r="AV105" s="45" t="s">
        <v>107</v>
      </c>
      <c r="AW105" s="45" t="s">
        <v>97</v>
      </c>
      <c r="AX105" s="45" t="s">
        <v>108</v>
      </c>
      <c r="AY105" s="45" t="s">
        <v>100</v>
      </c>
      <c r="AZ105" s="45" t="s">
        <v>109</v>
      </c>
      <c r="BA105" s="45" t="s">
        <v>97</v>
      </c>
      <c r="BB105" s="74" t="s">
        <v>191</v>
      </c>
      <c r="BC105" s="45" t="s">
        <v>97</v>
      </c>
      <c r="BD105" s="45" t="s">
        <v>97</v>
      </c>
      <c r="BE105" s="45" t="s">
        <v>150</v>
      </c>
      <c r="BF105" s="45" t="s">
        <v>189</v>
      </c>
      <c r="BG105" s="45" t="s">
        <v>97</v>
      </c>
      <c r="BH105" s="45" t="s">
        <v>195</v>
      </c>
      <c r="BI105" s="45">
        <v>1</v>
      </c>
      <c r="BJ105" s="45" t="s">
        <v>97</v>
      </c>
      <c r="BK105" s="53">
        <v>42147.572754629633</v>
      </c>
      <c r="BL105" s="45" t="s">
        <v>114</v>
      </c>
      <c r="BM105" s="45" t="s">
        <v>97</v>
      </c>
      <c r="BO105" s="68" t="str">
        <f t="shared" si="31"/>
        <v>EXECUTE [dbo].[PG_CI_CUENTA_BANCO] 0,0,0 , 104, X</v>
      </c>
    </row>
    <row r="106" spans="2:67" x14ac:dyDescent="0.3">
      <c r="B106" s="6">
        <f t="shared" si="19"/>
        <v>0</v>
      </c>
      <c r="C106" s="6" t="str">
        <f t="shared" si="20"/>
        <v>0, 0</v>
      </c>
      <c r="D106" s="54">
        <f t="shared" si="21"/>
        <v>105</v>
      </c>
      <c r="E106" s="75" t="str">
        <f t="shared" si="22"/>
        <v>Buenaventura | INGRESOS | VENTA GAS | 65500646109 | SAN BUENAVENTURA | Pesos Mexicanos</v>
      </c>
      <c r="F106" s="54" t="str">
        <f t="shared" si="23"/>
        <v>6109</v>
      </c>
      <c r="G106" s="5">
        <v>0</v>
      </c>
      <c r="H106" s="78" t="str">
        <f t="shared" si="24"/>
        <v>Buenaventura | INGRESOS | VENTA GAS | 65500646109 | SAN BUENAVENTURA | Pesos Mexicanos</v>
      </c>
      <c r="I106" s="69">
        <f t="shared" si="16"/>
        <v>12</v>
      </c>
      <c r="J106" s="69">
        <f t="shared" si="17"/>
        <v>10</v>
      </c>
      <c r="K106" s="70">
        <v>1</v>
      </c>
      <c r="L106" s="69">
        <f t="shared" si="25"/>
        <v>9005</v>
      </c>
      <c r="M106" s="69">
        <f t="shared" si="26"/>
        <v>3855</v>
      </c>
      <c r="N106" s="69">
        <f t="shared" si="27"/>
        <v>65500646109</v>
      </c>
      <c r="P106" s="70">
        <v>2</v>
      </c>
      <c r="Q106" s="70">
        <v>1</v>
      </c>
      <c r="R106" s="19" t="s">
        <v>4</v>
      </c>
      <c r="S106" s="78" t="str">
        <f t="shared" si="28"/>
        <v>CARLOS TOSTADO ZABALZA</v>
      </c>
      <c r="T106" s="78" t="str">
        <f t="shared" si="29"/>
        <v>Buenaventura</v>
      </c>
      <c r="U106" s="19"/>
      <c r="V106" s="19"/>
      <c r="W106" s="19"/>
      <c r="X106" s="19"/>
      <c r="Y106" s="19"/>
      <c r="Z106" s="19"/>
      <c r="AA106" s="19"/>
      <c r="AB106" s="78" t="str">
        <f t="shared" si="30"/>
        <v>TOMAS ZARAGOZA FUENTES</v>
      </c>
      <c r="AC106" s="70">
        <v>103</v>
      </c>
      <c r="AD106" s="68" t="str">
        <f t="shared" si="18"/>
        <v>EXECUTE [dbo].[PG_CI_CUENTA_BANCO] 0, 0, 0, 105, 'Buenaventura | INGRESOS | VENTA GAS | 65500646109 | SAN BUENAVENTURA | Pesos Mexicanos' , '6109', 0, 'Buenaventura | INGRESOS | VENTA GAS | 65500646109 | SAN BUENAVENTURA | Pesos Mexicanos', 12, 10, 1, '9005', '3855', '65500646109', '', 2, 1, NULL, 'CARLOS TOSTADO ZABALZA', 'Buenaventura', '', '', '', '', '', '', '', 'TOMAS ZARAGOZA FUENTES', 103</v>
      </c>
      <c r="AK106" s="43">
        <v>105</v>
      </c>
      <c r="AL106" s="44">
        <v>12</v>
      </c>
      <c r="AM106" s="44">
        <v>10</v>
      </c>
      <c r="AN106" s="84" t="s">
        <v>3</v>
      </c>
      <c r="AO106" s="44">
        <v>33</v>
      </c>
      <c r="AP106" s="45" t="s">
        <v>197</v>
      </c>
      <c r="AQ106" s="45">
        <v>65500646109</v>
      </c>
      <c r="AR106" s="46" t="s">
        <v>104</v>
      </c>
      <c r="AS106" s="45" t="s">
        <v>24</v>
      </c>
      <c r="AT106" s="45" t="s">
        <v>105</v>
      </c>
      <c r="AU106" s="45" t="s">
        <v>106</v>
      </c>
      <c r="AV106" s="45" t="s">
        <v>97</v>
      </c>
      <c r="AW106" s="45" t="s">
        <v>97</v>
      </c>
      <c r="AX106" s="45" t="s">
        <v>99</v>
      </c>
      <c r="AY106" s="45" t="s">
        <v>100</v>
      </c>
      <c r="AZ106" s="45" t="s">
        <v>109</v>
      </c>
      <c r="BA106" s="45">
        <v>9005</v>
      </c>
      <c r="BB106" s="74" t="s">
        <v>198</v>
      </c>
      <c r="BC106" s="45">
        <v>3855</v>
      </c>
      <c r="BD106" s="45" t="s">
        <v>199</v>
      </c>
      <c r="BE106" s="45" t="s">
        <v>151</v>
      </c>
      <c r="BF106" s="45" t="s">
        <v>97</v>
      </c>
      <c r="BG106" s="45" t="s">
        <v>97</v>
      </c>
      <c r="BH106" s="45" t="s">
        <v>97</v>
      </c>
      <c r="BI106" s="45">
        <v>1</v>
      </c>
      <c r="BJ106" s="45" t="s">
        <v>97</v>
      </c>
      <c r="BK106" s="53">
        <v>40491.333333333336</v>
      </c>
      <c r="BL106" s="45" t="s">
        <v>102</v>
      </c>
      <c r="BM106" s="45" t="s">
        <v>97</v>
      </c>
      <c r="BO106" s="68" t="str">
        <f t="shared" si="31"/>
        <v>EXECUTE [dbo].[PG_CI_CUENTA_BANCO] 0,0,0 , 105, X</v>
      </c>
    </row>
    <row r="107" spans="2:67" x14ac:dyDescent="0.3">
      <c r="B107" s="6">
        <f t="shared" si="19"/>
        <v>0</v>
      </c>
      <c r="C107" s="6" t="str">
        <f t="shared" si="20"/>
        <v>0, 0</v>
      </c>
      <c r="D107" s="54">
        <f t="shared" si="21"/>
        <v>106</v>
      </c>
      <c r="E107" s="75" t="str">
        <f t="shared" si="22"/>
        <v>N/D | N/D | N/D | 22603315134 | PENDIENTE | Pesos Mexicanos</v>
      </c>
      <c r="F107" s="54" t="str">
        <f t="shared" si="23"/>
        <v>5134</v>
      </c>
      <c r="G107" s="5">
        <v>0</v>
      </c>
      <c r="H107" s="78" t="str">
        <f t="shared" si="24"/>
        <v>N/D | N/D | N/D | 22603315134 | PENDIENTE | Pesos Mexicanos</v>
      </c>
      <c r="I107" s="69">
        <f t="shared" si="16"/>
        <v>12</v>
      </c>
      <c r="J107" s="69">
        <f t="shared" si="17"/>
        <v>11</v>
      </c>
      <c r="K107" s="70">
        <v>1</v>
      </c>
      <c r="L107" s="69" t="str">
        <f t="shared" si="25"/>
        <v>N/D</v>
      </c>
      <c r="M107" s="69" t="str">
        <f t="shared" si="26"/>
        <v>N/D</v>
      </c>
      <c r="N107" s="69">
        <f t="shared" si="27"/>
        <v>22603315134</v>
      </c>
      <c r="P107" s="70">
        <v>2</v>
      </c>
      <c r="Q107" s="70">
        <v>6</v>
      </c>
      <c r="R107" s="19" t="s">
        <v>4</v>
      </c>
      <c r="S107" s="78" t="str">
        <f t="shared" si="28"/>
        <v>DULCE SOTO</v>
      </c>
      <c r="T107" s="78" t="str">
        <f t="shared" si="29"/>
        <v>N/D</v>
      </c>
      <c r="U107" s="19"/>
      <c r="V107" s="19"/>
      <c r="W107" s="19"/>
      <c r="X107" s="19"/>
      <c r="Y107" s="19"/>
      <c r="Z107" s="19"/>
      <c r="AA107" s="19"/>
      <c r="AB107" s="78" t="str">
        <f t="shared" si="30"/>
        <v>N/D</v>
      </c>
      <c r="AC107" s="70">
        <v>0</v>
      </c>
      <c r="AD107" s="68" t="str">
        <f t="shared" si="18"/>
        <v>EXECUTE [dbo].[PG_CI_CUENTA_BANCO] 0, 0, 0, 106, 'N/D | N/D | N/D | 22603315134 | PENDIENTE | Pesos Mexicanos' , '5134', 0, 'N/D | N/D | N/D | 22603315134 | PENDIENTE | Pesos Mexicanos', 12, 11, 1, 'N/D', 'N/D', '22603315134', '', 2, 6, NULL, 'DULCE SOTO', 'N/D', '', '', '', '', '', '', '', 'N/D', 0</v>
      </c>
      <c r="AK107" s="43">
        <v>106</v>
      </c>
      <c r="AL107" s="44">
        <v>12</v>
      </c>
      <c r="AM107" s="44">
        <v>11</v>
      </c>
      <c r="AN107" s="84" t="s">
        <v>3</v>
      </c>
      <c r="AO107" s="44">
        <v>0</v>
      </c>
      <c r="AP107" s="45" t="s">
        <v>97</v>
      </c>
      <c r="AQ107" s="45">
        <v>22603315134</v>
      </c>
      <c r="AR107" s="46" t="s">
        <v>98</v>
      </c>
      <c r="AS107" s="45" t="s">
        <v>97</v>
      </c>
      <c r="AT107" s="45" t="s">
        <v>97</v>
      </c>
      <c r="AU107" s="45" t="s">
        <v>97</v>
      </c>
      <c r="AV107" s="45" t="s">
        <v>97</v>
      </c>
      <c r="AW107" s="45" t="s">
        <v>97</v>
      </c>
      <c r="AX107" s="45" t="s">
        <v>99</v>
      </c>
      <c r="AY107" s="45" t="s">
        <v>100</v>
      </c>
      <c r="AZ107" s="45" t="s">
        <v>97</v>
      </c>
      <c r="BA107" s="45" t="s">
        <v>97</v>
      </c>
      <c r="BB107" s="74" t="s">
        <v>126</v>
      </c>
      <c r="BC107" s="45" t="s">
        <v>97</v>
      </c>
      <c r="BD107" s="45" t="s">
        <v>97</v>
      </c>
      <c r="BE107" s="45" t="s">
        <v>152</v>
      </c>
      <c r="BF107" s="45" t="s">
        <v>97</v>
      </c>
      <c r="BG107" s="45" t="s">
        <v>97</v>
      </c>
      <c r="BH107" s="45" t="s">
        <v>97</v>
      </c>
      <c r="BI107" s="45">
        <v>1</v>
      </c>
      <c r="BJ107" s="45" t="s">
        <v>97</v>
      </c>
      <c r="BK107" s="53">
        <v>40491.333333333336</v>
      </c>
      <c r="BL107" s="45" t="s">
        <v>102</v>
      </c>
      <c r="BM107" s="45" t="s">
        <v>97</v>
      </c>
      <c r="BO107" s="68" t="str">
        <f t="shared" si="31"/>
        <v>EXECUTE [dbo].[PG_CI_CUENTA_BANCO] 0,0,0 , 106, X</v>
      </c>
    </row>
    <row r="108" spans="2:67" x14ac:dyDescent="0.3">
      <c r="B108" s="6">
        <f t="shared" si="19"/>
        <v>0</v>
      </c>
      <c r="C108" s="6" t="str">
        <f t="shared" si="20"/>
        <v>0, 0</v>
      </c>
      <c r="D108" s="54">
        <f t="shared" si="21"/>
        <v>107</v>
      </c>
      <c r="E108" s="75" t="str">
        <f t="shared" si="22"/>
        <v>N/D | INVERSIONES | FOINVER | 22603339408 | TEPEJI DEL RIO DE OCAMPO | Pesos Mexicanos</v>
      </c>
      <c r="F108" s="54" t="str">
        <f t="shared" si="23"/>
        <v>9408</v>
      </c>
      <c r="G108" s="5">
        <v>0</v>
      </c>
      <c r="H108" s="78" t="str">
        <f t="shared" si="24"/>
        <v>N/D | INVERSIONES | FOINVER | 22603339408 | TEPEJI DEL RIO DE OCAMPO | Pesos Mexicanos</v>
      </c>
      <c r="I108" s="69">
        <f t="shared" si="16"/>
        <v>12</v>
      </c>
      <c r="J108" s="69">
        <f t="shared" si="17"/>
        <v>11</v>
      </c>
      <c r="K108" s="70">
        <v>1</v>
      </c>
      <c r="L108" s="69">
        <f t="shared" si="25"/>
        <v>226</v>
      </c>
      <c r="M108" s="69">
        <f t="shared" si="26"/>
        <v>1</v>
      </c>
      <c r="N108" s="69">
        <f t="shared" si="27"/>
        <v>22603339408</v>
      </c>
      <c r="P108" s="70">
        <v>2</v>
      </c>
      <c r="Q108" s="70">
        <v>5</v>
      </c>
      <c r="R108" s="19" t="s">
        <v>4</v>
      </c>
      <c r="S108" s="78" t="str">
        <f t="shared" si="28"/>
        <v>DULCE SOTO</v>
      </c>
      <c r="T108" s="78" t="str">
        <f t="shared" si="29"/>
        <v>N/D</v>
      </c>
      <c r="U108" s="19"/>
      <c r="V108" s="19"/>
      <c r="W108" s="19"/>
      <c r="X108" s="19"/>
      <c r="Y108" s="19"/>
      <c r="Z108" s="19"/>
      <c r="AA108" s="19"/>
      <c r="AB108" s="78" t="str">
        <f t="shared" si="30"/>
        <v>TOMAS ZARAGOZA ITO</v>
      </c>
      <c r="AC108" s="70">
        <v>111</v>
      </c>
      <c r="AD108" s="68" t="str">
        <f t="shared" si="18"/>
        <v>EXECUTE [dbo].[PG_CI_CUENTA_BANCO] 0, 0, 0, 107, 'N/D | INVERSIONES | FOINVER | 22603339408 | TEPEJI DEL RIO DE OCAMPO | Pesos Mexicanos' , '9408', 0, 'N/D | INVERSIONES | FOINVER | 22603339408 | TEPEJI DEL RIO DE OCAMPO | Pesos Mexicanos', 12, 11, 1, '226', '1', '22603339408', '', 2, 5, NULL, 'DULCE SOTO', 'N/D', '', '', '', '', '', '', '', 'TOMAS ZARAGOZA ITO', 111</v>
      </c>
      <c r="AK108" s="43">
        <v>107</v>
      </c>
      <c r="AL108" s="44">
        <v>12</v>
      </c>
      <c r="AM108" s="44">
        <v>11</v>
      </c>
      <c r="AN108" s="84" t="s">
        <v>3</v>
      </c>
      <c r="AO108" s="44">
        <v>0</v>
      </c>
      <c r="AP108" s="45" t="s">
        <v>97</v>
      </c>
      <c r="AQ108" s="45">
        <v>22603339408</v>
      </c>
      <c r="AR108" s="46" t="s">
        <v>129</v>
      </c>
      <c r="AS108" s="45" t="s">
        <v>19</v>
      </c>
      <c r="AT108" s="45" t="s">
        <v>131</v>
      </c>
      <c r="AU108" s="45" t="s">
        <v>97</v>
      </c>
      <c r="AV108" s="45" t="s">
        <v>97</v>
      </c>
      <c r="AW108" s="45" t="s">
        <v>97</v>
      </c>
      <c r="AX108" s="45" t="s">
        <v>99</v>
      </c>
      <c r="AY108" s="45" t="s">
        <v>100</v>
      </c>
      <c r="AZ108" s="45" t="s">
        <v>116</v>
      </c>
      <c r="BA108" s="45">
        <v>226</v>
      </c>
      <c r="BB108" s="74" t="s">
        <v>155</v>
      </c>
      <c r="BC108" s="45">
        <v>1</v>
      </c>
      <c r="BD108" s="45" t="s">
        <v>156</v>
      </c>
      <c r="BE108" s="45" t="s">
        <v>152</v>
      </c>
      <c r="BF108" s="45" t="s">
        <v>97</v>
      </c>
      <c r="BG108" s="45" t="s">
        <v>97</v>
      </c>
      <c r="BH108" s="45" t="s">
        <v>97</v>
      </c>
      <c r="BI108" s="45">
        <v>1</v>
      </c>
      <c r="BJ108" s="45" t="s">
        <v>97</v>
      </c>
      <c r="BK108" s="53">
        <v>40675.495659722219</v>
      </c>
      <c r="BL108" s="45" t="s">
        <v>114</v>
      </c>
      <c r="BM108" s="45" t="s">
        <v>97</v>
      </c>
      <c r="BO108" s="68" t="str">
        <f t="shared" si="31"/>
        <v>EXECUTE [dbo].[PG_CI_CUENTA_BANCO] 0,0,0 , 107, X</v>
      </c>
    </row>
    <row r="109" spans="2:67" x14ac:dyDescent="0.3">
      <c r="B109" s="6">
        <f t="shared" si="19"/>
        <v>0</v>
      </c>
      <c r="C109" s="6" t="str">
        <f t="shared" si="20"/>
        <v>0, 0</v>
      </c>
      <c r="D109" s="54">
        <f t="shared" si="21"/>
        <v>108</v>
      </c>
      <c r="E109" s="75" t="str">
        <f t="shared" si="22"/>
        <v>N/D | EGRESOS | PAGO PEMEX | 22603404633 | TEPEJI DEL RIO DE OCAMPO | Pesos Mexicanos</v>
      </c>
      <c r="F109" s="54" t="str">
        <f t="shared" si="23"/>
        <v>4633</v>
      </c>
      <c r="G109" s="5">
        <v>0</v>
      </c>
      <c r="H109" s="78" t="str">
        <f t="shared" si="24"/>
        <v>N/D | EGRESOS | PAGO PEMEX | 22603404633 | TEPEJI DEL RIO DE OCAMPO | Pesos Mexicanos</v>
      </c>
      <c r="I109" s="69">
        <f t="shared" si="16"/>
        <v>12</v>
      </c>
      <c r="J109" s="69">
        <f t="shared" si="17"/>
        <v>11</v>
      </c>
      <c r="K109" s="70">
        <v>1</v>
      </c>
      <c r="L109" s="69">
        <f t="shared" si="25"/>
        <v>226</v>
      </c>
      <c r="M109" s="69">
        <f t="shared" si="26"/>
        <v>1</v>
      </c>
      <c r="N109" s="69">
        <f t="shared" si="27"/>
        <v>22603404633</v>
      </c>
      <c r="P109" s="70">
        <v>2</v>
      </c>
      <c r="Q109" s="70">
        <v>3</v>
      </c>
      <c r="R109" s="19" t="s">
        <v>4</v>
      </c>
      <c r="S109" s="78" t="str">
        <f t="shared" si="28"/>
        <v>DULCE SOTO</v>
      </c>
      <c r="T109" s="78" t="str">
        <f t="shared" si="29"/>
        <v>N/D</v>
      </c>
      <c r="U109" s="19"/>
      <c r="V109" s="19"/>
      <c r="W109" s="19"/>
      <c r="X109" s="19"/>
      <c r="Y109" s="19"/>
      <c r="Z109" s="19"/>
      <c r="AA109" s="19"/>
      <c r="AB109" s="78" t="str">
        <f t="shared" si="30"/>
        <v>TOMAS ZARAGOZA ITO</v>
      </c>
      <c r="AC109" s="70">
        <v>111</v>
      </c>
      <c r="AD109" s="68" t="str">
        <f t="shared" si="18"/>
        <v>EXECUTE [dbo].[PG_CI_CUENTA_BANCO] 0, 0, 0, 108, 'N/D | EGRESOS | PAGO PEMEX | 22603404633 | TEPEJI DEL RIO DE OCAMPO | Pesos Mexicanos' , '4633', 0, 'N/D | EGRESOS | PAGO PEMEX | 22603404633 | TEPEJI DEL RIO DE OCAMPO | Pesos Mexicanos', 12, 11, 1, '226', '1', '22603404633', '', 2, 3, NULL, 'DULCE SOTO', 'N/D', '', '', '', '', '', '', '', 'TOMAS ZARAGOZA ITO', 111</v>
      </c>
      <c r="AK109" s="43">
        <v>108</v>
      </c>
      <c r="AL109" s="44">
        <v>12</v>
      </c>
      <c r="AM109" s="44">
        <v>11</v>
      </c>
      <c r="AN109" s="84" t="s">
        <v>3</v>
      </c>
      <c r="AO109" s="44">
        <v>0</v>
      </c>
      <c r="AP109" s="45" t="s">
        <v>97</v>
      </c>
      <c r="AQ109" s="45">
        <v>22603404633</v>
      </c>
      <c r="AR109" s="46" t="s">
        <v>133</v>
      </c>
      <c r="AS109" s="45" t="s">
        <v>25</v>
      </c>
      <c r="AT109" s="45" t="s">
        <v>153</v>
      </c>
      <c r="AU109" s="45" t="s">
        <v>154</v>
      </c>
      <c r="AV109" s="45" t="s">
        <v>97</v>
      </c>
      <c r="AW109" s="45" t="s">
        <v>97</v>
      </c>
      <c r="AX109" s="45" t="s">
        <v>99</v>
      </c>
      <c r="AY109" s="45" t="s">
        <v>100</v>
      </c>
      <c r="AZ109" s="45" t="s">
        <v>116</v>
      </c>
      <c r="BA109" s="45">
        <v>226</v>
      </c>
      <c r="BB109" s="74" t="s">
        <v>155</v>
      </c>
      <c r="BC109" s="45">
        <v>1</v>
      </c>
      <c r="BD109" s="45" t="s">
        <v>156</v>
      </c>
      <c r="BE109" s="45" t="s">
        <v>152</v>
      </c>
      <c r="BF109" s="45" t="s">
        <v>97</v>
      </c>
      <c r="BG109" s="45" t="s">
        <v>97</v>
      </c>
      <c r="BH109" s="45" t="s">
        <v>97</v>
      </c>
      <c r="BI109" s="45">
        <v>1</v>
      </c>
      <c r="BJ109" s="45" t="s">
        <v>97</v>
      </c>
      <c r="BK109" s="53">
        <v>40675.499525462961</v>
      </c>
      <c r="BL109" s="45" t="s">
        <v>114</v>
      </c>
      <c r="BM109" s="45" t="s">
        <v>97</v>
      </c>
      <c r="BO109" s="68" t="str">
        <f t="shared" si="31"/>
        <v>EXECUTE [dbo].[PG_CI_CUENTA_BANCO] 0,0,0 , 108, X</v>
      </c>
    </row>
    <row r="110" spans="2:67" x14ac:dyDescent="0.3">
      <c r="B110" s="6">
        <f t="shared" si="19"/>
        <v>0</v>
      </c>
      <c r="C110" s="6" t="str">
        <f t="shared" si="20"/>
        <v>0, 0</v>
      </c>
      <c r="D110" s="54">
        <f t="shared" si="21"/>
        <v>109</v>
      </c>
      <c r="E110" s="75" t="str">
        <f t="shared" si="22"/>
        <v>N/D | INVERSIONES | INVERSIONES | 605662 | TEPEJI DEL RIO DE OCAMPO | Pesos Mexicanos</v>
      </c>
      <c r="F110" s="54" t="str">
        <f t="shared" si="23"/>
        <v>5662</v>
      </c>
      <c r="G110" s="5">
        <v>0</v>
      </c>
      <c r="H110" s="78" t="str">
        <f t="shared" si="24"/>
        <v>N/D | INVERSIONES | INVERSIONES | 605662 | TEPEJI DEL RIO DE OCAMPO | Pesos Mexicanos</v>
      </c>
      <c r="I110" s="69">
        <f t="shared" si="16"/>
        <v>12</v>
      </c>
      <c r="J110" s="69">
        <f t="shared" si="17"/>
        <v>11</v>
      </c>
      <c r="K110" s="70">
        <v>1</v>
      </c>
      <c r="L110" s="69">
        <f t="shared" si="25"/>
        <v>226</v>
      </c>
      <c r="M110" s="69">
        <f t="shared" si="26"/>
        <v>1</v>
      </c>
      <c r="N110" s="69">
        <f t="shared" si="27"/>
        <v>605662</v>
      </c>
      <c r="P110" s="70">
        <v>2</v>
      </c>
      <c r="Q110" s="70">
        <v>5</v>
      </c>
      <c r="R110" s="19" t="s">
        <v>4</v>
      </c>
      <c r="S110" s="78" t="str">
        <f t="shared" si="28"/>
        <v>DULCE SOTO</v>
      </c>
      <c r="T110" s="78" t="str">
        <f t="shared" si="29"/>
        <v>N/D</v>
      </c>
      <c r="U110" s="19"/>
      <c r="V110" s="19"/>
      <c r="W110" s="19"/>
      <c r="X110" s="19"/>
      <c r="Y110" s="19"/>
      <c r="Z110" s="19"/>
      <c r="AA110" s="19"/>
      <c r="AB110" s="78" t="str">
        <f t="shared" si="30"/>
        <v>TOMAS ZARAGOZA ITO</v>
      </c>
      <c r="AC110" s="70">
        <v>111</v>
      </c>
      <c r="AD110" s="68" t="str">
        <f t="shared" si="18"/>
        <v>EXECUTE [dbo].[PG_CI_CUENTA_BANCO] 0, 0, 0, 109, 'N/D | INVERSIONES | INVERSIONES | 605662 | TEPEJI DEL RIO DE OCAMPO | Pesos Mexicanos' , '5662', 0, 'N/D | INVERSIONES | INVERSIONES | 605662 | TEPEJI DEL RIO DE OCAMPO | Pesos Mexicanos', 12, 11, 1, '226', '1', '605662', '', 2, 5, NULL, 'DULCE SOTO', 'N/D', '', '', '', '', '', '', '', 'TOMAS ZARAGOZA ITO', 111</v>
      </c>
      <c r="AK110" s="43">
        <v>109</v>
      </c>
      <c r="AL110" s="44">
        <v>12</v>
      </c>
      <c r="AM110" s="44">
        <v>11</v>
      </c>
      <c r="AN110" s="84" t="s">
        <v>3</v>
      </c>
      <c r="AO110" s="44">
        <v>0</v>
      </c>
      <c r="AP110" s="45" t="s">
        <v>97</v>
      </c>
      <c r="AQ110" s="45">
        <v>605662</v>
      </c>
      <c r="AR110" s="46" t="s">
        <v>129</v>
      </c>
      <c r="AS110" s="45" t="s">
        <v>19</v>
      </c>
      <c r="AT110" s="45" t="s">
        <v>19</v>
      </c>
      <c r="AU110" s="45" t="s">
        <v>97</v>
      </c>
      <c r="AV110" s="45" t="s">
        <v>97</v>
      </c>
      <c r="AW110" s="45" t="s">
        <v>97</v>
      </c>
      <c r="AX110" s="45" t="s">
        <v>99</v>
      </c>
      <c r="AY110" s="45" t="s">
        <v>100</v>
      </c>
      <c r="AZ110" s="45" t="s">
        <v>116</v>
      </c>
      <c r="BA110" s="45">
        <v>226</v>
      </c>
      <c r="BB110" s="74" t="s">
        <v>155</v>
      </c>
      <c r="BC110" s="45">
        <v>1</v>
      </c>
      <c r="BD110" s="45" t="s">
        <v>156</v>
      </c>
      <c r="BE110" s="45" t="s">
        <v>152</v>
      </c>
      <c r="BF110" s="45" t="s">
        <v>97</v>
      </c>
      <c r="BG110" s="45" t="s">
        <v>97</v>
      </c>
      <c r="BH110" s="45" t="s">
        <v>97</v>
      </c>
      <c r="BI110" s="45">
        <v>1</v>
      </c>
      <c r="BJ110" s="45" t="s">
        <v>97</v>
      </c>
      <c r="BK110" s="53">
        <v>40675.492337962962</v>
      </c>
      <c r="BL110" s="45" t="s">
        <v>114</v>
      </c>
      <c r="BM110" s="45" t="s">
        <v>97</v>
      </c>
      <c r="BO110" s="68" t="str">
        <f t="shared" si="31"/>
        <v>EXECUTE [dbo].[PG_CI_CUENTA_BANCO] 0,0,0 , 109, X</v>
      </c>
    </row>
    <row r="111" spans="2:67" x14ac:dyDescent="0.3">
      <c r="B111" s="6">
        <f t="shared" si="19"/>
        <v>0</v>
      </c>
      <c r="C111" s="6" t="str">
        <f t="shared" si="20"/>
        <v>0, 0</v>
      </c>
      <c r="D111" s="54">
        <f t="shared" si="21"/>
        <v>110</v>
      </c>
      <c r="E111" s="75" t="str">
        <f t="shared" si="22"/>
        <v>N/D | N/D | N/D | 22603314936 | PENDIENTE | Pesos Mexicanos</v>
      </c>
      <c r="F111" s="54" t="str">
        <f t="shared" si="23"/>
        <v>4936</v>
      </c>
      <c r="G111" s="5">
        <v>0</v>
      </c>
      <c r="H111" s="78" t="str">
        <f t="shared" si="24"/>
        <v>N/D | N/D | N/D | 22603314936 | PENDIENTE | Pesos Mexicanos</v>
      </c>
      <c r="I111" s="69">
        <f t="shared" si="16"/>
        <v>12</v>
      </c>
      <c r="J111" s="69">
        <f t="shared" si="17"/>
        <v>11</v>
      </c>
      <c r="K111" s="70">
        <v>1</v>
      </c>
      <c r="L111" s="69" t="str">
        <f t="shared" si="25"/>
        <v>N/D</v>
      </c>
      <c r="M111" s="69" t="str">
        <f t="shared" si="26"/>
        <v>N/D</v>
      </c>
      <c r="N111" s="69">
        <f t="shared" si="27"/>
        <v>22603314936</v>
      </c>
      <c r="P111" s="70">
        <v>2</v>
      </c>
      <c r="Q111" s="70">
        <v>6</v>
      </c>
      <c r="R111" s="19" t="s">
        <v>4</v>
      </c>
      <c r="S111" s="78" t="str">
        <f t="shared" si="28"/>
        <v>DULCE SOTO</v>
      </c>
      <c r="T111" s="78" t="str">
        <f t="shared" si="29"/>
        <v>N/D</v>
      </c>
      <c r="U111" s="19"/>
      <c r="V111" s="19"/>
      <c r="W111" s="19"/>
      <c r="X111" s="19"/>
      <c r="Y111" s="19"/>
      <c r="Z111" s="19"/>
      <c r="AA111" s="19"/>
      <c r="AB111" s="78" t="str">
        <f t="shared" si="30"/>
        <v>N/D</v>
      </c>
      <c r="AC111" s="70">
        <v>0</v>
      </c>
      <c r="AD111" s="68" t="str">
        <f t="shared" si="18"/>
        <v>EXECUTE [dbo].[PG_CI_CUENTA_BANCO] 0, 0, 0, 110, 'N/D | N/D | N/D | 22603314936 | PENDIENTE | Pesos Mexicanos' , '4936', 0, 'N/D | N/D | N/D | 22603314936 | PENDIENTE | Pesos Mexicanos', 12, 11, 1, 'N/D', 'N/D', '22603314936', '', 2, 6, NULL, 'DULCE SOTO', 'N/D', '', '', '', '', '', '', '', 'N/D', 0</v>
      </c>
      <c r="AK111" s="43">
        <v>110</v>
      </c>
      <c r="AL111" s="44">
        <v>12</v>
      </c>
      <c r="AM111" s="44">
        <v>11</v>
      </c>
      <c r="AN111" s="84" t="s">
        <v>3</v>
      </c>
      <c r="AO111" s="44">
        <v>0</v>
      </c>
      <c r="AP111" s="45" t="s">
        <v>97</v>
      </c>
      <c r="AQ111" s="45">
        <v>22603314936</v>
      </c>
      <c r="AR111" s="46" t="s">
        <v>98</v>
      </c>
      <c r="AS111" s="45" t="s">
        <v>97</v>
      </c>
      <c r="AT111" s="45" t="s">
        <v>97</v>
      </c>
      <c r="AU111" s="45" t="s">
        <v>97</v>
      </c>
      <c r="AV111" s="45" t="s">
        <v>97</v>
      </c>
      <c r="AW111" s="45" t="s">
        <v>97</v>
      </c>
      <c r="AX111" s="45" t="s">
        <v>99</v>
      </c>
      <c r="AY111" s="45" t="s">
        <v>100</v>
      </c>
      <c r="AZ111" s="45" t="s">
        <v>97</v>
      </c>
      <c r="BA111" s="45" t="s">
        <v>97</v>
      </c>
      <c r="BB111" s="74" t="s">
        <v>126</v>
      </c>
      <c r="BC111" s="45" t="s">
        <v>97</v>
      </c>
      <c r="BD111" s="45" t="s">
        <v>97</v>
      </c>
      <c r="BE111" s="45" t="s">
        <v>152</v>
      </c>
      <c r="BF111" s="45" t="s">
        <v>97</v>
      </c>
      <c r="BG111" s="45" t="s">
        <v>97</v>
      </c>
      <c r="BH111" s="45" t="s">
        <v>97</v>
      </c>
      <c r="BI111" s="45">
        <v>1</v>
      </c>
      <c r="BJ111" s="45" t="s">
        <v>97</v>
      </c>
      <c r="BK111" s="53">
        <v>40491.333333333336</v>
      </c>
      <c r="BL111" s="45" t="s">
        <v>102</v>
      </c>
      <c r="BM111" s="45" t="s">
        <v>97</v>
      </c>
      <c r="BO111" s="68" t="str">
        <f t="shared" si="31"/>
        <v>EXECUTE [dbo].[PG_CI_CUENTA_BANCO] 0,0,0 , 110, X</v>
      </c>
    </row>
    <row r="112" spans="2:67" x14ac:dyDescent="0.3">
      <c r="B112" s="6">
        <f t="shared" si="19"/>
        <v>0</v>
      </c>
      <c r="C112" s="6" t="str">
        <f t="shared" si="20"/>
        <v>0, 0</v>
      </c>
      <c r="D112" s="54">
        <f t="shared" si="21"/>
        <v>111</v>
      </c>
      <c r="E112" s="75" t="str">
        <f t="shared" si="22"/>
        <v>N/D | N/D | N/D | 22603178595 | PENDIENTE | Pesos Mexicanos</v>
      </c>
      <c r="F112" s="54" t="str">
        <f t="shared" si="23"/>
        <v>8595</v>
      </c>
      <c r="G112" s="5">
        <v>0</v>
      </c>
      <c r="H112" s="78" t="str">
        <f t="shared" si="24"/>
        <v>N/D | N/D | N/D | 22603178595 | PENDIENTE | Pesos Mexicanos</v>
      </c>
      <c r="I112" s="69">
        <f t="shared" si="16"/>
        <v>12</v>
      </c>
      <c r="J112" s="69">
        <f t="shared" si="17"/>
        <v>11</v>
      </c>
      <c r="K112" s="70">
        <v>1</v>
      </c>
      <c r="L112" s="69" t="str">
        <f t="shared" si="25"/>
        <v>N/D</v>
      </c>
      <c r="M112" s="69" t="str">
        <f t="shared" si="26"/>
        <v>N/D</v>
      </c>
      <c r="N112" s="69">
        <f t="shared" si="27"/>
        <v>22603178595</v>
      </c>
      <c r="P112" s="70">
        <v>2</v>
      </c>
      <c r="Q112" s="70">
        <v>6</v>
      </c>
      <c r="R112" s="19" t="s">
        <v>4</v>
      </c>
      <c r="S112" s="78" t="str">
        <f t="shared" si="28"/>
        <v>DULCE SOTO</v>
      </c>
      <c r="T112" s="78" t="str">
        <f t="shared" si="29"/>
        <v>N/D</v>
      </c>
      <c r="U112" s="19"/>
      <c r="V112" s="19"/>
      <c r="W112" s="19"/>
      <c r="X112" s="19"/>
      <c r="Y112" s="19"/>
      <c r="Z112" s="19"/>
      <c r="AA112" s="19"/>
      <c r="AB112" s="78" t="str">
        <f t="shared" si="30"/>
        <v>N/D</v>
      </c>
      <c r="AC112" s="70">
        <v>0</v>
      </c>
      <c r="AD112" s="68" t="str">
        <f t="shared" si="18"/>
        <v>EXECUTE [dbo].[PG_CI_CUENTA_BANCO] 0, 0, 0, 111, 'N/D | N/D | N/D | 22603178595 | PENDIENTE | Pesos Mexicanos' , '8595', 0, 'N/D | N/D | N/D | 22603178595 | PENDIENTE | Pesos Mexicanos', 12, 11, 1, 'N/D', 'N/D', '22603178595', '', 2, 6, NULL, 'DULCE SOTO', 'N/D', '', '', '', '', '', '', '', 'N/D', 0</v>
      </c>
      <c r="AK112" s="43">
        <v>111</v>
      </c>
      <c r="AL112" s="44">
        <v>12</v>
      </c>
      <c r="AM112" s="44">
        <v>11</v>
      </c>
      <c r="AN112" s="84" t="s">
        <v>3</v>
      </c>
      <c r="AO112" s="44">
        <v>0</v>
      </c>
      <c r="AP112" s="45" t="s">
        <v>97</v>
      </c>
      <c r="AQ112" s="45">
        <v>22603178595</v>
      </c>
      <c r="AR112" s="46" t="s">
        <v>98</v>
      </c>
      <c r="AS112" s="45" t="s">
        <v>97</v>
      </c>
      <c r="AT112" s="45" t="s">
        <v>97</v>
      </c>
      <c r="AU112" s="45" t="s">
        <v>97</v>
      </c>
      <c r="AV112" s="45" t="s">
        <v>97</v>
      </c>
      <c r="AW112" s="45" t="s">
        <v>97</v>
      </c>
      <c r="AX112" s="45" t="s">
        <v>99</v>
      </c>
      <c r="AY112" s="45" t="s">
        <v>100</v>
      </c>
      <c r="AZ112" s="45" t="s">
        <v>97</v>
      </c>
      <c r="BA112" s="45" t="s">
        <v>97</v>
      </c>
      <c r="BB112" s="74" t="s">
        <v>126</v>
      </c>
      <c r="BC112" s="45" t="s">
        <v>97</v>
      </c>
      <c r="BD112" s="45" t="s">
        <v>97</v>
      </c>
      <c r="BE112" s="45" t="s">
        <v>152</v>
      </c>
      <c r="BF112" s="45" t="s">
        <v>97</v>
      </c>
      <c r="BG112" s="45" t="s">
        <v>97</v>
      </c>
      <c r="BH112" s="45" t="s">
        <v>97</v>
      </c>
      <c r="BI112" s="45">
        <v>1</v>
      </c>
      <c r="BJ112" s="45" t="s">
        <v>97</v>
      </c>
      <c r="BK112" s="53">
        <v>40491.333333333336</v>
      </c>
      <c r="BL112" s="45" t="s">
        <v>102</v>
      </c>
      <c r="BM112" s="45" t="s">
        <v>97</v>
      </c>
      <c r="BO112" s="68" t="str">
        <f t="shared" si="31"/>
        <v>EXECUTE [dbo].[PG_CI_CUENTA_BANCO] 0,0,0 , 111, X</v>
      </c>
    </row>
    <row r="113" spans="2:67" x14ac:dyDescent="0.3">
      <c r="B113" s="6">
        <f t="shared" si="19"/>
        <v>0</v>
      </c>
      <c r="C113" s="6" t="str">
        <f t="shared" si="20"/>
        <v>0, 0</v>
      </c>
      <c r="D113" s="54">
        <f t="shared" si="21"/>
        <v>112</v>
      </c>
      <c r="E113" s="75" t="str">
        <f t="shared" si="22"/>
        <v>N/D | N/D | N/D | 22603339327 | PENDIENTE | Pesos Mexicanos</v>
      </c>
      <c r="F113" s="54" t="str">
        <f t="shared" si="23"/>
        <v>9327</v>
      </c>
      <c r="G113" s="5">
        <v>0</v>
      </c>
      <c r="H113" s="78" t="str">
        <f t="shared" si="24"/>
        <v>N/D | N/D | N/D | 22603339327 | PENDIENTE | Pesos Mexicanos</v>
      </c>
      <c r="I113" s="69">
        <f t="shared" si="16"/>
        <v>12</v>
      </c>
      <c r="J113" s="69">
        <f t="shared" si="17"/>
        <v>11</v>
      </c>
      <c r="K113" s="70">
        <v>1</v>
      </c>
      <c r="L113" s="69" t="str">
        <f t="shared" si="25"/>
        <v>N/D</v>
      </c>
      <c r="M113" s="69" t="str">
        <f t="shared" si="26"/>
        <v>N/D</v>
      </c>
      <c r="N113" s="69">
        <f t="shared" si="27"/>
        <v>22603339327</v>
      </c>
      <c r="P113" s="70">
        <v>2</v>
      </c>
      <c r="Q113" s="70">
        <v>6</v>
      </c>
      <c r="R113" s="19" t="s">
        <v>4</v>
      </c>
      <c r="S113" s="78" t="str">
        <f t="shared" si="28"/>
        <v>DULCE SOTO</v>
      </c>
      <c r="T113" s="78" t="str">
        <f t="shared" si="29"/>
        <v>N/D</v>
      </c>
      <c r="U113" s="19"/>
      <c r="V113" s="19"/>
      <c r="W113" s="19"/>
      <c r="X113" s="19"/>
      <c r="Y113" s="19"/>
      <c r="Z113" s="19"/>
      <c r="AA113" s="19"/>
      <c r="AB113" s="78" t="str">
        <f t="shared" si="30"/>
        <v>N/D</v>
      </c>
      <c r="AC113" s="70">
        <v>0</v>
      </c>
      <c r="AD113" s="68" t="str">
        <f t="shared" si="18"/>
        <v>EXECUTE [dbo].[PG_CI_CUENTA_BANCO] 0, 0, 0, 112, 'N/D | N/D | N/D | 22603339327 | PENDIENTE | Pesos Mexicanos' , '9327', 0, 'N/D | N/D | N/D | 22603339327 | PENDIENTE | Pesos Mexicanos', 12, 11, 1, 'N/D', 'N/D', '22603339327', '', 2, 6, NULL, 'DULCE SOTO', 'N/D', '', '', '', '', '', '', '', 'N/D', 0</v>
      </c>
      <c r="AK113" s="43">
        <v>112</v>
      </c>
      <c r="AL113" s="44">
        <v>12</v>
      </c>
      <c r="AM113" s="44">
        <v>11</v>
      </c>
      <c r="AN113" s="84" t="s">
        <v>3</v>
      </c>
      <c r="AO113" s="44">
        <v>0</v>
      </c>
      <c r="AP113" s="45" t="s">
        <v>97</v>
      </c>
      <c r="AQ113" s="45">
        <v>22603339327</v>
      </c>
      <c r="AR113" s="46" t="s">
        <v>98</v>
      </c>
      <c r="AS113" s="45" t="s">
        <v>97</v>
      </c>
      <c r="AT113" s="45" t="s">
        <v>97</v>
      </c>
      <c r="AU113" s="45" t="s">
        <v>97</v>
      </c>
      <c r="AV113" s="45" t="s">
        <v>97</v>
      </c>
      <c r="AW113" s="45" t="s">
        <v>97</v>
      </c>
      <c r="AX113" s="45" t="s">
        <v>99</v>
      </c>
      <c r="AY113" s="45" t="s">
        <v>100</v>
      </c>
      <c r="AZ113" s="45" t="s">
        <v>97</v>
      </c>
      <c r="BA113" s="45" t="s">
        <v>97</v>
      </c>
      <c r="BB113" s="74" t="s">
        <v>126</v>
      </c>
      <c r="BC113" s="45" t="s">
        <v>97</v>
      </c>
      <c r="BD113" s="45" t="s">
        <v>97</v>
      </c>
      <c r="BE113" s="45" t="s">
        <v>152</v>
      </c>
      <c r="BF113" s="45" t="s">
        <v>97</v>
      </c>
      <c r="BG113" s="45" t="s">
        <v>97</v>
      </c>
      <c r="BH113" s="45" t="s">
        <v>97</v>
      </c>
      <c r="BI113" s="45">
        <v>1</v>
      </c>
      <c r="BJ113" s="45" t="s">
        <v>97</v>
      </c>
      <c r="BK113" s="53">
        <v>40491.333333333336</v>
      </c>
      <c r="BL113" s="45" t="s">
        <v>102</v>
      </c>
      <c r="BM113" s="45" t="s">
        <v>97</v>
      </c>
      <c r="BO113" s="68" t="str">
        <f t="shared" si="31"/>
        <v>EXECUTE [dbo].[PG_CI_CUENTA_BANCO] 0,0,0 , 112, X</v>
      </c>
    </row>
    <row r="114" spans="2:67" x14ac:dyDescent="0.3">
      <c r="B114" s="6">
        <f t="shared" si="19"/>
        <v>0</v>
      </c>
      <c r="C114" s="6" t="str">
        <f t="shared" si="20"/>
        <v>0, 0</v>
      </c>
      <c r="D114" s="54">
        <f t="shared" si="21"/>
        <v>113</v>
      </c>
      <c r="E114" s="75" t="str">
        <f t="shared" si="22"/>
        <v>N/D | INGRESOS | VENTA DE TANQUES Y EQUIPOS | 44927772 | CD. JUAREZ | Pesos Mexicanos</v>
      </c>
      <c r="F114" s="54" t="str">
        <f t="shared" si="23"/>
        <v>7772</v>
      </c>
      <c r="G114" s="5">
        <v>0</v>
      </c>
      <c r="H114" s="78" t="str">
        <f t="shared" si="24"/>
        <v>N/D | INGRESOS | VENTA DE TANQUES Y EQUIPOS | 44927772 | CD. JUAREZ | Pesos Mexicanos</v>
      </c>
      <c r="I114" s="69">
        <f t="shared" si="16"/>
        <v>13</v>
      </c>
      <c r="J114" s="69">
        <f t="shared" si="17"/>
        <v>1</v>
      </c>
      <c r="K114" s="70">
        <v>1</v>
      </c>
      <c r="L114" s="69" t="str">
        <f t="shared" si="25"/>
        <v>N/D</v>
      </c>
      <c r="M114" s="69" t="str">
        <f t="shared" si="26"/>
        <v>N/D</v>
      </c>
      <c r="N114" s="69">
        <f t="shared" si="27"/>
        <v>44927772</v>
      </c>
      <c r="P114" s="70">
        <v>2</v>
      </c>
      <c r="Q114" s="70">
        <v>1</v>
      </c>
      <c r="R114" s="19" t="s">
        <v>4</v>
      </c>
      <c r="S114" s="78" t="str">
        <f t="shared" si="28"/>
        <v>JAIME FERNANDEZ LEMUS</v>
      </c>
      <c r="T114" s="78" t="str">
        <f t="shared" si="29"/>
        <v>N/D</v>
      </c>
      <c r="U114" s="19"/>
      <c r="V114" s="19"/>
      <c r="W114" s="19"/>
      <c r="X114" s="19"/>
      <c r="Y114" s="19"/>
      <c r="Z114" s="19"/>
      <c r="AA114" s="19"/>
      <c r="AB114" s="78" t="str">
        <f t="shared" si="30"/>
        <v>TOMAS ZARAGOZA ITO</v>
      </c>
      <c r="AC114" s="70">
        <v>103</v>
      </c>
      <c r="AD114" s="68" t="str">
        <f t="shared" si="18"/>
        <v>EXECUTE [dbo].[PG_CI_CUENTA_BANCO] 0, 0, 0, 113, 'N/D | INGRESOS | VENTA DE TANQUES Y EQUIPOS | 44927772 | CD. JUAREZ | Pesos Mexicanos' , '7772', 0, 'N/D | INGRESOS | VENTA DE TANQUES Y EQUIPOS | 44927772 | CD. JUAREZ | Pesos Mexicanos', 13, 1, 1, 'N/D', 'N/D', '44927772', '', 2, 1, NULL, 'JAIME FERNANDEZ LEMUS', 'N/D', '', '', '', '', '', '', '', 'TOMAS ZARAGOZA ITO', 103</v>
      </c>
      <c r="AK114" s="43">
        <v>113</v>
      </c>
      <c r="AL114" s="44">
        <v>13</v>
      </c>
      <c r="AM114" s="44">
        <v>1</v>
      </c>
      <c r="AN114" s="84" t="s">
        <v>3</v>
      </c>
      <c r="AO114" s="44">
        <v>0</v>
      </c>
      <c r="AP114" s="45" t="s">
        <v>97</v>
      </c>
      <c r="AQ114" s="45">
        <v>44927772</v>
      </c>
      <c r="AR114" s="46" t="s">
        <v>104</v>
      </c>
      <c r="AS114" s="45" t="s">
        <v>24</v>
      </c>
      <c r="AT114" s="45" t="s">
        <v>164</v>
      </c>
      <c r="AU114" s="45" t="s">
        <v>106</v>
      </c>
      <c r="AV114" s="45" t="s">
        <v>97</v>
      </c>
      <c r="AW114" s="45" t="s">
        <v>97</v>
      </c>
      <c r="AX114" s="45" t="s">
        <v>99</v>
      </c>
      <c r="AY114" s="45" t="s">
        <v>100</v>
      </c>
      <c r="AZ114" s="45" t="s">
        <v>116</v>
      </c>
      <c r="BA114" s="45" t="s">
        <v>97</v>
      </c>
      <c r="BB114" s="74" t="s">
        <v>120</v>
      </c>
      <c r="BC114" s="45" t="s">
        <v>97</v>
      </c>
      <c r="BD114" s="45" t="s">
        <v>97</v>
      </c>
      <c r="BE114" s="45" t="s">
        <v>111</v>
      </c>
      <c r="BF114" s="45" t="s">
        <v>97</v>
      </c>
      <c r="BG114" s="45" t="s">
        <v>97</v>
      </c>
      <c r="BH114" s="45" t="s">
        <v>97</v>
      </c>
      <c r="BI114" s="45">
        <v>1</v>
      </c>
      <c r="BJ114" s="45" t="s">
        <v>97</v>
      </c>
      <c r="BK114" s="53">
        <v>40491.333333333336</v>
      </c>
      <c r="BL114" s="45" t="s">
        <v>102</v>
      </c>
      <c r="BM114" s="45" t="s">
        <v>97</v>
      </c>
      <c r="BO114" s="68" t="str">
        <f t="shared" si="31"/>
        <v>EXECUTE [dbo].[PG_CI_CUENTA_BANCO] 0,0,0 , 113, X</v>
      </c>
    </row>
    <row r="115" spans="2:67" x14ac:dyDescent="0.3">
      <c r="B115" s="6">
        <f t="shared" si="19"/>
        <v>0</v>
      </c>
      <c r="C115" s="6" t="str">
        <f t="shared" si="20"/>
        <v>0, 0</v>
      </c>
      <c r="D115" s="54">
        <f t="shared" si="21"/>
        <v>114</v>
      </c>
      <c r="E115" s="75" t="str">
        <f t="shared" si="22"/>
        <v>N/D | INGRESOS | CAJA DE AHORRO EMPLEADOS | 44928752 | CD. JUAREZ | Pesos Mexicanos</v>
      </c>
      <c r="F115" s="54" t="str">
        <f t="shared" si="23"/>
        <v>8752</v>
      </c>
      <c r="G115" s="5">
        <v>0</v>
      </c>
      <c r="H115" s="78" t="str">
        <f t="shared" si="24"/>
        <v>N/D | INGRESOS | CAJA DE AHORRO EMPLEADOS | 44928752 | CD. JUAREZ | Pesos Mexicanos</v>
      </c>
      <c r="I115" s="69">
        <f t="shared" si="16"/>
        <v>13</v>
      </c>
      <c r="J115" s="69">
        <f t="shared" si="17"/>
        <v>1</v>
      </c>
      <c r="K115" s="70">
        <v>1</v>
      </c>
      <c r="L115" s="69" t="str">
        <f t="shared" si="25"/>
        <v>N/D</v>
      </c>
      <c r="M115" s="69" t="str">
        <f t="shared" si="26"/>
        <v>N/D</v>
      </c>
      <c r="N115" s="69">
        <f t="shared" si="27"/>
        <v>44928752</v>
      </c>
      <c r="P115" s="70">
        <v>2</v>
      </c>
      <c r="Q115" s="70">
        <v>1</v>
      </c>
      <c r="R115" s="19" t="s">
        <v>4</v>
      </c>
      <c r="S115" s="78" t="str">
        <f t="shared" si="28"/>
        <v>JAIME FERNANDEZ LEMUS</v>
      </c>
      <c r="T115" s="78" t="str">
        <f t="shared" si="29"/>
        <v>N/D</v>
      </c>
      <c r="U115" s="19"/>
      <c r="V115" s="19"/>
      <c r="W115" s="19"/>
      <c r="X115" s="19"/>
      <c r="Y115" s="19"/>
      <c r="Z115" s="19"/>
      <c r="AA115" s="19"/>
      <c r="AB115" s="78" t="str">
        <f t="shared" si="30"/>
        <v>N/D</v>
      </c>
      <c r="AC115" s="70">
        <v>103</v>
      </c>
      <c r="AD115" s="68" t="str">
        <f t="shared" si="18"/>
        <v>EXECUTE [dbo].[PG_CI_CUENTA_BANCO] 0, 0, 0, 114, 'N/D | INGRESOS | CAJA DE AHORRO EMPLEADOS | 44928752 | CD. JUAREZ | Pesos Mexicanos' , '8752', 0, 'N/D | INGRESOS | CAJA DE AHORRO EMPLEADOS | 44928752 | CD. JUAREZ | Pesos Mexicanos', 13, 1, 1, 'N/D', 'N/D', '44928752', '', 2, 1, NULL, 'JAIME FERNANDEZ LEMUS', 'N/D', '', '', '', '', '', '', '', 'N/D', 103</v>
      </c>
      <c r="AK115" s="43">
        <v>114</v>
      </c>
      <c r="AL115" s="44">
        <v>13</v>
      </c>
      <c r="AM115" s="44">
        <v>1</v>
      </c>
      <c r="AN115" s="84" t="s">
        <v>3</v>
      </c>
      <c r="AO115" s="44">
        <v>0</v>
      </c>
      <c r="AP115" s="45" t="s">
        <v>97</v>
      </c>
      <c r="AQ115" s="45">
        <v>44928752</v>
      </c>
      <c r="AR115" s="46" t="s">
        <v>104</v>
      </c>
      <c r="AS115" s="45" t="s">
        <v>24</v>
      </c>
      <c r="AT115" s="45" t="s">
        <v>200</v>
      </c>
      <c r="AU115" s="45" t="s">
        <v>106</v>
      </c>
      <c r="AV115" s="45" t="s">
        <v>97</v>
      </c>
      <c r="AW115" s="45" t="s">
        <v>97</v>
      </c>
      <c r="AX115" s="45" t="s">
        <v>99</v>
      </c>
      <c r="AY115" s="45" t="s">
        <v>100</v>
      </c>
      <c r="AZ115" s="45" t="s">
        <v>97</v>
      </c>
      <c r="BA115" s="45" t="s">
        <v>97</v>
      </c>
      <c r="BB115" s="74" t="s">
        <v>120</v>
      </c>
      <c r="BC115" s="45" t="s">
        <v>97</v>
      </c>
      <c r="BD115" s="45" t="s">
        <v>97</v>
      </c>
      <c r="BE115" s="45" t="s">
        <v>111</v>
      </c>
      <c r="BF115" s="45" t="s">
        <v>97</v>
      </c>
      <c r="BG115" s="45" t="s">
        <v>97</v>
      </c>
      <c r="BH115" s="45" t="s">
        <v>97</v>
      </c>
      <c r="BI115" s="45">
        <v>1</v>
      </c>
      <c r="BJ115" s="45" t="s">
        <v>97</v>
      </c>
      <c r="BK115" s="53">
        <v>40491.333333333336</v>
      </c>
      <c r="BL115" s="45" t="s">
        <v>102</v>
      </c>
      <c r="BM115" s="45" t="s">
        <v>97</v>
      </c>
      <c r="BO115" s="68" t="str">
        <f t="shared" si="31"/>
        <v>EXECUTE [dbo].[PG_CI_CUENTA_BANCO] 0,0,0 , 114, X</v>
      </c>
    </row>
    <row r="116" spans="2:67" x14ac:dyDescent="0.3">
      <c r="B116" s="6">
        <f t="shared" si="19"/>
        <v>0</v>
      </c>
      <c r="C116" s="6" t="str">
        <f t="shared" si="20"/>
        <v>0, 0</v>
      </c>
      <c r="D116" s="54">
        <f t="shared" si="21"/>
        <v>115</v>
      </c>
      <c r="E116" s="75" t="str">
        <f t="shared" si="22"/>
        <v>N/D | N/D | N/D | 741861089 | CD. JUAREZ | Pesos Mexicanos</v>
      </c>
      <c r="F116" s="54" t="str">
        <f t="shared" si="23"/>
        <v>1089</v>
      </c>
      <c r="G116" s="5">
        <v>0</v>
      </c>
      <c r="H116" s="78" t="str">
        <f t="shared" si="24"/>
        <v>N/D | N/D | N/D | 741861089 | CD. JUAREZ | Pesos Mexicanos</v>
      </c>
      <c r="I116" s="69">
        <f t="shared" si="16"/>
        <v>13</v>
      </c>
      <c r="J116" s="69">
        <f t="shared" si="17"/>
        <v>1</v>
      </c>
      <c r="K116" s="70">
        <v>1</v>
      </c>
      <c r="L116" s="69" t="str">
        <f t="shared" si="25"/>
        <v>N/D</v>
      </c>
      <c r="M116" s="69" t="str">
        <f t="shared" si="26"/>
        <v>N/D</v>
      </c>
      <c r="N116" s="69">
        <f t="shared" si="27"/>
        <v>741861089</v>
      </c>
      <c r="P116" s="70">
        <v>2</v>
      </c>
      <c r="Q116" s="70">
        <v>6</v>
      </c>
      <c r="R116" s="19" t="s">
        <v>4</v>
      </c>
      <c r="S116" s="78" t="str">
        <f t="shared" si="28"/>
        <v>JAIME FERNANDEZ LEMUS</v>
      </c>
      <c r="T116" s="78" t="str">
        <f t="shared" si="29"/>
        <v>N/D</v>
      </c>
      <c r="U116" s="19"/>
      <c r="V116" s="19"/>
      <c r="W116" s="19"/>
      <c r="X116" s="19"/>
      <c r="Y116" s="19"/>
      <c r="Z116" s="19"/>
      <c r="AA116" s="19"/>
      <c r="AB116" s="78" t="str">
        <f t="shared" si="30"/>
        <v>N/D</v>
      </c>
      <c r="AC116" s="70">
        <v>103</v>
      </c>
      <c r="AD116" s="68" t="str">
        <f t="shared" si="18"/>
        <v>EXECUTE [dbo].[PG_CI_CUENTA_BANCO] 0, 0, 0, 115, 'N/D | N/D | N/D | 741861089 | CD. JUAREZ | Pesos Mexicanos' , '1089', 0, 'N/D | N/D | N/D | 741861089 | CD. JUAREZ | Pesos Mexicanos', 13, 1, 1, 'N/D', 'N/D', '741861089', '', 2, 6, NULL, 'JAIME FERNANDEZ LEMUS', 'N/D', '', '', '', '', '', '', '', 'N/D', 103</v>
      </c>
      <c r="AK116" s="43">
        <v>115</v>
      </c>
      <c r="AL116" s="44">
        <v>13</v>
      </c>
      <c r="AM116" s="44">
        <v>1</v>
      </c>
      <c r="AN116" s="84" t="s">
        <v>3</v>
      </c>
      <c r="AO116" s="44">
        <v>0</v>
      </c>
      <c r="AP116" s="45" t="s">
        <v>97</v>
      </c>
      <c r="AQ116" s="45">
        <v>741861089</v>
      </c>
      <c r="AR116" s="46" t="s">
        <v>98</v>
      </c>
      <c r="AS116" s="45" t="s">
        <v>97</v>
      </c>
      <c r="AT116" s="45" t="s">
        <v>97</v>
      </c>
      <c r="AU116" s="45" t="s">
        <v>97</v>
      </c>
      <c r="AV116" s="45" t="s">
        <v>97</v>
      </c>
      <c r="AW116" s="45" t="s">
        <v>97</v>
      </c>
      <c r="AX116" s="45" t="s">
        <v>99</v>
      </c>
      <c r="AY116" s="45" t="s">
        <v>100</v>
      </c>
      <c r="AZ116" s="45" t="s">
        <v>97</v>
      </c>
      <c r="BA116" s="45" t="s">
        <v>97</v>
      </c>
      <c r="BB116" s="74" t="s">
        <v>120</v>
      </c>
      <c r="BC116" s="45" t="s">
        <v>97</v>
      </c>
      <c r="BD116" s="45" t="s">
        <v>97</v>
      </c>
      <c r="BE116" s="45" t="s">
        <v>111</v>
      </c>
      <c r="BF116" s="45" t="s">
        <v>97</v>
      </c>
      <c r="BG116" s="45" t="s">
        <v>97</v>
      </c>
      <c r="BH116" s="45" t="s">
        <v>97</v>
      </c>
      <c r="BI116" s="45">
        <v>1</v>
      </c>
      <c r="BJ116" s="45" t="s">
        <v>97</v>
      </c>
      <c r="BK116" s="53">
        <v>40491.333333333336</v>
      </c>
      <c r="BL116" s="45" t="s">
        <v>102</v>
      </c>
      <c r="BM116" s="45" t="s">
        <v>97</v>
      </c>
      <c r="BO116" s="68" t="str">
        <f t="shared" si="31"/>
        <v>EXECUTE [dbo].[PG_CI_CUENTA_BANCO] 0,0,0 , 115, X</v>
      </c>
    </row>
    <row r="117" spans="2:67" x14ac:dyDescent="0.3">
      <c r="B117" s="6">
        <f t="shared" si="19"/>
        <v>0</v>
      </c>
      <c r="C117" s="6" t="str">
        <f t="shared" si="20"/>
        <v>0, 0</v>
      </c>
      <c r="D117" s="54">
        <f t="shared" si="21"/>
        <v>116</v>
      </c>
      <c r="E117" s="75" t="str">
        <f t="shared" si="22"/>
        <v>N/D | N/D | N/D | 13730 | PENDIENTE | Pesos Mexicanos</v>
      </c>
      <c r="F117" s="54" t="str">
        <f t="shared" si="23"/>
        <v>3730</v>
      </c>
      <c r="G117" s="5">
        <v>0</v>
      </c>
      <c r="H117" s="78" t="str">
        <f t="shared" si="24"/>
        <v>N/D | N/D | N/D | 13730 | PENDIENTE | Pesos Mexicanos</v>
      </c>
      <c r="I117" s="69">
        <f t="shared" si="16"/>
        <v>13</v>
      </c>
      <c r="J117" s="69">
        <f t="shared" si="17"/>
        <v>1</v>
      </c>
      <c r="K117" s="70">
        <v>1</v>
      </c>
      <c r="L117" s="69" t="str">
        <f t="shared" si="25"/>
        <v>N/D</v>
      </c>
      <c r="M117" s="69" t="str">
        <f t="shared" si="26"/>
        <v>N/D</v>
      </c>
      <c r="N117" s="69">
        <f t="shared" si="27"/>
        <v>13730</v>
      </c>
      <c r="P117" s="70">
        <v>2</v>
      </c>
      <c r="Q117" s="70">
        <v>6</v>
      </c>
      <c r="R117" s="19" t="s">
        <v>4</v>
      </c>
      <c r="S117" s="78" t="str">
        <f t="shared" si="28"/>
        <v>JAIME FERNANDEZ LEMUS</v>
      </c>
      <c r="T117" s="78" t="str">
        <f t="shared" si="29"/>
        <v>N/D</v>
      </c>
      <c r="U117" s="19"/>
      <c r="V117" s="19"/>
      <c r="W117" s="19"/>
      <c r="X117" s="19"/>
      <c r="Y117" s="19"/>
      <c r="Z117" s="19"/>
      <c r="AA117" s="19"/>
      <c r="AB117" s="78" t="str">
        <f t="shared" si="30"/>
        <v>N/D</v>
      </c>
      <c r="AC117" s="70">
        <v>0</v>
      </c>
      <c r="AD117" s="68" t="str">
        <f t="shared" si="18"/>
        <v>EXECUTE [dbo].[PG_CI_CUENTA_BANCO] 0, 0, 0, 116, 'N/D | N/D | N/D | 13730 | PENDIENTE | Pesos Mexicanos' , '3730', 0, 'N/D | N/D | N/D | 13730 | PENDIENTE | Pesos Mexicanos', 13, 1, 1, 'N/D', 'N/D', '13730', '', 2, 6, NULL, 'JAIME FERNANDEZ LEMUS', 'N/D', '', '', '', '', '', '', '', 'N/D', 0</v>
      </c>
      <c r="AK117" s="43">
        <v>116</v>
      </c>
      <c r="AL117" s="44">
        <v>13</v>
      </c>
      <c r="AM117" s="44">
        <v>1</v>
      </c>
      <c r="AN117" s="84" t="s">
        <v>3</v>
      </c>
      <c r="AO117" s="44">
        <v>0</v>
      </c>
      <c r="AP117" s="45" t="s">
        <v>97</v>
      </c>
      <c r="AQ117" s="45">
        <v>13730</v>
      </c>
      <c r="AR117" s="46" t="s">
        <v>98</v>
      </c>
      <c r="AS117" s="45" t="s">
        <v>97</v>
      </c>
      <c r="AT117" s="45" t="s">
        <v>97</v>
      </c>
      <c r="AU117" s="45" t="s">
        <v>97</v>
      </c>
      <c r="AV117" s="45" t="s">
        <v>97</v>
      </c>
      <c r="AW117" s="45" t="s">
        <v>97</v>
      </c>
      <c r="AX117" s="45" t="s">
        <v>99</v>
      </c>
      <c r="AY117" s="45" t="s">
        <v>100</v>
      </c>
      <c r="AZ117" s="45" t="s">
        <v>97</v>
      </c>
      <c r="BA117" s="45" t="s">
        <v>97</v>
      </c>
      <c r="BB117" s="74" t="s">
        <v>126</v>
      </c>
      <c r="BC117" s="45" t="s">
        <v>97</v>
      </c>
      <c r="BD117" s="45" t="s">
        <v>97</v>
      </c>
      <c r="BE117" s="45" t="s">
        <v>111</v>
      </c>
      <c r="BF117" s="45" t="s">
        <v>97</v>
      </c>
      <c r="BG117" s="45" t="s">
        <v>97</v>
      </c>
      <c r="BH117" s="45" t="s">
        <v>97</v>
      </c>
      <c r="BI117" s="45">
        <v>1</v>
      </c>
      <c r="BJ117" s="45" t="s">
        <v>97</v>
      </c>
      <c r="BK117" s="53">
        <v>40491.333333333336</v>
      </c>
      <c r="BL117" s="45" t="s">
        <v>102</v>
      </c>
      <c r="BM117" s="45" t="s">
        <v>97</v>
      </c>
      <c r="BO117" s="68" t="str">
        <f t="shared" si="31"/>
        <v>EXECUTE [dbo].[PG_CI_CUENTA_BANCO] 0,0,0 , 116, X</v>
      </c>
    </row>
    <row r="118" spans="2:67" x14ac:dyDescent="0.3">
      <c r="B118" s="6">
        <f t="shared" si="19"/>
        <v>0</v>
      </c>
      <c r="C118" s="6" t="str">
        <f t="shared" si="20"/>
        <v>0, 0</v>
      </c>
      <c r="D118" s="54">
        <f t="shared" si="21"/>
        <v>117</v>
      </c>
      <c r="E118" s="75" t="str">
        <f t="shared" si="22"/>
        <v>Todas | INVERSIONES | INVERSIONES | 451706977 | CD. JUAREZ | Dólares USA</v>
      </c>
      <c r="F118" s="54" t="str">
        <f t="shared" si="23"/>
        <v>6977</v>
      </c>
      <c r="G118" s="5">
        <v>0</v>
      </c>
      <c r="H118" s="78" t="str">
        <f t="shared" si="24"/>
        <v>Todas | INVERSIONES | INVERSIONES | 451706977 | CD. JUAREZ | Dólares USA</v>
      </c>
      <c r="I118" s="69">
        <f t="shared" si="16"/>
        <v>13</v>
      </c>
      <c r="J118" s="69">
        <f t="shared" si="17"/>
        <v>7</v>
      </c>
      <c r="K118" s="70">
        <v>2</v>
      </c>
      <c r="L118" s="69" t="str">
        <f t="shared" si="25"/>
        <v>N/D</v>
      </c>
      <c r="M118" s="69">
        <f t="shared" si="26"/>
        <v>833</v>
      </c>
      <c r="N118" s="69">
        <f t="shared" si="27"/>
        <v>451706977</v>
      </c>
      <c r="P118" s="70">
        <v>2</v>
      </c>
      <c r="Q118" s="70">
        <v>5</v>
      </c>
      <c r="R118" s="19" t="s">
        <v>4</v>
      </c>
      <c r="S118" s="78" t="str">
        <f t="shared" si="28"/>
        <v>LUIS RAMIREZ RODRIGUEZ</v>
      </c>
      <c r="T118" s="78" t="str">
        <f t="shared" si="29"/>
        <v>Todas</v>
      </c>
      <c r="U118" s="19"/>
      <c r="V118" s="19"/>
      <c r="W118" s="19"/>
      <c r="X118" s="19"/>
      <c r="Y118" s="19"/>
      <c r="Z118" s="19"/>
      <c r="AA118" s="19"/>
      <c r="AB118" s="78" t="str">
        <f t="shared" si="30"/>
        <v>TOMAS ZARAGOZA ITO</v>
      </c>
      <c r="AC118" s="70">
        <v>103</v>
      </c>
      <c r="AD118" s="68" t="str">
        <f t="shared" si="18"/>
        <v>EXECUTE [dbo].[PG_CI_CUENTA_BANCO] 0, 0, 0, 117, 'Todas | INVERSIONES | INVERSIONES | 451706977 | CD. JUAREZ | Dólares USA' , '6977', 0, 'Todas | INVERSIONES | INVERSIONES | 451706977 | CD. JUAREZ | Dólares USA', 13, 7, 2, 'N/D', '833', '451706977', '', 2, 5, NULL, 'LUIS RAMIREZ RODRIGUEZ', 'Todas', '', '', '', '', '', '', '', 'TOMAS ZARAGOZA ITO', 103</v>
      </c>
      <c r="AK118" s="43">
        <v>117</v>
      </c>
      <c r="AL118" s="44">
        <v>13</v>
      </c>
      <c r="AM118" s="44">
        <v>7</v>
      </c>
      <c r="AN118" s="84" t="s">
        <v>3</v>
      </c>
      <c r="AO118" s="44">
        <v>0</v>
      </c>
      <c r="AP118" s="45" t="s">
        <v>130</v>
      </c>
      <c r="AQ118" s="45">
        <v>451706977</v>
      </c>
      <c r="AR118" s="46" t="s">
        <v>129</v>
      </c>
      <c r="AS118" s="45" t="s">
        <v>19</v>
      </c>
      <c r="AT118" s="45" t="s">
        <v>19</v>
      </c>
      <c r="AU118" s="45" t="s">
        <v>201</v>
      </c>
      <c r="AV118" s="45" t="s">
        <v>107</v>
      </c>
      <c r="AW118" s="45" t="s">
        <v>97</v>
      </c>
      <c r="AX118" s="45" t="s">
        <v>99</v>
      </c>
      <c r="AY118" s="45" t="s">
        <v>118</v>
      </c>
      <c r="AZ118" s="45" t="s">
        <v>116</v>
      </c>
      <c r="BA118" s="45" t="s">
        <v>97</v>
      </c>
      <c r="BB118" s="74" t="s">
        <v>120</v>
      </c>
      <c r="BC118" s="45">
        <v>833</v>
      </c>
      <c r="BD118" s="45" t="s">
        <v>121</v>
      </c>
      <c r="BE118" s="45" t="s">
        <v>122</v>
      </c>
      <c r="BF118" s="45" t="s">
        <v>202</v>
      </c>
      <c r="BG118" s="45" t="s">
        <v>97</v>
      </c>
      <c r="BH118" s="45" t="s">
        <v>97</v>
      </c>
      <c r="BI118" s="45">
        <v>1</v>
      </c>
      <c r="BJ118" s="45" t="s">
        <v>97</v>
      </c>
      <c r="BK118" s="53">
        <v>40801.503611111111</v>
      </c>
      <c r="BL118" s="45" t="s">
        <v>114</v>
      </c>
      <c r="BM118" s="45" t="s">
        <v>97</v>
      </c>
      <c r="BO118" s="68" t="str">
        <f t="shared" si="31"/>
        <v>EXECUTE [dbo].[PG_CI_CUENTA_BANCO] 0,0,0 , 117, X</v>
      </c>
    </row>
    <row r="119" spans="2:67" x14ac:dyDescent="0.3">
      <c r="B119" s="6">
        <f t="shared" si="19"/>
        <v>0</v>
      </c>
      <c r="C119" s="6" t="str">
        <f t="shared" si="20"/>
        <v>0, 0</v>
      </c>
      <c r="D119" s="54">
        <f t="shared" si="21"/>
        <v>118</v>
      </c>
      <c r="E119" s="75" t="str">
        <f t="shared" si="22"/>
        <v>Biogas I | EGRESOS | EGRESOS PLANTA | 451706985 | CD. JUAREZ | Pesos Mexicanos</v>
      </c>
      <c r="F119" s="54" t="str">
        <f t="shared" si="23"/>
        <v>6985</v>
      </c>
      <c r="G119" s="5">
        <v>0</v>
      </c>
      <c r="H119" s="78" t="str">
        <f t="shared" si="24"/>
        <v>Biogas I | EGRESOS | EGRESOS PLANTA | 451706985 | CD. JUAREZ | Pesos Mexicanos</v>
      </c>
      <c r="I119" s="69">
        <f t="shared" si="16"/>
        <v>13</v>
      </c>
      <c r="J119" s="69">
        <f t="shared" si="17"/>
        <v>7</v>
      </c>
      <c r="K119" s="70">
        <v>1</v>
      </c>
      <c r="L119" s="69" t="str">
        <f t="shared" si="25"/>
        <v>N/D</v>
      </c>
      <c r="M119" s="69">
        <f t="shared" si="26"/>
        <v>833</v>
      </c>
      <c r="N119" s="69">
        <f t="shared" si="27"/>
        <v>451706985</v>
      </c>
      <c r="P119" s="70">
        <v>1</v>
      </c>
      <c r="Q119" s="70">
        <v>3</v>
      </c>
      <c r="R119" s="19" t="s">
        <v>4</v>
      </c>
      <c r="S119" s="78" t="str">
        <f t="shared" si="28"/>
        <v>LUIS RAMIREZ RODRIGUEZ</v>
      </c>
      <c r="T119" s="78" t="str">
        <f t="shared" si="29"/>
        <v>Biogas I</v>
      </c>
      <c r="U119" s="19"/>
      <c r="V119" s="19"/>
      <c r="W119" s="19"/>
      <c r="X119" s="19"/>
      <c r="Y119" s="19"/>
      <c r="Z119" s="19"/>
      <c r="AA119" s="19"/>
      <c r="AB119" s="78" t="str">
        <f t="shared" si="30"/>
        <v>TOMAS ZARAGOZA FUENTES</v>
      </c>
      <c r="AC119" s="70">
        <v>103</v>
      </c>
      <c r="AD119" s="68" t="str">
        <f t="shared" si="18"/>
        <v>EXECUTE [dbo].[PG_CI_CUENTA_BANCO] 0, 0, 0, 118, 'Biogas I | EGRESOS | EGRESOS PLANTA | 451706985 | CD. JUAREZ | Pesos Mexicanos' , '6985', 0, 'Biogas I | EGRESOS | EGRESOS PLANTA | 451706985 | CD. JUAREZ | Pesos Mexicanos', 13, 7, 1, 'N/D', '833', '451706985', '', 1, 3, NULL, 'LUIS RAMIREZ RODRIGUEZ', 'Biogas I', '', '', '', '', '', '', '', 'TOMAS ZARAGOZA FUENTES', 103</v>
      </c>
      <c r="AK119" s="43">
        <v>118</v>
      </c>
      <c r="AL119" s="44">
        <v>13</v>
      </c>
      <c r="AM119" s="44">
        <v>7</v>
      </c>
      <c r="AN119" s="84" t="s">
        <v>3</v>
      </c>
      <c r="AO119" s="44">
        <v>22</v>
      </c>
      <c r="AP119" s="45" t="s">
        <v>203</v>
      </c>
      <c r="AQ119" s="45">
        <v>451706985</v>
      </c>
      <c r="AR119" s="46" t="s">
        <v>133</v>
      </c>
      <c r="AS119" s="45" t="s">
        <v>25</v>
      </c>
      <c r="AT119" s="45" t="s">
        <v>134</v>
      </c>
      <c r="AU119" s="45" t="s">
        <v>106</v>
      </c>
      <c r="AV119" s="45" t="s">
        <v>107</v>
      </c>
      <c r="AW119" s="45" t="s">
        <v>97</v>
      </c>
      <c r="AX119" s="45" t="s">
        <v>108</v>
      </c>
      <c r="AY119" s="45" t="s">
        <v>100</v>
      </c>
      <c r="AZ119" s="45" t="s">
        <v>109</v>
      </c>
      <c r="BA119" s="45" t="s">
        <v>97</v>
      </c>
      <c r="BB119" s="74" t="s">
        <v>120</v>
      </c>
      <c r="BC119" s="45">
        <v>833</v>
      </c>
      <c r="BD119" s="45" t="s">
        <v>121</v>
      </c>
      <c r="BE119" s="45" t="s">
        <v>122</v>
      </c>
      <c r="BF119" s="45" t="s">
        <v>204</v>
      </c>
      <c r="BG119" s="45" t="s">
        <v>97</v>
      </c>
      <c r="BH119" s="45" t="s">
        <v>142</v>
      </c>
      <c r="BI119" s="45">
        <v>1</v>
      </c>
      <c r="BJ119" s="45" t="s">
        <v>97</v>
      </c>
      <c r="BK119" s="53">
        <v>43150.687951388885</v>
      </c>
      <c r="BL119" s="45" t="s">
        <v>128</v>
      </c>
      <c r="BM119" s="45" t="s">
        <v>97</v>
      </c>
      <c r="BO119" s="68" t="str">
        <f t="shared" si="31"/>
        <v>EXECUTE [dbo].[PG_CI_CUENTA_BANCO] 0,0,0 , 118, X</v>
      </c>
    </row>
    <row r="120" spans="2:67" x14ac:dyDescent="0.3">
      <c r="B120" s="6">
        <f t="shared" si="19"/>
        <v>0</v>
      </c>
      <c r="C120" s="6" t="str">
        <f t="shared" si="20"/>
        <v>0, 0</v>
      </c>
      <c r="D120" s="54">
        <f t="shared" si="21"/>
        <v>119</v>
      </c>
      <c r="E120" s="75" t="str">
        <f t="shared" si="22"/>
        <v>N/D | N/D | N/D | 451706993 | CD. JUAREZ | Pesos Mexicanos</v>
      </c>
      <c r="F120" s="54" t="str">
        <f t="shared" si="23"/>
        <v>6993</v>
      </c>
      <c r="G120" s="5">
        <v>0</v>
      </c>
      <c r="H120" s="78" t="str">
        <f t="shared" si="24"/>
        <v>N/D | N/D | N/D | 451706993 | CD. JUAREZ | Pesos Mexicanos</v>
      </c>
      <c r="I120" s="69">
        <f t="shared" si="16"/>
        <v>13</v>
      </c>
      <c r="J120" s="69">
        <f t="shared" si="17"/>
        <v>7</v>
      </c>
      <c r="K120" s="70">
        <v>1</v>
      </c>
      <c r="L120" s="69" t="str">
        <f t="shared" si="25"/>
        <v>N/D</v>
      </c>
      <c r="M120" s="69">
        <f t="shared" si="26"/>
        <v>833</v>
      </c>
      <c r="N120" s="69">
        <f t="shared" si="27"/>
        <v>451706993</v>
      </c>
      <c r="P120" s="70">
        <v>2</v>
      </c>
      <c r="Q120" s="70">
        <v>6</v>
      </c>
      <c r="R120" s="19" t="s">
        <v>4</v>
      </c>
      <c r="S120" s="78" t="str">
        <f t="shared" si="28"/>
        <v>LUIS RAMIREZ RODRIGUEZ</v>
      </c>
      <c r="T120" s="78" t="str">
        <f t="shared" si="29"/>
        <v>N/D</v>
      </c>
      <c r="U120" s="19"/>
      <c r="V120" s="19"/>
      <c r="W120" s="19"/>
      <c r="X120" s="19"/>
      <c r="Y120" s="19"/>
      <c r="Z120" s="19"/>
      <c r="AA120" s="19"/>
      <c r="AB120" s="78" t="str">
        <f t="shared" si="30"/>
        <v>N/D</v>
      </c>
      <c r="AC120" s="70">
        <v>103</v>
      </c>
      <c r="AD120" s="68" t="str">
        <f t="shared" si="18"/>
        <v>EXECUTE [dbo].[PG_CI_CUENTA_BANCO] 0, 0, 0, 119, 'N/D | N/D | N/D | 451706993 | CD. JUAREZ | Pesos Mexicanos' , '6993', 0, 'N/D | N/D | N/D | 451706993 | CD. JUAREZ | Pesos Mexicanos', 13, 7, 1, 'N/D', '833', '451706993', '', 2, 6, NULL, 'LUIS RAMIREZ RODRIGUEZ', 'N/D', '', '', '', '', '', '', '', 'N/D', 103</v>
      </c>
      <c r="AK120" s="43">
        <v>119</v>
      </c>
      <c r="AL120" s="44">
        <v>13</v>
      </c>
      <c r="AM120" s="44">
        <v>7</v>
      </c>
      <c r="AN120" s="84" t="s">
        <v>3</v>
      </c>
      <c r="AO120" s="44">
        <v>0</v>
      </c>
      <c r="AP120" s="45" t="s">
        <v>97</v>
      </c>
      <c r="AQ120" s="45">
        <v>451706993</v>
      </c>
      <c r="AR120" s="46" t="s">
        <v>98</v>
      </c>
      <c r="AS120" s="45" t="s">
        <v>97</v>
      </c>
      <c r="AT120" s="45" t="s">
        <v>97</v>
      </c>
      <c r="AU120" s="45" t="s">
        <v>97</v>
      </c>
      <c r="AV120" s="45" t="s">
        <v>97</v>
      </c>
      <c r="AW120" s="45" t="s">
        <v>97</v>
      </c>
      <c r="AX120" s="45" t="s">
        <v>99</v>
      </c>
      <c r="AY120" s="45" t="s">
        <v>100</v>
      </c>
      <c r="AZ120" s="45" t="s">
        <v>97</v>
      </c>
      <c r="BA120" s="45" t="s">
        <v>97</v>
      </c>
      <c r="BB120" s="74" t="s">
        <v>120</v>
      </c>
      <c r="BC120" s="45">
        <v>833</v>
      </c>
      <c r="BD120" s="45" t="s">
        <v>121</v>
      </c>
      <c r="BE120" s="45" t="s">
        <v>122</v>
      </c>
      <c r="BF120" s="45" t="s">
        <v>97</v>
      </c>
      <c r="BG120" s="45" t="s">
        <v>97</v>
      </c>
      <c r="BH120" s="45" t="s">
        <v>97</v>
      </c>
      <c r="BI120" s="45">
        <v>1</v>
      </c>
      <c r="BJ120" s="45" t="s">
        <v>97</v>
      </c>
      <c r="BK120" s="53">
        <v>40491.333333333336</v>
      </c>
      <c r="BL120" s="45" t="s">
        <v>102</v>
      </c>
      <c r="BM120" s="45" t="s">
        <v>97</v>
      </c>
      <c r="BO120" s="68" t="str">
        <f t="shared" si="31"/>
        <v>EXECUTE [dbo].[PG_CI_CUENTA_BANCO] 0,0,0 , 119, X</v>
      </c>
    </row>
    <row r="121" spans="2:67" x14ac:dyDescent="0.3">
      <c r="B121" s="6">
        <f t="shared" si="19"/>
        <v>0</v>
      </c>
      <c r="C121" s="6" t="str">
        <f t="shared" si="20"/>
        <v>0, 0</v>
      </c>
      <c r="D121" s="54">
        <f t="shared" si="21"/>
        <v>120</v>
      </c>
      <c r="E121" s="75" t="str">
        <f t="shared" si="22"/>
        <v>Guadalupe | INGRESOS | VENTA GAS | 451707000 | CD. JUAREZ | Pesos Mexicanos</v>
      </c>
      <c r="F121" s="54" t="str">
        <f t="shared" si="23"/>
        <v>7000</v>
      </c>
      <c r="G121" s="5">
        <v>0</v>
      </c>
      <c r="H121" s="78" t="str">
        <f t="shared" si="24"/>
        <v>Guadalupe | INGRESOS | VENTA GAS | 451707000 | CD. JUAREZ | Pesos Mexicanos</v>
      </c>
      <c r="I121" s="69">
        <f t="shared" si="16"/>
        <v>13</v>
      </c>
      <c r="J121" s="69">
        <f t="shared" si="17"/>
        <v>7</v>
      </c>
      <c r="K121" s="70">
        <v>1</v>
      </c>
      <c r="L121" s="69" t="str">
        <f t="shared" si="25"/>
        <v>N/D</v>
      </c>
      <c r="M121" s="69">
        <f t="shared" si="26"/>
        <v>833</v>
      </c>
      <c r="N121" s="69">
        <f t="shared" si="27"/>
        <v>451707000</v>
      </c>
      <c r="P121" s="70">
        <v>2</v>
      </c>
      <c r="Q121" s="70">
        <v>1</v>
      </c>
      <c r="R121" s="19" t="s">
        <v>4</v>
      </c>
      <c r="S121" s="78" t="str">
        <f t="shared" si="28"/>
        <v>LUIS RAMIREZ RODRIGUEZ</v>
      </c>
      <c r="T121" s="78" t="str">
        <f t="shared" si="29"/>
        <v>Guadalupe</v>
      </c>
      <c r="U121" s="19"/>
      <c r="V121" s="19"/>
      <c r="W121" s="19"/>
      <c r="X121" s="19"/>
      <c r="Y121" s="19"/>
      <c r="Z121" s="19"/>
      <c r="AA121" s="19"/>
      <c r="AB121" s="78" t="str">
        <f t="shared" si="30"/>
        <v>TOMAS ZARAGOZA FUENTES</v>
      </c>
      <c r="AC121" s="70">
        <v>103</v>
      </c>
      <c r="AD121" s="68" t="str">
        <f t="shared" si="18"/>
        <v>EXECUTE [dbo].[PG_CI_CUENTA_BANCO] 0, 0, 0, 120, 'Guadalupe | INGRESOS | VENTA GAS | 451707000 | CD. JUAREZ | Pesos Mexicanos' , '7000', 0, 'Guadalupe | INGRESOS | VENTA GAS | 451707000 | CD. JUAREZ | Pesos Mexicanos', 13, 7, 1, 'N/D', '833', '451707000', '', 2, 1, NULL, 'LUIS RAMIREZ RODRIGUEZ', 'Guadalupe', '', '', '', '', '', '', '', 'TOMAS ZARAGOZA FUENTES', 103</v>
      </c>
      <c r="AK121" s="43">
        <v>120</v>
      </c>
      <c r="AL121" s="44">
        <v>13</v>
      </c>
      <c r="AM121" s="44">
        <v>7</v>
      </c>
      <c r="AN121" s="84" t="s">
        <v>3</v>
      </c>
      <c r="AO121" s="44">
        <v>23</v>
      </c>
      <c r="AP121" s="45" t="s">
        <v>205</v>
      </c>
      <c r="AQ121" s="45">
        <v>451707000</v>
      </c>
      <c r="AR121" s="46" t="s">
        <v>104</v>
      </c>
      <c r="AS121" s="45" t="s">
        <v>24</v>
      </c>
      <c r="AT121" s="45" t="s">
        <v>105</v>
      </c>
      <c r="AU121" s="45" t="s">
        <v>106</v>
      </c>
      <c r="AV121" s="45" t="s">
        <v>107</v>
      </c>
      <c r="AW121" s="45" t="s">
        <v>97</v>
      </c>
      <c r="AX121" s="45" t="s">
        <v>99</v>
      </c>
      <c r="AY121" s="45" t="s">
        <v>100</v>
      </c>
      <c r="AZ121" s="45" t="s">
        <v>109</v>
      </c>
      <c r="BA121" s="45" t="s">
        <v>97</v>
      </c>
      <c r="BB121" s="74" t="s">
        <v>120</v>
      </c>
      <c r="BC121" s="45">
        <v>833</v>
      </c>
      <c r="BD121" s="45" t="s">
        <v>121</v>
      </c>
      <c r="BE121" s="45" t="s">
        <v>122</v>
      </c>
      <c r="BF121" s="45" t="s">
        <v>202</v>
      </c>
      <c r="BG121" s="45" t="s">
        <v>97</v>
      </c>
      <c r="BH121" s="45" t="s">
        <v>113</v>
      </c>
      <c r="BI121" s="45">
        <v>1</v>
      </c>
      <c r="BJ121" s="45" t="s">
        <v>97</v>
      </c>
      <c r="BK121" s="53">
        <v>42062.704097222224</v>
      </c>
      <c r="BL121" s="45" t="s">
        <v>114</v>
      </c>
      <c r="BM121" s="45" t="s">
        <v>97</v>
      </c>
      <c r="BO121" s="68" t="str">
        <f t="shared" si="31"/>
        <v>EXECUTE [dbo].[PG_CI_CUENTA_BANCO] 0,0,0 , 120, X</v>
      </c>
    </row>
    <row r="122" spans="2:67" x14ac:dyDescent="0.3">
      <c r="B122" s="6">
        <f t="shared" si="19"/>
        <v>0</v>
      </c>
      <c r="C122" s="6" t="str">
        <f t="shared" si="20"/>
        <v>0, 0</v>
      </c>
      <c r="D122" s="54">
        <f t="shared" si="21"/>
        <v>121</v>
      </c>
      <c r="E122" s="75" t="str">
        <f t="shared" si="22"/>
        <v>Corporativo | CONCENTRADORA | CONCENTRADORA | 451707019 | CD. JUAREZ | Pesos Mexicanos</v>
      </c>
      <c r="F122" s="54" t="str">
        <f t="shared" si="23"/>
        <v>7019</v>
      </c>
      <c r="G122" s="5">
        <v>0</v>
      </c>
      <c r="H122" s="78" t="str">
        <f t="shared" si="24"/>
        <v>Corporativo | CONCENTRADORA | CONCENTRADORA | 451707019 | CD. JUAREZ | Pesos Mexicanos</v>
      </c>
      <c r="I122" s="69">
        <f t="shared" si="16"/>
        <v>13</v>
      </c>
      <c r="J122" s="69">
        <f t="shared" si="17"/>
        <v>7</v>
      </c>
      <c r="K122" s="70">
        <v>1</v>
      </c>
      <c r="L122" s="69" t="str">
        <f t="shared" si="25"/>
        <v>N/D</v>
      </c>
      <c r="M122" s="69">
        <f t="shared" si="26"/>
        <v>833</v>
      </c>
      <c r="N122" s="69">
        <f t="shared" si="27"/>
        <v>451707019</v>
      </c>
      <c r="P122" s="70">
        <v>1</v>
      </c>
      <c r="Q122" s="70">
        <v>2</v>
      </c>
      <c r="R122" s="19" t="s">
        <v>4</v>
      </c>
      <c r="S122" s="78" t="str">
        <f t="shared" si="28"/>
        <v>LUIS RAMIREZ RODRIGUEZ</v>
      </c>
      <c r="T122" s="78" t="str">
        <f t="shared" si="29"/>
        <v>Corporativo</v>
      </c>
      <c r="U122" s="19"/>
      <c r="V122" s="19"/>
      <c r="W122" s="19"/>
      <c r="X122" s="19"/>
      <c r="Y122" s="19"/>
      <c r="Z122" s="19"/>
      <c r="AA122" s="19"/>
      <c r="AB122" s="78" t="str">
        <f t="shared" si="30"/>
        <v>TOMAS ZARAGOZA FUENTES</v>
      </c>
      <c r="AC122" s="70">
        <v>103</v>
      </c>
      <c r="AD122" s="68" t="str">
        <f t="shared" si="18"/>
        <v>EXECUTE [dbo].[PG_CI_CUENTA_BANCO] 0, 0, 0, 121, 'Corporativo | CONCENTRADORA | CONCENTRADORA | 451707019 | CD. JUAREZ | Pesos Mexicanos' , '7019', 0, 'Corporativo | CONCENTRADORA | CONCENTRADORA | 451707019 | CD. JUAREZ | Pesos Mexicanos', 13, 7, 1, 'N/D', '833', '451707019', '', 1, 2, NULL, 'LUIS RAMIREZ RODRIGUEZ', 'Corporativo', '', '', '', '', '', '', '', 'TOMAS ZARAGOZA FUENTES', 103</v>
      </c>
      <c r="AK122" s="43">
        <v>121</v>
      </c>
      <c r="AL122" s="44">
        <v>13</v>
      </c>
      <c r="AM122" s="44">
        <v>7</v>
      </c>
      <c r="AN122" s="84" t="s">
        <v>3</v>
      </c>
      <c r="AO122" s="44">
        <v>0</v>
      </c>
      <c r="AP122" s="45" t="s">
        <v>148</v>
      </c>
      <c r="AQ122" s="45">
        <v>451707019</v>
      </c>
      <c r="AR122" s="46" t="s">
        <v>127</v>
      </c>
      <c r="AS122" s="45" t="s">
        <v>18</v>
      </c>
      <c r="AT122" s="45" t="s">
        <v>18</v>
      </c>
      <c r="AU122" s="45" t="s">
        <v>188</v>
      </c>
      <c r="AV122" s="45" t="s">
        <v>107</v>
      </c>
      <c r="AW122" s="45" t="s">
        <v>97</v>
      </c>
      <c r="AX122" s="45" t="s">
        <v>108</v>
      </c>
      <c r="AY122" s="45" t="s">
        <v>100</v>
      </c>
      <c r="AZ122" s="45" t="s">
        <v>109</v>
      </c>
      <c r="BA122" s="45" t="s">
        <v>97</v>
      </c>
      <c r="BB122" s="74" t="s">
        <v>120</v>
      </c>
      <c r="BC122" s="45">
        <v>833</v>
      </c>
      <c r="BD122" s="45" t="s">
        <v>121</v>
      </c>
      <c r="BE122" s="45" t="s">
        <v>122</v>
      </c>
      <c r="BF122" s="45" t="s">
        <v>204</v>
      </c>
      <c r="BG122" s="45" t="s">
        <v>97</v>
      </c>
      <c r="BH122" s="45" t="s">
        <v>113</v>
      </c>
      <c r="BI122" s="45">
        <v>1</v>
      </c>
      <c r="BJ122" s="45" t="s">
        <v>97</v>
      </c>
      <c r="BK122" s="53">
        <v>42151.516412037039</v>
      </c>
      <c r="BL122" s="45" t="s">
        <v>114</v>
      </c>
      <c r="BM122" s="45" t="s">
        <v>97</v>
      </c>
      <c r="BO122" s="68" t="str">
        <f t="shared" si="31"/>
        <v>EXECUTE [dbo].[PG_CI_CUENTA_BANCO] 0,0,0 , 121, X</v>
      </c>
    </row>
    <row r="123" spans="2:67" x14ac:dyDescent="0.3">
      <c r="B123" s="6">
        <f t="shared" si="19"/>
        <v>0</v>
      </c>
      <c r="C123" s="6" t="str">
        <f t="shared" si="20"/>
        <v>0, 0</v>
      </c>
      <c r="D123" s="54">
        <f t="shared" si="21"/>
        <v>122</v>
      </c>
      <c r="E123" s="75" t="str">
        <f t="shared" si="22"/>
        <v>N/D | N/D | N/D | 451707027 | CD. JUAREZ | Pesos Mexicanos</v>
      </c>
      <c r="F123" s="54" t="str">
        <f t="shared" si="23"/>
        <v>7027</v>
      </c>
      <c r="G123" s="5">
        <v>0</v>
      </c>
      <c r="H123" s="78" t="str">
        <f t="shared" si="24"/>
        <v>N/D | N/D | N/D | 451707027 | CD. JUAREZ | Pesos Mexicanos</v>
      </c>
      <c r="I123" s="69">
        <f t="shared" si="16"/>
        <v>13</v>
      </c>
      <c r="J123" s="69">
        <f t="shared" si="17"/>
        <v>7</v>
      </c>
      <c r="K123" s="70">
        <v>1</v>
      </c>
      <c r="L123" s="69" t="str">
        <f t="shared" si="25"/>
        <v>N/D</v>
      </c>
      <c r="M123" s="69">
        <f t="shared" si="26"/>
        <v>833</v>
      </c>
      <c r="N123" s="69">
        <f t="shared" si="27"/>
        <v>451707027</v>
      </c>
      <c r="P123" s="70">
        <v>2</v>
      </c>
      <c r="Q123" s="70">
        <v>6</v>
      </c>
      <c r="R123" s="19" t="s">
        <v>4</v>
      </c>
      <c r="S123" s="78" t="str">
        <f t="shared" si="28"/>
        <v>LUIS RAMIREZ RODRIGUEZ</v>
      </c>
      <c r="T123" s="78" t="str">
        <f t="shared" si="29"/>
        <v>N/D</v>
      </c>
      <c r="U123" s="19"/>
      <c r="V123" s="19"/>
      <c r="W123" s="19"/>
      <c r="X123" s="19"/>
      <c r="Y123" s="19"/>
      <c r="Z123" s="19"/>
      <c r="AA123" s="19"/>
      <c r="AB123" s="78" t="str">
        <f t="shared" si="30"/>
        <v>N/D</v>
      </c>
      <c r="AC123" s="70">
        <v>103</v>
      </c>
      <c r="AD123" s="68" t="str">
        <f t="shared" si="18"/>
        <v>EXECUTE [dbo].[PG_CI_CUENTA_BANCO] 0, 0, 0, 122, 'N/D | N/D | N/D | 451707027 | CD. JUAREZ | Pesos Mexicanos' , '7027', 0, 'N/D | N/D | N/D | 451707027 | CD. JUAREZ | Pesos Mexicanos', 13, 7, 1, 'N/D', '833', '451707027', '', 2, 6, NULL, 'LUIS RAMIREZ RODRIGUEZ', 'N/D', '', '', '', '', '', '', '', 'N/D', 103</v>
      </c>
      <c r="AK123" s="43">
        <v>122</v>
      </c>
      <c r="AL123" s="44">
        <v>13</v>
      </c>
      <c r="AM123" s="44">
        <v>7</v>
      </c>
      <c r="AN123" s="84" t="s">
        <v>3</v>
      </c>
      <c r="AO123" s="44">
        <v>0</v>
      </c>
      <c r="AP123" s="45" t="s">
        <v>97</v>
      </c>
      <c r="AQ123" s="45">
        <v>451707027</v>
      </c>
      <c r="AR123" s="46" t="s">
        <v>98</v>
      </c>
      <c r="AS123" s="45" t="s">
        <v>97</v>
      </c>
      <c r="AT123" s="45" t="s">
        <v>97</v>
      </c>
      <c r="AU123" s="45" t="s">
        <v>97</v>
      </c>
      <c r="AV123" s="45" t="s">
        <v>97</v>
      </c>
      <c r="AW123" s="45" t="s">
        <v>97</v>
      </c>
      <c r="AX123" s="45" t="s">
        <v>99</v>
      </c>
      <c r="AY123" s="45" t="s">
        <v>100</v>
      </c>
      <c r="AZ123" s="45" t="s">
        <v>97</v>
      </c>
      <c r="BA123" s="45" t="s">
        <v>97</v>
      </c>
      <c r="BB123" s="74" t="s">
        <v>120</v>
      </c>
      <c r="BC123" s="45">
        <v>833</v>
      </c>
      <c r="BD123" s="45" t="s">
        <v>121</v>
      </c>
      <c r="BE123" s="45" t="s">
        <v>122</v>
      </c>
      <c r="BF123" s="45" t="s">
        <v>97</v>
      </c>
      <c r="BG123" s="45" t="s">
        <v>97</v>
      </c>
      <c r="BH123" s="45" t="s">
        <v>97</v>
      </c>
      <c r="BI123" s="45">
        <v>1</v>
      </c>
      <c r="BJ123" s="45" t="s">
        <v>97</v>
      </c>
      <c r="BK123" s="53">
        <v>40491.333333333336</v>
      </c>
      <c r="BL123" s="45" t="s">
        <v>102</v>
      </c>
      <c r="BM123" s="45" t="s">
        <v>97</v>
      </c>
      <c r="BO123" s="68" t="str">
        <f t="shared" si="31"/>
        <v>EXECUTE [dbo].[PG_CI_CUENTA_BANCO] 0,0,0 , 122, X</v>
      </c>
    </row>
    <row r="124" spans="2:67" x14ac:dyDescent="0.3">
      <c r="B124" s="6">
        <f t="shared" si="19"/>
        <v>0</v>
      </c>
      <c r="C124" s="6" t="str">
        <f t="shared" si="20"/>
        <v>0, 0</v>
      </c>
      <c r="D124" s="54">
        <f t="shared" si="21"/>
        <v>123</v>
      </c>
      <c r="E124" s="75" t="str">
        <f t="shared" si="22"/>
        <v>Todas | INVERSIONES | FOINVER | 452871815 | CD. JUAREZ | Pesos Mexicanos</v>
      </c>
      <c r="F124" s="54" t="str">
        <f t="shared" si="23"/>
        <v>1815</v>
      </c>
      <c r="G124" s="5">
        <v>0</v>
      </c>
      <c r="H124" s="78" t="str">
        <f t="shared" si="24"/>
        <v>Todas | INVERSIONES | FOINVER | 452871815 | CD. JUAREZ | Pesos Mexicanos</v>
      </c>
      <c r="I124" s="69">
        <f t="shared" si="16"/>
        <v>13</v>
      </c>
      <c r="J124" s="69">
        <f t="shared" si="17"/>
        <v>7</v>
      </c>
      <c r="K124" s="70">
        <v>1</v>
      </c>
      <c r="L124" s="69" t="str">
        <f t="shared" si="25"/>
        <v>N/D</v>
      </c>
      <c r="M124" s="69">
        <f t="shared" si="26"/>
        <v>833</v>
      </c>
      <c r="N124" s="69">
        <f t="shared" si="27"/>
        <v>452871815</v>
      </c>
      <c r="P124" s="70">
        <v>2</v>
      </c>
      <c r="Q124" s="70">
        <v>5</v>
      </c>
      <c r="R124" s="19" t="s">
        <v>4</v>
      </c>
      <c r="S124" s="78" t="str">
        <f t="shared" si="28"/>
        <v>LUIS RAMIREZ RODRIGUEZ</v>
      </c>
      <c r="T124" s="78" t="str">
        <f t="shared" si="29"/>
        <v>Todas</v>
      </c>
      <c r="U124" s="19"/>
      <c r="V124" s="19"/>
      <c r="W124" s="19"/>
      <c r="X124" s="19"/>
      <c r="Y124" s="19"/>
      <c r="Z124" s="19"/>
      <c r="AA124" s="19"/>
      <c r="AB124" s="78" t="str">
        <f t="shared" si="30"/>
        <v>TOMAS ZARAGOZA FUENTES</v>
      </c>
      <c r="AC124" s="70">
        <v>103</v>
      </c>
      <c r="AD124" s="68" t="str">
        <f t="shared" si="18"/>
        <v>EXECUTE [dbo].[PG_CI_CUENTA_BANCO] 0, 0, 0, 123, 'Todas | INVERSIONES | FOINVER | 452871815 | CD. JUAREZ | Pesos Mexicanos' , '1815', 0, 'Todas | INVERSIONES | FOINVER | 452871815 | CD. JUAREZ | Pesos Mexicanos', 13, 7, 1, 'N/D', '833', '452871815', '', 2, 5, NULL, 'LUIS RAMIREZ RODRIGUEZ', 'Todas', '', '', '', '', '', '', '', 'TOMAS ZARAGOZA FUENTES', 103</v>
      </c>
      <c r="AK124" s="43">
        <v>123</v>
      </c>
      <c r="AL124" s="44">
        <v>13</v>
      </c>
      <c r="AM124" s="44">
        <v>7</v>
      </c>
      <c r="AN124" s="84" t="s">
        <v>3</v>
      </c>
      <c r="AO124" s="44">
        <v>0</v>
      </c>
      <c r="AP124" s="45" t="s">
        <v>130</v>
      </c>
      <c r="AQ124" s="45">
        <v>452871815</v>
      </c>
      <c r="AR124" s="46" t="s">
        <v>129</v>
      </c>
      <c r="AS124" s="45" t="s">
        <v>19</v>
      </c>
      <c r="AT124" s="45" t="s">
        <v>131</v>
      </c>
      <c r="AU124" s="45" t="s">
        <v>132</v>
      </c>
      <c r="AV124" s="45" t="s">
        <v>107</v>
      </c>
      <c r="AW124" s="45" t="s">
        <v>97</v>
      </c>
      <c r="AX124" s="45" t="s">
        <v>99</v>
      </c>
      <c r="AY124" s="45" t="s">
        <v>100</v>
      </c>
      <c r="AZ124" s="45" t="s">
        <v>109</v>
      </c>
      <c r="BA124" s="45" t="s">
        <v>97</v>
      </c>
      <c r="BB124" s="74" t="s">
        <v>120</v>
      </c>
      <c r="BC124" s="45">
        <v>833</v>
      </c>
      <c r="BD124" s="45" t="s">
        <v>121</v>
      </c>
      <c r="BE124" s="45" t="s">
        <v>122</v>
      </c>
      <c r="BF124" s="45" t="s">
        <v>202</v>
      </c>
      <c r="BG124" s="45" t="s">
        <v>97</v>
      </c>
      <c r="BH124" s="45" t="s">
        <v>97</v>
      </c>
      <c r="BI124" s="45">
        <v>1</v>
      </c>
      <c r="BJ124" s="45" t="s">
        <v>97</v>
      </c>
      <c r="BK124" s="53">
        <v>40828.504131944443</v>
      </c>
      <c r="BL124" s="45" t="s">
        <v>114</v>
      </c>
      <c r="BM124" s="45" t="s">
        <v>97</v>
      </c>
      <c r="BO124" s="68" t="str">
        <f t="shared" si="31"/>
        <v>EXECUTE [dbo].[PG_CI_CUENTA_BANCO] 0,0,0 , 123, X</v>
      </c>
    </row>
    <row r="125" spans="2:67" x14ac:dyDescent="0.3">
      <c r="B125" s="6">
        <f t="shared" si="19"/>
        <v>0</v>
      </c>
      <c r="C125" s="6" t="str">
        <f t="shared" si="20"/>
        <v>0, 0</v>
      </c>
      <c r="D125" s="54">
        <f t="shared" si="21"/>
        <v>124</v>
      </c>
      <c r="E125" s="75" t="str">
        <f t="shared" si="22"/>
        <v>Guadalupe | EGRESOS | EGRESOS PLANTA | 454251431 | CD. JUAREZ | Pesos Mexicanos</v>
      </c>
      <c r="F125" s="54" t="str">
        <f t="shared" si="23"/>
        <v>1431</v>
      </c>
      <c r="G125" s="5">
        <v>0</v>
      </c>
      <c r="H125" s="78" t="str">
        <f t="shared" si="24"/>
        <v>Guadalupe | EGRESOS | EGRESOS PLANTA | 454251431 | CD. JUAREZ | Pesos Mexicanos</v>
      </c>
      <c r="I125" s="69">
        <f t="shared" si="16"/>
        <v>13</v>
      </c>
      <c r="J125" s="69">
        <f t="shared" si="17"/>
        <v>7</v>
      </c>
      <c r="K125" s="70">
        <v>1</v>
      </c>
      <c r="L125" s="69">
        <f t="shared" si="25"/>
        <v>833</v>
      </c>
      <c r="M125" s="69" t="str">
        <f t="shared" si="26"/>
        <v>RENACIMIENTO</v>
      </c>
      <c r="N125" s="69">
        <f t="shared" si="27"/>
        <v>454251431</v>
      </c>
      <c r="P125" s="70">
        <v>1</v>
      </c>
      <c r="Q125" s="70">
        <v>3</v>
      </c>
      <c r="R125" s="19" t="s">
        <v>4</v>
      </c>
      <c r="S125" s="78" t="str">
        <f t="shared" si="28"/>
        <v>LUIS RAMIREZ RODRIGUEZ</v>
      </c>
      <c r="T125" s="78" t="str">
        <f t="shared" si="29"/>
        <v>Guadalupe</v>
      </c>
      <c r="U125" s="19"/>
      <c r="V125" s="19"/>
      <c r="W125" s="19"/>
      <c r="X125" s="19"/>
      <c r="Y125" s="19"/>
      <c r="Z125" s="19"/>
      <c r="AA125" s="19"/>
      <c r="AB125" s="78" t="str">
        <f t="shared" si="30"/>
        <v>TOMAS ZARAGOZA FUENTES</v>
      </c>
      <c r="AC125" s="70">
        <v>103</v>
      </c>
      <c r="AD125" s="68" t="str">
        <f t="shared" si="18"/>
        <v>EXECUTE [dbo].[PG_CI_CUENTA_BANCO] 0, 0, 0, 124, 'Guadalupe | EGRESOS | EGRESOS PLANTA | 454251431 | CD. JUAREZ | Pesos Mexicanos' , '1431', 0, 'Guadalupe | EGRESOS | EGRESOS PLANTA | 454251431 | CD. JUAREZ | Pesos Mexicanos', 13, 7, 1, '833', 'RENACIMIENTO', '454251431', '', 1, 3, NULL, 'LUIS RAMIREZ RODRIGUEZ', 'Guadalupe', '', '', '', '', '', '', '', 'TOMAS ZARAGOZA FUENTES', 103</v>
      </c>
      <c r="AK125" s="43">
        <v>124</v>
      </c>
      <c r="AL125" s="44">
        <v>13</v>
      </c>
      <c r="AM125" s="44">
        <v>7</v>
      </c>
      <c r="AN125" s="84" t="s">
        <v>3</v>
      </c>
      <c r="AO125" s="44">
        <v>23</v>
      </c>
      <c r="AP125" s="45" t="s">
        <v>205</v>
      </c>
      <c r="AQ125" s="45">
        <v>454251431</v>
      </c>
      <c r="AR125" s="46" t="s">
        <v>133</v>
      </c>
      <c r="AS125" s="45" t="s">
        <v>25</v>
      </c>
      <c r="AT125" s="45" t="s">
        <v>134</v>
      </c>
      <c r="AU125" s="45" t="s">
        <v>106</v>
      </c>
      <c r="AV125" s="45" t="s">
        <v>107</v>
      </c>
      <c r="AW125" s="45" t="s">
        <v>97</v>
      </c>
      <c r="AX125" s="45" t="s">
        <v>108</v>
      </c>
      <c r="AY125" s="45" t="s">
        <v>100</v>
      </c>
      <c r="AZ125" s="45" t="s">
        <v>109</v>
      </c>
      <c r="BA125" s="45">
        <v>833</v>
      </c>
      <c r="BB125" s="74" t="s">
        <v>120</v>
      </c>
      <c r="BC125" s="45" t="s">
        <v>206</v>
      </c>
      <c r="BD125" s="45" t="s">
        <v>121</v>
      </c>
      <c r="BE125" s="45" t="s">
        <v>122</v>
      </c>
      <c r="BF125" s="45" t="s">
        <v>204</v>
      </c>
      <c r="BG125" s="45" t="s">
        <v>97</v>
      </c>
      <c r="BH125" s="45" t="s">
        <v>207</v>
      </c>
      <c r="BI125" s="45">
        <v>1</v>
      </c>
      <c r="BJ125" s="45" t="s">
        <v>97</v>
      </c>
      <c r="BK125" s="53">
        <v>43152.538217592592</v>
      </c>
      <c r="BL125" s="45" t="s">
        <v>128</v>
      </c>
      <c r="BM125" s="45" t="s">
        <v>97</v>
      </c>
      <c r="BO125" s="68" t="str">
        <f t="shared" si="31"/>
        <v>EXECUTE [dbo].[PG_CI_CUENTA_BANCO] 0,0,0 , 124, X</v>
      </c>
    </row>
    <row r="126" spans="2:67" x14ac:dyDescent="0.3">
      <c r="B126" s="6">
        <f t="shared" si="19"/>
        <v>0</v>
      </c>
      <c r="C126" s="6" t="str">
        <f t="shared" si="20"/>
        <v>0, 0</v>
      </c>
      <c r="D126" s="54">
        <f t="shared" si="21"/>
        <v>125</v>
      </c>
      <c r="E126" s="75" t="str">
        <f t="shared" si="22"/>
        <v>Biogas I | INGRESOS | VENTA GAS | 131852108 | CD. JUAREZ | Pesos Mexicanos</v>
      </c>
      <c r="F126" s="54" t="str">
        <f t="shared" si="23"/>
        <v>2108</v>
      </c>
      <c r="G126" s="5">
        <v>0</v>
      </c>
      <c r="H126" s="78" t="str">
        <f t="shared" si="24"/>
        <v>Biogas I | INGRESOS | VENTA GAS | 131852108 | CD. JUAREZ | Pesos Mexicanos</v>
      </c>
      <c r="I126" s="69">
        <f t="shared" si="16"/>
        <v>13</v>
      </c>
      <c r="J126" s="69">
        <f t="shared" si="17"/>
        <v>7</v>
      </c>
      <c r="K126" s="70">
        <v>1</v>
      </c>
      <c r="L126" s="69" t="str">
        <f t="shared" si="25"/>
        <v>N/D</v>
      </c>
      <c r="M126" s="69">
        <f t="shared" si="26"/>
        <v>833</v>
      </c>
      <c r="N126" s="69">
        <f t="shared" si="27"/>
        <v>131852108</v>
      </c>
      <c r="P126" s="70">
        <v>1</v>
      </c>
      <c r="Q126" s="70">
        <v>1</v>
      </c>
      <c r="R126" s="19" t="s">
        <v>4</v>
      </c>
      <c r="S126" s="78" t="str">
        <f t="shared" si="28"/>
        <v>LUIS RAMIREZ RODRIGUEZ</v>
      </c>
      <c r="T126" s="78" t="str">
        <f t="shared" si="29"/>
        <v>Biogas I</v>
      </c>
      <c r="U126" s="19"/>
      <c r="V126" s="19"/>
      <c r="W126" s="19"/>
      <c r="X126" s="19"/>
      <c r="Y126" s="19"/>
      <c r="Z126" s="19"/>
      <c r="AA126" s="19"/>
      <c r="AB126" s="78" t="str">
        <f t="shared" si="30"/>
        <v>TOMAS ZARAGOZA FUENTES</v>
      </c>
      <c r="AC126" s="70">
        <v>103</v>
      </c>
      <c r="AD126" s="68" t="str">
        <f t="shared" si="18"/>
        <v>EXECUTE [dbo].[PG_CI_CUENTA_BANCO] 0, 0, 0, 125, 'Biogas I | INGRESOS | VENTA GAS | 131852108 | CD. JUAREZ | Pesos Mexicanos' , '2108', 0, 'Biogas I | INGRESOS | VENTA GAS | 131852108 | CD. JUAREZ | Pesos Mexicanos', 13, 7, 1, 'N/D', '833', '131852108', '', 1, 1, NULL, 'LUIS RAMIREZ RODRIGUEZ', 'Biogas I', '', '', '', '', '', '', '', 'TOMAS ZARAGOZA FUENTES', 103</v>
      </c>
      <c r="AK126" s="43">
        <v>125</v>
      </c>
      <c r="AL126" s="44">
        <v>13</v>
      </c>
      <c r="AM126" s="44">
        <v>7</v>
      </c>
      <c r="AN126" s="84" t="s">
        <v>3</v>
      </c>
      <c r="AO126" s="44">
        <v>22</v>
      </c>
      <c r="AP126" s="45" t="s">
        <v>203</v>
      </c>
      <c r="AQ126" s="45">
        <v>131852108</v>
      </c>
      <c r="AR126" s="46" t="s">
        <v>104</v>
      </c>
      <c r="AS126" s="45" t="s">
        <v>24</v>
      </c>
      <c r="AT126" s="45" t="s">
        <v>105</v>
      </c>
      <c r="AU126" s="45" t="s">
        <v>106</v>
      </c>
      <c r="AV126" s="45" t="s">
        <v>107</v>
      </c>
      <c r="AW126" s="45" t="s">
        <v>97</v>
      </c>
      <c r="AX126" s="45" t="s">
        <v>108</v>
      </c>
      <c r="AY126" s="45" t="s">
        <v>100</v>
      </c>
      <c r="AZ126" s="45" t="s">
        <v>109</v>
      </c>
      <c r="BA126" s="45" t="s">
        <v>97</v>
      </c>
      <c r="BB126" s="74" t="s">
        <v>120</v>
      </c>
      <c r="BC126" s="45">
        <v>833</v>
      </c>
      <c r="BD126" s="45" t="s">
        <v>121</v>
      </c>
      <c r="BE126" s="45" t="s">
        <v>122</v>
      </c>
      <c r="BF126" s="45" t="s">
        <v>204</v>
      </c>
      <c r="BG126" s="45" t="s">
        <v>97</v>
      </c>
      <c r="BH126" s="45" t="s">
        <v>113</v>
      </c>
      <c r="BI126" s="45">
        <v>1</v>
      </c>
      <c r="BJ126" s="45" t="s">
        <v>97</v>
      </c>
      <c r="BK126" s="53">
        <v>42151.516087962962</v>
      </c>
      <c r="BL126" s="45" t="s">
        <v>114</v>
      </c>
      <c r="BM126" s="45" t="s">
        <v>97</v>
      </c>
      <c r="BO126" s="68" t="str">
        <f t="shared" si="31"/>
        <v>EXECUTE [dbo].[PG_CI_CUENTA_BANCO] 0,0,0 , 125, X</v>
      </c>
    </row>
    <row r="127" spans="2:67" x14ac:dyDescent="0.3">
      <c r="B127" s="6">
        <f t="shared" si="19"/>
        <v>0</v>
      </c>
      <c r="C127" s="6" t="str">
        <f t="shared" si="20"/>
        <v>0, 0</v>
      </c>
      <c r="D127" s="54">
        <f t="shared" si="21"/>
        <v>126</v>
      </c>
      <c r="E127" s="75" t="str">
        <f t="shared" si="22"/>
        <v>Biogas I | EGRESOS | TALLER | 108844658 | CD. JUAREZ | Pesos Mexicanos</v>
      </c>
      <c r="F127" s="54" t="str">
        <f t="shared" si="23"/>
        <v>4658</v>
      </c>
      <c r="G127" s="5">
        <v>0</v>
      </c>
      <c r="H127" s="78" t="str">
        <f t="shared" si="24"/>
        <v>Biogas I | EGRESOS | TALLER | 108844658 | CD. JUAREZ | Pesos Mexicanos</v>
      </c>
      <c r="I127" s="69">
        <f t="shared" si="16"/>
        <v>13</v>
      </c>
      <c r="J127" s="69">
        <f t="shared" si="17"/>
        <v>7</v>
      </c>
      <c r="K127" s="70">
        <v>1</v>
      </c>
      <c r="L127" s="69">
        <f t="shared" si="25"/>
        <v>833</v>
      </c>
      <c r="M127" s="69" t="str">
        <f t="shared" si="26"/>
        <v>RENACIMIENTO</v>
      </c>
      <c r="N127" s="69">
        <f t="shared" si="27"/>
        <v>108844658</v>
      </c>
      <c r="P127" s="70">
        <v>1</v>
      </c>
      <c r="Q127" s="70">
        <v>3</v>
      </c>
      <c r="R127" s="19" t="s">
        <v>4</v>
      </c>
      <c r="S127" s="78" t="str">
        <f t="shared" si="28"/>
        <v>LUIS RAMIREZ RODRIGUEZ</v>
      </c>
      <c r="T127" s="78" t="str">
        <f t="shared" si="29"/>
        <v>Biogas I</v>
      </c>
      <c r="U127" s="19"/>
      <c r="V127" s="19"/>
      <c r="W127" s="19"/>
      <c r="X127" s="19"/>
      <c r="Y127" s="19"/>
      <c r="Z127" s="19"/>
      <c r="AA127" s="19"/>
      <c r="AB127" s="78" t="str">
        <f t="shared" si="30"/>
        <v>TOMAS ZARAGOZA FUENTES</v>
      </c>
      <c r="AC127" s="70">
        <v>103</v>
      </c>
      <c r="AD127" s="68" t="str">
        <f t="shared" si="18"/>
        <v>EXECUTE [dbo].[PG_CI_CUENTA_BANCO] 0, 0, 0, 126, 'Biogas I | EGRESOS | TALLER | 108844658 | CD. JUAREZ | Pesos Mexicanos' , '4658', 0, 'Biogas I | EGRESOS | TALLER | 108844658 | CD. JUAREZ | Pesos Mexicanos', 13, 7, 1, '833', 'RENACIMIENTO', '108844658', '', 1, 3, NULL, 'LUIS RAMIREZ RODRIGUEZ', 'Biogas I', '', '', '', '', '', '', '', 'TOMAS ZARAGOZA FUENTES', 103</v>
      </c>
      <c r="AK127" s="43">
        <v>126</v>
      </c>
      <c r="AL127" s="44">
        <v>13</v>
      </c>
      <c r="AM127" s="44">
        <v>7</v>
      </c>
      <c r="AN127" s="84" t="s">
        <v>3</v>
      </c>
      <c r="AO127" s="44">
        <v>22</v>
      </c>
      <c r="AP127" s="45" t="s">
        <v>203</v>
      </c>
      <c r="AQ127" s="45">
        <v>108844658</v>
      </c>
      <c r="AR127" s="46" t="s">
        <v>133</v>
      </c>
      <c r="AS127" s="45" t="s">
        <v>25</v>
      </c>
      <c r="AT127" s="45" t="s">
        <v>208</v>
      </c>
      <c r="AU127" s="45" t="s">
        <v>106</v>
      </c>
      <c r="AV127" s="45" t="s">
        <v>107</v>
      </c>
      <c r="AW127" s="45" t="s">
        <v>97</v>
      </c>
      <c r="AX127" s="45" t="s">
        <v>108</v>
      </c>
      <c r="AY127" s="45" t="s">
        <v>100</v>
      </c>
      <c r="AZ127" s="45" t="s">
        <v>109</v>
      </c>
      <c r="BA127" s="45">
        <v>833</v>
      </c>
      <c r="BB127" s="74" t="s">
        <v>120</v>
      </c>
      <c r="BC127" s="45" t="s">
        <v>206</v>
      </c>
      <c r="BD127" s="45" t="s">
        <v>121</v>
      </c>
      <c r="BE127" s="45" t="s">
        <v>122</v>
      </c>
      <c r="BF127" s="45" t="s">
        <v>204</v>
      </c>
      <c r="BG127" s="45" t="s">
        <v>97</v>
      </c>
      <c r="BH127" s="45" t="s">
        <v>167</v>
      </c>
      <c r="BI127" s="45">
        <v>1</v>
      </c>
      <c r="BJ127" s="45" t="s">
        <v>97</v>
      </c>
      <c r="BK127" s="53">
        <v>43152.537858796299</v>
      </c>
      <c r="BL127" s="45" t="s">
        <v>128</v>
      </c>
      <c r="BM127" s="45" t="s">
        <v>97</v>
      </c>
      <c r="BO127" s="68" t="str">
        <f t="shared" si="31"/>
        <v>EXECUTE [dbo].[PG_CI_CUENTA_BANCO] 0,0,0 , 126, X</v>
      </c>
    </row>
    <row r="128" spans="2:67" x14ac:dyDescent="0.3">
      <c r="B128" s="6">
        <f t="shared" si="19"/>
        <v>0</v>
      </c>
      <c r="C128" s="6" t="str">
        <f t="shared" si="20"/>
        <v>0, 0</v>
      </c>
      <c r="D128" s="54">
        <f t="shared" si="21"/>
        <v>127</v>
      </c>
      <c r="E128" s="75" t="str">
        <f t="shared" si="22"/>
        <v>N/D | N/D | N/D | 109055843 | PENDIENTE | Pesos Mexicanos</v>
      </c>
      <c r="F128" s="54" t="str">
        <f t="shared" si="23"/>
        <v>5843</v>
      </c>
      <c r="G128" s="5">
        <v>0</v>
      </c>
      <c r="H128" s="78" t="str">
        <f t="shared" si="24"/>
        <v>N/D | N/D | N/D | 109055843 | PENDIENTE | Pesos Mexicanos</v>
      </c>
      <c r="I128" s="69">
        <f t="shared" si="16"/>
        <v>13</v>
      </c>
      <c r="J128" s="69">
        <f t="shared" si="17"/>
        <v>7</v>
      </c>
      <c r="K128" s="70">
        <v>1</v>
      </c>
      <c r="L128" s="69" t="str">
        <f t="shared" si="25"/>
        <v>N/D</v>
      </c>
      <c r="M128" s="69" t="str">
        <f t="shared" si="26"/>
        <v>N/D</v>
      </c>
      <c r="N128" s="69">
        <f t="shared" si="27"/>
        <v>109055843</v>
      </c>
      <c r="P128" s="70">
        <v>2</v>
      </c>
      <c r="Q128" s="70">
        <v>6</v>
      </c>
      <c r="R128" s="19" t="s">
        <v>4</v>
      </c>
      <c r="S128" s="78" t="str">
        <f t="shared" si="28"/>
        <v>LUIS RAMIREZ RODRIGUEZ</v>
      </c>
      <c r="T128" s="78" t="str">
        <f t="shared" si="29"/>
        <v>N/D</v>
      </c>
      <c r="U128" s="19"/>
      <c r="V128" s="19"/>
      <c r="W128" s="19"/>
      <c r="X128" s="19"/>
      <c r="Y128" s="19"/>
      <c r="Z128" s="19"/>
      <c r="AA128" s="19"/>
      <c r="AB128" s="78" t="str">
        <f t="shared" si="30"/>
        <v>N/D</v>
      </c>
      <c r="AC128" s="70">
        <v>0</v>
      </c>
      <c r="AD128" s="68" t="str">
        <f t="shared" si="18"/>
        <v>EXECUTE [dbo].[PG_CI_CUENTA_BANCO] 0, 0, 0, 127, 'N/D | N/D | N/D | 109055843 | PENDIENTE | Pesos Mexicanos' , '5843', 0, 'N/D | N/D | N/D | 109055843 | PENDIENTE | Pesos Mexicanos', 13, 7, 1, 'N/D', 'N/D', '109055843', '', 2, 6, NULL, 'LUIS RAMIREZ RODRIGUEZ', 'N/D', '', '', '', '', '', '', '', 'N/D', 0</v>
      </c>
      <c r="AK128" s="43">
        <v>127</v>
      </c>
      <c r="AL128" s="44">
        <v>13</v>
      </c>
      <c r="AM128" s="44">
        <v>7</v>
      </c>
      <c r="AN128" s="84" t="s">
        <v>3</v>
      </c>
      <c r="AO128" s="44">
        <v>0</v>
      </c>
      <c r="AP128" s="45" t="s">
        <v>97</v>
      </c>
      <c r="AQ128" s="45">
        <v>109055843</v>
      </c>
      <c r="AR128" s="46" t="s">
        <v>98</v>
      </c>
      <c r="AS128" s="45" t="s">
        <v>97</v>
      </c>
      <c r="AT128" s="45" t="s">
        <v>97</v>
      </c>
      <c r="AU128" s="45" t="s">
        <v>97</v>
      </c>
      <c r="AV128" s="45" t="s">
        <v>97</v>
      </c>
      <c r="AW128" s="45" t="s">
        <v>97</v>
      </c>
      <c r="AX128" s="45" t="s">
        <v>99</v>
      </c>
      <c r="AY128" s="45" t="s">
        <v>100</v>
      </c>
      <c r="AZ128" s="45" t="s">
        <v>97</v>
      </c>
      <c r="BA128" s="45" t="s">
        <v>97</v>
      </c>
      <c r="BB128" s="74" t="s">
        <v>126</v>
      </c>
      <c r="BC128" s="45" t="s">
        <v>97</v>
      </c>
      <c r="BD128" s="45" t="s">
        <v>97</v>
      </c>
      <c r="BE128" s="45" t="s">
        <v>122</v>
      </c>
      <c r="BF128" s="45" t="s">
        <v>97</v>
      </c>
      <c r="BG128" s="45" t="s">
        <v>97</v>
      </c>
      <c r="BH128" s="45" t="s">
        <v>97</v>
      </c>
      <c r="BI128" s="45">
        <v>1</v>
      </c>
      <c r="BJ128" s="45" t="s">
        <v>97</v>
      </c>
      <c r="BK128" s="53">
        <v>40491.333333333336</v>
      </c>
      <c r="BL128" s="45" t="s">
        <v>102</v>
      </c>
      <c r="BM128" s="45" t="s">
        <v>97</v>
      </c>
      <c r="BO128" s="68" t="str">
        <f t="shared" si="31"/>
        <v>EXECUTE [dbo].[PG_CI_CUENTA_BANCO] 0,0,0 , 127, X</v>
      </c>
    </row>
    <row r="129" spans="2:67" x14ac:dyDescent="0.3">
      <c r="B129" s="6">
        <f t="shared" si="19"/>
        <v>0</v>
      </c>
      <c r="C129" s="6" t="str">
        <f t="shared" si="20"/>
        <v>0, 0</v>
      </c>
      <c r="D129" s="54">
        <f t="shared" si="21"/>
        <v>128</v>
      </c>
      <c r="E129" s="75" t="str">
        <f t="shared" si="22"/>
        <v>N/D | N/D | N/D | 108761329 | CD. JUAREZ | Dólares USA</v>
      </c>
      <c r="F129" s="54" t="str">
        <f t="shared" si="23"/>
        <v>1329</v>
      </c>
      <c r="G129" s="5">
        <v>0</v>
      </c>
      <c r="H129" s="78" t="str">
        <f t="shared" si="24"/>
        <v>N/D | N/D | N/D | 108761329 | CD. JUAREZ | Dólares USA</v>
      </c>
      <c r="I129" s="69">
        <f t="shared" si="16"/>
        <v>13</v>
      </c>
      <c r="J129" s="69">
        <f t="shared" si="17"/>
        <v>7</v>
      </c>
      <c r="K129" s="70">
        <v>2</v>
      </c>
      <c r="L129" s="69" t="str">
        <f t="shared" si="25"/>
        <v>N/D</v>
      </c>
      <c r="M129" s="69">
        <f t="shared" si="26"/>
        <v>833</v>
      </c>
      <c r="N129" s="69">
        <f t="shared" si="27"/>
        <v>108761329</v>
      </c>
      <c r="P129" s="70">
        <v>2</v>
      </c>
      <c r="Q129" s="70">
        <v>6</v>
      </c>
      <c r="R129" s="19" t="s">
        <v>4</v>
      </c>
      <c r="S129" s="78" t="str">
        <f t="shared" si="28"/>
        <v>LUIS RAMIREZ RODRIGUEZ</v>
      </c>
      <c r="T129" s="78" t="str">
        <f t="shared" si="29"/>
        <v>N/D</v>
      </c>
      <c r="U129" s="19"/>
      <c r="V129" s="19"/>
      <c r="W129" s="19"/>
      <c r="X129" s="19"/>
      <c r="Y129" s="19"/>
      <c r="Z129" s="19"/>
      <c r="AA129" s="19"/>
      <c r="AB129" s="78" t="str">
        <f t="shared" si="30"/>
        <v>N/D</v>
      </c>
      <c r="AC129" s="70">
        <v>103</v>
      </c>
      <c r="AD129" s="68" t="str">
        <f t="shared" si="18"/>
        <v>EXECUTE [dbo].[PG_CI_CUENTA_BANCO] 0, 0, 0, 128, 'N/D | N/D | N/D | 108761329 | CD. JUAREZ | Dólares USA' , '1329', 0, 'N/D | N/D | N/D | 108761329 | CD. JUAREZ | Dólares USA', 13, 7, 2, 'N/D', '833', '108761329', '', 2, 6, NULL, 'LUIS RAMIREZ RODRIGUEZ', 'N/D', '', '', '', '', '', '', '', 'N/D', 103</v>
      </c>
      <c r="AK129" s="43">
        <v>128</v>
      </c>
      <c r="AL129" s="44">
        <v>13</v>
      </c>
      <c r="AM129" s="44">
        <v>7</v>
      </c>
      <c r="AN129" s="84" t="s">
        <v>3</v>
      </c>
      <c r="AO129" s="44">
        <v>0</v>
      </c>
      <c r="AP129" s="45" t="s">
        <v>97</v>
      </c>
      <c r="AQ129" s="45">
        <v>108761329</v>
      </c>
      <c r="AR129" s="46" t="s">
        <v>98</v>
      </c>
      <c r="AS129" s="45" t="s">
        <v>97</v>
      </c>
      <c r="AT129" s="45" t="s">
        <v>97</v>
      </c>
      <c r="AU129" s="45" t="s">
        <v>97</v>
      </c>
      <c r="AV129" s="45" t="s">
        <v>97</v>
      </c>
      <c r="AW129" s="45" t="s">
        <v>97</v>
      </c>
      <c r="AX129" s="45" t="s">
        <v>99</v>
      </c>
      <c r="AY129" s="45" t="s">
        <v>118</v>
      </c>
      <c r="AZ129" s="45" t="s">
        <v>97</v>
      </c>
      <c r="BA129" s="45" t="s">
        <v>97</v>
      </c>
      <c r="BB129" s="74" t="s">
        <v>120</v>
      </c>
      <c r="BC129" s="45">
        <v>833</v>
      </c>
      <c r="BD129" s="45" t="s">
        <v>121</v>
      </c>
      <c r="BE129" s="45" t="s">
        <v>122</v>
      </c>
      <c r="BF129" s="45" t="s">
        <v>97</v>
      </c>
      <c r="BG129" s="45" t="s">
        <v>97</v>
      </c>
      <c r="BH129" s="45" t="s">
        <v>97</v>
      </c>
      <c r="BI129" s="45">
        <v>1</v>
      </c>
      <c r="BJ129" s="45" t="s">
        <v>97</v>
      </c>
      <c r="BK129" s="53">
        <v>40491.333333333336</v>
      </c>
      <c r="BL129" s="45" t="s">
        <v>102</v>
      </c>
      <c r="BM129" s="45" t="s">
        <v>97</v>
      </c>
      <c r="BO129" s="68" t="str">
        <f t="shared" si="31"/>
        <v>EXECUTE [dbo].[PG_CI_CUENTA_BANCO] 0,0,0 , 128, X</v>
      </c>
    </row>
    <row r="130" spans="2:67" x14ac:dyDescent="0.3">
      <c r="B130" s="6">
        <f t="shared" si="19"/>
        <v>0</v>
      </c>
      <c r="C130" s="6" t="str">
        <f t="shared" si="20"/>
        <v>0, 0</v>
      </c>
      <c r="D130" s="54">
        <f t="shared" si="21"/>
        <v>129</v>
      </c>
      <c r="E130" s="75" t="str">
        <f t="shared" si="22"/>
        <v>Biogas I | INGRESOS | VENTA GAS | 137393512 | CD. JUAREZ | Dólares USA</v>
      </c>
      <c r="F130" s="54" t="str">
        <f t="shared" si="23"/>
        <v>3512</v>
      </c>
      <c r="G130" s="5">
        <v>0</v>
      </c>
      <c r="H130" s="78" t="str">
        <f t="shared" si="24"/>
        <v>Biogas I | INGRESOS | VENTA GAS | 137393512 | CD. JUAREZ | Dólares USA</v>
      </c>
      <c r="I130" s="69">
        <f t="shared" si="16"/>
        <v>13</v>
      </c>
      <c r="J130" s="69">
        <f t="shared" si="17"/>
        <v>7</v>
      </c>
      <c r="K130" s="70">
        <v>2</v>
      </c>
      <c r="L130" s="69" t="str">
        <f t="shared" si="25"/>
        <v>N/D</v>
      </c>
      <c r="M130" s="69">
        <f t="shared" si="26"/>
        <v>833</v>
      </c>
      <c r="N130" s="69">
        <f t="shared" si="27"/>
        <v>137393512</v>
      </c>
      <c r="P130" s="70">
        <v>1</v>
      </c>
      <c r="Q130" s="70">
        <v>1</v>
      </c>
      <c r="R130" s="19" t="s">
        <v>4</v>
      </c>
      <c r="S130" s="78" t="str">
        <f t="shared" si="28"/>
        <v>LUIS RAMIREZ RODRIGUEZ</v>
      </c>
      <c r="T130" s="78" t="str">
        <f t="shared" si="29"/>
        <v>Biogas I</v>
      </c>
      <c r="U130" s="19"/>
      <c r="V130" s="19"/>
      <c r="W130" s="19"/>
      <c r="X130" s="19"/>
      <c r="Y130" s="19"/>
      <c r="Z130" s="19"/>
      <c r="AA130" s="19"/>
      <c r="AB130" s="78" t="str">
        <f t="shared" si="30"/>
        <v>TOMAS ZARAGOZA FUENTES</v>
      </c>
      <c r="AC130" s="70">
        <v>103</v>
      </c>
      <c r="AD130" s="68" t="str">
        <f t="shared" si="18"/>
        <v>EXECUTE [dbo].[PG_CI_CUENTA_BANCO] 0, 0, 0, 129, 'Biogas I | INGRESOS | VENTA GAS | 137393512 | CD. JUAREZ | Dólares USA' , '3512', 0, 'Biogas I | INGRESOS | VENTA GAS | 137393512 | CD. JUAREZ | Dólares USA', 13, 7, 2, 'N/D', '833', '137393512', '', 1, 1, NULL, 'LUIS RAMIREZ RODRIGUEZ', 'Biogas I', '', '', '', '', '', '', '', 'TOMAS ZARAGOZA FUENTES', 103</v>
      </c>
      <c r="AK130" s="43">
        <v>129</v>
      </c>
      <c r="AL130" s="44">
        <v>13</v>
      </c>
      <c r="AM130" s="44">
        <v>7</v>
      </c>
      <c r="AN130" s="84" t="s">
        <v>3</v>
      </c>
      <c r="AO130" s="44">
        <v>22</v>
      </c>
      <c r="AP130" s="45" t="s">
        <v>203</v>
      </c>
      <c r="AQ130" s="45">
        <v>137393512</v>
      </c>
      <c r="AR130" s="46" t="s">
        <v>104</v>
      </c>
      <c r="AS130" s="45" t="s">
        <v>24</v>
      </c>
      <c r="AT130" s="45" t="s">
        <v>105</v>
      </c>
      <c r="AU130" s="45" t="s">
        <v>106</v>
      </c>
      <c r="AV130" s="45" t="s">
        <v>107</v>
      </c>
      <c r="AW130" s="45" t="s">
        <v>97</v>
      </c>
      <c r="AX130" s="45" t="s">
        <v>108</v>
      </c>
      <c r="AY130" s="45" t="s">
        <v>118</v>
      </c>
      <c r="AZ130" s="45" t="s">
        <v>109</v>
      </c>
      <c r="BA130" s="45" t="s">
        <v>97</v>
      </c>
      <c r="BB130" s="74" t="s">
        <v>120</v>
      </c>
      <c r="BC130" s="45">
        <v>833</v>
      </c>
      <c r="BD130" s="45" t="s">
        <v>121</v>
      </c>
      <c r="BE130" s="45" t="s">
        <v>122</v>
      </c>
      <c r="BF130" s="45" t="s">
        <v>204</v>
      </c>
      <c r="BG130" s="45" t="s">
        <v>97</v>
      </c>
      <c r="BH130" s="45" t="s">
        <v>113</v>
      </c>
      <c r="BI130" s="45">
        <v>1</v>
      </c>
      <c r="BJ130" s="45" t="s">
        <v>97</v>
      </c>
      <c r="BK130" s="53">
        <v>42151.515960648147</v>
      </c>
      <c r="BL130" s="45" t="s">
        <v>114</v>
      </c>
      <c r="BM130" s="45" t="s">
        <v>97</v>
      </c>
      <c r="BO130" s="68" t="str">
        <f t="shared" si="31"/>
        <v>EXECUTE [dbo].[PG_CI_CUENTA_BANCO] 0,0,0 , 129, X</v>
      </c>
    </row>
    <row r="131" spans="2:67" x14ac:dyDescent="0.3">
      <c r="B131" s="6">
        <f t="shared" si="19"/>
        <v>0</v>
      </c>
      <c r="C131" s="6" t="str">
        <f t="shared" si="20"/>
        <v>0, 0</v>
      </c>
      <c r="D131" s="54">
        <f t="shared" si="21"/>
        <v>130</v>
      </c>
      <c r="E131" s="75" t="str">
        <f t="shared" si="22"/>
        <v>Biogas I | EGRESOS | REPARACION DE UNIDADES | 101779869 | CD. JUAREZ | Pesos Mexicanos</v>
      </c>
      <c r="F131" s="54" t="str">
        <f t="shared" si="23"/>
        <v>9869</v>
      </c>
      <c r="G131" s="5">
        <v>0</v>
      </c>
      <c r="H131" s="78" t="str">
        <f t="shared" si="24"/>
        <v>Biogas I | EGRESOS | REPARACION DE UNIDADES | 101779869 | CD. JUAREZ | Pesos Mexicanos</v>
      </c>
      <c r="I131" s="69">
        <f t="shared" si="16"/>
        <v>13</v>
      </c>
      <c r="J131" s="69">
        <f t="shared" si="17"/>
        <v>7</v>
      </c>
      <c r="K131" s="70">
        <v>1</v>
      </c>
      <c r="L131" s="69" t="str">
        <f t="shared" si="25"/>
        <v>N/D</v>
      </c>
      <c r="M131" s="69">
        <f t="shared" si="26"/>
        <v>833</v>
      </c>
      <c r="N131" s="69">
        <f t="shared" si="27"/>
        <v>101779869</v>
      </c>
      <c r="P131" s="70">
        <v>2</v>
      </c>
      <c r="Q131" s="70">
        <v>3</v>
      </c>
      <c r="R131" s="19" t="s">
        <v>4</v>
      </c>
      <c r="S131" s="78" t="str">
        <f t="shared" si="28"/>
        <v>LUIS RAMIREZ RODRIGUEZ</v>
      </c>
      <c r="T131" s="78" t="str">
        <f t="shared" si="29"/>
        <v>Biogas I</v>
      </c>
      <c r="U131" s="19"/>
      <c r="V131" s="19"/>
      <c r="W131" s="19"/>
      <c r="X131" s="19"/>
      <c r="Y131" s="19"/>
      <c r="Z131" s="19"/>
      <c r="AA131" s="19"/>
      <c r="AB131" s="78" t="str">
        <f t="shared" si="30"/>
        <v>TOMAS ZARAGOZA FUENTES</v>
      </c>
      <c r="AC131" s="70">
        <v>103</v>
      </c>
      <c r="AD131" s="68" t="str">
        <f t="shared" si="18"/>
        <v>EXECUTE [dbo].[PG_CI_CUENTA_BANCO] 0, 0, 0, 130, 'Biogas I | EGRESOS | REPARACION DE UNIDADES | 101779869 | CD. JUAREZ | Pesos Mexicanos' , '9869', 0, 'Biogas I | EGRESOS | REPARACION DE UNIDADES | 101779869 | CD. JUAREZ | Pesos Mexicanos', 13, 7, 1, 'N/D', '833', '101779869', '', 2, 3, NULL, 'LUIS RAMIREZ RODRIGUEZ', 'Biogas I', '', '', '', '', '', '', '', 'TOMAS ZARAGOZA FUENTES', 103</v>
      </c>
      <c r="AK131" s="43">
        <v>130</v>
      </c>
      <c r="AL131" s="44">
        <v>13</v>
      </c>
      <c r="AM131" s="44">
        <v>7</v>
      </c>
      <c r="AN131" s="84" t="s">
        <v>3</v>
      </c>
      <c r="AO131" s="44">
        <v>22</v>
      </c>
      <c r="AP131" s="45" t="s">
        <v>203</v>
      </c>
      <c r="AQ131" s="45">
        <v>101779869</v>
      </c>
      <c r="AR131" s="46" t="s">
        <v>133</v>
      </c>
      <c r="AS131" s="45" t="s">
        <v>25</v>
      </c>
      <c r="AT131" s="45" t="s">
        <v>209</v>
      </c>
      <c r="AU131" s="45" t="s">
        <v>106</v>
      </c>
      <c r="AV131" s="45" t="s">
        <v>107</v>
      </c>
      <c r="AW131" s="45" t="s">
        <v>97</v>
      </c>
      <c r="AX131" s="45" t="s">
        <v>99</v>
      </c>
      <c r="AY131" s="45" t="s">
        <v>100</v>
      </c>
      <c r="AZ131" s="45" t="s">
        <v>109</v>
      </c>
      <c r="BA131" s="45" t="s">
        <v>97</v>
      </c>
      <c r="BB131" s="74" t="s">
        <v>120</v>
      </c>
      <c r="BC131" s="45">
        <v>833</v>
      </c>
      <c r="BD131" s="45" t="s">
        <v>121</v>
      </c>
      <c r="BE131" s="45" t="s">
        <v>122</v>
      </c>
      <c r="BF131" s="45" t="s">
        <v>204</v>
      </c>
      <c r="BG131" s="45" t="s">
        <v>97</v>
      </c>
      <c r="BH131" s="45" t="s">
        <v>113</v>
      </c>
      <c r="BI131" s="45">
        <v>1</v>
      </c>
      <c r="BJ131" s="45" t="s">
        <v>97</v>
      </c>
      <c r="BK131" s="53">
        <v>42612.535416666666</v>
      </c>
      <c r="BL131" s="45" t="s">
        <v>114</v>
      </c>
      <c r="BM131" s="45" t="s">
        <v>97</v>
      </c>
      <c r="BO131" s="68" t="str">
        <f t="shared" si="31"/>
        <v>EXECUTE [dbo].[PG_CI_CUENTA_BANCO] 0,0,0 , 130, X</v>
      </c>
    </row>
    <row r="132" spans="2:67" x14ac:dyDescent="0.3">
      <c r="B132" s="6">
        <f t="shared" si="19"/>
        <v>0</v>
      </c>
      <c r="C132" s="6" t="str">
        <f t="shared" si="20"/>
        <v>0, 0</v>
      </c>
      <c r="D132" s="54">
        <f t="shared" si="21"/>
        <v>131</v>
      </c>
      <c r="E132" s="75" t="str">
        <f t="shared" si="22"/>
        <v>N/D | INVERSIONES | INVERSIONES | 72061156352 | EL PASO TX. | Dólares USA</v>
      </c>
      <c r="F132" s="54" t="str">
        <f t="shared" si="23"/>
        <v>6352</v>
      </c>
      <c r="G132" s="5">
        <v>0</v>
      </c>
      <c r="H132" s="78" t="str">
        <f t="shared" si="24"/>
        <v>N/D | INVERSIONES | INVERSIONES | 72061156352 | EL PASO TX. | Dólares USA</v>
      </c>
      <c r="I132" s="69">
        <f t="shared" si="16"/>
        <v>13</v>
      </c>
      <c r="J132" s="69">
        <f t="shared" si="17"/>
        <v>9</v>
      </c>
      <c r="K132" s="70">
        <v>2</v>
      </c>
      <c r="L132" s="69" t="str">
        <f t="shared" si="25"/>
        <v>N/D</v>
      </c>
      <c r="M132" s="69" t="str">
        <f t="shared" si="26"/>
        <v>N/D</v>
      </c>
      <c r="N132" s="69">
        <f t="shared" si="27"/>
        <v>72061156352</v>
      </c>
      <c r="P132" s="70">
        <v>2</v>
      </c>
      <c r="Q132" s="70">
        <v>5</v>
      </c>
      <c r="R132" s="19" t="s">
        <v>4</v>
      </c>
      <c r="S132" s="78" t="str">
        <f t="shared" si="28"/>
        <v>ARMIDA LOYA</v>
      </c>
      <c r="T132" s="78" t="str">
        <f t="shared" si="29"/>
        <v>N/D</v>
      </c>
      <c r="U132" s="19"/>
      <c r="V132" s="19"/>
      <c r="W132" s="19"/>
      <c r="X132" s="19"/>
      <c r="Y132" s="19"/>
      <c r="Z132" s="19"/>
      <c r="AA132" s="19"/>
      <c r="AB132" s="78" t="str">
        <f t="shared" si="30"/>
        <v>TOMAS ZARAGOZA FUENTES</v>
      </c>
      <c r="AC132" s="70">
        <v>202</v>
      </c>
      <c r="AD132" s="68" t="str">
        <f t="shared" si="18"/>
        <v>EXECUTE [dbo].[PG_CI_CUENTA_BANCO] 0, 0, 0, 131, 'N/D | INVERSIONES | INVERSIONES | 72061156352 | EL PASO TX. | Dólares USA' , '6352', 0, 'N/D | INVERSIONES | INVERSIONES | 72061156352 | EL PASO TX. | Dólares USA', 13, 9, 2, 'N/D', 'N/D', '72061156352', '', 2, 5, NULL, 'ARMIDA LOYA', 'N/D', '', '', '', '', '', '', '', 'TOMAS ZARAGOZA FUENTES', 202</v>
      </c>
      <c r="AK132" s="43">
        <v>131</v>
      </c>
      <c r="AL132" s="44">
        <v>13</v>
      </c>
      <c r="AM132" s="44">
        <v>9</v>
      </c>
      <c r="AN132" s="84" t="s">
        <v>3</v>
      </c>
      <c r="AO132" s="44">
        <v>0</v>
      </c>
      <c r="AP132" s="45" t="s">
        <v>97</v>
      </c>
      <c r="AQ132" s="45">
        <v>72061156352</v>
      </c>
      <c r="AR132" s="46" t="s">
        <v>129</v>
      </c>
      <c r="AS132" s="45" t="s">
        <v>19</v>
      </c>
      <c r="AT132" s="45" t="s">
        <v>19</v>
      </c>
      <c r="AU132" s="45" t="s">
        <v>97</v>
      </c>
      <c r="AV132" s="45" t="s">
        <v>97</v>
      </c>
      <c r="AW132" s="45" t="s">
        <v>97</v>
      </c>
      <c r="AX132" s="45" t="s">
        <v>99</v>
      </c>
      <c r="AY132" s="45" t="s">
        <v>118</v>
      </c>
      <c r="AZ132" s="45" t="s">
        <v>109</v>
      </c>
      <c r="BA132" s="45" t="s">
        <v>97</v>
      </c>
      <c r="BB132" s="74" t="s">
        <v>146</v>
      </c>
      <c r="BC132" s="45" t="s">
        <v>97</v>
      </c>
      <c r="BD132" s="45" t="s">
        <v>97</v>
      </c>
      <c r="BE132" s="45" t="s">
        <v>147</v>
      </c>
      <c r="BF132" s="45" t="s">
        <v>97</v>
      </c>
      <c r="BG132" s="45" t="s">
        <v>97</v>
      </c>
      <c r="BH132" s="45" t="s">
        <v>97</v>
      </c>
      <c r="BI132" s="45">
        <v>1</v>
      </c>
      <c r="BJ132" s="45" t="s">
        <v>97</v>
      </c>
      <c r="BK132" s="53">
        <v>40620.329409722224</v>
      </c>
      <c r="BL132" s="45" t="s">
        <v>114</v>
      </c>
      <c r="BM132" s="45" t="s">
        <v>97</v>
      </c>
      <c r="BO132" s="68" t="str">
        <f t="shared" si="31"/>
        <v>EXECUTE [dbo].[PG_CI_CUENTA_BANCO] 0,0,0 , 131, X</v>
      </c>
    </row>
    <row r="133" spans="2:67" x14ac:dyDescent="0.3">
      <c r="B133" s="6">
        <f t="shared" si="19"/>
        <v>0</v>
      </c>
      <c r="C133" s="6" t="str">
        <f t="shared" si="20"/>
        <v>0, 0</v>
      </c>
      <c r="D133" s="54">
        <f t="shared" si="21"/>
        <v>132</v>
      </c>
      <c r="E133" s="75" t="str">
        <f t="shared" si="22"/>
        <v>Villa Ahumada Pueblo | INGRESOS | VENTA GAS | 65500648036 | VILLA AHUMADA | Pesos Mexicanos</v>
      </c>
      <c r="F133" s="54" t="str">
        <f t="shared" si="23"/>
        <v>8036</v>
      </c>
      <c r="G133" s="5">
        <v>0</v>
      </c>
      <c r="H133" s="78" t="str">
        <f t="shared" si="24"/>
        <v>Villa Ahumada Pueblo | INGRESOS | VENTA GAS | 65500648036 | VILLA AHUMADA | Pesos Mexicanos</v>
      </c>
      <c r="I133" s="69">
        <f t="shared" ref="I133:I196" si="32">AL133</f>
        <v>13</v>
      </c>
      <c r="J133" s="69">
        <f t="shared" ref="J133:J196" si="33">AM133</f>
        <v>10</v>
      </c>
      <c r="K133" s="70">
        <v>1</v>
      </c>
      <c r="L133" s="69">
        <f t="shared" si="25"/>
        <v>9005</v>
      </c>
      <c r="M133" s="69">
        <f t="shared" si="26"/>
        <v>2560</v>
      </c>
      <c r="N133" s="69">
        <f t="shared" si="27"/>
        <v>65500648036</v>
      </c>
      <c r="P133" s="70">
        <v>1</v>
      </c>
      <c r="Q133" s="70">
        <v>1</v>
      </c>
      <c r="R133" s="19" t="s">
        <v>4</v>
      </c>
      <c r="S133" s="78" t="str">
        <f t="shared" si="28"/>
        <v>CARLOS MORENO</v>
      </c>
      <c r="T133" s="78" t="str">
        <f t="shared" si="29"/>
        <v>Villa Ahumada Pueblo</v>
      </c>
      <c r="U133" s="19"/>
      <c r="V133" s="19"/>
      <c r="W133" s="19"/>
      <c r="X133" s="19"/>
      <c r="Y133" s="19"/>
      <c r="Z133" s="19"/>
      <c r="AA133" s="19"/>
      <c r="AB133" s="78" t="str">
        <f t="shared" si="30"/>
        <v>TOMAS ZARAGOZA FUENTES</v>
      </c>
      <c r="AC133" s="70">
        <v>103</v>
      </c>
      <c r="AD133" s="68" t="str">
        <f t="shared" ref="AD133:AD196" si="34">CONCATENATE("EXECUTE [dbo].",$AG$2, B133, ", ", C133, ", ", D133,", '",E133, "' , '",F133,"', ", G133,", '",H133, "', ",I133, ", ",J133, ", ",K133, ", '",L133, "', '",M133, "', '",N133, "', '",O133, "', ",P133, ", ",Q133, ", ",R133, ", '",S133, "', '",T133, "', '",U133, "', '",V133, "', '",W133, "', '",X133, "', '",Y133, "', '",Z133, "', '",AA133, "', '",AB133,"', ",AC133)</f>
        <v>EXECUTE [dbo].[PG_CI_CUENTA_BANCO] 0, 0, 0, 132, 'Villa Ahumada Pueblo | INGRESOS | VENTA GAS | 65500648036 | VILLA AHUMADA | Pesos Mexicanos' , '8036', 0, 'Villa Ahumada Pueblo | INGRESOS | VENTA GAS | 65500648036 | VILLA AHUMADA | Pesos Mexicanos', 13, 10, 1, '9005', '2560', '65500648036', '', 1, 1, NULL, 'CARLOS MORENO', 'Villa Ahumada Pueblo', '', '', '', '', '', '', '', 'TOMAS ZARAGOZA FUENTES', 103</v>
      </c>
      <c r="AK133" s="43">
        <v>132</v>
      </c>
      <c r="AL133" s="44">
        <v>13</v>
      </c>
      <c r="AM133" s="44">
        <v>10</v>
      </c>
      <c r="AN133" s="84" t="s">
        <v>3</v>
      </c>
      <c r="AO133" s="44">
        <v>0</v>
      </c>
      <c r="AP133" s="45" t="s">
        <v>210</v>
      </c>
      <c r="AQ133" s="45">
        <v>65500648036</v>
      </c>
      <c r="AR133" s="46" t="s">
        <v>104</v>
      </c>
      <c r="AS133" s="45" t="s">
        <v>24</v>
      </c>
      <c r="AT133" s="45" t="s">
        <v>105</v>
      </c>
      <c r="AU133" s="45" t="s">
        <v>106</v>
      </c>
      <c r="AV133" s="45" t="s">
        <v>107</v>
      </c>
      <c r="AW133" s="45" t="s">
        <v>97</v>
      </c>
      <c r="AX133" s="45" t="s">
        <v>108</v>
      </c>
      <c r="AY133" s="45" t="s">
        <v>100</v>
      </c>
      <c r="AZ133" s="45" t="s">
        <v>109</v>
      </c>
      <c r="BA133" s="45">
        <v>9005</v>
      </c>
      <c r="BB133" s="74" t="s">
        <v>211</v>
      </c>
      <c r="BC133" s="45">
        <v>2560</v>
      </c>
      <c r="BD133" s="45" t="s">
        <v>212</v>
      </c>
      <c r="BE133" s="45" t="s">
        <v>150</v>
      </c>
      <c r="BF133" s="45" t="s">
        <v>204</v>
      </c>
      <c r="BG133" s="45" t="s">
        <v>97</v>
      </c>
      <c r="BH133" s="45" t="s">
        <v>113</v>
      </c>
      <c r="BI133" s="45">
        <v>1</v>
      </c>
      <c r="BJ133" s="45" t="s">
        <v>97</v>
      </c>
      <c r="BK133" s="53">
        <v>42151.518761574072</v>
      </c>
      <c r="BL133" s="45" t="s">
        <v>114</v>
      </c>
      <c r="BM133" s="45" t="s">
        <v>97</v>
      </c>
      <c r="BO133" s="68" t="str">
        <f t="shared" si="31"/>
        <v>EXECUTE [dbo].[PG_CI_CUENTA_BANCO] 0,0,0 , 132, X</v>
      </c>
    </row>
    <row r="134" spans="2:67" x14ac:dyDescent="0.3">
      <c r="B134" s="6">
        <f t="shared" ref="B134:B197" si="35">B133</f>
        <v>0</v>
      </c>
      <c r="C134" s="6" t="str">
        <f t="shared" ref="C134:C197" si="36">C133</f>
        <v>0, 0</v>
      </c>
      <c r="D134" s="54">
        <f t="shared" ref="D134:D197" si="37">AK134</f>
        <v>133</v>
      </c>
      <c r="E134" s="75" t="str">
        <f t="shared" ref="E134:E197" si="38">CONCATENATE(AP134," | ",AS134," | ",AT134," | ",AQ134," | ",BB134," | ",AY134)</f>
        <v>Villa Ahumada Pueblo | EGRESOS | EGRESOS PLANTA | 65500648022 | VILLA AHUMADA | Pesos Mexicanos</v>
      </c>
      <c r="F134" s="54" t="str">
        <f t="shared" ref="F134:F197" si="39">RIGHT(N134,4)</f>
        <v>8022</v>
      </c>
      <c r="G134" s="5">
        <v>0</v>
      </c>
      <c r="H134" s="78" t="str">
        <f t="shared" ref="H134:H197" si="40">E134</f>
        <v>Villa Ahumada Pueblo | EGRESOS | EGRESOS PLANTA | 65500648022 | VILLA AHUMADA | Pesos Mexicanos</v>
      </c>
      <c r="I134" s="69">
        <f t="shared" si="32"/>
        <v>13</v>
      </c>
      <c r="J134" s="69">
        <f t="shared" si="33"/>
        <v>10</v>
      </c>
      <c r="K134" s="70">
        <v>1</v>
      </c>
      <c r="L134" s="69">
        <f t="shared" ref="L134:L197" si="41">BA134</f>
        <v>9005</v>
      </c>
      <c r="M134" s="69">
        <f t="shared" ref="M134:M197" si="42">BC134</f>
        <v>2560</v>
      </c>
      <c r="N134" s="69">
        <f t="shared" ref="N134:N197" si="43">AQ134</f>
        <v>65500648022</v>
      </c>
      <c r="P134" s="70">
        <v>1</v>
      </c>
      <c r="Q134" s="70">
        <v>3</v>
      </c>
      <c r="R134" s="19" t="s">
        <v>4</v>
      </c>
      <c r="S134" s="78" t="str">
        <f t="shared" ref="S134:S197" si="44">BE134</f>
        <v>CARLOS MORENO</v>
      </c>
      <c r="T134" s="78" t="str">
        <f t="shared" ref="T134:T197" si="45">AP134</f>
        <v>Villa Ahumada Pueblo</v>
      </c>
      <c r="U134" s="19"/>
      <c r="V134" s="19"/>
      <c r="W134" s="19"/>
      <c r="X134" s="19"/>
      <c r="Y134" s="19"/>
      <c r="Z134" s="19"/>
      <c r="AA134" s="19"/>
      <c r="AB134" s="78" t="str">
        <f t="shared" ref="AB134:AB197" si="46">AZ134</f>
        <v>TOMAS ZARAGOZA FUENTES</v>
      </c>
      <c r="AC134" s="70">
        <v>103</v>
      </c>
      <c r="AD134" s="68" t="str">
        <f t="shared" si="34"/>
        <v>EXECUTE [dbo].[PG_CI_CUENTA_BANCO] 0, 0, 0, 133, 'Villa Ahumada Pueblo | EGRESOS | EGRESOS PLANTA | 65500648022 | VILLA AHUMADA | Pesos Mexicanos' , '8022', 0, 'Villa Ahumada Pueblo | EGRESOS | EGRESOS PLANTA | 65500648022 | VILLA AHUMADA | Pesos Mexicanos', 13, 10, 1, '9005', '2560', '65500648022', '', 1, 3, NULL, 'CARLOS MORENO', 'Villa Ahumada Pueblo', '', '', '', '', '', '', '', 'TOMAS ZARAGOZA FUENTES', 103</v>
      </c>
      <c r="AK134" s="43">
        <v>133</v>
      </c>
      <c r="AL134" s="44">
        <v>13</v>
      </c>
      <c r="AM134" s="44">
        <v>10</v>
      </c>
      <c r="AN134" s="84" t="s">
        <v>3</v>
      </c>
      <c r="AO134" s="44">
        <v>0</v>
      </c>
      <c r="AP134" s="45" t="s">
        <v>210</v>
      </c>
      <c r="AQ134" s="45">
        <v>65500648022</v>
      </c>
      <c r="AR134" s="46" t="s">
        <v>133</v>
      </c>
      <c r="AS134" s="45" t="s">
        <v>25</v>
      </c>
      <c r="AT134" s="45" t="s">
        <v>134</v>
      </c>
      <c r="AU134" s="45" t="s">
        <v>188</v>
      </c>
      <c r="AV134" s="45" t="s">
        <v>107</v>
      </c>
      <c r="AW134" s="45" t="s">
        <v>97</v>
      </c>
      <c r="AX134" s="45" t="s">
        <v>108</v>
      </c>
      <c r="AY134" s="45" t="s">
        <v>100</v>
      </c>
      <c r="AZ134" s="45" t="s">
        <v>109</v>
      </c>
      <c r="BA134" s="45">
        <v>9005</v>
      </c>
      <c r="BB134" s="74" t="s">
        <v>211</v>
      </c>
      <c r="BC134" s="45">
        <v>2560</v>
      </c>
      <c r="BD134" s="45" t="s">
        <v>212</v>
      </c>
      <c r="BE134" s="45" t="s">
        <v>150</v>
      </c>
      <c r="BF134" s="45" t="s">
        <v>204</v>
      </c>
      <c r="BG134" s="45" t="s">
        <v>97</v>
      </c>
      <c r="BH134" s="45" t="s">
        <v>195</v>
      </c>
      <c r="BI134" s="45">
        <v>1</v>
      </c>
      <c r="BJ134" s="45" t="s">
        <v>97</v>
      </c>
      <c r="BK134" s="53">
        <v>42151.518888888888</v>
      </c>
      <c r="BL134" s="45" t="s">
        <v>114</v>
      </c>
      <c r="BM134" s="45" t="s">
        <v>97</v>
      </c>
      <c r="BO134" s="68" t="str">
        <f t="shared" ref="BO134:BO197" si="47">CONCATENATE("EXECUTE [dbo].",$AG$2, "0,0,0 ", ", ", D134, ", ", AN134)</f>
        <v>EXECUTE [dbo].[PG_CI_CUENTA_BANCO] 0,0,0 , 133, X</v>
      </c>
    </row>
    <row r="135" spans="2:67" x14ac:dyDescent="0.3">
      <c r="B135" s="6">
        <f t="shared" si="35"/>
        <v>0</v>
      </c>
      <c r="C135" s="6" t="str">
        <f t="shared" si="36"/>
        <v>0, 0</v>
      </c>
      <c r="D135" s="54">
        <f t="shared" si="37"/>
        <v>134</v>
      </c>
      <c r="E135" s="75" t="str">
        <f t="shared" si="38"/>
        <v>N/D | N/D | N/D | 605611 | PENDIENTE | Pesos Mexicanos</v>
      </c>
      <c r="F135" s="54" t="str">
        <f t="shared" si="39"/>
        <v>5611</v>
      </c>
      <c r="G135" s="5">
        <v>0</v>
      </c>
      <c r="H135" s="78" t="str">
        <f t="shared" si="40"/>
        <v>N/D | N/D | N/D | 605611 | PENDIENTE | Pesos Mexicanos</v>
      </c>
      <c r="I135" s="69">
        <f t="shared" si="32"/>
        <v>13</v>
      </c>
      <c r="J135" s="69">
        <f t="shared" si="33"/>
        <v>11</v>
      </c>
      <c r="K135" s="70">
        <v>1</v>
      </c>
      <c r="L135" s="69" t="str">
        <f t="shared" si="41"/>
        <v>N/D</v>
      </c>
      <c r="M135" s="69" t="str">
        <f t="shared" si="42"/>
        <v>N/D</v>
      </c>
      <c r="N135" s="69">
        <f t="shared" si="43"/>
        <v>605611</v>
      </c>
      <c r="P135" s="70">
        <v>2</v>
      </c>
      <c r="Q135" s="70">
        <v>6</v>
      </c>
      <c r="R135" s="19" t="s">
        <v>4</v>
      </c>
      <c r="S135" s="78" t="str">
        <f t="shared" si="44"/>
        <v>DULCE SOTO</v>
      </c>
      <c r="T135" s="78" t="str">
        <f t="shared" si="45"/>
        <v>N/D</v>
      </c>
      <c r="U135" s="19"/>
      <c r="V135" s="19"/>
      <c r="W135" s="19"/>
      <c r="X135" s="19"/>
      <c r="Y135" s="19"/>
      <c r="Z135" s="19"/>
      <c r="AA135" s="19"/>
      <c r="AB135" s="78" t="str">
        <f t="shared" si="46"/>
        <v>N/D</v>
      </c>
      <c r="AC135" s="70">
        <v>0</v>
      </c>
      <c r="AD135" s="68" t="str">
        <f t="shared" si="34"/>
        <v>EXECUTE [dbo].[PG_CI_CUENTA_BANCO] 0, 0, 0, 134, 'N/D | N/D | N/D | 605611 | PENDIENTE | Pesos Mexicanos' , '5611', 0, 'N/D | N/D | N/D | 605611 | PENDIENTE | Pesos Mexicanos', 13, 11, 1, 'N/D', 'N/D', '605611', '', 2, 6, NULL, 'DULCE SOTO', 'N/D', '', '', '', '', '', '', '', 'N/D', 0</v>
      </c>
      <c r="AK135" s="43">
        <v>134</v>
      </c>
      <c r="AL135" s="44">
        <v>13</v>
      </c>
      <c r="AM135" s="44">
        <v>11</v>
      </c>
      <c r="AN135" s="84" t="s">
        <v>3</v>
      </c>
      <c r="AO135" s="44">
        <v>0</v>
      </c>
      <c r="AP135" s="45" t="s">
        <v>97</v>
      </c>
      <c r="AQ135" s="45">
        <v>605611</v>
      </c>
      <c r="AR135" s="46" t="s">
        <v>98</v>
      </c>
      <c r="AS135" s="45" t="s">
        <v>97</v>
      </c>
      <c r="AT135" s="45" t="s">
        <v>97</v>
      </c>
      <c r="AU135" s="45" t="s">
        <v>97</v>
      </c>
      <c r="AV135" s="45" t="s">
        <v>97</v>
      </c>
      <c r="AW135" s="45" t="s">
        <v>97</v>
      </c>
      <c r="AX135" s="45" t="s">
        <v>99</v>
      </c>
      <c r="AY135" s="45" t="s">
        <v>100</v>
      </c>
      <c r="AZ135" s="45" t="s">
        <v>97</v>
      </c>
      <c r="BA135" s="45" t="s">
        <v>97</v>
      </c>
      <c r="BB135" s="74" t="s">
        <v>126</v>
      </c>
      <c r="BC135" s="45" t="s">
        <v>97</v>
      </c>
      <c r="BD135" s="45" t="s">
        <v>97</v>
      </c>
      <c r="BE135" s="45" t="s">
        <v>152</v>
      </c>
      <c r="BF135" s="45" t="s">
        <v>97</v>
      </c>
      <c r="BG135" s="45" t="s">
        <v>97</v>
      </c>
      <c r="BH135" s="45" t="s">
        <v>97</v>
      </c>
      <c r="BI135" s="45">
        <v>1</v>
      </c>
      <c r="BJ135" s="45" t="s">
        <v>97</v>
      </c>
      <c r="BK135" s="53">
        <v>40491.333333333336</v>
      </c>
      <c r="BL135" s="45" t="s">
        <v>102</v>
      </c>
      <c r="BM135" s="45" t="s">
        <v>97</v>
      </c>
      <c r="BO135" s="68" t="str">
        <f t="shared" si="47"/>
        <v>EXECUTE [dbo].[PG_CI_CUENTA_BANCO] 0,0,0 , 134, X</v>
      </c>
    </row>
    <row r="136" spans="2:67" x14ac:dyDescent="0.3">
      <c r="B136" s="6">
        <f t="shared" si="35"/>
        <v>0</v>
      </c>
      <c r="C136" s="6" t="str">
        <f t="shared" si="36"/>
        <v>0, 0</v>
      </c>
      <c r="D136" s="54">
        <f t="shared" si="37"/>
        <v>135</v>
      </c>
      <c r="E136" s="75" t="str">
        <f t="shared" si="38"/>
        <v>N/D | N/D | N/D | 22603322874 | PENDIENTE | Pesos Mexicanos</v>
      </c>
      <c r="F136" s="54" t="str">
        <f t="shared" si="39"/>
        <v>2874</v>
      </c>
      <c r="G136" s="5">
        <v>0</v>
      </c>
      <c r="H136" s="78" t="str">
        <f t="shared" si="40"/>
        <v>N/D | N/D | N/D | 22603322874 | PENDIENTE | Pesos Mexicanos</v>
      </c>
      <c r="I136" s="69">
        <f t="shared" si="32"/>
        <v>13</v>
      </c>
      <c r="J136" s="69">
        <f t="shared" si="33"/>
        <v>11</v>
      </c>
      <c r="K136" s="70">
        <v>1</v>
      </c>
      <c r="L136" s="69" t="str">
        <f t="shared" si="41"/>
        <v>N/D</v>
      </c>
      <c r="M136" s="69" t="str">
        <f t="shared" si="42"/>
        <v>N/D</v>
      </c>
      <c r="N136" s="69">
        <f t="shared" si="43"/>
        <v>22603322874</v>
      </c>
      <c r="P136" s="70">
        <v>2</v>
      </c>
      <c r="Q136" s="70">
        <v>6</v>
      </c>
      <c r="R136" s="19" t="s">
        <v>4</v>
      </c>
      <c r="S136" s="78" t="str">
        <f t="shared" si="44"/>
        <v>DULCE SOTO</v>
      </c>
      <c r="T136" s="78" t="str">
        <f t="shared" si="45"/>
        <v>N/D</v>
      </c>
      <c r="U136" s="19"/>
      <c r="V136" s="19"/>
      <c r="W136" s="19"/>
      <c r="X136" s="19"/>
      <c r="Y136" s="19"/>
      <c r="Z136" s="19"/>
      <c r="AA136" s="19"/>
      <c r="AB136" s="78" t="str">
        <f t="shared" si="46"/>
        <v>N/D</v>
      </c>
      <c r="AC136" s="70">
        <v>0</v>
      </c>
      <c r="AD136" s="68" t="str">
        <f t="shared" si="34"/>
        <v>EXECUTE [dbo].[PG_CI_CUENTA_BANCO] 0, 0, 0, 135, 'N/D | N/D | N/D | 22603322874 | PENDIENTE | Pesos Mexicanos' , '2874', 0, 'N/D | N/D | N/D | 22603322874 | PENDIENTE | Pesos Mexicanos', 13, 11, 1, 'N/D', 'N/D', '22603322874', '', 2, 6, NULL, 'DULCE SOTO', 'N/D', '', '', '', '', '', '', '', 'N/D', 0</v>
      </c>
      <c r="AK136" s="43">
        <v>135</v>
      </c>
      <c r="AL136" s="44">
        <v>13</v>
      </c>
      <c r="AM136" s="44">
        <v>11</v>
      </c>
      <c r="AN136" s="84" t="s">
        <v>3</v>
      </c>
      <c r="AO136" s="44">
        <v>0</v>
      </c>
      <c r="AP136" s="45" t="s">
        <v>97</v>
      </c>
      <c r="AQ136" s="45">
        <v>22603322874</v>
      </c>
      <c r="AR136" s="46" t="s">
        <v>98</v>
      </c>
      <c r="AS136" s="45" t="s">
        <v>97</v>
      </c>
      <c r="AT136" s="45" t="s">
        <v>97</v>
      </c>
      <c r="AU136" s="45" t="s">
        <v>97</v>
      </c>
      <c r="AV136" s="45" t="s">
        <v>97</v>
      </c>
      <c r="AW136" s="45" t="s">
        <v>97</v>
      </c>
      <c r="AX136" s="45" t="s">
        <v>99</v>
      </c>
      <c r="AY136" s="45" t="s">
        <v>100</v>
      </c>
      <c r="AZ136" s="45" t="s">
        <v>97</v>
      </c>
      <c r="BA136" s="45" t="s">
        <v>97</v>
      </c>
      <c r="BB136" s="74" t="s">
        <v>126</v>
      </c>
      <c r="BC136" s="45" t="s">
        <v>97</v>
      </c>
      <c r="BD136" s="45" t="s">
        <v>97</v>
      </c>
      <c r="BE136" s="45" t="s">
        <v>152</v>
      </c>
      <c r="BF136" s="45" t="s">
        <v>97</v>
      </c>
      <c r="BG136" s="45" t="s">
        <v>97</v>
      </c>
      <c r="BH136" s="45" t="s">
        <v>97</v>
      </c>
      <c r="BI136" s="45">
        <v>1</v>
      </c>
      <c r="BJ136" s="45" t="s">
        <v>97</v>
      </c>
      <c r="BK136" s="53">
        <v>40491.333333333336</v>
      </c>
      <c r="BL136" s="45" t="s">
        <v>102</v>
      </c>
      <c r="BM136" s="45" t="s">
        <v>97</v>
      </c>
      <c r="BO136" s="68" t="str">
        <f t="shared" si="47"/>
        <v>EXECUTE [dbo].[PG_CI_CUENTA_BANCO] 0,0,0 , 135, X</v>
      </c>
    </row>
    <row r="137" spans="2:67" x14ac:dyDescent="0.3">
      <c r="B137" s="6">
        <f t="shared" si="35"/>
        <v>0</v>
      </c>
      <c r="C137" s="6" t="str">
        <f t="shared" si="36"/>
        <v>0, 0</v>
      </c>
      <c r="D137" s="54">
        <f t="shared" si="37"/>
        <v>136</v>
      </c>
      <c r="E137" s="75" t="str">
        <f t="shared" si="38"/>
        <v>N/D | EGRESOS | PAGO PEMEX | 22603404625 | TEPEJI DEL RIO DE OCAMPO | Pesos Mexicanos</v>
      </c>
      <c r="F137" s="54" t="str">
        <f t="shared" si="39"/>
        <v>4625</v>
      </c>
      <c r="G137" s="5">
        <v>0</v>
      </c>
      <c r="H137" s="78" t="str">
        <f t="shared" si="40"/>
        <v>N/D | EGRESOS | PAGO PEMEX | 22603404625 | TEPEJI DEL RIO DE OCAMPO | Pesos Mexicanos</v>
      </c>
      <c r="I137" s="69">
        <f t="shared" si="32"/>
        <v>13</v>
      </c>
      <c r="J137" s="69">
        <f t="shared" si="33"/>
        <v>11</v>
      </c>
      <c r="K137" s="70">
        <v>1</v>
      </c>
      <c r="L137" s="69">
        <f t="shared" si="41"/>
        <v>226</v>
      </c>
      <c r="M137" s="69">
        <f t="shared" si="42"/>
        <v>1</v>
      </c>
      <c r="N137" s="69">
        <f t="shared" si="43"/>
        <v>22603404625</v>
      </c>
      <c r="P137" s="70">
        <v>2</v>
      </c>
      <c r="Q137" s="70">
        <v>3</v>
      </c>
      <c r="R137" s="19" t="s">
        <v>4</v>
      </c>
      <c r="S137" s="78" t="str">
        <f t="shared" si="44"/>
        <v>DULCE SOTO</v>
      </c>
      <c r="T137" s="78" t="str">
        <f t="shared" si="45"/>
        <v>N/D</v>
      </c>
      <c r="U137" s="19"/>
      <c r="V137" s="19"/>
      <c r="W137" s="19"/>
      <c r="X137" s="19"/>
      <c r="Y137" s="19"/>
      <c r="Z137" s="19"/>
      <c r="AA137" s="19"/>
      <c r="AB137" s="78" t="str">
        <f t="shared" si="46"/>
        <v>TOMAS ZARAGOZA ITO</v>
      </c>
      <c r="AC137" s="70">
        <v>111</v>
      </c>
      <c r="AD137" s="68" t="str">
        <f t="shared" si="34"/>
        <v>EXECUTE [dbo].[PG_CI_CUENTA_BANCO] 0, 0, 0, 136, 'N/D | EGRESOS | PAGO PEMEX | 22603404625 | TEPEJI DEL RIO DE OCAMPO | Pesos Mexicanos' , '4625', 0, 'N/D | EGRESOS | PAGO PEMEX | 22603404625 | TEPEJI DEL RIO DE OCAMPO | Pesos Mexicanos', 13, 11, 1, '226', '1', '22603404625', '', 2, 3, NULL, 'DULCE SOTO', 'N/D', '', '', '', '', '', '', '', 'TOMAS ZARAGOZA ITO', 111</v>
      </c>
      <c r="AK137" s="43">
        <v>136</v>
      </c>
      <c r="AL137" s="44">
        <v>13</v>
      </c>
      <c r="AM137" s="44">
        <v>11</v>
      </c>
      <c r="AN137" s="84" t="s">
        <v>3</v>
      </c>
      <c r="AO137" s="44">
        <v>0</v>
      </c>
      <c r="AP137" s="45" t="s">
        <v>97</v>
      </c>
      <c r="AQ137" s="45">
        <v>22603404625</v>
      </c>
      <c r="AR137" s="46" t="s">
        <v>133</v>
      </c>
      <c r="AS137" s="45" t="s">
        <v>25</v>
      </c>
      <c r="AT137" s="45" t="s">
        <v>153</v>
      </c>
      <c r="AU137" s="45" t="s">
        <v>154</v>
      </c>
      <c r="AV137" s="45" t="s">
        <v>97</v>
      </c>
      <c r="AW137" s="45" t="s">
        <v>97</v>
      </c>
      <c r="AX137" s="45" t="s">
        <v>99</v>
      </c>
      <c r="AY137" s="45" t="s">
        <v>100</v>
      </c>
      <c r="AZ137" s="45" t="s">
        <v>116</v>
      </c>
      <c r="BA137" s="45">
        <v>226</v>
      </c>
      <c r="BB137" s="74" t="s">
        <v>155</v>
      </c>
      <c r="BC137" s="45">
        <v>1</v>
      </c>
      <c r="BD137" s="45" t="s">
        <v>156</v>
      </c>
      <c r="BE137" s="45" t="s">
        <v>152</v>
      </c>
      <c r="BF137" s="45" t="s">
        <v>97</v>
      </c>
      <c r="BG137" s="45" t="s">
        <v>97</v>
      </c>
      <c r="BH137" s="45" t="s">
        <v>97</v>
      </c>
      <c r="BI137" s="45">
        <v>1</v>
      </c>
      <c r="BJ137" s="45" t="s">
        <v>97</v>
      </c>
      <c r="BK137" s="53">
        <v>40491.333333333336</v>
      </c>
      <c r="BL137" s="45" t="s">
        <v>102</v>
      </c>
      <c r="BM137" s="45" t="s">
        <v>97</v>
      </c>
      <c r="BO137" s="68" t="str">
        <f t="shared" si="47"/>
        <v>EXECUTE [dbo].[PG_CI_CUENTA_BANCO] 0,0,0 , 136, X</v>
      </c>
    </row>
    <row r="138" spans="2:67" x14ac:dyDescent="0.3">
      <c r="B138" s="6">
        <f t="shared" si="35"/>
        <v>0</v>
      </c>
      <c r="C138" s="6" t="str">
        <f t="shared" si="36"/>
        <v>0, 0</v>
      </c>
      <c r="D138" s="54">
        <f t="shared" si="37"/>
        <v>137</v>
      </c>
      <c r="E138" s="75" t="str">
        <f t="shared" si="38"/>
        <v>Todas | N/D | N/D | 36447 | PENDIENTE | Pesos Mexicanos</v>
      </c>
      <c r="F138" s="54" t="str">
        <f t="shared" si="39"/>
        <v>6447</v>
      </c>
      <c r="G138" s="5">
        <v>0</v>
      </c>
      <c r="H138" s="78" t="str">
        <f t="shared" si="40"/>
        <v>Todas | N/D | N/D | 36447 | PENDIENTE | Pesos Mexicanos</v>
      </c>
      <c r="I138" s="69">
        <f t="shared" si="32"/>
        <v>24</v>
      </c>
      <c r="J138" s="69">
        <f t="shared" si="33"/>
        <v>1</v>
      </c>
      <c r="K138" s="70">
        <v>1</v>
      </c>
      <c r="L138" s="69" t="str">
        <f t="shared" si="41"/>
        <v>N/D</v>
      </c>
      <c r="M138" s="69" t="str">
        <f t="shared" si="42"/>
        <v>N/D</v>
      </c>
      <c r="N138" s="69">
        <f t="shared" si="43"/>
        <v>36447</v>
      </c>
      <c r="P138" s="70">
        <v>2</v>
      </c>
      <c r="Q138" s="70">
        <v>6</v>
      </c>
      <c r="R138" s="19" t="s">
        <v>4</v>
      </c>
      <c r="S138" s="78" t="str">
        <f t="shared" si="44"/>
        <v>JAIME FERNANDEZ LEMUS</v>
      </c>
      <c r="T138" s="78" t="str">
        <f t="shared" si="45"/>
        <v>Todas</v>
      </c>
      <c r="U138" s="19"/>
      <c r="V138" s="19"/>
      <c r="W138" s="19"/>
      <c r="X138" s="19"/>
      <c r="Y138" s="19"/>
      <c r="Z138" s="19"/>
      <c r="AA138" s="19"/>
      <c r="AB138" s="78" t="str">
        <f t="shared" si="46"/>
        <v>N/D</v>
      </c>
      <c r="AC138" s="70">
        <v>0</v>
      </c>
      <c r="AD138" s="68" t="str">
        <f t="shared" si="34"/>
        <v>EXECUTE [dbo].[PG_CI_CUENTA_BANCO] 0, 0, 0, 137, 'Todas | N/D | N/D | 36447 | PENDIENTE | Pesos Mexicanos' , '6447', 0, 'Todas | N/D | N/D | 36447 | PENDIENTE | Pesos Mexicanos', 24, 1, 1, 'N/D', 'N/D', '36447', '', 2, 6, NULL, 'JAIME FERNANDEZ LEMUS', 'Todas', '', '', '', '', '', '', '', 'N/D', 0</v>
      </c>
      <c r="AK138" s="43">
        <v>137</v>
      </c>
      <c r="AL138" s="44">
        <v>24</v>
      </c>
      <c r="AM138" s="44">
        <v>1</v>
      </c>
      <c r="AN138" s="84" t="s">
        <v>3</v>
      </c>
      <c r="AO138" s="44">
        <v>0</v>
      </c>
      <c r="AP138" s="45" t="s">
        <v>130</v>
      </c>
      <c r="AQ138" s="45">
        <v>36447</v>
      </c>
      <c r="AR138" s="46" t="s">
        <v>98</v>
      </c>
      <c r="AS138" s="45" t="s">
        <v>97</v>
      </c>
      <c r="AT138" s="45" t="s">
        <v>97</v>
      </c>
      <c r="AU138" s="45" t="s">
        <v>97</v>
      </c>
      <c r="AV138" s="45" t="s">
        <v>97</v>
      </c>
      <c r="AW138" s="45" t="s">
        <v>97</v>
      </c>
      <c r="AX138" s="45" t="s">
        <v>99</v>
      </c>
      <c r="AY138" s="45" t="s">
        <v>100</v>
      </c>
      <c r="AZ138" s="45" t="s">
        <v>97</v>
      </c>
      <c r="BA138" s="45" t="s">
        <v>97</v>
      </c>
      <c r="BB138" s="74" t="s">
        <v>126</v>
      </c>
      <c r="BC138" s="45" t="s">
        <v>97</v>
      </c>
      <c r="BD138" s="45" t="s">
        <v>97</v>
      </c>
      <c r="BE138" s="45" t="s">
        <v>111</v>
      </c>
      <c r="BF138" s="45" t="s">
        <v>213</v>
      </c>
      <c r="BG138" s="45" t="s">
        <v>97</v>
      </c>
      <c r="BH138" s="45" t="s">
        <v>97</v>
      </c>
      <c r="BI138" s="45">
        <v>1</v>
      </c>
      <c r="BJ138" s="45" t="s">
        <v>97</v>
      </c>
      <c r="BK138" s="53">
        <v>42147.579016203701</v>
      </c>
      <c r="BL138" s="45" t="s">
        <v>114</v>
      </c>
      <c r="BM138" s="45" t="s">
        <v>97</v>
      </c>
      <c r="BO138" s="68" t="str">
        <f t="shared" si="47"/>
        <v>EXECUTE [dbo].[PG_CI_CUENTA_BANCO] 0,0,0 , 137, X</v>
      </c>
    </row>
    <row r="139" spans="2:67" x14ac:dyDescent="0.3">
      <c r="B139" s="6">
        <f t="shared" si="35"/>
        <v>0</v>
      </c>
      <c r="C139" s="6" t="str">
        <f t="shared" si="36"/>
        <v>0, 0</v>
      </c>
      <c r="D139" s="54">
        <f t="shared" si="37"/>
        <v>138</v>
      </c>
      <c r="E139" s="75" t="str">
        <f t="shared" si="38"/>
        <v>Ojinaga | INGRESOS | VENTA GAS | 443699900 | OJINAGA CENTRO | Pesos Mexicanos</v>
      </c>
      <c r="F139" s="54" t="str">
        <f t="shared" si="39"/>
        <v>9900</v>
      </c>
      <c r="G139" s="5">
        <v>0</v>
      </c>
      <c r="H139" s="78" t="str">
        <f t="shared" si="40"/>
        <v>Ojinaga | INGRESOS | VENTA GAS | 443699900 | OJINAGA CENTRO | Pesos Mexicanos</v>
      </c>
      <c r="I139" s="69">
        <f t="shared" si="32"/>
        <v>24</v>
      </c>
      <c r="J139" s="69">
        <f t="shared" si="33"/>
        <v>7</v>
      </c>
      <c r="K139" s="70">
        <v>1</v>
      </c>
      <c r="L139" s="69">
        <f t="shared" si="41"/>
        <v>5422</v>
      </c>
      <c r="M139" s="69">
        <f t="shared" si="42"/>
        <v>5422</v>
      </c>
      <c r="N139" s="69">
        <f t="shared" si="43"/>
        <v>443699900</v>
      </c>
      <c r="P139" s="70">
        <v>1</v>
      </c>
      <c r="Q139" s="70">
        <v>1</v>
      </c>
      <c r="R139" s="19" t="s">
        <v>4</v>
      </c>
      <c r="S139" s="78" t="str">
        <f t="shared" si="44"/>
        <v>LUIS RAMIREZ RODRIGUEZ</v>
      </c>
      <c r="T139" s="78" t="str">
        <f t="shared" si="45"/>
        <v>Ojinaga</v>
      </c>
      <c r="U139" s="19"/>
      <c r="V139" s="19"/>
      <c r="W139" s="19"/>
      <c r="X139" s="19"/>
      <c r="Y139" s="19"/>
      <c r="Z139" s="19"/>
      <c r="AA139" s="19"/>
      <c r="AB139" s="78" t="str">
        <f t="shared" si="46"/>
        <v>TOMAS ZARAGOZA FUENTES</v>
      </c>
      <c r="AC139" s="70">
        <v>103</v>
      </c>
      <c r="AD139" s="68" t="str">
        <f t="shared" si="34"/>
        <v>EXECUTE [dbo].[PG_CI_CUENTA_BANCO] 0, 0, 0, 138, 'Ojinaga | INGRESOS | VENTA GAS | 443699900 | OJINAGA CENTRO | Pesos Mexicanos' , '9900', 0, 'Ojinaga | INGRESOS | VENTA GAS | 443699900 | OJINAGA CENTRO | Pesos Mexicanos', 24, 7, 1, '5422', '5422', '443699900', '', 1, 1, NULL, 'LUIS RAMIREZ RODRIGUEZ', 'Ojinaga', '', '', '', '', '', '', '', 'TOMAS ZARAGOZA FUENTES', 103</v>
      </c>
      <c r="AK139" s="43">
        <v>138</v>
      </c>
      <c r="AL139" s="44">
        <v>24</v>
      </c>
      <c r="AM139" s="44">
        <v>7</v>
      </c>
      <c r="AN139" s="84" t="s">
        <v>3</v>
      </c>
      <c r="AO139" s="44">
        <v>38</v>
      </c>
      <c r="AP139" s="45" t="s">
        <v>214</v>
      </c>
      <c r="AQ139" s="45">
        <v>443699900</v>
      </c>
      <c r="AR139" s="46" t="s">
        <v>104</v>
      </c>
      <c r="AS139" s="45" t="s">
        <v>24</v>
      </c>
      <c r="AT139" s="45" t="s">
        <v>105</v>
      </c>
      <c r="AU139" s="45" t="s">
        <v>106</v>
      </c>
      <c r="AV139" s="45" t="s">
        <v>107</v>
      </c>
      <c r="AW139" s="45" t="s">
        <v>97</v>
      </c>
      <c r="AX139" s="45" t="s">
        <v>108</v>
      </c>
      <c r="AY139" s="45" t="s">
        <v>100</v>
      </c>
      <c r="AZ139" s="45" t="s">
        <v>109</v>
      </c>
      <c r="BA139" s="45">
        <v>5422</v>
      </c>
      <c r="BB139" s="74" t="s">
        <v>215</v>
      </c>
      <c r="BC139" s="45">
        <v>5422</v>
      </c>
      <c r="BD139" s="45" t="s">
        <v>216</v>
      </c>
      <c r="BE139" s="45" t="s">
        <v>122</v>
      </c>
      <c r="BF139" s="45" t="s">
        <v>213</v>
      </c>
      <c r="BG139" s="45" t="s">
        <v>97</v>
      </c>
      <c r="BH139" s="45" t="s">
        <v>113</v>
      </c>
      <c r="BI139" s="45">
        <v>1</v>
      </c>
      <c r="BJ139" s="45" t="s">
        <v>97</v>
      </c>
      <c r="BK139" s="53">
        <v>43277.59815972222</v>
      </c>
      <c r="BL139" s="45" t="s">
        <v>128</v>
      </c>
      <c r="BM139" s="45" t="s">
        <v>97</v>
      </c>
      <c r="BO139" s="68" t="str">
        <f t="shared" si="47"/>
        <v>EXECUTE [dbo].[PG_CI_CUENTA_BANCO] 0,0,0 , 138, X</v>
      </c>
    </row>
    <row r="140" spans="2:67" x14ac:dyDescent="0.3">
      <c r="B140" s="6">
        <f t="shared" si="35"/>
        <v>0</v>
      </c>
      <c r="C140" s="6" t="str">
        <f t="shared" si="36"/>
        <v>0, 0</v>
      </c>
      <c r="D140" s="54">
        <f t="shared" si="37"/>
        <v>139</v>
      </c>
      <c r="E140" s="75" t="str">
        <f t="shared" si="38"/>
        <v>Todas | INVERSIONES | FOINVER | 443699919 | CD. JUAREZ | Pesos Mexicanos</v>
      </c>
      <c r="F140" s="54" t="str">
        <f t="shared" si="39"/>
        <v>9919</v>
      </c>
      <c r="G140" s="5">
        <v>0</v>
      </c>
      <c r="H140" s="78" t="str">
        <f t="shared" si="40"/>
        <v>Todas | INVERSIONES | FOINVER | 443699919 | CD. JUAREZ | Pesos Mexicanos</v>
      </c>
      <c r="I140" s="69">
        <f t="shared" si="32"/>
        <v>24</v>
      </c>
      <c r="J140" s="69">
        <f t="shared" si="33"/>
        <v>7</v>
      </c>
      <c r="K140" s="70">
        <v>1</v>
      </c>
      <c r="L140" s="69" t="str">
        <f t="shared" si="41"/>
        <v>N/D</v>
      </c>
      <c r="M140" s="69">
        <f t="shared" si="42"/>
        <v>833</v>
      </c>
      <c r="N140" s="69">
        <f t="shared" si="43"/>
        <v>443699919</v>
      </c>
      <c r="P140" s="70">
        <v>2</v>
      </c>
      <c r="Q140" s="70">
        <v>5</v>
      </c>
      <c r="R140" s="19" t="s">
        <v>4</v>
      </c>
      <c r="S140" s="78" t="str">
        <f t="shared" si="44"/>
        <v>LUIS RAMIREZ RODRIGUEZ</v>
      </c>
      <c r="T140" s="78" t="str">
        <f t="shared" si="45"/>
        <v>Todas</v>
      </c>
      <c r="U140" s="19"/>
      <c r="V140" s="19"/>
      <c r="W140" s="19"/>
      <c r="X140" s="19"/>
      <c r="Y140" s="19"/>
      <c r="Z140" s="19"/>
      <c r="AA140" s="19"/>
      <c r="AB140" s="78" t="str">
        <f t="shared" si="46"/>
        <v>TOMAS ZARAGOZA ITO</v>
      </c>
      <c r="AC140" s="70">
        <v>103</v>
      </c>
      <c r="AD140" s="68" t="str">
        <f t="shared" si="34"/>
        <v>EXECUTE [dbo].[PG_CI_CUENTA_BANCO] 0, 0, 0, 139, 'Todas | INVERSIONES | FOINVER | 443699919 | CD. JUAREZ | Pesos Mexicanos' , '9919', 0, 'Todas | INVERSIONES | FOINVER | 443699919 | CD. JUAREZ | Pesos Mexicanos', 24, 7, 1, 'N/D', '833', '443699919', '', 2, 5, NULL, 'LUIS RAMIREZ RODRIGUEZ', 'Todas', '', '', '', '', '', '', '', 'TOMAS ZARAGOZA ITO', 103</v>
      </c>
      <c r="AK140" s="43">
        <v>139</v>
      </c>
      <c r="AL140" s="44">
        <v>24</v>
      </c>
      <c r="AM140" s="44">
        <v>7</v>
      </c>
      <c r="AN140" s="84" t="s">
        <v>3</v>
      </c>
      <c r="AO140" s="44">
        <v>0</v>
      </c>
      <c r="AP140" s="45" t="s">
        <v>130</v>
      </c>
      <c r="AQ140" s="45">
        <v>443699919</v>
      </c>
      <c r="AR140" s="46" t="s">
        <v>129</v>
      </c>
      <c r="AS140" s="45" t="s">
        <v>19</v>
      </c>
      <c r="AT140" s="45" t="s">
        <v>131</v>
      </c>
      <c r="AU140" s="45" t="s">
        <v>132</v>
      </c>
      <c r="AV140" s="45" t="s">
        <v>107</v>
      </c>
      <c r="AW140" s="45" t="s">
        <v>97</v>
      </c>
      <c r="AX140" s="45" t="s">
        <v>99</v>
      </c>
      <c r="AY140" s="45" t="s">
        <v>100</v>
      </c>
      <c r="AZ140" s="45" t="s">
        <v>116</v>
      </c>
      <c r="BA140" s="45" t="s">
        <v>97</v>
      </c>
      <c r="BB140" s="74" t="s">
        <v>120</v>
      </c>
      <c r="BC140" s="45">
        <v>833</v>
      </c>
      <c r="BD140" s="45" t="s">
        <v>121</v>
      </c>
      <c r="BE140" s="45" t="s">
        <v>122</v>
      </c>
      <c r="BF140" s="45" t="s">
        <v>213</v>
      </c>
      <c r="BG140" s="45" t="s">
        <v>97</v>
      </c>
      <c r="BH140" s="45" t="s">
        <v>97</v>
      </c>
      <c r="BI140" s="45">
        <v>1</v>
      </c>
      <c r="BJ140" s="45" t="s">
        <v>97</v>
      </c>
      <c r="BK140" s="53">
        <v>42147.579907407409</v>
      </c>
      <c r="BL140" s="45" t="s">
        <v>114</v>
      </c>
      <c r="BM140" s="45" t="s">
        <v>97</v>
      </c>
      <c r="BO140" s="68" t="str">
        <f t="shared" si="47"/>
        <v>EXECUTE [dbo].[PG_CI_CUENTA_BANCO] 0,0,0 , 139, X</v>
      </c>
    </row>
    <row r="141" spans="2:67" x14ac:dyDescent="0.3">
      <c r="B141" s="6">
        <f t="shared" si="35"/>
        <v>0</v>
      </c>
      <c r="C141" s="6" t="str">
        <f t="shared" si="36"/>
        <v>0, 0</v>
      </c>
      <c r="D141" s="54">
        <f t="shared" si="37"/>
        <v>140</v>
      </c>
      <c r="E141" s="75" t="str">
        <f t="shared" si="38"/>
        <v>Corporativo | CONCENTRADORA | CONCENTRADORA | 443699927 | CD. JUAREZ | Pesos Mexicanos</v>
      </c>
      <c r="F141" s="54" t="str">
        <f t="shared" si="39"/>
        <v>9927</v>
      </c>
      <c r="G141" s="5">
        <v>0</v>
      </c>
      <c r="H141" s="78" t="str">
        <f t="shared" si="40"/>
        <v>Corporativo | CONCENTRADORA | CONCENTRADORA | 443699927 | CD. JUAREZ | Pesos Mexicanos</v>
      </c>
      <c r="I141" s="69">
        <f t="shared" si="32"/>
        <v>24</v>
      </c>
      <c r="J141" s="69">
        <f t="shared" si="33"/>
        <v>7</v>
      </c>
      <c r="K141" s="70">
        <v>1</v>
      </c>
      <c r="L141" s="69" t="str">
        <f t="shared" si="41"/>
        <v>N/D</v>
      </c>
      <c r="M141" s="69">
        <f t="shared" si="42"/>
        <v>833</v>
      </c>
      <c r="N141" s="69">
        <f t="shared" si="43"/>
        <v>443699927</v>
      </c>
      <c r="P141" s="70">
        <v>1</v>
      </c>
      <c r="Q141" s="70">
        <v>2</v>
      </c>
      <c r="R141" s="19" t="s">
        <v>4</v>
      </c>
      <c r="S141" s="78" t="str">
        <f t="shared" si="44"/>
        <v>LUIS RAMIREZ RODRIGUEZ</v>
      </c>
      <c r="T141" s="78" t="str">
        <f t="shared" si="45"/>
        <v>Corporativo</v>
      </c>
      <c r="U141" s="19"/>
      <c r="V141" s="19"/>
      <c r="W141" s="19"/>
      <c r="X141" s="19"/>
      <c r="Y141" s="19"/>
      <c r="Z141" s="19"/>
      <c r="AA141" s="19"/>
      <c r="AB141" s="78" t="str">
        <f t="shared" si="46"/>
        <v>TOMAS ZARAGOZA FUENTES</v>
      </c>
      <c r="AC141" s="70">
        <v>103</v>
      </c>
      <c r="AD141" s="68" t="str">
        <f t="shared" si="34"/>
        <v>EXECUTE [dbo].[PG_CI_CUENTA_BANCO] 0, 0, 0, 140, 'Corporativo | CONCENTRADORA | CONCENTRADORA | 443699927 | CD. JUAREZ | Pesos Mexicanos' , '9927', 0, 'Corporativo | CONCENTRADORA | CONCENTRADORA | 443699927 | CD. JUAREZ | Pesos Mexicanos', 24, 7, 1, 'N/D', '833', '443699927', '', 1, 2, NULL, 'LUIS RAMIREZ RODRIGUEZ', 'Corporativo', '', '', '', '', '', '', '', 'TOMAS ZARAGOZA FUENTES', 103</v>
      </c>
      <c r="AK141" s="43">
        <v>140</v>
      </c>
      <c r="AL141" s="44">
        <v>24</v>
      </c>
      <c r="AM141" s="44">
        <v>7</v>
      </c>
      <c r="AN141" s="84" t="s">
        <v>3</v>
      </c>
      <c r="AO141" s="44">
        <v>0</v>
      </c>
      <c r="AP141" s="45" t="s">
        <v>148</v>
      </c>
      <c r="AQ141" s="45">
        <v>443699927</v>
      </c>
      <c r="AR141" s="46" t="s">
        <v>127</v>
      </c>
      <c r="AS141" s="45" t="s">
        <v>18</v>
      </c>
      <c r="AT141" s="45" t="s">
        <v>18</v>
      </c>
      <c r="AU141" s="45" t="s">
        <v>188</v>
      </c>
      <c r="AV141" s="45" t="s">
        <v>107</v>
      </c>
      <c r="AW141" s="45" t="s">
        <v>97</v>
      </c>
      <c r="AX141" s="45" t="s">
        <v>108</v>
      </c>
      <c r="AY141" s="45" t="s">
        <v>100</v>
      </c>
      <c r="AZ141" s="45" t="s">
        <v>109</v>
      </c>
      <c r="BA141" s="45" t="s">
        <v>97</v>
      </c>
      <c r="BB141" s="74" t="s">
        <v>120</v>
      </c>
      <c r="BC141" s="45">
        <v>833</v>
      </c>
      <c r="BD141" s="45" t="s">
        <v>121</v>
      </c>
      <c r="BE141" s="45" t="s">
        <v>122</v>
      </c>
      <c r="BF141" s="45" t="s">
        <v>213</v>
      </c>
      <c r="BG141" s="45" t="s">
        <v>97</v>
      </c>
      <c r="BH141" s="45" t="s">
        <v>113</v>
      </c>
      <c r="BI141" s="45">
        <v>1</v>
      </c>
      <c r="BJ141" s="45" t="s">
        <v>97</v>
      </c>
      <c r="BK141" s="53">
        <v>42147.579305555555</v>
      </c>
      <c r="BL141" s="45" t="s">
        <v>114</v>
      </c>
      <c r="BM141" s="45" t="s">
        <v>97</v>
      </c>
      <c r="BO141" s="68" t="str">
        <f t="shared" si="47"/>
        <v>EXECUTE [dbo].[PG_CI_CUENTA_BANCO] 0,0,0 , 140, X</v>
      </c>
    </row>
    <row r="142" spans="2:67" x14ac:dyDescent="0.3">
      <c r="B142" s="6">
        <f t="shared" si="35"/>
        <v>0</v>
      </c>
      <c r="C142" s="6" t="str">
        <f t="shared" si="36"/>
        <v>0, 0</v>
      </c>
      <c r="D142" s="54">
        <f t="shared" si="37"/>
        <v>141</v>
      </c>
      <c r="E142" s="75" t="str">
        <f t="shared" si="38"/>
        <v>Corporativo | INVERSIONES | INVERSIONES | 443699935 | CD. JUAREZ | Dólares USA</v>
      </c>
      <c r="F142" s="54" t="str">
        <f t="shared" si="39"/>
        <v>9935</v>
      </c>
      <c r="G142" s="5">
        <v>0</v>
      </c>
      <c r="H142" s="78" t="str">
        <f t="shared" si="40"/>
        <v>Corporativo | INVERSIONES | INVERSIONES | 443699935 | CD. JUAREZ | Dólares USA</v>
      </c>
      <c r="I142" s="69">
        <f t="shared" si="32"/>
        <v>24</v>
      </c>
      <c r="J142" s="69">
        <f t="shared" si="33"/>
        <v>7</v>
      </c>
      <c r="K142" s="70">
        <v>2</v>
      </c>
      <c r="L142" s="69" t="str">
        <f t="shared" si="41"/>
        <v>N/D</v>
      </c>
      <c r="M142" s="69">
        <f t="shared" si="42"/>
        <v>833</v>
      </c>
      <c r="N142" s="69">
        <f t="shared" si="43"/>
        <v>443699935</v>
      </c>
      <c r="P142" s="70">
        <v>1</v>
      </c>
      <c r="Q142" s="70">
        <v>5</v>
      </c>
      <c r="R142" s="19" t="s">
        <v>4</v>
      </c>
      <c r="S142" s="78" t="str">
        <f t="shared" si="44"/>
        <v>LUIS RAMIREZ RODRIGUEZ</v>
      </c>
      <c r="T142" s="78" t="str">
        <f t="shared" si="45"/>
        <v>Corporativo</v>
      </c>
      <c r="U142" s="19"/>
      <c r="V142" s="19"/>
      <c r="W142" s="19"/>
      <c r="X142" s="19"/>
      <c r="Y142" s="19"/>
      <c r="Z142" s="19"/>
      <c r="AA142" s="19"/>
      <c r="AB142" s="78" t="str">
        <f t="shared" si="46"/>
        <v>TOMAS ZARAGOZA FUENTES</v>
      </c>
      <c r="AC142" s="70">
        <v>103</v>
      </c>
      <c r="AD142" s="68" t="str">
        <f t="shared" si="34"/>
        <v>EXECUTE [dbo].[PG_CI_CUENTA_BANCO] 0, 0, 0, 141, 'Corporativo | INVERSIONES | INVERSIONES | 443699935 | CD. JUAREZ | Dólares USA' , '9935', 0, 'Corporativo | INVERSIONES | INVERSIONES | 443699935 | CD. JUAREZ | Dólares USA', 24, 7, 2, 'N/D', '833', '443699935', '', 1, 5, NULL, 'LUIS RAMIREZ RODRIGUEZ', 'Corporativo', '', '', '', '', '', '', '', 'TOMAS ZARAGOZA FUENTES', 103</v>
      </c>
      <c r="AK142" s="43">
        <v>141</v>
      </c>
      <c r="AL142" s="44">
        <v>24</v>
      </c>
      <c r="AM142" s="44">
        <v>7</v>
      </c>
      <c r="AN142" s="84" t="s">
        <v>3</v>
      </c>
      <c r="AO142" s="44">
        <v>0</v>
      </c>
      <c r="AP142" s="45" t="s">
        <v>148</v>
      </c>
      <c r="AQ142" s="45">
        <v>443699935</v>
      </c>
      <c r="AR142" s="46" t="s">
        <v>129</v>
      </c>
      <c r="AS142" s="45" t="s">
        <v>19</v>
      </c>
      <c r="AT142" s="45" t="s">
        <v>19</v>
      </c>
      <c r="AU142" s="45" t="s">
        <v>157</v>
      </c>
      <c r="AV142" s="45" t="s">
        <v>107</v>
      </c>
      <c r="AW142" s="45" t="s">
        <v>97</v>
      </c>
      <c r="AX142" s="45" t="s">
        <v>108</v>
      </c>
      <c r="AY142" s="45" t="s">
        <v>118</v>
      </c>
      <c r="AZ142" s="45" t="s">
        <v>109</v>
      </c>
      <c r="BA142" s="45" t="s">
        <v>97</v>
      </c>
      <c r="BB142" s="74" t="s">
        <v>120</v>
      </c>
      <c r="BC142" s="45">
        <v>833</v>
      </c>
      <c r="BD142" s="45" t="s">
        <v>121</v>
      </c>
      <c r="BE142" s="45" t="s">
        <v>122</v>
      </c>
      <c r="BF142" s="45" t="s">
        <v>213</v>
      </c>
      <c r="BG142" s="45" t="s">
        <v>97</v>
      </c>
      <c r="BH142" s="45" t="s">
        <v>113</v>
      </c>
      <c r="BI142" s="45">
        <v>1</v>
      </c>
      <c r="BJ142" s="45" t="s">
        <v>97</v>
      </c>
      <c r="BK142" s="53">
        <v>42147.579513888886</v>
      </c>
      <c r="BL142" s="45" t="s">
        <v>114</v>
      </c>
      <c r="BM142" s="45" t="s">
        <v>97</v>
      </c>
      <c r="BO142" s="68" t="str">
        <f t="shared" si="47"/>
        <v>EXECUTE [dbo].[PG_CI_CUENTA_BANCO] 0,0,0 , 141, X</v>
      </c>
    </row>
    <row r="143" spans="2:67" x14ac:dyDescent="0.3">
      <c r="B143" s="6">
        <f t="shared" si="35"/>
        <v>0</v>
      </c>
      <c r="C143" s="6" t="str">
        <f t="shared" si="36"/>
        <v>0, 0</v>
      </c>
      <c r="D143" s="54">
        <f t="shared" si="37"/>
        <v>142</v>
      </c>
      <c r="E143" s="75" t="str">
        <f t="shared" si="38"/>
        <v>N/D | N/D | N/D | 108757534 | CD. JUAREZ | Dólares USA</v>
      </c>
      <c r="F143" s="54" t="str">
        <f t="shared" si="39"/>
        <v>7534</v>
      </c>
      <c r="G143" s="5">
        <v>0</v>
      </c>
      <c r="H143" s="78" t="str">
        <f t="shared" si="40"/>
        <v>N/D | N/D | N/D | 108757534 | CD. JUAREZ | Dólares USA</v>
      </c>
      <c r="I143" s="69">
        <f t="shared" si="32"/>
        <v>24</v>
      </c>
      <c r="J143" s="69">
        <f t="shared" si="33"/>
        <v>7</v>
      </c>
      <c r="K143" s="70">
        <v>2</v>
      </c>
      <c r="L143" s="69" t="str">
        <f t="shared" si="41"/>
        <v>N/D</v>
      </c>
      <c r="M143" s="69">
        <f t="shared" si="42"/>
        <v>833</v>
      </c>
      <c r="N143" s="69">
        <f t="shared" si="43"/>
        <v>108757534</v>
      </c>
      <c r="P143" s="70">
        <v>2</v>
      </c>
      <c r="Q143" s="70">
        <v>6</v>
      </c>
      <c r="R143" s="19" t="s">
        <v>4</v>
      </c>
      <c r="S143" s="78" t="str">
        <f t="shared" si="44"/>
        <v>LUIS RAMIREZ RODRIGUEZ</v>
      </c>
      <c r="T143" s="78" t="str">
        <f t="shared" si="45"/>
        <v>N/D</v>
      </c>
      <c r="U143" s="19"/>
      <c r="V143" s="19"/>
      <c r="W143" s="19"/>
      <c r="X143" s="19"/>
      <c r="Y143" s="19"/>
      <c r="Z143" s="19"/>
      <c r="AA143" s="19"/>
      <c r="AB143" s="78" t="str">
        <f t="shared" si="46"/>
        <v>N/D</v>
      </c>
      <c r="AC143" s="70">
        <v>103</v>
      </c>
      <c r="AD143" s="68" t="str">
        <f t="shared" si="34"/>
        <v>EXECUTE [dbo].[PG_CI_CUENTA_BANCO] 0, 0, 0, 142, 'N/D | N/D | N/D | 108757534 | CD. JUAREZ | Dólares USA' , '7534', 0, 'N/D | N/D | N/D | 108757534 | CD. JUAREZ | Dólares USA', 24, 7, 2, 'N/D', '833', '108757534', '', 2, 6, NULL, 'LUIS RAMIREZ RODRIGUEZ', 'N/D', '', '', '', '', '', '', '', 'N/D', 103</v>
      </c>
      <c r="AK143" s="43">
        <v>142</v>
      </c>
      <c r="AL143" s="44">
        <v>24</v>
      </c>
      <c r="AM143" s="44">
        <v>7</v>
      </c>
      <c r="AN143" s="84" t="s">
        <v>3</v>
      </c>
      <c r="AO143" s="44">
        <v>0</v>
      </c>
      <c r="AP143" s="45" t="s">
        <v>97</v>
      </c>
      <c r="AQ143" s="45">
        <v>108757534</v>
      </c>
      <c r="AR143" s="46" t="s">
        <v>98</v>
      </c>
      <c r="AS143" s="45" t="s">
        <v>97</v>
      </c>
      <c r="AT143" s="45" t="s">
        <v>97</v>
      </c>
      <c r="AU143" s="45" t="s">
        <v>97</v>
      </c>
      <c r="AV143" s="45" t="s">
        <v>97</v>
      </c>
      <c r="AW143" s="45" t="s">
        <v>97</v>
      </c>
      <c r="AX143" s="45" t="s">
        <v>99</v>
      </c>
      <c r="AY143" s="45" t="s">
        <v>118</v>
      </c>
      <c r="AZ143" s="45" t="s">
        <v>97</v>
      </c>
      <c r="BA143" s="45" t="s">
        <v>97</v>
      </c>
      <c r="BB143" s="74" t="s">
        <v>120</v>
      </c>
      <c r="BC143" s="45">
        <v>833</v>
      </c>
      <c r="BD143" s="45" t="s">
        <v>121</v>
      </c>
      <c r="BE143" s="45" t="s">
        <v>122</v>
      </c>
      <c r="BF143" s="45" t="s">
        <v>97</v>
      </c>
      <c r="BG143" s="45" t="s">
        <v>97</v>
      </c>
      <c r="BH143" s="45" t="s">
        <v>97</v>
      </c>
      <c r="BI143" s="45">
        <v>1</v>
      </c>
      <c r="BJ143" s="45" t="s">
        <v>97</v>
      </c>
      <c r="BK143" s="53">
        <v>40491.333333333336</v>
      </c>
      <c r="BL143" s="45" t="s">
        <v>102</v>
      </c>
      <c r="BM143" s="45" t="s">
        <v>97</v>
      </c>
      <c r="BO143" s="68" t="str">
        <f t="shared" si="47"/>
        <v>EXECUTE [dbo].[PG_CI_CUENTA_BANCO] 0,0,0 , 142, X</v>
      </c>
    </row>
    <row r="144" spans="2:67" x14ac:dyDescent="0.3">
      <c r="B144" s="6">
        <f t="shared" si="35"/>
        <v>0</v>
      </c>
      <c r="C144" s="6" t="str">
        <f t="shared" si="36"/>
        <v>0, 0</v>
      </c>
      <c r="D144" s="54">
        <f t="shared" si="37"/>
        <v>143</v>
      </c>
      <c r="E144" s="75" t="str">
        <f t="shared" si="38"/>
        <v>Ojinaga | EGRESOS | EGRESOS PLANTA | 443699897 | CD. JUAREZ | Pesos Mexicanos</v>
      </c>
      <c r="F144" s="54" t="str">
        <f t="shared" si="39"/>
        <v>9897</v>
      </c>
      <c r="G144" s="5">
        <v>0</v>
      </c>
      <c r="H144" s="78" t="str">
        <f t="shared" si="40"/>
        <v>Ojinaga | EGRESOS | EGRESOS PLANTA | 443699897 | CD. JUAREZ | Pesos Mexicanos</v>
      </c>
      <c r="I144" s="69">
        <f t="shared" si="32"/>
        <v>24</v>
      </c>
      <c r="J144" s="69">
        <f t="shared" si="33"/>
        <v>7</v>
      </c>
      <c r="K144" s="70">
        <v>1</v>
      </c>
      <c r="L144" s="69">
        <f t="shared" si="41"/>
        <v>5422</v>
      </c>
      <c r="M144" s="69">
        <f t="shared" si="42"/>
        <v>5422</v>
      </c>
      <c r="N144" s="69">
        <f t="shared" si="43"/>
        <v>443699897</v>
      </c>
      <c r="P144" s="70">
        <v>1</v>
      </c>
      <c r="Q144" s="70">
        <v>3</v>
      </c>
      <c r="R144" s="19" t="s">
        <v>4</v>
      </c>
      <c r="S144" s="78" t="str">
        <f t="shared" si="44"/>
        <v>LUIS RAMIREZ RODRIGUEZ</v>
      </c>
      <c r="T144" s="78" t="str">
        <f t="shared" si="45"/>
        <v>Ojinaga</v>
      </c>
      <c r="U144" s="19"/>
      <c r="V144" s="19"/>
      <c r="W144" s="19"/>
      <c r="X144" s="19"/>
      <c r="Y144" s="19"/>
      <c r="Z144" s="19"/>
      <c r="AA144" s="19"/>
      <c r="AB144" s="78" t="str">
        <f t="shared" si="46"/>
        <v>TOMAS ZARAGOZA FUENTES</v>
      </c>
      <c r="AC144" s="70">
        <v>103</v>
      </c>
      <c r="AD144" s="68" t="str">
        <f t="shared" si="34"/>
        <v>EXECUTE [dbo].[PG_CI_CUENTA_BANCO] 0, 0, 0, 143, 'Ojinaga | EGRESOS | EGRESOS PLANTA | 443699897 | CD. JUAREZ | Pesos Mexicanos' , '9897', 0, 'Ojinaga | EGRESOS | EGRESOS PLANTA | 443699897 | CD. JUAREZ | Pesos Mexicanos', 24, 7, 1, '5422', '5422', '443699897', '', 1, 3, NULL, 'LUIS RAMIREZ RODRIGUEZ', 'Ojinaga', '', '', '', '', '', '', '', 'TOMAS ZARAGOZA FUENTES', 103</v>
      </c>
      <c r="AK144" s="43">
        <v>143</v>
      </c>
      <c r="AL144" s="44">
        <v>24</v>
      </c>
      <c r="AM144" s="44">
        <v>7</v>
      </c>
      <c r="AN144" s="84" t="s">
        <v>3</v>
      </c>
      <c r="AO144" s="44">
        <v>38</v>
      </c>
      <c r="AP144" s="45" t="s">
        <v>214</v>
      </c>
      <c r="AQ144" s="45">
        <v>443699897</v>
      </c>
      <c r="AR144" s="46" t="s">
        <v>133</v>
      </c>
      <c r="AS144" s="45" t="s">
        <v>25</v>
      </c>
      <c r="AT144" s="45" t="s">
        <v>134</v>
      </c>
      <c r="AU144" s="45" t="s">
        <v>106</v>
      </c>
      <c r="AV144" s="45" t="s">
        <v>107</v>
      </c>
      <c r="AW144" s="45" t="s">
        <v>97</v>
      </c>
      <c r="AX144" s="45" t="s">
        <v>108</v>
      </c>
      <c r="AY144" s="45" t="s">
        <v>100</v>
      </c>
      <c r="AZ144" s="45" t="s">
        <v>109</v>
      </c>
      <c r="BA144" s="45">
        <v>5422</v>
      </c>
      <c r="BB144" s="74" t="s">
        <v>120</v>
      </c>
      <c r="BC144" s="45">
        <v>5422</v>
      </c>
      <c r="BD144" s="45" t="s">
        <v>216</v>
      </c>
      <c r="BE144" s="45" t="s">
        <v>122</v>
      </c>
      <c r="BF144" s="45" t="s">
        <v>213</v>
      </c>
      <c r="BG144" s="45" t="s">
        <v>97</v>
      </c>
      <c r="BH144" s="45" t="s">
        <v>217</v>
      </c>
      <c r="BI144" s="45">
        <v>1</v>
      </c>
      <c r="BJ144" s="45" t="s">
        <v>97</v>
      </c>
      <c r="BK144" s="53">
        <v>43277.598321759258</v>
      </c>
      <c r="BL144" s="45" t="s">
        <v>128</v>
      </c>
      <c r="BM144" s="45" t="s">
        <v>97</v>
      </c>
      <c r="BO144" s="68" t="str">
        <f t="shared" si="47"/>
        <v>EXECUTE [dbo].[PG_CI_CUENTA_BANCO] 0,0,0 , 143, X</v>
      </c>
    </row>
    <row r="145" spans="2:67" x14ac:dyDescent="0.3">
      <c r="B145" s="6">
        <f t="shared" si="35"/>
        <v>0</v>
      </c>
      <c r="C145" s="6" t="str">
        <f t="shared" si="36"/>
        <v>0, 0</v>
      </c>
      <c r="D145" s="54">
        <f t="shared" si="37"/>
        <v>144</v>
      </c>
      <c r="E145" s="75" t="str">
        <f t="shared" si="38"/>
        <v>N/D | N/D | N/D | 109059814 | PENDIENTE | Pesos Mexicanos</v>
      </c>
      <c r="F145" s="54" t="str">
        <f t="shared" si="39"/>
        <v>9814</v>
      </c>
      <c r="G145" s="5">
        <v>0</v>
      </c>
      <c r="H145" s="78" t="str">
        <f t="shared" si="40"/>
        <v>N/D | N/D | N/D | 109059814 | PENDIENTE | Pesos Mexicanos</v>
      </c>
      <c r="I145" s="69">
        <f t="shared" si="32"/>
        <v>24</v>
      </c>
      <c r="J145" s="69">
        <f t="shared" si="33"/>
        <v>7</v>
      </c>
      <c r="K145" s="70">
        <v>1</v>
      </c>
      <c r="L145" s="69" t="str">
        <f t="shared" si="41"/>
        <v>N/D</v>
      </c>
      <c r="M145" s="69" t="str">
        <f t="shared" si="42"/>
        <v>N/D</v>
      </c>
      <c r="N145" s="69">
        <f t="shared" si="43"/>
        <v>109059814</v>
      </c>
      <c r="P145" s="70">
        <v>2</v>
      </c>
      <c r="Q145" s="70">
        <v>6</v>
      </c>
      <c r="R145" s="19" t="s">
        <v>4</v>
      </c>
      <c r="S145" s="78" t="str">
        <f t="shared" si="44"/>
        <v>LUIS RAMIREZ RODRIGUEZ</v>
      </c>
      <c r="T145" s="78" t="str">
        <f t="shared" si="45"/>
        <v>N/D</v>
      </c>
      <c r="U145" s="19"/>
      <c r="V145" s="19"/>
      <c r="W145" s="19"/>
      <c r="X145" s="19"/>
      <c r="Y145" s="19"/>
      <c r="Z145" s="19"/>
      <c r="AA145" s="19"/>
      <c r="AB145" s="78" t="str">
        <f t="shared" si="46"/>
        <v>N/D</v>
      </c>
      <c r="AC145" s="70">
        <v>0</v>
      </c>
      <c r="AD145" s="68" t="str">
        <f t="shared" si="34"/>
        <v>EXECUTE [dbo].[PG_CI_CUENTA_BANCO] 0, 0, 0, 144, 'N/D | N/D | N/D | 109059814 | PENDIENTE | Pesos Mexicanos' , '9814', 0, 'N/D | N/D | N/D | 109059814 | PENDIENTE | Pesos Mexicanos', 24, 7, 1, 'N/D', 'N/D', '109059814', '', 2, 6, NULL, 'LUIS RAMIREZ RODRIGUEZ', 'N/D', '', '', '', '', '', '', '', 'N/D', 0</v>
      </c>
      <c r="AK145" s="43">
        <v>144</v>
      </c>
      <c r="AL145" s="44">
        <v>24</v>
      </c>
      <c r="AM145" s="44">
        <v>7</v>
      </c>
      <c r="AN145" s="84" t="s">
        <v>3</v>
      </c>
      <c r="AO145" s="44">
        <v>0</v>
      </c>
      <c r="AP145" s="45" t="s">
        <v>97</v>
      </c>
      <c r="AQ145" s="45">
        <v>109059814</v>
      </c>
      <c r="AR145" s="46" t="s">
        <v>98</v>
      </c>
      <c r="AS145" s="45" t="s">
        <v>97</v>
      </c>
      <c r="AT145" s="45" t="s">
        <v>97</v>
      </c>
      <c r="AU145" s="45" t="s">
        <v>97</v>
      </c>
      <c r="AV145" s="45" t="s">
        <v>97</v>
      </c>
      <c r="AW145" s="45" t="s">
        <v>97</v>
      </c>
      <c r="AX145" s="45" t="s">
        <v>99</v>
      </c>
      <c r="AY145" s="45" t="s">
        <v>100</v>
      </c>
      <c r="AZ145" s="45" t="s">
        <v>97</v>
      </c>
      <c r="BA145" s="45" t="s">
        <v>97</v>
      </c>
      <c r="BB145" s="74" t="s">
        <v>126</v>
      </c>
      <c r="BC145" s="45" t="s">
        <v>97</v>
      </c>
      <c r="BD145" s="45" t="s">
        <v>97</v>
      </c>
      <c r="BE145" s="45" t="s">
        <v>122</v>
      </c>
      <c r="BF145" s="45" t="s">
        <v>97</v>
      </c>
      <c r="BG145" s="45" t="s">
        <v>97</v>
      </c>
      <c r="BH145" s="45" t="s">
        <v>97</v>
      </c>
      <c r="BI145" s="45">
        <v>1</v>
      </c>
      <c r="BJ145" s="45" t="s">
        <v>97</v>
      </c>
      <c r="BK145" s="53">
        <v>40491.333333333336</v>
      </c>
      <c r="BL145" s="45" t="s">
        <v>102</v>
      </c>
      <c r="BM145" s="45" t="s">
        <v>97</v>
      </c>
      <c r="BO145" s="68" t="str">
        <f t="shared" si="47"/>
        <v>EXECUTE [dbo].[PG_CI_CUENTA_BANCO] 0,0,0 , 144, X</v>
      </c>
    </row>
    <row r="146" spans="2:67" x14ac:dyDescent="0.3">
      <c r="B146" s="6">
        <f t="shared" si="35"/>
        <v>0</v>
      </c>
      <c r="C146" s="6" t="str">
        <f t="shared" si="36"/>
        <v>0, 0</v>
      </c>
      <c r="D146" s="54">
        <f t="shared" si="37"/>
        <v>145</v>
      </c>
      <c r="E146" s="75" t="str">
        <f t="shared" si="38"/>
        <v>Ojinaga | INGRESOS | VENTA GAS | 137452489 | CD. JUAREZ | Dólares USA</v>
      </c>
      <c r="F146" s="54" t="str">
        <f t="shared" si="39"/>
        <v>2489</v>
      </c>
      <c r="G146" s="5">
        <v>0</v>
      </c>
      <c r="H146" s="78" t="str">
        <f t="shared" si="40"/>
        <v>Ojinaga | INGRESOS | VENTA GAS | 137452489 | CD. JUAREZ | Dólares USA</v>
      </c>
      <c r="I146" s="69">
        <f t="shared" si="32"/>
        <v>24</v>
      </c>
      <c r="J146" s="69">
        <f t="shared" si="33"/>
        <v>7</v>
      </c>
      <c r="K146" s="70">
        <v>2</v>
      </c>
      <c r="L146" s="69" t="str">
        <f t="shared" si="41"/>
        <v>N/D</v>
      </c>
      <c r="M146" s="69">
        <f t="shared" si="42"/>
        <v>833</v>
      </c>
      <c r="N146" s="69">
        <f t="shared" si="43"/>
        <v>137452489</v>
      </c>
      <c r="P146" s="70">
        <v>2</v>
      </c>
      <c r="Q146" s="70">
        <v>1</v>
      </c>
      <c r="R146" s="19" t="s">
        <v>4</v>
      </c>
      <c r="S146" s="78" t="str">
        <f t="shared" si="44"/>
        <v>LUIS RAMIREZ RODRIGUEZ</v>
      </c>
      <c r="T146" s="78" t="str">
        <f t="shared" si="45"/>
        <v>Ojinaga</v>
      </c>
      <c r="U146" s="19"/>
      <c r="V146" s="19"/>
      <c r="W146" s="19"/>
      <c r="X146" s="19"/>
      <c r="Y146" s="19"/>
      <c r="Z146" s="19"/>
      <c r="AA146" s="19"/>
      <c r="AB146" s="78" t="str">
        <f t="shared" si="46"/>
        <v>TOMAS ZARAGOZA FUENTES</v>
      </c>
      <c r="AC146" s="70">
        <v>103</v>
      </c>
      <c r="AD146" s="68" t="str">
        <f t="shared" si="34"/>
        <v>EXECUTE [dbo].[PG_CI_CUENTA_BANCO] 0, 0, 0, 145, 'Ojinaga | INGRESOS | VENTA GAS | 137452489 | CD. JUAREZ | Dólares USA' , '2489', 0, 'Ojinaga | INGRESOS | VENTA GAS | 137452489 | CD. JUAREZ | Dólares USA', 24, 7, 2, 'N/D', '833', '137452489', '', 2, 1, NULL, 'LUIS RAMIREZ RODRIGUEZ', 'Ojinaga', '', '', '', '', '', '', '', 'TOMAS ZARAGOZA FUENTES', 103</v>
      </c>
      <c r="AK146" s="43">
        <v>145</v>
      </c>
      <c r="AL146" s="44">
        <v>24</v>
      </c>
      <c r="AM146" s="44">
        <v>7</v>
      </c>
      <c r="AN146" s="84" t="s">
        <v>3</v>
      </c>
      <c r="AO146" s="44">
        <v>38</v>
      </c>
      <c r="AP146" s="45" t="s">
        <v>214</v>
      </c>
      <c r="AQ146" s="45">
        <v>137452489</v>
      </c>
      <c r="AR146" s="46" t="s">
        <v>104</v>
      </c>
      <c r="AS146" s="45" t="s">
        <v>24</v>
      </c>
      <c r="AT146" s="45" t="s">
        <v>105</v>
      </c>
      <c r="AU146" s="45" t="s">
        <v>106</v>
      </c>
      <c r="AV146" s="45" t="s">
        <v>107</v>
      </c>
      <c r="AW146" s="45" t="s">
        <v>97</v>
      </c>
      <c r="AX146" s="45" t="s">
        <v>99</v>
      </c>
      <c r="AY146" s="45" t="s">
        <v>118</v>
      </c>
      <c r="AZ146" s="45" t="s">
        <v>109</v>
      </c>
      <c r="BA146" s="45" t="s">
        <v>97</v>
      </c>
      <c r="BB146" s="74" t="s">
        <v>120</v>
      </c>
      <c r="BC146" s="45">
        <v>833</v>
      </c>
      <c r="BD146" s="45" t="s">
        <v>121</v>
      </c>
      <c r="BE146" s="45" t="s">
        <v>122</v>
      </c>
      <c r="BF146" s="45" t="s">
        <v>213</v>
      </c>
      <c r="BG146" s="45" t="s">
        <v>97</v>
      </c>
      <c r="BH146" s="45" t="s">
        <v>113</v>
      </c>
      <c r="BI146" s="45">
        <v>1</v>
      </c>
      <c r="BJ146" s="45" t="s">
        <v>97</v>
      </c>
      <c r="BK146" s="53">
        <v>42147.579606481479</v>
      </c>
      <c r="BL146" s="45" t="s">
        <v>114</v>
      </c>
      <c r="BM146" s="45" t="s">
        <v>97</v>
      </c>
      <c r="BO146" s="68" t="str">
        <f t="shared" si="47"/>
        <v>EXECUTE [dbo].[PG_CI_CUENTA_BANCO] 0,0,0 , 145, X</v>
      </c>
    </row>
    <row r="147" spans="2:67" x14ac:dyDescent="0.3">
      <c r="B147" s="6">
        <f t="shared" si="35"/>
        <v>0</v>
      </c>
      <c r="C147" s="6" t="str">
        <f t="shared" si="36"/>
        <v>0, 0</v>
      </c>
      <c r="D147" s="54">
        <f t="shared" si="37"/>
        <v>146</v>
      </c>
      <c r="E147" s="75" t="str">
        <f t="shared" si="38"/>
        <v>N/D | N/D | N/D | 22603322815 | PENDIENTE | Pesos Mexicanos</v>
      </c>
      <c r="F147" s="54" t="str">
        <f t="shared" si="39"/>
        <v>2815</v>
      </c>
      <c r="G147" s="5">
        <v>0</v>
      </c>
      <c r="H147" s="78" t="str">
        <f t="shared" si="40"/>
        <v>N/D | N/D | N/D | 22603322815 | PENDIENTE | Pesos Mexicanos</v>
      </c>
      <c r="I147" s="69">
        <f t="shared" si="32"/>
        <v>24</v>
      </c>
      <c r="J147" s="69">
        <f t="shared" si="33"/>
        <v>11</v>
      </c>
      <c r="K147" s="70">
        <v>1</v>
      </c>
      <c r="L147" s="69" t="str">
        <f t="shared" si="41"/>
        <v>N/D</v>
      </c>
      <c r="M147" s="69" t="str">
        <f t="shared" si="42"/>
        <v>N/D</v>
      </c>
      <c r="N147" s="69">
        <f t="shared" si="43"/>
        <v>22603322815</v>
      </c>
      <c r="P147" s="70">
        <v>2</v>
      </c>
      <c r="Q147" s="70">
        <v>6</v>
      </c>
      <c r="R147" s="19" t="s">
        <v>4</v>
      </c>
      <c r="S147" s="78" t="str">
        <f t="shared" si="44"/>
        <v>DULCE SOTO</v>
      </c>
      <c r="T147" s="78" t="str">
        <f t="shared" si="45"/>
        <v>N/D</v>
      </c>
      <c r="U147" s="19"/>
      <c r="V147" s="19"/>
      <c r="W147" s="19"/>
      <c r="X147" s="19"/>
      <c r="Y147" s="19"/>
      <c r="Z147" s="19"/>
      <c r="AA147" s="19"/>
      <c r="AB147" s="78" t="str">
        <f t="shared" si="46"/>
        <v>N/D</v>
      </c>
      <c r="AC147" s="70">
        <v>0</v>
      </c>
      <c r="AD147" s="68" t="str">
        <f t="shared" si="34"/>
        <v>EXECUTE [dbo].[PG_CI_CUENTA_BANCO] 0, 0, 0, 146, 'N/D | N/D | N/D | 22603322815 | PENDIENTE | Pesos Mexicanos' , '2815', 0, 'N/D | N/D | N/D | 22603322815 | PENDIENTE | Pesos Mexicanos', 24, 11, 1, 'N/D', 'N/D', '22603322815', '', 2, 6, NULL, 'DULCE SOTO', 'N/D', '', '', '', '', '', '', '', 'N/D', 0</v>
      </c>
      <c r="AK147" s="43">
        <v>146</v>
      </c>
      <c r="AL147" s="44">
        <v>24</v>
      </c>
      <c r="AM147" s="44">
        <v>11</v>
      </c>
      <c r="AN147" s="84" t="s">
        <v>3</v>
      </c>
      <c r="AO147" s="44">
        <v>0</v>
      </c>
      <c r="AP147" s="45" t="s">
        <v>97</v>
      </c>
      <c r="AQ147" s="45">
        <v>22603322815</v>
      </c>
      <c r="AR147" s="46" t="s">
        <v>98</v>
      </c>
      <c r="AS147" s="45" t="s">
        <v>97</v>
      </c>
      <c r="AT147" s="45" t="s">
        <v>97</v>
      </c>
      <c r="AU147" s="45" t="s">
        <v>97</v>
      </c>
      <c r="AV147" s="45" t="s">
        <v>97</v>
      </c>
      <c r="AW147" s="45" t="s">
        <v>97</v>
      </c>
      <c r="AX147" s="45" t="s">
        <v>99</v>
      </c>
      <c r="AY147" s="45" t="s">
        <v>100</v>
      </c>
      <c r="AZ147" s="45" t="s">
        <v>97</v>
      </c>
      <c r="BA147" s="45" t="s">
        <v>97</v>
      </c>
      <c r="BB147" s="74" t="s">
        <v>126</v>
      </c>
      <c r="BC147" s="45" t="s">
        <v>97</v>
      </c>
      <c r="BD147" s="45" t="s">
        <v>97</v>
      </c>
      <c r="BE147" s="45" t="s">
        <v>152</v>
      </c>
      <c r="BF147" s="45" t="s">
        <v>97</v>
      </c>
      <c r="BG147" s="45" t="s">
        <v>97</v>
      </c>
      <c r="BH147" s="45" t="s">
        <v>97</v>
      </c>
      <c r="BI147" s="45">
        <v>1</v>
      </c>
      <c r="BJ147" s="45" t="s">
        <v>97</v>
      </c>
      <c r="BK147" s="53">
        <v>40491.333333333336</v>
      </c>
      <c r="BL147" s="45" t="s">
        <v>102</v>
      </c>
      <c r="BM147" s="45" t="s">
        <v>97</v>
      </c>
      <c r="BO147" s="68" t="str">
        <f t="shared" si="47"/>
        <v>EXECUTE [dbo].[PG_CI_CUENTA_BANCO] 0,0,0 , 146, X</v>
      </c>
    </row>
    <row r="148" spans="2:67" x14ac:dyDescent="0.3">
      <c r="B148" s="6">
        <f t="shared" si="35"/>
        <v>0</v>
      </c>
      <c r="C148" s="6" t="str">
        <f t="shared" si="36"/>
        <v>0, 0</v>
      </c>
      <c r="D148" s="54">
        <f t="shared" si="37"/>
        <v>147</v>
      </c>
      <c r="E148" s="75" t="str">
        <f t="shared" si="38"/>
        <v>N/D | EGRESOS | PAGO PEMEX | 22603404641 | TEPEJI DEL RIO DE OCAMPO | Pesos Mexicanos</v>
      </c>
      <c r="F148" s="54" t="str">
        <f t="shared" si="39"/>
        <v>4641</v>
      </c>
      <c r="G148" s="5">
        <v>0</v>
      </c>
      <c r="H148" s="78" t="str">
        <f t="shared" si="40"/>
        <v>N/D | EGRESOS | PAGO PEMEX | 22603404641 | TEPEJI DEL RIO DE OCAMPO | Pesos Mexicanos</v>
      </c>
      <c r="I148" s="69">
        <f t="shared" si="32"/>
        <v>24</v>
      </c>
      <c r="J148" s="69">
        <f t="shared" si="33"/>
        <v>11</v>
      </c>
      <c r="K148" s="70">
        <v>1</v>
      </c>
      <c r="L148" s="69">
        <f t="shared" si="41"/>
        <v>226</v>
      </c>
      <c r="M148" s="69">
        <f t="shared" si="42"/>
        <v>1</v>
      </c>
      <c r="N148" s="69">
        <f t="shared" si="43"/>
        <v>22603404641</v>
      </c>
      <c r="P148" s="70">
        <v>2</v>
      </c>
      <c r="Q148" s="70">
        <v>3</v>
      </c>
      <c r="R148" s="19" t="s">
        <v>4</v>
      </c>
      <c r="S148" s="78" t="str">
        <f t="shared" si="44"/>
        <v>DULCE SOTO</v>
      </c>
      <c r="T148" s="78" t="str">
        <f t="shared" si="45"/>
        <v>N/D</v>
      </c>
      <c r="U148" s="19"/>
      <c r="V148" s="19"/>
      <c r="W148" s="19"/>
      <c r="X148" s="19"/>
      <c r="Y148" s="19"/>
      <c r="Z148" s="19"/>
      <c r="AA148" s="19"/>
      <c r="AB148" s="78" t="str">
        <f t="shared" si="46"/>
        <v>ENRIQUE ZARAGOZA ITO</v>
      </c>
      <c r="AC148" s="70">
        <v>111</v>
      </c>
      <c r="AD148" s="68" t="str">
        <f t="shared" si="34"/>
        <v>EXECUTE [dbo].[PG_CI_CUENTA_BANCO] 0, 0, 0, 147, 'N/D | EGRESOS | PAGO PEMEX | 22603404641 | TEPEJI DEL RIO DE OCAMPO | Pesos Mexicanos' , '4641', 0, 'N/D | EGRESOS | PAGO PEMEX | 22603404641 | TEPEJI DEL RIO DE OCAMPO | Pesos Mexicanos', 24, 11, 1, '226', '1', '22603404641', '', 2, 3, NULL, 'DULCE SOTO', 'N/D', '', '', '', '', '', '', '', 'ENRIQUE ZARAGOZA ITO', 111</v>
      </c>
      <c r="AK148" s="43">
        <v>147</v>
      </c>
      <c r="AL148" s="44">
        <v>24</v>
      </c>
      <c r="AM148" s="44">
        <v>11</v>
      </c>
      <c r="AN148" s="84" t="s">
        <v>3</v>
      </c>
      <c r="AO148" s="44">
        <v>0</v>
      </c>
      <c r="AP148" s="45" t="s">
        <v>97</v>
      </c>
      <c r="AQ148" s="45">
        <v>22603404641</v>
      </c>
      <c r="AR148" s="46" t="s">
        <v>133</v>
      </c>
      <c r="AS148" s="45" t="s">
        <v>25</v>
      </c>
      <c r="AT148" s="45" t="s">
        <v>153</v>
      </c>
      <c r="AU148" s="45" t="s">
        <v>154</v>
      </c>
      <c r="AV148" s="45" t="s">
        <v>97</v>
      </c>
      <c r="AW148" s="45" t="s">
        <v>97</v>
      </c>
      <c r="AX148" s="45" t="s">
        <v>99</v>
      </c>
      <c r="AY148" s="45" t="s">
        <v>100</v>
      </c>
      <c r="AZ148" s="45" t="s">
        <v>163</v>
      </c>
      <c r="BA148" s="45">
        <v>226</v>
      </c>
      <c r="BB148" s="74" t="s">
        <v>155</v>
      </c>
      <c r="BC148" s="45">
        <v>1</v>
      </c>
      <c r="BD148" s="45" t="s">
        <v>156</v>
      </c>
      <c r="BE148" s="45" t="s">
        <v>152</v>
      </c>
      <c r="BF148" s="45" t="s">
        <v>97</v>
      </c>
      <c r="BG148" s="45" t="s">
        <v>97</v>
      </c>
      <c r="BH148" s="45" t="s">
        <v>97</v>
      </c>
      <c r="BI148" s="45">
        <v>1</v>
      </c>
      <c r="BJ148" s="45" t="s">
        <v>97</v>
      </c>
      <c r="BK148" s="53">
        <v>40675.499791666669</v>
      </c>
      <c r="BL148" s="45" t="s">
        <v>114</v>
      </c>
      <c r="BM148" s="45" t="s">
        <v>97</v>
      </c>
      <c r="BO148" s="68" t="str">
        <f t="shared" si="47"/>
        <v>EXECUTE [dbo].[PG_CI_CUENTA_BANCO] 0,0,0 , 147, X</v>
      </c>
    </row>
    <row r="149" spans="2:67" x14ac:dyDescent="0.3">
      <c r="B149" s="6">
        <f t="shared" si="35"/>
        <v>0</v>
      </c>
      <c r="C149" s="6" t="str">
        <f t="shared" si="36"/>
        <v>0, 0</v>
      </c>
      <c r="D149" s="54">
        <f t="shared" si="37"/>
        <v>148</v>
      </c>
      <c r="E149" s="75" t="str">
        <f t="shared" si="38"/>
        <v>N/D | N/D | N/D | 36439 | PENDIENTE | Pesos Mexicanos</v>
      </c>
      <c r="F149" s="54" t="str">
        <f t="shared" si="39"/>
        <v>6439</v>
      </c>
      <c r="G149" s="5">
        <v>0</v>
      </c>
      <c r="H149" s="78" t="str">
        <f t="shared" si="40"/>
        <v>N/D | N/D | N/D | 36439 | PENDIENTE | Pesos Mexicanos</v>
      </c>
      <c r="I149" s="69">
        <f t="shared" si="32"/>
        <v>28</v>
      </c>
      <c r="J149" s="69">
        <f t="shared" si="33"/>
        <v>1</v>
      </c>
      <c r="K149" s="70">
        <v>1</v>
      </c>
      <c r="L149" s="69" t="str">
        <f t="shared" si="41"/>
        <v>N/D</v>
      </c>
      <c r="M149" s="69" t="str">
        <f t="shared" si="42"/>
        <v>N/D</v>
      </c>
      <c r="N149" s="69">
        <f t="shared" si="43"/>
        <v>36439</v>
      </c>
      <c r="P149" s="70">
        <v>2</v>
      </c>
      <c r="Q149" s="70">
        <v>6</v>
      </c>
      <c r="R149" s="19" t="s">
        <v>4</v>
      </c>
      <c r="S149" s="78" t="str">
        <f t="shared" si="44"/>
        <v>JAIME FERNANDEZ LEMUS</v>
      </c>
      <c r="T149" s="78" t="str">
        <f t="shared" si="45"/>
        <v>N/D</v>
      </c>
      <c r="U149" s="19"/>
      <c r="V149" s="19"/>
      <c r="W149" s="19"/>
      <c r="X149" s="19"/>
      <c r="Y149" s="19"/>
      <c r="Z149" s="19"/>
      <c r="AA149" s="19"/>
      <c r="AB149" s="78" t="str">
        <f t="shared" si="46"/>
        <v>N/D</v>
      </c>
      <c r="AC149" s="70">
        <v>0</v>
      </c>
      <c r="AD149" s="68" t="str">
        <f t="shared" si="34"/>
        <v>EXECUTE [dbo].[PG_CI_CUENTA_BANCO] 0, 0, 0, 148, 'N/D | N/D | N/D | 36439 | PENDIENTE | Pesos Mexicanos' , '6439', 0, 'N/D | N/D | N/D | 36439 | PENDIENTE | Pesos Mexicanos', 28, 1, 1, 'N/D', 'N/D', '36439', '', 2, 6, NULL, 'JAIME FERNANDEZ LEMUS', 'N/D', '', '', '', '', '', '', '', 'N/D', 0</v>
      </c>
      <c r="AK149" s="43">
        <v>148</v>
      </c>
      <c r="AL149" s="44">
        <v>28</v>
      </c>
      <c r="AM149" s="44">
        <v>1</v>
      </c>
      <c r="AN149" s="84" t="s">
        <v>3</v>
      </c>
      <c r="AO149" s="44">
        <v>0</v>
      </c>
      <c r="AP149" s="45" t="s">
        <v>97</v>
      </c>
      <c r="AQ149" s="45">
        <v>36439</v>
      </c>
      <c r="AR149" s="46" t="s">
        <v>98</v>
      </c>
      <c r="AS149" s="45" t="s">
        <v>97</v>
      </c>
      <c r="AT149" s="45" t="s">
        <v>97</v>
      </c>
      <c r="AU149" s="45" t="s">
        <v>97</v>
      </c>
      <c r="AV149" s="45" t="s">
        <v>97</v>
      </c>
      <c r="AW149" s="45" t="s">
        <v>97</v>
      </c>
      <c r="AX149" s="45" t="s">
        <v>99</v>
      </c>
      <c r="AY149" s="45" t="s">
        <v>100</v>
      </c>
      <c r="AZ149" s="45" t="s">
        <v>97</v>
      </c>
      <c r="BA149" s="45" t="s">
        <v>97</v>
      </c>
      <c r="BB149" s="74" t="s">
        <v>126</v>
      </c>
      <c r="BC149" s="45" t="s">
        <v>97</v>
      </c>
      <c r="BD149" s="45" t="s">
        <v>97</v>
      </c>
      <c r="BE149" s="45" t="s">
        <v>111</v>
      </c>
      <c r="BF149" s="45" t="s">
        <v>97</v>
      </c>
      <c r="BG149" s="45" t="s">
        <v>97</v>
      </c>
      <c r="BH149" s="45" t="s">
        <v>97</v>
      </c>
      <c r="BI149" s="45">
        <v>1</v>
      </c>
      <c r="BJ149" s="45" t="s">
        <v>97</v>
      </c>
      <c r="BK149" s="53">
        <v>40491.333333333336</v>
      </c>
      <c r="BL149" s="45" t="s">
        <v>102</v>
      </c>
      <c r="BM149" s="45" t="s">
        <v>97</v>
      </c>
      <c r="BO149" s="68" t="str">
        <f t="shared" si="47"/>
        <v>EXECUTE [dbo].[PG_CI_CUENTA_BANCO] 0,0,0 , 148, X</v>
      </c>
    </row>
    <row r="150" spans="2:67" x14ac:dyDescent="0.3">
      <c r="B150" s="6">
        <f t="shared" si="35"/>
        <v>0</v>
      </c>
      <c r="C150" s="6" t="str">
        <f t="shared" si="36"/>
        <v>0, 0</v>
      </c>
      <c r="D150" s="54">
        <f t="shared" si="37"/>
        <v>149</v>
      </c>
      <c r="E150" s="75" t="str">
        <f t="shared" si="38"/>
        <v>N/D | INVERSIONES | INVERSIONES | 4790276289 | EL PASO TX. | Dólares USA</v>
      </c>
      <c r="F150" s="54" t="str">
        <f t="shared" si="39"/>
        <v>6289</v>
      </c>
      <c r="G150" s="5">
        <v>0</v>
      </c>
      <c r="H150" s="78" t="str">
        <f t="shared" si="40"/>
        <v>N/D | INVERSIONES | INVERSIONES | 4790276289 | EL PASO TX. | Dólares USA</v>
      </c>
      <c r="I150" s="69">
        <f t="shared" si="32"/>
        <v>28</v>
      </c>
      <c r="J150" s="69">
        <f t="shared" si="33"/>
        <v>4</v>
      </c>
      <c r="K150" s="70">
        <v>2</v>
      </c>
      <c r="L150" s="69" t="str">
        <f t="shared" si="41"/>
        <v>N/D</v>
      </c>
      <c r="M150" s="69" t="str">
        <f t="shared" si="42"/>
        <v>N/D</v>
      </c>
      <c r="N150" s="69">
        <f t="shared" si="43"/>
        <v>4790276289</v>
      </c>
      <c r="P150" s="70">
        <v>2</v>
      </c>
      <c r="Q150" s="70">
        <v>5</v>
      </c>
      <c r="R150" s="19" t="s">
        <v>4</v>
      </c>
      <c r="S150" s="78" t="str">
        <f t="shared" si="44"/>
        <v>N/D</v>
      </c>
      <c r="T150" s="78" t="str">
        <f t="shared" si="45"/>
        <v>N/D</v>
      </c>
      <c r="U150" s="19"/>
      <c r="V150" s="19"/>
      <c r="W150" s="19"/>
      <c r="X150" s="19"/>
      <c r="Y150" s="19"/>
      <c r="Z150" s="19"/>
      <c r="AA150" s="19"/>
      <c r="AB150" s="78" t="str">
        <f t="shared" si="46"/>
        <v>TOMAS ZARAGOZA FUENTES</v>
      </c>
      <c r="AC150" s="70">
        <v>202</v>
      </c>
      <c r="AD150" s="68" t="str">
        <f t="shared" si="34"/>
        <v>EXECUTE [dbo].[PG_CI_CUENTA_BANCO] 0, 0, 0, 149, 'N/D | INVERSIONES | INVERSIONES | 4790276289 | EL PASO TX. | Dólares USA' , '6289', 0, 'N/D | INVERSIONES | INVERSIONES | 4790276289 | EL PASO TX. | Dólares USA', 28, 4, 2, 'N/D', 'N/D', '4790276289', '', 2, 5, NULL, 'N/D', 'N/D', '', '', '', '', '', '', '', 'TOMAS ZARAGOZA FUENTES', 202</v>
      </c>
      <c r="AK150" s="43">
        <v>149</v>
      </c>
      <c r="AL150" s="44">
        <v>28</v>
      </c>
      <c r="AM150" s="44">
        <v>4</v>
      </c>
      <c r="AN150" s="84" t="s">
        <v>3</v>
      </c>
      <c r="AO150" s="44">
        <v>0</v>
      </c>
      <c r="AP150" s="45" t="s">
        <v>97</v>
      </c>
      <c r="AQ150" s="45">
        <v>4790276289</v>
      </c>
      <c r="AR150" s="46" t="s">
        <v>129</v>
      </c>
      <c r="AS150" s="45" t="s">
        <v>19</v>
      </c>
      <c r="AT150" s="45" t="s">
        <v>19</v>
      </c>
      <c r="AU150" s="45" t="s">
        <v>97</v>
      </c>
      <c r="AV150" s="45" t="s">
        <v>97</v>
      </c>
      <c r="AW150" s="45" t="s">
        <v>97</v>
      </c>
      <c r="AX150" s="45" t="s">
        <v>99</v>
      </c>
      <c r="AY150" s="45" t="s">
        <v>118</v>
      </c>
      <c r="AZ150" s="45" t="s">
        <v>109</v>
      </c>
      <c r="BA150" s="45" t="s">
        <v>97</v>
      </c>
      <c r="BB150" s="74" t="s">
        <v>146</v>
      </c>
      <c r="BC150" s="45" t="s">
        <v>97</v>
      </c>
      <c r="BD150" s="45" t="s">
        <v>97</v>
      </c>
      <c r="BE150" s="45" t="s">
        <v>97</v>
      </c>
      <c r="BF150" s="45" t="s">
        <v>97</v>
      </c>
      <c r="BG150" s="45" t="s">
        <v>97</v>
      </c>
      <c r="BH150" s="45" t="s">
        <v>97</v>
      </c>
      <c r="BI150" s="45">
        <v>1</v>
      </c>
      <c r="BJ150" s="45" t="s">
        <v>97</v>
      </c>
      <c r="BK150" s="53">
        <v>40666.608807870369</v>
      </c>
      <c r="BL150" s="45" t="s">
        <v>114</v>
      </c>
      <c r="BM150" s="45" t="s">
        <v>97</v>
      </c>
      <c r="BO150" s="68" t="str">
        <f t="shared" si="47"/>
        <v>EXECUTE [dbo].[PG_CI_CUENTA_BANCO] 0,0,0 , 149, X</v>
      </c>
    </row>
    <row r="151" spans="2:67" x14ac:dyDescent="0.3">
      <c r="B151" s="6">
        <f t="shared" si="35"/>
        <v>0</v>
      </c>
      <c r="C151" s="6" t="str">
        <f t="shared" si="36"/>
        <v>0, 0</v>
      </c>
      <c r="D151" s="54">
        <f t="shared" si="37"/>
        <v>150</v>
      </c>
      <c r="E151" s="75" t="str">
        <f t="shared" si="38"/>
        <v>Hidro II | CONCENTRADORA | CONCENTRADORA | 451552163 | CD. JUAREZ | Pesos Mexicanos</v>
      </c>
      <c r="F151" s="54" t="str">
        <f t="shared" si="39"/>
        <v>2163</v>
      </c>
      <c r="G151" s="5">
        <v>0</v>
      </c>
      <c r="H151" s="78" t="str">
        <f t="shared" si="40"/>
        <v>Hidro II | CONCENTRADORA | CONCENTRADORA | 451552163 | CD. JUAREZ | Pesos Mexicanos</v>
      </c>
      <c r="I151" s="69">
        <f t="shared" si="32"/>
        <v>28</v>
      </c>
      <c r="J151" s="69">
        <f t="shared" si="33"/>
        <v>7</v>
      </c>
      <c r="K151" s="70">
        <v>1</v>
      </c>
      <c r="L151" s="69" t="str">
        <f t="shared" si="41"/>
        <v>N/D</v>
      </c>
      <c r="M151" s="69">
        <f t="shared" si="42"/>
        <v>833</v>
      </c>
      <c r="N151" s="69">
        <f t="shared" si="43"/>
        <v>451552163</v>
      </c>
      <c r="P151" s="70">
        <v>1</v>
      </c>
      <c r="Q151" s="70">
        <v>2</v>
      </c>
      <c r="R151" s="19" t="s">
        <v>4</v>
      </c>
      <c r="S151" s="78" t="str">
        <f t="shared" si="44"/>
        <v>LUIS RAMIREZ RODRIGUEZ</v>
      </c>
      <c r="T151" s="78" t="str">
        <f t="shared" si="45"/>
        <v>Hidro II</v>
      </c>
      <c r="U151" s="19"/>
      <c r="V151" s="19"/>
      <c r="W151" s="19"/>
      <c r="X151" s="19"/>
      <c r="Y151" s="19"/>
      <c r="Z151" s="19"/>
      <c r="AA151" s="19"/>
      <c r="AB151" s="78" t="str">
        <f t="shared" si="46"/>
        <v>TOMAS ZARAGOZA FUENTES</v>
      </c>
      <c r="AC151" s="70">
        <v>103</v>
      </c>
      <c r="AD151" s="68" t="str">
        <f t="shared" si="34"/>
        <v>EXECUTE [dbo].[PG_CI_CUENTA_BANCO] 0, 0, 0, 150, 'Hidro II | CONCENTRADORA | CONCENTRADORA | 451552163 | CD. JUAREZ | Pesos Mexicanos' , '2163', 0, 'Hidro II | CONCENTRADORA | CONCENTRADORA | 451552163 | CD. JUAREZ | Pesos Mexicanos', 28, 7, 1, 'N/D', '833', '451552163', '', 1, 2, NULL, 'LUIS RAMIREZ RODRIGUEZ', 'Hidro II', '', '', '', '', '', '', '', 'TOMAS ZARAGOZA FUENTES', 103</v>
      </c>
      <c r="AK151" s="43">
        <v>150</v>
      </c>
      <c r="AL151" s="44">
        <v>28</v>
      </c>
      <c r="AM151" s="44">
        <v>7</v>
      </c>
      <c r="AN151" s="84" t="s">
        <v>3</v>
      </c>
      <c r="AO151" s="44">
        <v>31</v>
      </c>
      <c r="AP151" s="45" t="s">
        <v>218</v>
      </c>
      <c r="AQ151" s="45">
        <v>451552163</v>
      </c>
      <c r="AR151" s="46" t="s">
        <v>127</v>
      </c>
      <c r="AS151" s="45" t="s">
        <v>18</v>
      </c>
      <c r="AT151" s="45" t="s">
        <v>18</v>
      </c>
      <c r="AU151" s="45" t="s">
        <v>188</v>
      </c>
      <c r="AV151" s="45" t="s">
        <v>107</v>
      </c>
      <c r="AW151" s="45" t="s">
        <v>97</v>
      </c>
      <c r="AX151" s="45" t="s">
        <v>108</v>
      </c>
      <c r="AY151" s="45" t="s">
        <v>100</v>
      </c>
      <c r="AZ151" s="45" t="s">
        <v>109</v>
      </c>
      <c r="BA151" s="45" t="s">
        <v>97</v>
      </c>
      <c r="BB151" s="74" t="s">
        <v>120</v>
      </c>
      <c r="BC151" s="45">
        <v>833</v>
      </c>
      <c r="BD151" s="45" t="s">
        <v>121</v>
      </c>
      <c r="BE151" s="45" t="s">
        <v>122</v>
      </c>
      <c r="BF151" s="45" t="s">
        <v>219</v>
      </c>
      <c r="BG151" s="45" t="s">
        <v>97</v>
      </c>
      <c r="BH151" s="45" t="s">
        <v>113</v>
      </c>
      <c r="BI151" s="45">
        <v>1</v>
      </c>
      <c r="BJ151" s="45" t="s">
        <v>97</v>
      </c>
      <c r="BK151" s="53">
        <v>42151.557754629626</v>
      </c>
      <c r="BL151" s="45" t="s">
        <v>114</v>
      </c>
      <c r="BM151" s="45" t="s">
        <v>97</v>
      </c>
      <c r="BO151" s="68" t="str">
        <f t="shared" si="47"/>
        <v>EXECUTE [dbo].[PG_CI_CUENTA_BANCO] 0,0,0 , 150, X</v>
      </c>
    </row>
    <row r="152" spans="2:67" x14ac:dyDescent="0.3">
      <c r="B152" s="6">
        <f t="shared" si="35"/>
        <v>0</v>
      </c>
      <c r="C152" s="6" t="str">
        <f t="shared" si="36"/>
        <v>0, 0</v>
      </c>
      <c r="D152" s="54">
        <f t="shared" si="37"/>
        <v>151</v>
      </c>
      <c r="E152" s="75" t="str">
        <f t="shared" si="38"/>
        <v>N/D | N/D | N/D | 451552171 | CD. JUAREZ | Pesos Mexicanos</v>
      </c>
      <c r="F152" s="54" t="str">
        <f t="shared" si="39"/>
        <v>2171</v>
      </c>
      <c r="G152" s="5">
        <v>0</v>
      </c>
      <c r="H152" s="78" t="str">
        <f t="shared" si="40"/>
        <v>N/D | N/D | N/D | 451552171 | CD. JUAREZ | Pesos Mexicanos</v>
      </c>
      <c r="I152" s="69">
        <f t="shared" si="32"/>
        <v>28</v>
      </c>
      <c r="J152" s="69">
        <f t="shared" si="33"/>
        <v>7</v>
      </c>
      <c r="K152" s="70">
        <v>1</v>
      </c>
      <c r="L152" s="69" t="str">
        <f t="shared" si="41"/>
        <v>N/D</v>
      </c>
      <c r="M152" s="69">
        <f t="shared" si="42"/>
        <v>833</v>
      </c>
      <c r="N152" s="69">
        <f t="shared" si="43"/>
        <v>451552171</v>
      </c>
      <c r="P152" s="70">
        <v>2</v>
      </c>
      <c r="Q152" s="70">
        <v>6</v>
      </c>
      <c r="R152" s="19" t="s">
        <v>4</v>
      </c>
      <c r="S152" s="78" t="str">
        <f t="shared" si="44"/>
        <v>LUIS RAMIREZ RODRIGUEZ</v>
      </c>
      <c r="T152" s="78" t="str">
        <f t="shared" si="45"/>
        <v>N/D</v>
      </c>
      <c r="U152" s="19"/>
      <c r="V152" s="19"/>
      <c r="W152" s="19"/>
      <c r="X152" s="19"/>
      <c r="Y152" s="19"/>
      <c r="Z152" s="19"/>
      <c r="AA152" s="19"/>
      <c r="AB152" s="78" t="str">
        <f t="shared" si="46"/>
        <v>N/D</v>
      </c>
      <c r="AC152" s="70">
        <v>103</v>
      </c>
      <c r="AD152" s="68" t="str">
        <f t="shared" si="34"/>
        <v>EXECUTE [dbo].[PG_CI_CUENTA_BANCO] 0, 0, 0, 151, 'N/D | N/D | N/D | 451552171 | CD. JUAREZ | Pesos Mexicanos' , '2171', 0, 'N/D | N/D | N/D | 451552171 | CD. JUAREZ | Pesos Mexicanos', 28, 7, 1, 'N/D', '833', '451552171', '', 2, 6, NULL, 'LUIS RAMIREZ RODRIGUEZ', 'N/D', '', '', '', '', '', '', '', 'N/D', 103</v>
      </c>
      <c r="AK152" s="43">
        <v>151</v>
      </c>
      <c r="AL152" s="44">
        <v>28</v>
      </c>
      <c r="AM152" s="44">
        <v>7</v>
      </c>
      <c r="AN152" s="84" t="s">
        <v>3</v>
      </c>
      <c r="AO152" s="44">
        <v>0</v>
      </c>
      <c r="AP152" s="45" t="s">
        <v>97</v>
      </c>
      <c r="AQ152" s="45">
        <v>451552171</v>
      </c>
      <c r="AR152" s="46" t="s">
        <v>98</v>
      </c>
      <c r="AS152" s="45" t="s">
        <v>97</v>
      </c>
      <c r="AT152" s="45" t="s">
        <v>97</v>
      </c>
      <c r="AU152" s="45" t="s">
        <v>97</v>
      </c>
      <c r="AV152" s="45" t="s">
        <v>97</v>
      </c>
      <c r="AW152" s="45" t="s">
        <v>97</v>
      </c>
      <c r="AX152" s="45" t="s">
        <v>99</v>
      </c>
      <c r="AY152" s="45" t="s">
        <v>100</v>
      </c>
      <c r="AZ152" s="45" t="s">
        <v>97</v>
      </c>
      <c r="BA152" s="45" t="s">
        <v>97</v>
      </c>
      <c r="BB152" s="74" t="s">
        <v>120</v>
      </c>
      <c r="BC152" s="45">
        <v>833</v>
      </c>
      <c r="BD152" s="45" t="s">
        <v>121</v>
      </c>
      <c r="BE152" s="45" t="s">
        <v>122</v>
      </c>
      <c r="BF152" s="45" t="s">
        <v>97</v>
      </c>
      <c r="BG152" s="45" t="s">
        <v>97</v>
      </c>
      <c r="BH152" s="45" t="s">
        <v>97</v>
      </c>
      <c r="BI152" s="45">
        <v>1</v>
      </c>
      <c r="BJ152" s="45" t="s">
        <v>97</v>
      </c>
      <c r="BK152" s="53">
        <v>40491.333333333336</v>
      </c>
      <c r="BL152" s="45" t="s">
        <v>102</v>
      </c>
      <c r="BM152" s="45" t="s">
        <v>97</v>
      </c>
      <c r="BO152" s="68" t="str">
        <f t="shared" si="47"/>
        <v>EXECUTE [dbo].[PG_CI_CUENTA_BANCO] 0,0,0 , 151, X</v>
      </c>
    </row>
    <row r="153" spans="2:67" x14ac:dyDescent="0.3">
      <c r="B153" s="6">
        <f t="shared" si="35"/>
        <v>0</v>
      </c>
      <c r="C153" s="6" t="str">
        <f t="shared" si="36"/>
        <v>0, 0</v>
      </c>
      <c r="D153" s="54">
        <f t="shared" si="37"/>
        <v>152</v>
      </c>
      <c r="E153" s="75" t="str">
        <f t="shared" si="38"/>
        <v>N/D | N/D | N/D | 451552198 | CD. JUAREZ | Pesos Mexicanos</v>
      </c>
      <c r="F153" s="54" t="str">
        <f t="shared" si="39"/>
        <v>2198</v>
      </c>
      <c r="G153" s="5">
        <v>0</v>
      </c>
      <c r="H153" s="78" t="str">
        <f t="shared" si="40"/>
        <v>N/D | N/D | N/D | 451552198 | CD. JUAREZ | Pesos Mexicanos</v>
      </c>
      <c r="I153" s="69">
        <f t="shared" si="32"/>
        <v>28</v>
      </c>
      <c r="J153" s="69">
        <f t="shared" si="33"/>
        <v>7</v>
      </c>
      <c r="K153" s="70">
        <v>1</v>
      </c>
      <c r="L153" s="69" t="str">
        <f t="shared" si="41"/>
        <v>N/D</v>
      </c>
      <c r="M153" s="69">
        <f t="shared" si="42"/>
        <v>833</v>
      </c>
      <c r="N153" s="69">
        <f t="shared" si="43"/>
        <v>451552198</v>
      </c>
      <c r="P153" s="70">
        <v>2</v>
      </c>
      <c r="Q153" s="70">
        <v>6</v>
      </c>
      <c r="R153" s="19" t="s">
        <v>4</v>
      </c>
      <c r="S153" s="78" t="str">
        <f t="shared" si="44"/>
        <v>LUIS RAMIREZ RODRIGUEZ</v>
      </c>
      <c r="T153" s="78" t="str">
        <f t="shared" si="45"/>
        <v>N/D</v>
      </c>
      <c r="U153" s="19"/>
      <c r="V153" s="19"/>
      <c r="W153" s="19"/>
      <c r="X153" s="19"/>
      <c r="Y153" s="19"/>
      <c r="Z153" s="19"/>
      <c r="AA153" s="19"/>
      <c r="AB153" s="78" t="str">
        <f t="shared" si="46"/>
        <v>N/D</v>
      </c>
      <c r="AC153" s="70">
        <v>103</v>
      </c>
      <c r="AD153" s="68" t="str">
        <f t="shared" si="34"/>
        <v>EXECUTE [dbo].[PG_CI_CUENTA_BANCO] 0, 0, 0, 152, 'N/D | N/D | N/D | 451552198 | CD. JUAREZ | Pesos Mexicanos' , '2198', 0, 'N/D | N/D | N/D | 451552198 | CD. JUAREZ | Pesos Mexicanos', 28, 7, 1, 'N/D', '833', '451552198', '', 2, 6, NULL, 'LUIS RAMIREZ RODRIGUEZ', 'N/D', '', '', '', '', '', '', '', 'N/D', 103</v>
      </c>
      <c r="AK153" s="43">
        <v>152</v>
      </c>
      <c r="AL153" s="44">
        <v>28</v>
      </c>
      <c r="AM153" s="44">
        <v>7</v>
      </c>
      <c r="AN153" s="84" t="s">
        <v>3</v>
      </c>
      <c r="AO153" s="44">
        <v>0</v>
      </c>
      <c r="AP153" s="45" t="s">
        <v>97</v>
      </c>
      <c r="AQ153" s="45">
        <v>451552198</v>
      </c>
      <c r="AR153" s="46" t="s">
        <v>98</v>
      </c>
      <c r="AS153" s="45" t="s">
        <v>97</v>
      </c>
      <c r="AT153" s="45" t="s">
        <v>97</v>
      </c>
      <c r="AU153" s="45" t="s">
        <v>97</v>
      </c>
      <c r="AV153" s="45" t="s">
        <v>97</v>
      </c>
      <c r="AW153" s="45" t="s">
        <v>97</v>
      </c>
      <c r="AX153" s="45" t="s">
        <v>99</v>
      </c>
      <c r="AY153" s="45" t="s">
        <v>100</v>
      </c>
      <c r="AZ153" s="45" t="s">
        <v>97</v>
      </c>
      <c r="BA153" s="45" t="s">
        <v>97</v>
      </c>
      <c r="BB153" s="74" t="s">
        <v>120</v>
      </c>
      <c r="BC153" s="45">
        <v>833</v>
      </c>
      <c r="BD153" s="45" t="s">
        <v>121</v>
      </c>
      <c r="BE153" s="45" t="s">
        <v>122</v>
      </c>
      <c r="BF153" s="45" t="s">
        <v>97</v>
      </c>
      <c r="BG153" s="45" t="s">
        <v>97</v>
      </c>
      <c r="BH153" s="45" t="s">
        <v>97</v>
      </c>
      <c r="BI153" s="45">
        <v>1</v>
      </c>
      <c r="BJ153" s="45" t="s">
        <v>97</v>
      </c>
      <c r="BK153" s="53">
        <v>40491.333333333336</v>
      </c>
      <c r="BL153" s="45" t="s">
        <v>102</v>
      </c>
      <c r="BM153" s="45" t="s">
        <v>97</v>
      </c>
      <c r="BO153" s="68" t="str">
        <f t="shared" si="47"/>
        <v>EXECUTE [dbo].[PG_CI_CUENTA_BANCO] 0,0,0 , 152, X</v>
      </c>
    </row>
    <row r="154" spans="2:67" x14ac:dyDescent="0.3">
      <c r="B154" s="6">
        <f t="shared" si="35"/>
        <v>0</v>
      </c>
      <c r="C154" s="6" t="str">
        <f t="shared" si="36"/>
        <v>0, 0</v>
      </c>
      <c r="D154" s="54">
        <f t="shared" si="37"/>
        <v>153</v>
      </c>
      <c r="E154" s="75" t="str">
        <f t="shared" si="38"/>
        <v>Corporativo | INVERSIONES | INVERSIONES | 451552201 | CD. JUAREZ | Dólares USA</v>
      </c>
      <c r="F154" s="54" t="str">
        <f t="shared" si="39"/>
        <v>2201</v>
      </c>
      <c r="G154" s="5">
        <v>0</v>
      </c>
      <c r="H154" s="78" t="str">
        <f t="shared" si="40"/>
        <v>Corporativo | INVERSIONES | INVERSIONES | 451552201 | CD. JUAREZ | Dólares USA</v>
      </c>
      <c r="I154" s="69">
        <f t="shared" si="32"/>
        <v>28</v>
      </c>
      <c r="J154" s="69">
        <f t="shared" si="33"/>
        <v>7</v>
      </c>
      <c r="K154" s="70">
        <v>2</v>
      </c>
      <c r="L154" s="69" t="str">
        <f t="shared" si="41"/>
        <v>N/D</v>
      </c>
      <c r="M154" s="69">
        <f t="shared" si="42"/>
        <v>833</v>
      </c>
      <c r="N154" s="69">
        <f t="shared" si="43"/>
        <v>451552201</v>
      </c>
      <c r="P154" s="70">
        <v>1</v>
      </c>
      <c r="Q154" s="70">
        <v>5</v>
      </c>
      <c r="R154" s="19" t="s">
        <v>4</v>
      </c>
      <c r="S154" s="78" t="str">
        <f t="shared" si="44"/>
        <v>LUIS RAMIREZ RODRIGUEZ</v>
      </c>
      <c r="T154" s="78" t="str">
        <f t="shared" si="45"/>
        <v>Corporativo</v>
      </c>
      <c r="U154" s="19"/>
      <c r="V154" s="19"/>
      <c r="W154" s="19"/>
      <c r="X154" s="19"/>
      <c r="Y154" s="19"/>
      <c r="Z154" s="19"/>
      <c r="AA154" s="19"/>
      <c r="AB154" s="78" t="str">
        <f t="shared" si="46"/>
        <v>TOMAS ZARAGOZA FUENTES</v>
      </c>
      <c r="AC154" s="70">
        <v>103</v>
      </c>
      <c r="AD154" s="68" t="str">
        <f t="shared" si="34"/>
        <v>EXECUTE [dbo].[PG_CI_CUENTA_BANCO] 0, 0, 0, 153, 'Corporativo | INVERSIONES | INVERSIONES | 451552201 | CD. JUAREZ | Dólares USA' , '2201', 0, 'Corporativo | INVERSIONES | INVERSIONES | 451552201 | CD. JUAREZ | Dólares USA', 28, 7, 2, 'N/D', '833', '451552201', '', 1, 5, NULL, 'LUIS RAMIREZ RODRIGUEZ', 'Corporativo', '', '', '', '', '', '', '', 'TOMAS ZARAGOZA FUENTES', 103</v>
      </c>
      <c r="AK154" s="43">
        <v>153</v>
      </c>
      <c r="AL154" s="44">
        <v>28</v>
      </c>
      <c r="AM154" s="44">
        <v>7</v>
      </c>
      <c r="AN154" s="84" t="s">
        <v>3</v>
      </c>
      <c r="AO154" s="44">
        <v>0</v>
      </c>
      <c r="AP154" s="45" t="s">
        <v>148</v>
      </c>
      <c r="AQ154" s="45">
        <v>451552201</v>
      </c>
      <c r="AR154" s="46" t="s">
        <v>129</v>
      </c>
      <c r="AS154" s="45" t="s">
        <v>19</v>
      </c>
      <c r="AT154" s="45" t="s">
        <v>19</v>
      </c>
      <c r="AU154" s="45" t="s">
        <v>157</v>
      </c>
      <c r="AV154" s="45" t="s">
        <v>107</v>
      </c>
      <c r="AW154" s="45" t="s">
        <v>97</v>
      </c>
      <c r="AX154" s="45" t="s">
        <v>108</v>
      </c>
      <c r="AY154" s="45" t="s">
        <v>118</v>
      </c>
      <c r="AZ154" s="45" t="s">
        <v>109</v>
      </c>
      <c r="BA154" s="45" t="s">
        <v>97</v>
      </c>
      <c r="BB154" s="74" t="s">
        <v>120</v>
      </c>
      <c r="BC154" s="45">
        <v>833</v>
      </c>
      <c r="BD154" s="45" t="s">
        <v>121</v>
      </c>
      <c r="BE154" s="45" t="s">
        <v>122</v>
      </c>
      <c r="BF154" s="45" t="s">
        <v>219</v>
      </c>
      <c r="BG154" s="45" t="s">
        <v>97</v>
      </c>
      <c r="BH154" s="45" t="s">
        <v>113</v>
      </c>
      <c r="BI154" s="45">
        <v>1</v>
      </c>
      <c r="BJ154" s="45" t="s">
        <v>97</v>
      </c>
      <c r="BK154" s="53">
        <v>42151.55572916667</v>
      </c>
      <c r="BL154" s="45" t="s">
        <v>114</v>
      </c>
      <c r="BM154" s="45" t="s">
        <v>97</v>
      </c>
      <c r="BO154" s="68" t="str">
        <f t="shared" si="47"/>
        <v>EXECUTE [dbo].[PG_CI_CUENTA_BANCO] 0,0,0 , 153, X</v>
      </c>
    </row>
    <row r="155" spans="2:67" x14ac:dyDescent="0.3">
      <c r="B155" s="6">
        <f t="shared" si="35"/>
        <v>0</v>
      </c>
      <c r="C155" s="6" t="str">
        <f t="shared" si="36"/>
        <v>0, 0</v>
      </c>
      <c r="D155" s="54">
        <f t="shared" si="37"/>
        <v>154</v>
      </c>
      <c r="E155" s="75" t="str">
        <f t="shared" si="38"/>
        <v>Todas | INVERSIONES | FOINVER | 452902842 | CD. JUAREZ | Pesos Mexicanos</v>
      </c>
      <c r="F155" s="54" t="str">
        <f t="shared" si="39"/>
        <v>2842</v>
      </c>
      <c r="G155" s="5">
        <v>0</v>
      </c>
      <c r="H155" s="78" t="str">
        <f t="shared" si="40"/>
        <v>Todas | INVERSIONES | FOINVER | 452902842 | CD. JUAREZ | Pesos Mexicanos</v>
      </c>
      <c r="I155" s="69">
        <f t="shared" si="32"/>
        <v>28</v>
      </c>
      <c r="J155" s="69">
        <f t="shared" si="33"/>
        <v>7</v>
      </c>
      <c r="K155" s="70">
        <v>1</v>
      </c>
      <c r="L155" s="69" t="str">
        <f t="shared" si="41"/>
        <v>N/D</v>
      </c>
      <c r="M155" s="69">
        <f t="shared" si="42"/>
        <v>833</v>
      </c>
      <c r="N155" s="69">
        <f t="shared" si="43"/>
        <v>452902842</v>
      </c>
      <c r="P155" s="70">
        <v>2</v>
      </c>
      <c r="Q155" s="70">
        <v>5</v>
      </c>
      <c r="R155" s="19" t="s">
        <v>4</v>
      </c>
      <c r="S155" s="78" t="str">
        <f t="shared" si="44"/>
        <v>LUIS RAMIREZ RODRIGUEZ</v>
      </c>
      <c r="T155" s="78" t="str">
        <f t="shared" si="45"/>
        <v>Todas</v>
      </c>
      <c r="U155" s="19"/>
      <c r="V155" s="19"/>
      <c r="W155" s="19"/>
      <c r="X155" s="19"/>
      <c r="Y155" s="19"/>
      <c r="Z155" s="19"/>
      <c r="AA155" s="19"/>
      <c r="AB155" s="78" t="str">
        <f t="shared" si="46"/>
        <v>ENRIQUE ZARAGOZA ITO</v>
      </c>
      <c r="AC155" s="70">
        <v>103</v>
      </c>
      <c r="AD155" s="68" t="str">
        <f t="shared" si="34"/>
        <v>EXECUTE [dbo].[PG_CI_CUENTA_BANCO] 0, 0, 0, 154, 'Todas | INVERSIONES | FOINVER | 452902842 | CD. JUAREZ | Pesos Mexicanos' , '2842', 0, 'Todas | INVERSIONES | FOINVER | 452902842 | CD. JUAREZ | Pesos Mexicanos', 28, 7, 1, 'N/D', '833', '452902842', '', 2, 5, NULL, 'LUIS RAMIREZ RODRIGUEZ', 'Todas', '', '', '', '', '', '', '', 'ENRIQUE ZARAGOZA ITO', 103</v>
      </c>
      <c r="AK155" s="43">
        <v>154</v>
      </c>
      <c r="AL155" s="44">
        <v>28</v>
      </c>
      <c r="AM155" s="44">
        <v>7</v>
      </c>
      <c r="AN155" s="84" t="s">
        <v>3</v>
      </c>
      <c r="AO155" s="44">
        <v>0</v>
      </c>
      <c r="AP155" s="45" t="s">
        <v>130</v>
      </c>
      <c r="AQ155" s="45">
        <v>452902842</v>
      </c>
      <c r="AR155" s="46" t="s">
        <v>129</v>
      </c>
      <c r="AS155" s="45" t="s">
        <v>19</v>
      </c>
      <c r="AT155" s="45" t="s">
        <v>131</v>
      </c>
      <c r="AU155" s="45" t="s">
        <v>132</v>
      </c>
      <c r="AV155" s="45" t="s">
        <v>107</v>
      </c>
      <c r="AW155" s="45" t="s">
        <v>97</v>
      </c>
      <c r="AX155" s="45" t="s">
        <v>99</v>
      </c>
      <c r="AY155" s="45" t="s">
        <v>100</v>
      </c>
      <c r="AZ155" s="45" t="s">
        <v>163</v>
      </c>
      <c r="BA155" s="45" t="s">
        <v>97</v>
      </c>
      <c r="BB155" s="74" t="s">
        <v>120</v>
      </c>
      <c r="BC155" s="45">
        <v>833</v>
      </c>
      <c r="BD155" s="45" t="s">
        <v>121</v>
      </c>
      <c r="BE155" s="45" t="s">
        <v>122</v>
      </c>
      <c r="BF155" s="45" t="s">
        <v>160</v>
      </c>
      <c r="BG155" s="45" t="s">
        <v>97</v>
      </c>
      <c r="BH155" s="45" t="s">
        <v>97</v>
      </c>
      <c r="BI155" s="45">
        <v>1</v>
      </c>
      <c r="BJ155" s="45" t="s">
        <v>97</v>
      </c>
      <c r="BK155" s="53">
        <v>40828.505300925928</v>
      </c>
      <c r="BL155" s="45" t="s">
        <v>114</v>
      </c>
      <c r="BM155" s="45" t="s">
        <v>97</v>
      </c>
      <c r="BO155" s="68" t="str">
        <f t="shared" si="47"/>
        <v>EXECUTE [dbo].[PG_CI_CUENTA_BANCO] 0,0,0 , 154, X</v>
      </c>
    </row>
    <row r="156" spans="2:67" x14ac:dyDescent="0.3">
      <c r="B156" s="6">
        <f t="shared" si="35"/>
        <v>0</v>
      </c>
      <c r="C156" s="6" t="str">
        <f t="shared" si="36"/>
        <v>0, 0</v>
      </c>
      <c r="D156" s="54">
        <f t="shared" si="37"/>
        <v>155</v>
      </c>
      <c r="E156" s="75" t="str">
        <f t="shared" si="38"/>
        <v>N/D | N/D | N/D | 108752419 | CD. JUAREZ | Dólares USA</v>
      </c>
      <c r="F156" s="54" t="str">
        <f t="shared" si="39"/>
        <v>2419</v>
      </c>
      <c r="G156" s="5">
        <v>0</v>
      </c>
      <c r="H156" s="78" t="str">
        <f t="shared" si="40"/>
        <v>N/D | N/D | N/D | 108752419 | CD. JUAREZ | Dólares USA</v>
      </c>
      <c r="I156" s="69">
        <f t="shared" si="32"/>
        <v>28</v>
      </c>
      <c r="J156" s="69">
        <f t="shared" si="33"/>
        <v>7</v>
      </c>
      <c r="K156" s="70">
        <v>2</v>
      </c>
      <c r="L156" s="69" t="str">
        <f t="shared" si="41"/>
        <v>N/D</v>
      </c>
      <c r="M156" s="69">
        <f t="shared" si="42"/>
        <v>833</v>
      </c>
      <c r="N156" s="69">
        <f t="shared" si="43"/>
        <v>108752419</v>
      </c>
      <c r="P156" s="70">
        <v>2</v>
      </c>
      <c r="Q156" s="70">
        <v>6</v>
      </c>
      <c r="R156" s="19" t="s">
        <v>4</v>
      </c>
      <c r="S156" s="78" t="str">
        <f t="shared" si="44"/>
        <v>LUIS RAMIREZ RODRIGUEZ</v>
      </c>
      <c r="T156" s="78" t="str">
        <f t="shared" si="45"/>
        <v>N/D</v>
      </c>
      <c r="U156" s="19"/>
      <c r="V156" s="19"/>
      <c r="W156" s="19"/>
      <c r="X156" s="19"/>
      <c r="Y156" s="19"/>
      <c r="Z156" s="19"/>
      <c r="AA156" s="19"/>
      <c r="AB156" s="78" t="str">
        <f t="shared" si="46"/>
        <v>N/D</v>
      </c>
      <c r="AC156" s="70">
        <v>103</v>
      </c>
      <c r="AD156" s="68" t="str">
        <f t="shared" si="34"/>
        <v>EXECUTE [dbo].[PG_CI_CUENTA_BANCO] 0, 0, 0, 155, 'N/D | N/D | N/D | 108752419 | CD. JUAREZ | Dólares USA' , '2419', 0, 'N/D | N/D | N/D | 108752419 | CD. JUAREZ | Dólares USA', 28, 7, 2, 'N/D', '833', '108752419', '', 2, 6, NULL, 'LUIS RAMIREZ RODRIGUEZ', 'N/D', '', '', '', '', '', '', '', 'N/D', 103</v>
      </c>
      <c r="AK156" s="43">
        <v>155</v>
      </c>
      <c r="AL156" s="44">
        <v>28</v>
      </c>
      <c r="AM156" s="44">
        <v>7</v>
      </c>
      <c r="AN156" s="84" t="s">
        <v>3</v>
      </c>
      <c r="AO156" s="44">
        <v>0</v>
      </c>
      <c r="AP156" s="45" t="s">
        <v>97</v>
      </c>
      <c r="AQ156" s="45">
        <v>108752419</v>
      </c>
      <c r="AR156" s="46" t="s">
        <v>98</v>
      </c>
      <c r="AS156" s="45" t="s">
        <v>97</v>
      </c>
      <c r="AT156" s="45" t="s">
        <v>97</v>
      </c>
      <c r="AU156" s="45" t="s">
        <v>97</v>
      </c>
      <c r="AV156" s="45" t="s">
        <v>97</v>
      </c>
      <c r="AW156" s="45" t="s">
        <v>97</v>
      </c>
      <c r="AX156" s="45" t="s">
        <v>99</v>
      </c>
      <c r="AY156" s="45" t="s">
        <v>118</v>
      </c>
      <c r="AZ156" s="45" t="s">
        <v>97</v>
      </c>
      <c r="BA156" s="45" t="s">
        <v>97</v>
      </c>
      <c r="BB156" s="74" t="s">
        <v>120</v>
      </c>
      <c r="BC156" s="45">
        <v>833</v>
      </c>
      <c r="BD156" s="45" t="s">
        <v>121</v>
      </c>
      <c r="BE156" s="45" t="s">
        <v>122</v>
      </c>
      <c r="BF156" s="45" t="s">
        <v>97</v>
      </c>
      <c r="BG156" s="45" t="s">
        <v>97</v>
      </c>
      <c r="BH156" s="45" t="s">
        <v>97</v>
      </c>
      <c r="BI156" s="45">
        <v>1</v>
      </c>
      <c r="BJ156" s="45" t="s">
        <v>97</v>
      </c>
      <c r="BK156" s="53">
        <v>40491.333333333336</v>
      </c>
      <c r="BL156" s="45" t="s">
        <v>102</v>
      </c>
      <c r="BM156" s="45" t="s">
        <v>97</v>
      </c>
      <c r="BO156" s="68" t="str">
        <f t="shared" si="47"/>
        <v>EXECUTE [dbo].[PG_CI_CUENTA_BANCO] 0,0,0 , 155, X</v>
      </c>
    </row>
    <row r="157" spans="2:67" x14ac:dyDescent="0.3">
      <c r="B157" s="6">
        <f t="shared" si="35"/>
        <v>0</v>
      </c>
      <c r="C157" s="6" t="str">
        <f t="shared" si="36"/>
        <v>0, 0</v>
      </c>
      <c r="D157" s="54">
        <f t="shared" si="37"/>
        <v>156</v>
      </c>
      <c r="E157" s="75" t="str">
        <f t="shared" si="38"/>
        <v>N/D | EGRESOS | MANTENIMIENTO | 451533487 | CHIHUAHUA | Pesos Mexicanos</v>
      </c>
      <c r="F157" s="54" t="str">
        <f t="shared" si="39"/>
        <v>3487</v>
      </c>
      <c r="G157" s="5">
        <v>0</v>
      </c>
      <c r="H157" s="78" t="str">
        <f t="shared" si="40"/>
        <v>N/D | EGRESOS | MANTENIMIENTO | 451533487 | CHIHUAHUA | Pesos Mexicanos</v>
      </c>
      <c r="I157" s="69">
        <f t="shared" si="32"/>
        <v>28</v>
      </c>
      <c r="J157" s="69">
        <f t="shared" si="33"/>
        <v>7</v>
      </c>
      <c r="K157" s="70">
        <v>1</v>
      </c>
      <c r="L157" s="69" t="str">
        <f t="shared" si="41"/>
        <v>N/D</v>
      </c>
      <c r="M157" s="69">
        <f t="shared" si="42"/>
        <v>818</v>
      </c>
      <c r="N157" s="69">
        <f t="shared" si="43"/>
        <v>451533487</v>
      </c>
      <c r="P157" s="70">
        <v>2</v>
      </c>
      <c r="Q157" s="70">
        <v>3</v>
      </c>
      <c r="R157" s="19" t="s">
        <v>4</v>
      </c>
      <c r="S157" s="78" t="str">
        <f t="shared" si="44"/>
        <v>LUIS RAMIREZ RODRIGUEZ</v>
      </c>
      <c r="T157" s="78" t="str">
        <f t="shared" si="45"/>
        <v>N/D</v>
      </c>
      <c r="U157" s="19"/>
      <c r="V157" s="19"/>
      <c r="W157" s="19"/>
      <c r="X157" s="19"/>
      <c r="Y157" s="19"/>
      <c r="Z157" s="19"/>
      <c r="AA157" s="19"/>
      <c r="AB157" s="78" t="str">
        <f t="shared" si="46"/>
        <v>ENRIQUE ZARAGOZA ITO</v>
      </c>
      <c r="AC157" s="70">
        <v>103</v>
      </c>
      <c r="AD157" s="68" t="str">
        <f t="shared" si="34"/>
        <v>EXECUTE [dbo].[PG_CI_CUENTA_BANCO] 0, 0, 0, 156, 'N/D | EGRESOS | MANTENIMIENTO | 451533487 | CHIHUAHUA | Pesos Mexicanos' , '3487', 0, 'N/D | EGRESOS | MANTENIMIENTO | 451533487 | CHIHUAHUA | Pesos Mexicanos', 28, 7, 1, 'N/D', '818', '451533487', '', 2, 3, NULL, 'LUIS RAMIREZ RODRIGUEZ', 'N/D', '', '', '', '', '', '', '', 'ENRIQUE ZARAGOZA ITO', 103</v>
      </c>
      <c r="AK157" s="43">
        <v>156</v>
      </c>
      <c r="AL157" s="44">
        <v>28</v>
      </c>
      <c r="AM157" s="44">
        <v>7</v>
      </c>
      <c r="AN157" s="84" t="s">
        <v>3</v>
      </c>
      <c r="AO157" s="44">
        <v>0</v>
      </c>
      <c r="AP157" s="45" t="s">
        <v>97</v>
      </c>
      <c r="AQ157" s="45">
        <v>451533487</v>
      </c>
      <c r="AR157" s="46" t="s">
        <v>133</v>
      </c>
      <c r="AS157" s="45" t="s">
        <v>25</v>
      </c>
      <c r="AT157" s="45" t="s">
        <v>220</v>
      </c>
      <c r="AU157" s="45" t="s">
        <v>154</v>
      </c>
      <c r="AV157" s="45" t="s">
        <v>97</v>
      </c>
      <c r="AW157" s="45" t="s">
        <v>97</v>
      </c>
      <c r="AX157" s="45" t="s">
        <v>99</v>
      </c>
      <c r="AY157" s="45" t="s">
        <v>100</v>
      </c>
      <c r="AZ157" s="45" t="s">
        <v>163</v>
      </c>
      <c r="BA157" s="45" t="s">
        <v>97</v>
      </c>
      <c r="BB157" s="74" t="s">
        <v>221</v>
      </c>
      <c r="BC157" s="45">
        <v>818</v>
      </c>
      <c r="BD157" s="45" t="s">
        <v>222</v>
      </c>
      <c r="BE157" s="45" t="s">
        <v>122</v>
      </c>
      <c r="BF157" s="45" t="s">
        <v>97</v>
      </c>
      <c r="BG157" s="45" t="s">
        <v>97</v>
      </c>
      <c r="BH157" s="45" t="s">
        <v>97</v>
      </c>
      <c r="BI157" s="45">
        <v>1</v>
      </c>
      <c r="BJ157" s="45" t="s">
        <v>223</v>
      </c>
      <c r="BK157" s="53">
        <v>40672.481087962966</v>
      </c>
      <c r="BL157" s="45" t="s">
        <v>114</v>
      </c>
      <c r="BM157" s="45" t="s">
        <v>97</v>
      </c>
      <c r="BO157" s="68" t="str">
        <f t="shared" si="47"/>
        <v>EXECUTE [dbo].[PG_CI_CUENTA_BANCO] 0,0,0 , 156, X</v>
      </c>
    </row>
    <row r="158" spans="2:67" x14ac:dyDescent="0.3">
      <c r="B158" s="6">
        <f t="shared" si="35"/>
        <v>0</v>
      </c>
      <c r="C158" s="6" t="str">
        <f t="shared" si="36"/>
        <v>0, 0</v>
      </c>
      <c r="D158" s="54">
        <f t="shared" si="37"/>
        <v>157</v>
      </c>
      <c r="E158" s="75" t="str">
        <f t="shared" si="38"/>
        <v>Hidro II | INGRESOS | VENTA GAS | 451533509 | CHIHUAHUA | Pesos Mexicanos</v>
      </c>
      <c r="F158" s="54" t="str">
        <f t="shared" si="39"/>
        <v>3509</v>
      </c>
      <c r="G158" s="5">
        <v>0</v>
      </c>
      <c r="H158" s="78" t="str">
        <f t="shared" si="40"/>
        <v>Hidro II | INGRESOS | VENTA GAS | 451533509 | CHIHUAHUA | Pesos Mexicanos</v>
      </c>
      <c r="I158" s="69">
        <f t="shared" si="32"/>
        <v>28</v>
      </c>
      <c r="J158" s="69">
        <f t="shared" si="33"/>
        <v>7</v>
      </c>
      <c r="K158" s="70">
        <v>1</v>
      </c>
      <c r="L158" s="69">
        <f t="shared" si="41"/>
        <v>818</v>
      </c>
      <c r="M158" s="69">
        <f t="shared" si="42"/>
        <v>818</v>
      </c>
      <c r="N158" s="69">
        <f t="shared" si="43"/>
        <v>451533509</v>
      </c>
      <c r="P158" s="70">
        <v>1</v>
      </c>
      <c r="Q158" s="70">
        <v>1</v>
      </c>
      <c r="R158" s="19" t="s">
        <v>4</v>
      </c>
      <c r="S158" s="78" t="str">
        <f t="shared" si="44"/>
        <v>LUIS RAMIREZ RODRIGUEZ</v>
      </c>
      <c r="T158" s="78" t="str">
        <f t="shared" si="45"/>
        <v>Hidro II</v>
      </c>
      <c r="U158" s="19"/>
      <c r="V158" s="19"/>
      <c r="W158" s="19"/>
      <c r="X158" s="19"/>
      <c r="Y158" s="19"/>
      <c r="Z158" s="19"/>
      <c r="AA158" s="19"/>
      <c r="AB158" s="78" t="str">
        <f t="shared" si="46"/>
        <v>TOMAS ZARAGOZA FUENTES</v>
      </c>
      <c r="AC158" s="70">
        <v>103</v>
      </c>
      <c r="AD158" s="68" t="str">
        <f t="shared" si="34"/>
        <v>EXECUTE [dbo].[PG_CI_CUENTA_BANCO] 0, 0, 0, 157, 'Hidro II | INGRESOS | VENTA GAS | 451533509 | CHIHUAHUA | Pesos Mexicanos' , '3509', 0, 'Hidro II | INGRESOS | VENTA GAS | 451533509 | CHIHUAHUA | Pesos Mexicanos', 28, 7, 1, '818', '818', '451533509', '', 1, 1, NULL, 'LUIS RAMIREZ RODRIGUEZ', 'Hidro II', '', '', '', '', '', '', '', 'TOMAS ZARAGOZA FUENTES', 103</v>
      </c>
      <c r="AK158" s="43">
        <v>157</v>
      </c>
      <c r="AL158" s="44">
        <v>28</v>
      </c>
      <c r="AM158" s="44">
        <v>7</v>
      </c>
      <c r="AN158" s="84" t="s">
        <v>3</v>
      </c>
      <c r="AO158" s="44">
        <v>31</v>
      </c>
      <c r="AP158" s="45" t="s">
        <v>218</v>
      </c>
      <c r="AQ158" s="45">
        <v>451533509</v>
      </c>
      <c r="AR158" s="46" t="s">
        <v>104</v>
      </c>
      <c r="AS158" s="45" t="s">
        <v>24</v>
      </c>
      <c r="AT158" s="45" t="s">
        <v>105</v>
      </c>
      <c r="AU158" s="45" t="s">
        <v>106</v>
      </c>
      <c r="AV158" s="45" t="s">
        <v>107</v>
      </c>
      <c r="AW158" s="45" t="s">
        <v>97</v>
      </c>
      <c r="AX158" s="45" t="s">
        <v>108</v>
      </c>
      <c r="AY158" s="45" t="s">
        <v>100</v>
      </c>
      <c r="AZ158" s="45" t="s">
        <v>109</v>
      </c>
      <c r="BA158" s="45">
        <v>818</v>
      </c>
      <c r="BB158" s="74" t="s">
        <v>221</v>
      </c>
      <c r="BC158" s="45">
        <v>818</v>
      </c>
      <c r="BD158" s="45" t="s">
        <v>222</v>
      </c>
      <c r="BE158" s="45" t="s">
        <v>122</v>
      </c>
      <c r="BF158" s="45" t="s">
        <v>219</v>
      </c>
      <c r="BG158" s="45" t="s">
        <v>97</v>
      </c>
      <c r="BH158" s="45" t="s">
        <v>113</v>
      </c>
      <c r="BI158" s="45">
        <v>1</v>
      </c>
      <c r="BJ158" s="45" t="s">
        <v>224</v>
      </c>
      <c r="BK158" s="53">
        <v>43277.574432870373</v>
      </c>
      <c r="BL158" s="45" t="s">
        <v>128</v>
      </c>
      <c r="BM158" s="45" t="s">
        <v>97</v>
      </c>
      <c r="BO158" s="68" t="str">
        <f t="shared" si="47"/>
        <v>EXECUTE [dbo].[PG_CI_CUENTA_BANCO] 0,0,0 , 157, X</v>
      </c>
    </row>
    <row r="159" spans="2:67" x14ac:dyDescent="0.3">
      <c r="B159" s="6">
        <f t="shared" si="35"/>
        <v>0</v>
      </c>
      <c r="C159" s="6" t="str">
        <f t="shared" si="36"/>
        <v>0, 0</v>
      </c>
      <c r="D159" s="54">
        <f t="shared" si="37"/>
        <v>158</v>
      </c>
      <c r="E159" s="75" t="str">
        <f t="shared" si="38"/>
        <v>Hidro I | EGRESOS | EXTRAORDINARIOS | 451533517 | CD. JUAREZ | Pesos Mexicanos</v>
      </c>
      <c r="F159" s="54" t="str">
        <f t="shared" si="39"/>
        <v>3517</v>
      </c>
      <c r="G159" s="5">
        <v>0</v>
      </c>
      <c r="H159" s="78" t="str">
        <f t="shared" si="40"/>
        <v>Hidro I | EGRESOS | EXTRAORDINARIOS | 451533517 | CD. JUAREZ | Pesos Mexicanos</v>
      </c>
      <c r="I159" s="69">
        <f t="shared" si="32"/>
        <v>28</v>
      </c>
      <c r="J159" s="69">
        <f t="shared" si="33"/>
        <v>7</v>
      </c>
      <c r="K159" s="70">
        <v>1</v>
      </c>
      <c r="L159" s="69">
        <f t="shared" si="41"/>
        <v>818</v>
      </c>
      <c r="M159" s="69">
        <f t="shared" si="42"/>
        <v>818</v>
      </c>
      <c r="N159" s="69">
        <f t="shared" si="43"/>
        <v>451533517</v>
      </c>
      <c r="P159" s="70">
        <v>1</v>
      </c>
      <c r="Q159" s="70">
        <v>3</v>
      </c>
      <c r="R159" s="19" t="s">
        <v>4</v>
      </c>
      <c r="S159" s="78" t="str">
        <f t="shared" si="44"/>
        <v>LUIS RAMIREZ RODRIGUEZ</v>
      </c>
      <c r="T159" s="78" t="str">
        <f t="shared" si="45"/>
        <v>Hidro I</v>
      </c>
      <c r="U159" s="19"/>
      <c r="V159" s="19"/>
      <c r="W159" s="19"/>
      <c r="X159" s="19"/>
      <c r="Y159" s="19"/>
      <c r="Z159" s="19"/>
      <c r="AA159" s="19"/>
      <c r="AB159" s="78" t="str">
        <f t="shared" si="46"/>
        <v>TOMAS ZARAGOZA FUENTES</v>
      </c>
      <c r="AC159" s="70">
        <v>103</v>
      </c>
      <c r="AD159" s="68" t="str">
        <f t="shared" si="34"/>
        <v>EXECUTE [dbo].[PG_CI_CUENTA_BANCO] 0, 0, 0, 158, 'Hidro I | EGRESOS | EXTRAORDINARIOS | 451533517 | CD. JUAREZ | Pesos Mexicanos' , '3517', 0, 'Hidro I | EGRESOS | EXTRAORDINARIOS | 451533517 | CD. JUAREZ | Pesos Mexicanos', 28, 7, 1, '818', '818', '451533517', '', 1, 3, NULL, 'LUIS RAMIREZ RODRIGUEZ', 'Hidro I', '', '', '', '', '', '', '', 'TOMAS ZARAGOZA FUENTES', 103</v>
      </c>
      <c r="AK159" s="43">
        <v>158</v>
      </c>
      <c r="AL159" s="44">
        <v>28</v>
      </c>
      <c r="AM159" s="44">
        <v>7</v>
      </c>
      <c r="AN159" s="84" t="s">
        <v>3</v>
      </c>
      <c r="AO159" s="44">
        <v>30</v>
      </c>
      <c r="AP159" s="45" t="s">
        <v>225</v>
      </c>
      <c r="AQ159" s="45">
        <v>451533517</v>
      </c>
      <c r="AR159" s="46" t="s">
        <v>133</v>
      </c>
      <c r="AS159" s="45" t="s">
        <v>25</v>
      </c>
      <c r="AT159" s="45" t="s">
        <v>226</v>
      </c>
      <c r="AU159" s="45" t="s">
        <v>106</v>
      </c>
      <c r="AV159" s="45" t="s">
        <v>107</v>
      </c>
      <c r="AW159" s="45" t="s">
        <v>97</v>
      </c>
      <c r="AX159" s="45" t="s">
        <v>108</v>
      </c>
      <c r="AY159" s="45" t="s">
        <v>100</v>
      </c>
      <c r="AZ159" s="45" t="s">
        <v>109</v>
      </c>
      <c r="BA159" s="45">
        <v>818</v>
      </c>
      <c r="BB159" s="74" t="s">
        <v>120</v>
      </c>
      <c r="BC159" s="45">
        <v>818</v>
      </c>
      <c r="BD159" s="45" t="s">
        <v>227</v>
      </c>
      <c r="BE159" s="45" t="s">
        <v>122</v>
      </c>
      <c r="BF159" s="45" t="s">
        <v>219</v>
      </c>
      <c r="BG159" s="45" t="s">
        <v>97</v>
      </c>
      <c r="BH159" s="45" t="s">
        <v>142</v>
      </c>
      <c r="BI159" s="45">
        <v>1</v>
      </c>
      <c r="BJ159" s="45" t="s">
        <v>97</v>
      </c>
      <c r="BK159" s="53">
        <v>43277.574155092596</v>
      </c>
      <c r="BL159" s="45" t="s">
        <v>128</v>
      </c>
      <c r="BM159" s="45" t="s">
        <v>97</v>
      </c>
      <c r="BO159" s="68" t="str">
        <f t="shared" si="47"/>
        <v>EXECUTE [dbo].[PG_CI_CUENTA_BANCO] 0,0,0 , 158, X</v>
      </c>
    </row>
    <row r="160" spans="2:67" x14ac:dyDescent="0.3">
      <c r="B160" s="6">
        <f t="shared" si="35"/>
        <v>0</v>
      </c>
      <c r="C160" s="6" t="str">
        <f t="shared" si="36"/>
        <v>0, 0</v>
      </c>
      <c r="D160" s="54">
        <f t="shared" si="37"/>
        <v>159</v>
      </c>
      <c r="E160" s="75" t="str">
        <f t="shared" si="38"/>
        <v>N/D | N/D | N/D | 109058435 | PENDIENTE | Pesos Mexicanos</v>
      </c>
      <c r="F160" s="54" t="str">
        <f t="shared" si="39"/>
        <v>8435</v>
      </c>
      <c r="G160" s="5">
        <v>0</v>
      </c>
      <c r="H160" s="78" t="str">
        <f t="shared" si="40"/>
        <v>N/D | N/D | N/D | 109058435 | PENDIENTE | Pesos Mexicanos</v>
      </c>
      <c r="I160" s="69">
        <f t="shared" si="32"/>
        <v>28</v>
      </c>
      <c r="J160" s="69">
        <f t="shared" si="33"/>
        <v>7</v>
      </c>
      <c r="K160" s="70">
        <v>1</v>
      </c>
      <c r="L160" s="69" t="str">
        <f t="shared" si="41"/>
        <v>N/D</v>
      </c>
      <c r="M160" s="69" t="str">
        <f t="shared" si="42"/>
        <v>N/D</v>
      </c>
      <c r="N160" s="69">
        <f t="shared" si="43"/>
        <v>109058435</v>
      </c>
      <c r="P160" s="70">
        <v>2</v>
      </c>
      <c r="Q160" s="70">
        <v>6</v>
      </c>
      <c r="R160" s="19" t="s">
        <v>4</v>
      </c>
      <c r="S160" s="78" t="str">
        <f t="shared" si="44"/>
        <v>LUIS RAMIREZ RODRIGUEZ</v>
      </c>
      <c r="T160" s="78" t="str">
        <f t="shared" si="45"/>
        <v>N/D</v>
      </c>
      <c r="U160" s="19"/>
      <c r="V160" s="19"/>
      <c r="W160" s="19"/>
      <c r="X160" s="19"/>
      <c r="Y160" s="19"/>
      <c r="Z160" s="19"/>
      <c r="AA160" s="19"/>
      <c r="AB160" s="78" t="str">
        <f t="shared" si="46"/>
        <v>N/D</v>
      </c>
      <c r="AC160" s="70">
        <v>0</v>
      </c>
      <c r="AD160" s="68" t="str">
        <f t="shared" si="34"/>
        <v>EXECUTE [dbo].[PG_CI_CUENTA_BANCO] 0, 0, 0, 159, 'N/D | N/D | N/D | 109058435 | PENDIENTE | Pesos Mexicanos' , '8435', 0, 'N/D | N/D | N/D | 109058435 | PENDIENTE | Pesos Mexicanos', 28, 7, 1, 'N/D', 'N/D', '109058435', '', 2, 6, NULL, 'LUIS RAMIREZ RODRIGUEZ', 'N/D', '', '', '', '', '', '', '', 'N/D', 0</v>
      </c>
      <c r="AK160" s="43">
        <v>159</v>
      </c>
      <c r="AL160" s="44">
        <v>28</v>
      </c>
      <c r="AM160" s="44">
        <v>7</v>
      </c>
      <c r="AN160" s="84" t="s">
        <v>3</v>
      </c>
      <c r="AO160" s="44">
        <v>0</v>
      </c>
      <c r="AP160" s="45" t="s">
        <v>97</v>
      </c>
      <c r="AQ160" s="45">
        <v>109058435</v>
      </c>
      <c r="AR160" s="46" t="s">
        <v>98</v>
      </c>
      <c r="AS160" s="45" t="s">
        <v>97</v>
      </c>
      <c r="AT160" s="45" t="s">
        <v>97</v>
      </c>
      <c r="AU160" s="45" t="s">
        <v>97</v>
      </c>
      <c r="AV160" s="45" t="s">
        <v>97</v>
      </c>
      <c r="AW160" s="45" t="s">
        <v>97</v>
      </c>
      <c r="AX160" s="45" t="s">
        <v>99</v>
      </c>
      <c r="AY160" s="45" t="s">
        <v>100</v>
      </c>
      <c r="AZ160" s="45" t="s">
        <v>97</v>
      </c>
      <c r="BA160" s="45" t="s">
        <v>97</v>
      </c>
      <c r="BB160" s="74" t="s">
        <v>126</v>
      </c>
      <c r="BC160" s="45" t="s">
        <v>97</v>
      </c>
      <c r="BD160" s="45" t="s">
        <v>97</v>
      </c>
      <c r="BE160" s="45" t="s">
        <v>122</v>
      </c>
      <c r="BF160" s="45" t="s">
        <v>97</v>
      </c>
      <c r="BG160" s="45" t="s">
        <v>97</v>
      </c>
      <c r="BH160" s="45" t="s">
        <v>97</v>
      </c>
      <c r="BI160" s="45">
        <v>1</v>
      </c>
      <c r="BJ160" s="45" t="s">
        <v>97</v>
      </c>
      <c r="BK160" s="53">
        <v>40491.333333333336</v>
      </c>
      <c r="BL160" s="45" t="s">
        <v>102</v>
      </c>
      <c r="BM160" s="45" t="s">
        <v>97</v>
      </c>
      <c r="BO160" s="68" t="str">
        <f t="shared" si="47"/>
        <v>EXECUTE [dbo].[PG_CI_CUENTA_BANCO] 0,0,0 , 159, X</v>
      </c>
    </row>
    <row r="161" spans="2:67" x14ac:dyDescent="0.3">
      <c r="B161" s="6">
        <f t="shared" si="35"/>
        <v>0</v>
      </c>
      <c r="C161" s="6" t="str">
        <f t="shared" si="36"/>
        <v>0, 0</v>
      </c>
      <c r="D161" s="54">
        <f t="shared" si="37"/>
        <v>160</v>
      </c>
      <c r="E161" s="75" t="str">
        <f t="shared" si="38"/>
        <v>N/D | N/D | N/D | 451533495 | PENDIENTE | Pesos Mexicanos</v>
      </c>
      <c r="F161" s="54" t="str">
        <f t="shared" si="39"/>
        <v>3495</v>
      </c>
      <c r="G161" s="5">
        <v>0</v>
      </c>
      <c r="H161" s="78" t="str">
        <f t="shared" si="40"/>
        <v>N/D | N/D | N/D | 451533495 | PENDIENTE | Pesos Mexicanos</v>
      </c>
      <c r="I161" s="69">
        <f t="shared" si="32"/>
        <v>28</v>
      </c>
      <c r="J161" s="69">
        <f t="shared" si="33"/>
        <v>7</v>
      </c>
      <c r="K161" s="70">
        <v>1</v>
      </c>
      <c r="L161" s="69" t="str">
        <f t="shared" si="41"/>
        <v>N/D</v>
      </c>
      <c r="M161" s="69" t="str">
        <f t="shared" si="42"/>
        <v>N/D</v>
      </c>
      <c r="N161" s="69">
        <f t="shared" si="43"/>
        <v>451533495</v>
      </c>
      <c r="P161" s="70">
        <v>2</v>
      </c>
      <c r="Q161" s="70">
        <v>6</v>
      </c>
      <c r="R161" s="19" t="s">
        <v>4</v>
      </c>
      <c r="S161" s="78" t="str">
        <f t="shared" si="44"/>
        <v>LUIS RAMIREZ RODRIGUEZ</v>
      </c>
      <c r="T161" s="78" t="str">
        <f t="shared" si="45"/>
        <v>N/D</v>
      </c>
      <c r="U161" s="19"/>
      <c r="V161" s="19"/>
      <c r="W161" s="19"/>
      <c r="X161" s="19"/>
      <c r="Y161" s="19"/>
      <c r="Z161" s="19"/>
      <c r="AA161" s="19"/>
      <c r="AB161" s="78" t="str">
        <f t="shared" si="46"/>
        <v>N/D</v>
      </c>
      <c r="AC161" s="70">
        <v>0</v>
      </c>
      <c r="AD161" s="68" t="str">
        <f t="shared" si="34"/>
        <v>EXECUTE [dbo].[PG_CI_CUENTA_BANCO] 0, 0, 0, 160, 'N/D | N/D | N/D | 451533495 | PENDIENTE | Pesos Mexicanos' , '3495', 0, 'N/D | N/D | N/D | 451533495 | PENDIENTE | Pesos Mexicanos', 28, 7, 1, 'N/D', 'N/D', '451533495', '', 2, 6, NULL, 'LUIS RAMIREZ RODRIGUEZ', 'N/D', '', '', '', '', '', '', '', 'N/D', 0</v>
      </c>
      <c r="AK161" s="43">
        <v>160</v>
      </c>
      <c r="AL161" s="44">
        <v>28</v>
      </c>
      <c r="AM161" s="44">
        <v>7</v>
      </c>
      <c r="AN161" s="84" t="s">
        <v>3</v>
      </c>
      <c r="AO161" s="44">
        <v>0</v>
      </c>
      <c r="AP161" s="45" t="s">
        <v>97</v>
      </c>
      <c r="AQ161" s="45">
        <v>451533495</v>
      </c>
      <c r="AR161" s="46" t="s">
        <v>98</v>
      </c>
      <c r="AS161" s="45" t="s">
        <v>97</v>
      </c>
      <c r="AT161" s="45" t="s">
        <v>97</v>
      </c>
      <c r="AU161" s="45" t="s">
        <v>97</v>
      </c>
      <c r="AV161" s="45" t="s">
        <v>97</v>
      </c>
      <c r="AW161" s="45" t="s">
        <v>97</v>
      </c>
      <c r="AX161" s="45" t="s">
        <v>99</v>
      </c>
      <c r="AY161" s="45" t="s">
        <v>100</v>
      </c>
      <c r="AZ161" s="45" t="s">
        <v>97</v>
      </c>
      <c r="BA161" s="45" t="s">
        <v>97</v>
      </c>
      <c r="BB161" s="74" t="s">
        <v>126</v>
      </c>
      <c r="BC161" s="45" t="s">
        <v>97</v>
      </c>
      <c r="BD161" s="45" t="s">
        <v>97</v>
      </c>
      <c r="BE161" s="45" t="s">
        <v>122</v>
      </c>
      <c r="BF161" s="45" t="s">
        <v>97</v>
      </c>
      <c r="BG161" s="45" t="s">
        <v>97</v>
      </c>
      <c r="BH161" s="45" t="s">
        <v>97</v>
      </c>
      <c r="BI161" s="45">
        <v>1</v>
      </c>
      <c r="BJ161" s="45" t="s">
        <v>97</v>
      </c>
      <c r="BK161" s="53">
        <v>40491.333333333336</v>
      </c>
      <c r="BL161" s="45" t="s">
        <v>102</v>
      </c>
      <c r="BM161" s="45" t="s">
        <v>97</v>
      </c>
      <c r="BO161" s="68" t="str">
        <f t="shared" si="47"/>
        <v>EXECUTE [dbo].[PG_CI_CUENTA_BANCO] 0,0,0 , 160, X</v>
      </c>
    </row>
    <row r="162" spans="2:67" x14ac:dyDescent="0.3">
      <c r="B162" s="6">
        <f t="shared" si="35"/>
        <v>0</v>
      </c>
      <c r="C162" s="6" t="str">
        <f t="shared" si="36"/>
        <v>0, 0</v>
      </c>
      <c r="D162" s="54">
        <f t="shared" si="37"/>
        <v>161</v>
      </c>
      <c r="E162" s="75" t="str">
        <f t="shared" si="38"/>
        <v>Hidro I | EGRESOS | VENTA (TPV) | 137403615 | CD. JUAREZ | Pesos Mexicanos</v>
      </c>
      <c r="F162" s="54" t="str">
        <f t="shared" si="39"/>
        <v>3615</v>
      </c>
      <c r="G162" s="5">
        <v>0</v>
      </c>
      <c r="H162" s="78" t="str">
        <f t="shared" si="40"/>
        <v>Hidro I | EGRESOS | VENTA (TPV) | 137403615 | CD. JUAREZ | Pesos Mexicanos</v>
      </c>
      <c r="I162" s="69">
        <f t="shared" si="32"/>
        <v>28</v>
      </c>
      <c r="J162" s="69">
        <f t="shared" si="33"/>
        <v>7</v>
      </c>
      <c r="K162" s="70">
        <v>1</v>
      </c>
      <c r="L162" s="69" t="str">
        <f t="shared" si="41"/>
        <v>N/D</v>
      </c>
      <c r="M162" s="69">
        <f t="shared" si="42"/>
        <v>833</v>
      </c>
      <c r="N162" s="69">
        <f t="shared" si="43"/>
        <v>137403615</v>
      </c>
      <c r="P162" s="70">
        <v>1</v>
      </c>
      <c r="Q162" s="70">
        <v>3</v>
      </c>
      <c r="R162" s="19" t="s">
        <v>4</v>
      </c>
      <c r="S162" s="78" t="str">
        <f t="shared" si="44"/>
        <v>LUIS RAMIREZ RODRIGUEZ</v>
      </c>
      <c r="T162" s="78" t="str">
        <f t="shared" si="45"/>
        <v>Hidro I</v>
      </c>
      <c r="U162" s="19"/>
      <c r="V162" s="19"/>
      <c r="W162" s="19"/>
      <c r="X162" s="19"/>
      <c r="Y162" s="19"/>
      <c r="Z162" s="19"/>
      <c r="AA162" s="19"/>
      <c r="AB162" s="78" t="str">
        <f t="shared" si="46"/>
        <v>TOMAS ZARAGOZA FUENTES</v>
      </c>
      <c r="AC162" s="70">
        <v>103</v>
      </c>
      <c r="AD162" s="68" t="str">
        <f t="shared" si="34"/>
        <v>EXECUTE [dbo].[PG_CI_CUENTA_BANCO] 0, 0, 0, 161, 'Hidro I | EGRESOS | VENTA (TPV) | 137403615 | CD. JUAREZ | Pesos Mexicanos' , '3615', 0, 'Hidro I | EGRESOS | VENTA (TPV) | 137403615 | CD. JUAREZ | Pesos Mexicanos', 28, 7, 1, 'N/D', '833', '137403615', '', 1, 3, NULL, 'LUIS RAMIREZ RODRIGUEZ', 'Hidro I', '', '', '', '', '', '', '', 'TOMAS ZARAGOZA FUENTES', 103</v>
      </c>
      <c r="AK162" s="43">
        <v>161</v>
      </c>
      <c r="AL162" s="44">
        <v>28</v>
      </c>
      <c r="AM162" s="44">
        <v>7</v>
      </c>
      <c r="AN162" s="84" t="s">
        <v>3</v>
      </c>
      <c r="AO162" s="44">
        <v>30</v>
      </c>
      <c r="AP162" s="45" t="s">
        <v>225</v>
      </c>
      <c r="AQ162" s="45">
        <v>137403615</v>
      </c>
      <c r="AR162" s="46" t="s">
        <v>133</v>
      </c>
      <c r="AS162" s="45" t="s">
        <v>25</v>
      </c>
      <c r="AT162" s="45" t="s">
        <v>228</v>
      </c>
      <c r="AU162" s="45" t="s">
        <v>106</v>
      </c>
      <c r="AV162" s="45" t="s">
        <v>107</v>
      </c>
      <c r="AW162" s="45" t="s">
        <v>97</v>
      </c>
      <c r="AX162" s="45" t="s">
        <v>108</v>
      </c>
      <c r="AY162" s="45" t="s">
        <v>100</v>
      </c>
      <c r="AZ162" s="45" t="s">
        <v>109</v>
      </c>
      <c r="BA162" s="45" t="s">
        <v>97</v>
      </c>
      <c r="BB162" s="74" t="s">
        <v>120</v>
      </c>
      <c r="BC162" s="45">
        <v>833</v>
      </c>
      <c r="BD162" s="45" t="s">
        <v>121</v>
      </c>
      <c r="BE162" s="45" t="s">
        <v>122</v>
      </c>
      <c r="BF162" s="45" t="s">
        <v>219</v>
      </c>
      <c r="BG162" s="45" t="s">
        <v>97</v>
      </c>
      <c r="BH162" s="45" t="s">
        <v>167</v>
      </c>
      <c r="BI162" s="45">
        <v>1</v>
      </c>
      <c r="BJ162" s="45" t="s">
        <v>97</v>
      </c>
      <c r="BK162" s="53">
        <v>42151.556666666664</v>
      </c>
      <c r="BL162" s="45" t="s">
        <v>114</v>
      </c>
      <c r="BM162" s="45" t="s">
        <v>97</v>
      </c>
      <c r="BO162" s="68" t="str">
        <f t="shared" si="47"/>
        <v>EXECUTE [dbo].[PG_CI_CUENTA_BANCO] 0,0,0 , 161, X</v>
      </c>
    </row>
    <row r="163" spans="2:67" x14ac:dyDescent="0.3">
      <c r="B163" s="6">
        <f t="shared" si="35"/>
        <v>0</v>
      </c>
      <c r="C163" s="6" t="str">
        <f t="shared" si="36"/>
        <v>0, 0</v>
      </c>
      <c r="D163" s="54">
        <f t="shared" si="37"/>
        <v>162</v>
      </c>
      <c r="E163" s="75" t="str">
        <f t="shared" si="38"/>
        <v>N/D | N/D | N/D | 2847 | PENDIENTE | Pesos Mexicanos</v>
      </c>
      <c r="F163" s="54" t="str">
        <f t="shared" si="39"/>
        <v>2847</v>
      </c>
      <c r="G163" s="5">
        <v>0</v>
      </c>
      <c r="H163" s="78" t="str">
        <f t="shared" si="40"/>
        <v>N/D | N/D | N/D | 2847 | PENDIENTE | Pesos Mexicanos</v>
      </c>
      <c r="I163" s="69">
        <f t="shared" si="32"/>
        <v>28</v>
      </c>
      <c r="J163" s="69">
        <f t="shared" si="33"/>
        <v>10</v>
      </c>
      <c r="K163" s="70">
        <v>1</v>
      </c>
      <c r="L163" s="69" t="str">
        <f t="shared" si="41"/>
        <v>N/D</v>
      </c>
      <c r="M163" s="69" t="str">
        <f t="shared" si="42"/>
        <v>N/D</v>
      </c>
      <c r="N163" s="69">
        <f t="shared" si="43"/>
        <v>2847</v>
      </c>
      <c r="P163" s="70">
        <v>2</v>
      </c>
      <c r="Q163" s="70">
        <v>6</v>
      </c>
      <c r="R163" s="19" t="s">
        <v>4</v>
      </c>
      <c r="S163" s="78" t="str">
        <f t="shared" si="44"/>
        <v>CARLOS TOSTADO ZABALZA</v>
      </c>
      <c r="T163" s="78" t="str">
        <f t="shared" si="45"/>
        <v>N/D</v>
      </c>
      <c r="U163" s="19"/>
      <c r="V163" s="19"/>
      <c r="W163" s="19"/>
      <c r="X163" s="19"/>
      <c r="Y163" s="19"/>
      <c r="Z163" s="19"/>
      <c r="AA163" s="19"/>
      <c r="AB163" s="78" t="str">
        <f t="shared" si="46"/>
        <v>N/D</v>
      </c>
      <c r="AC163" s="70">
        <v>0</v>
      </c>
      <c r="AD163" s="68" t="str">
        <f t="shared" si="34"/>
        <v>EXECUTE [dbo].[PG_CI_CUENTA_BANCO] 0, 0, 0, 162, 'N/D | N/D | N/D | 2847 | PENDIENTE | Pesos Mexicanos' , '2847', 0, 'N/D | N/D | N/D | 2847 | PENDIENTE | Pesos Mexicanos', 28, 10, 1, 'N/D', 'N/D', '2847', '', 2, 6, NULL, 'CARLOS TOSTADO ZABALZA', 'N/D', '', '', '', '', '', '', '', 'N/D', 0</v>
      </c>
      <c r="AK163" s="43">
        <v>162</v>
      </c>
      <c r="AL163" s="44">
        <v>28</v>
      </c>
      <c r="AM163" s="44">
        <v>10</v>
      </c>
      <c r="AN163" s="84" t="s">
        <v>3</v>
      </c>
      <c r="AO163" s="44">
        <v>0</v>
      </c>
      <c r="AP163" s="45" t="s">
        <v>97</v>
      </c>
      <c r="AQ163" s="45">
        <v>2847</v>
      </c>
      <c r="AR163" s="46" t="s">
        <v>98</v>
      </c>
      <c r="AS163" s="45" t="s">
        <v>97</v>
      </c>
      <c r="AT163" s="45" t="s">
        <v>97</v>
      </c>
      <c r="AU163" s="45" t="s">
        <v>97</v>
      </c>
      <c r="AV163" s="45" t="s">
        <v>97</v>
      </c>
      <c r="AW163" s="45" t="s">
        <v>97</v>
      </c>
      <c r="AX163" s="45" t="s">
        <v>99</v>
      </c>
      <c r="AY163" s="45" t="s">
        <v>100</v>
      </c>
      <c r="AZ163" s="45" t="s">
        <v>97</v>
      </c>
      <c r="BA163" s="45" t="s">
        <v>97</v>
      </c>
      <c r="BB163" s="74" t="s">
        <v>126</v>
      </c>
      <c r="BC163" s="45" t="s">
        <v>97</v>
      </c>
      <c r="BD163" s="45" t="s">
        <v>97</v>
      </c>
      <c r="BE163" s="45" t="s">
        <v>151</v>
      </c>
      <c r="BF163" s="45" t="s">
        <v>97</v>
      </c>
      <c r="BG163" s="45" t="s">
        <v>97</v>
      </c>
      <c r="BH163" s="45" t="s">
        <v>97</v>
      </c>
      <c r="BI163" s="45">
        <v>1</v>
      </c>
      <c r="BJ163" s="45" t="s">
        <v>97</v>
      </c>
      <c r="BK163" s="53">
        <v>40491.333333333336</v>
      </c>
      <c r="BL163" s="45" t="s">
        <v>102</v>
      </c>
      <c r="BM163" s="45" t="s">
        <v>97</v>
      </c>
      <c r="BO163" s="68" t="str">
        <f t="shared" si="47"/>
        <v>EXECUTE [dbo].[PG_CI_CUENTA_BANCO] 0,0,0 , 162, X</v>
      </c>
    </row>
    <row r="164" spans="2:67" x14ac:dyDescent="0.3">
      <c r="B164" s="6">
        <f t="shared" si="35"/>
        <v>0</v>
      </c>
      <c r="C164" s="6" t="str">
        <f t="shared" si="36"/>
        <v>0, 0</v>
      </c>
      <c r="D164" s="54">
        <f t="shared" si="37"/>
        <v>163</v>
      </c>
      <c r="E164" s="75" t="str">
        <f t="shared" si="38"/>
        <v>N/D | EGRESOS | PAGO PEMEX | 22603404617 | TEPEJI DEL RIO DE OCAMPO | Pesos Mexicanos</v>
      </c>
      <c r="F164" s="54" t="str">
        <f t="shared" si="39"/>
        <v>4617</v>
      </c>
      <c r="G164" s="5">
        <v>0</v>
      </c>
      <c r="H164" s="78" t="str">
        <f t="shared" si="40"/>
        <v>N/D | EGRESOS | PAGO PEMEX | 22603404617 | TEPEJI DEL RIO DE OCAMPO | Pesos Mexicanos</v>
      </c>
      <c r="I164" s="69">
        <f t="shared" si="32"/>
        <v>28</v>
      </c>
      <c r="J164" s="69">
        <f t="shared" si="33"/>
        <v>11</v>
      </c>
      <c r="K164" s="70">
        <v>1</v>
      </c>
      <c r="L164" s="69">
        <f t="shared" si="41"/>
        <v>226</v>
      </c>
      <c r="M164" s="69">
        <f t="shared" si="42"/>
        <v>1</v>
      </c>
      <c r="N164" s="69">
        <f t="shared" si="43"/>
        <v>22603404617</v>
      </c>
      <c r="P164" s="70">
        <v>2</v>
      </c>
      <c r="Q164" s="70">
        <v>3</v>
      </c>
      <c r="R164" s="19" t="s">
        <v>4</v>
      </c>
      <c r="S164" s="78" t="str">
        <f t="shared" si="44"/>
        <v>DULCE SOTO</v>
      </c>
      <c r="T164" s="78" t="str">
        <f t="shared" si="45"/>
        <v>N/D</v>
      </c>
      <c r="U164" s="19"/>
      <c r="V164" s="19"/>
      <c r="W164" s="19"/>
      <c r="X164" s="19"/>
      <c r="Y164" s="19"/>
      <c r="Z164" s="19"/>
      <c r="AA164" s="19"/>
      <c r="AB164" s="78" t="str">
        <f t="shared" si="46"/>
        <v>TOMAS ZARAGOZA ITO</v>
      </c>
      <c r="AC164" s="70">
        <v>111</v>
      </c>
      <c r="AD164" s="68" t="str">
        <f t="shared" si="34"/>
        <v>EXECUTE [dbo].[PG_CI_CUENTA_BANCO] 0, 0, 0, 163, 'N/D | EGRESOS | PAGO PEMEX | 22603404617 | TEPEJI DEL RIO DE OCAMPO | Pesos Mexicanos' , '4617', 0, 'N/D | EGRESOS | PAGO PEMEX | 22603404617 | TEPEJI DEL RIO DE OCAMPO | Pesos Mexicanos', 28, 11, 1, '226', '1', '22603404617', '', 2, 3, NULL, 'DULCE SOTO', 'N/D', '', '', '', '', '', '', '', 'TOMAS ZARAGOZA ITO', 111</v>
      </c>
      <c r="AK164" s="43">
        <v>163</v>
      </c>
      <c r="AL164" s="44">
        <v>28</v>
      </c>
      <c r="AM164" s="44">
        <v>11</v>
      </c>
      <c r="AN164" s="84" t="s">
        <v>3</v>
      </c>
      <c r="AO164" s="44">
        <v>0</v>
      </c>
      <c r="AP164" s="45" t="s">
        <v>97</v>
      </c>
      <c r="AQ164" s="45">
        <v>22603404617</v>
      </c>
      <c r="AR164" s="46" t="s">
        <v>133</v>
      </c>
      <c r="AS164" s="45" t="s">
        <v>25</v>
      </c>
      <c r="AT164" s="45" t="s">
        <v>153</v>
      </c>
      <c r="AU164" s="45" t="s">
        <v>154</v>
      </c>
      <c r="AV164" s="45" t="s">
        <v>97</v>
      </c>
      <c r="AW164" s="45" t="s">
        <v>97</v>
      </c>
      <c r="AX164" s="45" t="s">
        <v>99</v>
      </c>
      <c r="AY164" s="45" t="s">
        <v>100</v>
      </c>
      <c r="AZ164" s="45" t="s">
        <v>116</v>
      </c>
      <c r="BA164" s="45">
        <v>226</v>
      </c>
      <c r="BB164" s="74" t="s">
        <v>155</v>
      </c>
      <c r="BC164" s="45">
        <v>1</v>
      </c>
      <c r="BD164" s="45" t="s">
        <v>156</v>
      </c>
      <c r="BE164" s="45" t="s">
        <v>152</v>
      </c>
      <c r="BF164" s="45" t="s">
        <v>97</v>
      </c>
      <c r="BG164" s="45" t="s">
        <v>97</v>
      </c>
      <c r="BH164" s="45" t="s">
        <v>97</v>
      </c>
      <c r="BI164" s="45">
        <v>1</v>
      </c>
      <c r="BJ164" s="45" t="s">
        <v>97</v>
      </c>
      <c r="BK164" s="53">
        <v>40675.49931712963</v>
      </c>
      <c r="BL164" s="45" t="s">
        <v>114</v>
      </c>
      <c r="BM164" s="45" t="s">
        <v>97</v>
      </c>
      <c r="BO164" s="68" t="str">
        <f t="shared" si="47"/>
        <v>EXECUTE [dbo].[PG_CI_CUENTA_BANCO] 0,0,0 , 163, X</v>
      </c>
    </row>
    <row r="165" spans="2:67" x14ac:dyDescent="0.3">
      <c r="B165" s="6">
        <f t="shared" si="35"/>
        <v>0</v>
      </c>
      <c r="C165" s="6" t="str">
        <f t="shared" si="36"/>
        <v>0, 0</v>
      </c>
      <c r="D165" s="54">
        <f t="shared" si="37"/>
        <v>164</v>
      </c>
      <c r="E165" s="75" t="str">
        <f t="shared" si="38"/>
        <v>N/D | N/D | N/D | 605670 | PENDIENTE | Pesos Mexicanos</v>
      </c>
      <c r="F165" s="54" t="str">
        <f t="shared" si="39"/>
        <v>5670</v>
      </c>
      <c r="G165" s="5">
        <v>0</v>
      </c>
      <c r="H165" s="78" t="str">
        <f t="shared" si="40"/>
        <v>N/D | N/D | N/D | 605670 | PENDIENTE | Pesos Mexicanos</v>
      </c>
      <c r="I165" s="69">
        <f t="shared" si="32"/>
        <v>28</v>
      </c>
      <c r="J165" s="69">
        <f t="shared" si="33"/>
        <v>11</v>
      </c>
      <c r="K165" s="70">
        <v>1</v>
      </c>
      <c r="L165" s="69" t="str">
        <f t="shared" si="41"/>
        <v>N/D</v>
      </c>
      <c r="M165" s="69" t="str">
        <f t="shared" si="42"/>
        <v>N/D</v>
      </c>
      <c r="N165" s="69">
        <f t="shared" si="43"/>
        <v>605670</v>
      </c>
      <c r="P165" s="70">
        <v>2</v>
      </c>
      <c r="Q165" s="70">
        <v>6</v>
      </c>
      <c r="R165" s="19" t="s">
        <v>4</v>
      </c>
      <c r="S165" s="78" t="str">
        <f t="shared" si="44"/>
        <v>DULCE SOTO</v>
      </c>
      <c r="T165" s="78" t="str">
        <f t="shared" si="45"/>
        <v>N/D</v>
      </c>
      <c r="U165" s="19"/>
      <c r="V165" s="19"/>
      <c r="W165" s="19"/>
      <c r="X165" s="19"/>
      <c r="Y165" s="19"/>
      <c r="Z165" s="19"/>
      <c r="AA165" s="19"/>
      <c r="AB165" s="78" t="str">
        <f t="shared" si="46"/>
        <v>N/D</v>
      </c>
      <c r="AC165" s="70">
        <v>0</v>
      </c>
      <c r="AD165" s="68" t="str">
        <f t="shared" si="34"/>
        <v>EXECUTE [dbo].[PG_CI_CUENTA_BANCO] 0, 0, 0, 164, 'N/D | N/D | N/D | 605670 | PENDIENTE | Pesos Mexicanos' , '5670', 0, 'N/D | N/D | N/D | 605670 | PENDIENTE | Pesos Mexicanos', 28, 11, 1, 'N/D', 'N/D', '605670', '', 2, 6, NULL, 'DULCE SOTO', 'N/D', '', '', '', '', '', '', '', 'N/D', 0</v>
      </c>
      <c r="AK165" s="43">
        <v>164</v>
      </c>
      <c r="AL165" s="44">
        <v>28</v>
      </c>
      <c r="AM165" s="44">
        <v>11</v>
      </c>
      <c r="AN165" s="84" t="s">
        <v>3</v>
      </c>
      <c r="AO165" s="44">
        <v>0</v>
      </c>
      <c r="AP165" s="45" t="s">
        <v>97</v>
      </c>
      <c r="AQ165" s="45">
        <v>605670</v>
      </c>
      <c r="AR165" s="46" t="s">
        <v>98</v>
      </c>
      <c r="AS165" s="45" t="s">
        <v>97</v>
      </c>
      <c r="AT165" s="45" t="s">
        <v>97</v>
      </c>
      <c r="AU165" s="45" t="s">
        <v>97</v>
      </c>
      <c r="AV165" s="45" t="s">
        <v>97</v>
      </c>
      <c r="AW165" s="45" t="s">
        <v>97</v>
      </c>
      <c r="AX165" s="45" t="s">
        <v>99</v>
      </c>
      <c r="AY165" s="45" t="s">
        <v>100</v>
      </c>
      <c r="AZ165" s="45" t="s">
        <v>97</v>
      </c>
      <c r="BA165" s="45" t="s">
        <v>97</v>
      </c>
      <c r="BB165" s="74" t="s">
        <v>126</v>
      </c>
      <c r="BC165" s="45" t="s">
        <v>97</v>
      </c>
      <c r="BD165" s="45" t="s">
        <v>97</v>
      </c>
      <c r="BE165" s="45" t="s">
        <v>152</v>
      </c>
      <c r="BF165" s="45" t="s">
        <v>97</v>
      </c>
      <c r="BG165" s="45" t="s">
        <v>97</v>
      </c>
      <c r="BH165" s="45" t="s">
        <v>97</v>
      </c>
      <c r="BI165" s="45">
        <v>1</v>
      </c>
      <c r="BJ165" s="45" t="s">
        <v>97</v>
      </c>
      <c r="BK165" s="53">
        <v>40491.333333333336</v>
      </c>
      <c r="BL165" s="45" t="s">
        <v>102</v>
      </c>
      <c r="BM165" s="45" t="s">
        <v>97</v>
      </c>
      <c r="BO165" s="68" t="str">
        <f t="shared" si="47"/>
        <v>EXECUTE [dbo].[PG_CI_CUENTA_BANCO] 0,0,0 , 164, X</v>
      </c>
    </row>
    <row r="166" spans="2:67" x14ac:dyDescent="0.3">
      <c r="B166" s="6">
        <f t="shared" si="35"/>
        <v>0</v>
      </c>
      <c r="C166" s="6" t="str">
        <f t="shared" si="36"/>
        <v>0, 0</v>
      </c>
      <c r="D166" s="54">
        <f t="shared" si="37"/>
        <v>165</v>
      </c>
      <c r="E166" s="75" t="str">
        <f t="shared" si="38"/>
        <v>N/D | N/D | N/D | 36455 | PENDIENTE | Pesos Mexicanos</v>
      </c>
      <c r="F166" s="54" t="str">
        <f t="shared" si="39"/>
        <v>6455</v>
      </c>
      <c r="G166" s="5">
        <v>0</v>
      </c>
      <c r="H166" s="78" t="str">
        <f t="shared" si="40"/>
        <v>N/D | N/D | N/D | 36455 | PENDIENTE | Pesos Mexicanos</v>
      </c>
      <c r="I166" s="69">
        <f t="shared" si="32"/>
        <v>29</v>
      </c>
      <c r="J166" s="69">
        <f t="shared" si="33"/>
        <v>1</v>
      </c>
      <c r="K166" s="70">
        <v>1</v>
      </c>
      <c r="L166" s="69" t="str">
        <f t="shared" si="41"/>
        <v>N/D</v>
      </c>
      <c r="M166" s="69" t="str">
        <f t="shared" si="42"/>
        <v>N/D</v>
      </c>
      <c r="N166" s="69">
        <f t="shared" si="43"/>
        <v>36455</v>
      </c>
      <c r="P166" s="70">
        <v>2</v>
      </c>
      <c r="Q166" s="70">
        <v>6</v>
      </c>
      <c r="R166" s="19" t="s">
        <v>4</v>
      </c>
      <c r="S166" s="78" t="str">
        <f t="shared" si="44"/>
        <v>JAIME FERNANDEZ LEMUS</v>
      </c>
      <c r="T166" s="78" t="str">
        <f t="shared" si="45"/>
        <v>N/D</v>
      </c>
      <c r="U166" s="19"/>
      <c r="V166" s="19"/>
      <c r="W166" s="19"/>
      <c r="X166" s="19"/>
      <c r="Y166" s="19"/>
      <c r="Z166" s="19"/>
      <c r="AA166" s="19"/>
      <c r="AB166" s="78" t="str">
        <f t="shared" si="46"/>
        <v>N/D</v>
      </c>
      <c r="AC166" s="70">
        <v>0</v>
      </c>
      <c r="AD166" s="68" t="str">
        <f t="shared" si="34"/>
        <v>EXECUTE [dbo].[PG_CI_CUENTA_BANCO] 0, 0, 0, 165, 'N/D | N/D | N/D | 36455 | PENDIENTE | Pesos Mexicanos' , '6455', 0, 'N/D | N/D | N/D | 36455 | PENDIENTE | Pesos Mexicanos', 29, 1, 1, 'N/D', 'N/D', '36455', '', 2, 6, NULL, 'JAIME FERNANDEZ LEMUS', 'N/D', '', '', '', '', '', '', '', 'N/D', 0</v>
      </c>
      <c r="AK166" s="43">
        <v>165</v>
      </c>
      <c r="AL166" s="44">
        <v>29</v>
      </c>
      <c r="AM166" s="44">
        <v>1</v>
      </c>
      <c r="AN166" s="84" t="s">
        <v>3</v>
      </c>
      <c r="AO166" s="44">
        <v>0</v>
      </c>
      <c r="AP166" s="45" t="s">
        <v>97</v>
      </c>
      <c r="AQ166" s="45">
        <v>36455</v>
      </c>
      <c r="AR166" s="46" t="s">
        <v>98</v>
      </c>
      <c r="AS166" s="45" t="s">
        <v>97</v>
      </c>
      <c r="AT166" s="45" t="s">
        <v>97</v>
      </c>
      <c r="AU166" s="45" t="s">
        <v>97</v>
      </c>
      <c r="AV166" s="45" t="s">
        <v>97</v>
      </c>
      <c r="AW166" s="45" t="s">
        <v>97</v>
      </c>
      <c r="AX166" s="45" t="s">
        <v>99</v>
      </c>
      <c r="AY166" s="45" t="s">
        <v>100</v>
      </c>
      <c r="AZ166" s="45" t="s">
        <v>97</v>
      </c>
      <c r="BA166" s="45" t="s">
        <v>97</v>
      </c>
      <c r="BB166" s="74" t="s">
        <v>126</v>
      </c>
      <c r="BC166" s="45" t="s">
        <v>97</v>
      </c>
      <c r="BD166" s="45" t="s">
        <v>97</v>
      </c>
      <c r="BE166" s="45" t="s">
        <v>111</v>
      </c>
      <c r="BF166" s="45" t="s">
        <v>97</v>
      </c>
      <c r="BG166" s="45" t="s">
        <v>97</v>
      </c>
      <c r="BH166" s="45" t="s">
        <v>97</v>
      </c>
      <c r="BI166" s="45">
        <v>1</v>
      </c>
      <c r="BJ166" s="45" t="s">
        <v>97</v>
      </c>
      <c r="BK166" s="53">
        <v>40491.333333333336</v>
      </c>
      <c r="BL166" s="45" t="s">
        <v>102</v>
      </c>
      <c r="BM166" s="45" t="s">
        <v>97</v>
      </c>
      <c r="BO166" s="68" t="str">
        <f t="shared" si="47"/>
        <v>EXECUTE [dbo].[PG_CI_CUENTA_BANCO] 0,0,0 , 165, X</v>
      </c>
    </row>
    <row r="167" spans="2:67" x14ac:dyDescent="0.3">
      <c r="B167" s="6">
        <f t="shared" si="35"/>
        <v>0</v>
      </c>
      <c r="C167" s="6" t="str">
        <f t="shared" si="36"/>
        <v>0, 0</v>
      </c>
      <c r="D167" s="54">
        <f t="shared" si="37"/>
        <v>166</v>
      </c>
      <c r="E167" s="75" t="str">
        <f t="shared" si="38"/>
        <v>N/D | CONCENTRADORA | CONCENTRADORA | 444024389 | CD. JUAREZ | Pesos Mexicanos</v>
      </c>
      <c r="F167" s="54" t="str">
        <f t="shared" si="39"/>
        <v>4389</v>
      </c>
      <c r="G167" s="5">
        <v>0</v>
      </c>
      <c r="H167" s="78" t="str">
        <f t="shared" si="40"/>
        <v>N/D | CONCENTRADORA | CONCENTRADORA | 444024389 | CD. JUAREZ | Pesos Mexicanos</v>
      </c>
      <c r="I167" s="69">
        <f t="shared" si="32"/>
        <v>29</v>
      </c>
      <c r="J167" s="69">
        <f t="shared" si="33"/>
        <v>7</v>
      </c>
      <c r="K167" s="70">
        <v>1</v>
      </c>
      <c r="L167" s="69" t="str">
        <f t="shared" si="41"/>
        <v>N/D</v>
      </c>
      <c r="M167" s="69">
        <f t="shared" si="42"/>
        <v>833</v>
      </c>
      <c r="N167" s="69">
        <f t="shared" si="43"/>
        <v>444024389</v>
      </c>
      <c r="P167" s="70">
        <v>2</v>
      </c>
      <c r="Q167" s="70">
        <v>2</v>
      </c>
      <c r="R167" s="19" t="s">
        <v>4</v>
      </c>
      <c r="S167" s="78" t="str">
        <f t="shared" si="44"/>
        <v>LUIS RAMIREZ RODRIGUEZ</v>
      </c>
      <c r="T167" s="78" t="str">
        <f t="shared" si="45"/>
        <v>N/D</v>
      </c>
      <c r="U167" s="19"/>
      <c r="V167" s="19"/>
      <c r="W167" s="19"/>
      <c r="X167" s="19"/>
      <c r="Y167" s="19"/>
      <c r="Z167" s="19"/>
      <c r="AA167" s="19"/>
      <c r="AB167" s="78" t="str">
        <f t="shared" si="46"/>
        <v>TOMAS ZARAGOZA ITO</v>
      </c>
      <c r="AC167" s="70">
        <v>103</v>
      </c>
      <c r="AD167" s="68" t="str">
        <f t="shared" si="34"/>
        <v>EXECUTE [dbo].[PG_CI_CUENTA_BANCO] 0, 0, 0, 166, 'N/D | CONCENTRADORA | CONCENTRADORA | 444024389 | CD. JUAREZ | Pesos Mexicanos' , '4389', 0, 'N/D | CONCENTRADORA | CONCENTRADORA | 444024389 | CD. JUAREZ | Pesos Mexicanos', 29, 7, 1, 'N/D', '833', '444024389', '', 2, 2, NULL, 'LUIS RAMIREZ RODRIGUEZ', 'N/D', '', '', '', '', '', '', '', 'TOMAS ZARAGOZA ITO', 103</v>
      </c>
      <c r="AK167" s="43">
        <v>166</v>
      </c>
      <c r="AL167" s="44">
        <v>29</v>
      </c>
      <c r="AM167" s="44">
        <v>7</v>
      </c>
      <c r="AN167" s="84" t="s">
        <v>3</v>
      </c>
      <c r="AO167" s="44">
        <v>0</v>
      </c>
      <c r="AP167" s="45" t="s">
        <v>97</v>
      </c>
      <c r="AQ167" s="45">
        <v>444024389</v>
      </c>
      <c r="AR167" s="46" t="s">
        <v>127</v>
      </c>
      <c r="AS167" s="45" t="s">
        <v>18</v>
      </c>
      <c r="AT167" s="45" t="s">
        <v>18</v>
      </c>
      <c r="AU167" s="45" t="s">
        <v>154</v>
      </c>
      <c r="AV167" s="45" t="s">
        <v>97</v>
      </c>
      <c r="AW167" s="45" t="s">
        <v>97</v>
      </c>
      <c r="AX167" s="45" t="s">
        <v>99</v>
      </c>
      <c r="AY167" s="45" t="s">
        <v>100</v>
      </c>
      <c r="AZ167" s="45" t="s">
        <v>116</v>
      </c>
      <c r="BA167" s="45" t="s">
        <v>97</v>
      </c>
      <c r="BB167" s="74" t="s">
        <v>120</v>
      </c>
      <c r="BC167" s="45">
        <v>833</v>
      </c>
      <c r="BD167" s="45" t="s">
        <v>121</v>
      </c>
      <c r="BE167" s="45" t="s">
        <v>122</v>
      </c>
      <c r="BF167" s="45" t="s">
        <v>97</v>
      </c>
      <c r="BG167" s="45" t="s">
        <v>97</v>
      </c>
      <c r="BH167" s="45" t="s">
        <v>97</v>
      </c>
      <c r="BI167" s="45">
        <v>1</v>
      </c>
      <c r="BJ167" s="45" t="s">
        <v>97</v>
      </c>
      <c r="BK167" s="53">
        <v>40491.333333333336</v>
      </c>
      <c r="BL167" s="45" t="s">
        <v>102</v>
      </c>
      <c r="BM167" s="45" t="s">
        <v>97</v>
      </c>
      <c r="BO167" s="68" t="str">
        <f t="shared" si="47"/>
        <v>EXECUTE [dbo].[PG_CI_CUENTA_BANCO] 0,0,0 , 166, X</v>
      </c>
    </row>
    <row r="168" spans="2:67" x14ac:dyDescent="0.3">
      <c r="B168" s="6">
        <f t="shared" si="35"/>
        <v>0</v>
      </c>
      <c r="C168" s="6" t="str">
        <f t="shared" si="36"/>
        <v>0, 0</v>
      </c>
      <c r="D168" s="54">
        <f t="shared" si="37"/>
        <v>167</v>
      </c>
      <c r="E168" s="75" t="str">
        <f t="shared" si="38"/>
        <v>N/D | INVERSIONES | INVERSIONES | 444024397 | CD. JUAREZ | Dólares USA</v>
      </c>
      <c r="F168" s="54" t="str">
        <f t="shared" si="39"/>
        <v>4397</v>
      </c>
      <c r="G168" s="5">
        <v>0</v>
      </c>
      <c r="H168" s="78" t="str">
        <f t="shared" si="40"/>
        <v>N/D | INVERSIONES | INVERSIONES | 444024397 | CD. JUAREZ | Dólares USA</v>
      </c>
      <c r="I168" s="69">
        <f t="shared" si="32"/>
        <v>29</v>
      </c>
      <c r="J168" s="69">
        <f t="shared" si="33"/>
        <v>7</v>
      </c>
      <c r="K168" s="70">
        <v>2</v>
      </c>
      <c r="L168" s="69" t="str">
        <f t="shared" si="41"/>
        <v>N/D</v>
      </c>
      <c r="M168" s="69">
        <f t="shared" si="42"/>
        <v>833</v>
      </c>
      <c r="N168" s="69">
        <f t="shared" si="43"/>
        <v>444024397</v>
      </c>
      <c r="P168" s="70">
        <v>2</v>
      </c>
      <c r="Q168" s="70">
        <v>5</v>
      </c>
      <c r="R168" s="19" t="s">
        <v>4</v>
      </c>
      <c r="S168" s="78" t="str">
        <f t="shared" si="44"/>
        <v>LUIS RAMIREZ RODRIGUEZ</v>
      </c>
      <c r="T168" s="78" t="str">
        <f t="shared" si="45"/>
        <v>N/D</v>
      </c>
      <c r="U168" s="19"/>
      <c r="V168" s="19"/>
      <c r="W168" s="19"/>
      <c r="X168" s="19"/>
      <c r="Y168" s="19"/>
      <c r="Z168" s="19"/>
      <c r="AA168" s="19"/>
      <c r="AB168" s="78" t="str">
        <f t="shared" si="46"/>
        <v>TOMAS ZARAGOZA ITO</v>
      </c>
      <c r="AC168" s="70">
        <v>103</v>
      </c>
      <c r="AD168" s="68" t="str">
        <f t="shared" si="34"/>
        <v>EXECUTE [dbo].[PG_CI_CUENTA_BANCO] 0, 0, 0, 167, 'N/D | INVERSIONES | INVERSIONES | 444024397 | CD. JUAREZ | Dólares USA' , '4397', 0, 'N/D | INVERSIONES | INVERSIONES | 444024397 | CD. JUAREZ | Dólares USA', 29, 7, 2, 'N/D', '833', '444024397', '', 2, 5, NULL, 'LUIS RAMIREZ RODRIGUEZ', 'N/D', '', '', '', '', '', '', '', 'TOMAS ZARAGOZA ITO', 103</v>
      </c>
      <c r="AK168" s="43">
        <v>167</v>
      </c>
      <c r="AL168" s="44">
        <v>29</v>
      </c>
      <c r="AM168" s="44">
        <v>7</v>
      </c>
      <c r="AN168" s="84" t="s">
        <v>3</v>
      </c>
      <c r="AO168" s="44">
        <v>0</v>
      </c>
      <c r="AP168" s="45" t="s">
        <v>97</v>
      </c>
      <c r="AQ168" s="45">
        <v>444024397</v>
      </c>
      <c r="AR168" s="46" t="s">
        <v>129</v>
      </c>
      <c r="AS168" s="45" t="s">
        <v>19</v>
      </c>
      <c r="AT168" s="45" t="s">
        <v>19</v>
      </c>
      <c r="AU168" s="45" t="s">
        <v>97</v>
      </c>
      <c r="AV168" s="45" t="s">
        <v>97</v>
      </c>
      <c r="AW168" s="45" t="s">
        <v>97</v>
      </c>
      <c r="AX168" s="45" t="s">
        <v>99</v>
      </c>
      <c r="AY168" s="45" t="s">
        <v>118</v>
      </c>
      <c r="AZ168" s="45" t="s">
        <v>116</v>
      </c>
      <c r="BA168" s="45" t="s">
        <v>97</v>
      </c>
      <c r="BB168" s="74" t="s">
        <v>120</v>
      </c>
      <c r="BC168" s="45">
        <v>833</v>
      </c>
      <c r="BD168" s="45" t="s">
        <v>121</v>
      </c>
      <c r="BE168" s="45" t="s">
        <v>122</v>
      </c>
      <c r="BF168" s="45" t="s">
        <v>97</v>
      </c>
      <c r="BG168" s="45" t="s">
        <v>97</v>
      </c>
      <c r="BH168" s="45" t="s">
        <v>97</v>
      </c>
      <c r="BI168" s="45">
        <v>1</v>
      </c>
      <c r="BJ168" s="45" t="s">
        <v>97</v>
      </c>
      <c r="BK168" s="53">
        <v>40672.478379629632</v>
      </c>
      <c r="BL168" s="45" t="s">
        <v>114</v>
      </c>
      <c r="BM168" s="45" t="s">
        <v>97</v>
      </c>
      <c r="BO168" s="68" t="str">
        <f t="shared" si="47"/>
        <v>EXECUTE [dbo].[PG_CI_CUENTA_BANCO] 0,0,0 , 167, X</v>
      </c>
    </row>
    <row r="169" spans="2:67" x14ac:dyDescent="0.3">
      <c r="B169" s="6">
        <f t="shared" si="35"/>
        <v>0</v>
      </c>
      <c r="C169" s="6" t="str">
        <f t="shared" si="36"/>
        <v>0, 0</v>
      </c>
      <c r="D169" s="54">
        <f t="shared" si="37"/>
        <v>168</v>
      </c>
      <c r="E169" s="75" t="str">
        <f t="shared" si="38"/>
        <v>N/D | INVERSIONES | FOINVER | 452903032 | CD. JUAREZ | Pesos Mexicanos</v>
      </c>
      <c r="F169" s="54" t="str">
        <f t="shared" si="39"/>
        <v>3032</v>
      </c>
      <c r="G169" s="5">
        <v>0</v>
      </c>
      <c r="H169" s="78" t="str">
        <f t="shared" si="40"/>
        <v>N/D | INVERSIONES | FOINVER | 452903032 | CD. JUAREZ | Pesos Mexicanos</v>
      </c>
      <c r="I169" s="69">
        <f t="shared" si="32"/>
        <v>29</v>
      </c>
      <c r="J169" s="69">
        <f t="shared" si="33"/>
        <v>7</v>
      </c>
      <c r="K169" s="70">
        <v>1</v>
      </c>
      <c r="L169" s="69" t="str">
        <f t="shared" si="41"/>
        <v>N/D</v>
      </c>
      <c r="M169" s="69">
        <f t="shared" si="42"/>
        <v>833</v>
      </c>
      <c r="N169" s="69">
        <f t="shared" si="43"/>
        <v>452903032</v>
      </c>
      <c r="P169" s="70">
        <v>2</v>
      </c>
      <c r="Q169" s="70">
        <v>5</v>
      </c>
      <c r="R169" s="19" t="s">
        <v>4</v>
      </c>
      <c r="S169" s="78" t="str">
        <f t="shared" si="44"/>
        <v>LUIS RAMIREZ RODRIGUEZ</v>
      </c>
      <c r="T169" s="78" t="str">
        <f t="shared" si="45"/>
        <v>N/D</v>
      </c>
      <c r="U169" s="19"/>
      <c r="V169" s="19"/>
      <c r="W169" s="19"/>
      <c r="X169" s="19"/>
      <c r="Y169" s="19"/>
      <c r="Z169" s="19"/>
      <c r="AA169" s="19"/>
      <c r="AB169" s="78" t="str">
        <f t="shared" si="46"/>
        <v>ENRIQUE ZARAGOZA ITO</v>
      </c>
      <c r="AC169" s="70">
        <v>103</v>
      </c>
      <c r="AD169" s="68" t="str">
        <f t="shared" si="34"/>
        <v>EXECUTE [dbo].[PG_CI_CUENTA_BANCO] 0, 0, 0, 168, 'N/D | INVERSIONES | FOINVER | 452903032 | CD. JUAREZ | Pesos Mexicanos' , '3032', 0, 'N/D | INVERSIONES | FOINVER | 452903032 | CD. JUAREZ | Pesos Mexicanos', 29, 7, 1, 'N/D', '833', '452903032', '', 2, 5, NULL, 'LUIS RAMIREZ RODRIGUEZ', 'N/D', '', '', '', '', '', '', '', 'ENRIQUE ZARAGOZA ITO', 103</v>
      </c>
      <c r="AK169" s="43">
        <v>168</v>
      </c>
      <c r="AL169" s="44">
        <v>29</v>
      </c>
      <c r="AM169" s="44">
        <v>7</v>
      </c>
      <c r="AN169" s="84" t="s">
        <v>3</v>
      </c>
      <c r="AO169" s="44">
        <v>0</v>
      </c>
      <c r="AP169" s="45" t="s">
        <v>97</v>
      </c>
      <c r="AQ169" s="45">
        <v>452903032</v>
      </c>
      <c r="AR169" s="46" t="s">
        <v>129</v>
      </c>
      <c r="AS169" s="45" t="s">
        <v>19</v>
      </c>
      <c r="AT169" s="45" t="s">
        <v>131</v>
      </c>
      <c r="AU169" s="45" t="s">
        <v>97</v>
      </c>
      <c r="AV169" s="45" t="s">
        <v>97</v>
      </c>
      <c r="AW169" s="45" t="s">
        <v>97</v>
      </c>
      <c r="AX169" s="45" t="s">
        <v>99</v>
      </c>
      <c r="AY169" s="45" t="s">
        <v>100</v>
      </c>
      <c r="AZ169" s="45" t="s">
        <v>163</v>
      </c>
      <c r="BA169" s="45" t="s">
        <v>97</v>
      </c>
      <c r="BB169" s="74" t="s">
        <v>120</v>
      </c>
      <c r="BC169" s="45">
        <v>833</v>
      </c>
      <c r="BD169" s="45" t="s">
        <v>121</v>
      </c>
      <c r="BE169" s="45" t="s">
        <v>122</v>
      </c>
      <c r="BF169" s="45" t="s">
        <v>97</v>
      </c>
      <c r="BG169" s="45" t="s">
        <v>97</v>
      </c>
      <c r="BH169" s="45" t="s">
        <v>97</v>
      </c>
      <c r="BI169" s="45">
        <v>1</v>
      </c>
      <c r="BJ169" s="45" t="s">
        <v>97</v>
      </c>
      <c r="BK169" s="53">
        <v>40491.333333333336</v>
      </c>
      <c r="BL169" s="45" t="s">
        <v>102</v>
      </c>
      <c r="BM169" s="45" t="s">
        <v>97</v>
      </c>
      <c r="BO169" s="68" t="str">
        <f t="shared" si="47"/>
        <v>EXECUTE [dbo].[PG_CI_CUENTA_BANCO] 0,0,0 , 168, X</v>
      </c>
    </row>
    <row r="170" spans="2:67" x14ac:dyDescent="0.3">
      <c r="B170" s="6">
        <f t="shared" si="35"/>
        <v>0</v>
      </c>
      <c r="C170" s="6" t="str">
        <f t="shared" si="36"/>
        <v>0, 0</v>
      </c>
      <c r="D170" s="54">
        <f t="shared" si="37"/>
        <v>169</v>
      </c>
      <c r="E170" s="75" t="str">
        <f t="shared" si="38"/>
        <v>N/D | N/D | N/D | 108756856 | CD. JUAREZ | Dólares USA</v>
      </c>
      <c r="F170" s="54" t="str">
        <f t="shared" si="39"/>
        <v>6856</v>
      </c>
      <c r="G170" s="5">
        <v>0</v>
      </c>
      <c r="H170" s="78" t="str">
        <f t="shared" si="40"/>
        <v>N/D | N/D | N/D | 108756856 | CD. JUAREZ | Dólares USA</v>
      </c>
      <c r="I170" s="69">
        <f t="shared" si="32"/>
        <v>29</v>
      </c>
      <c r="J170" s="69">
        <f t="shared" si="33"/>
        <v>7</v>
      </c>
      <c r="K170" s="70">
        <v>2</v>
      </c>
      <c r="L170" s="69" t="str">
        <f t="shared" si="41"/>
        <v>N/D</v>
      </c>
      <c r="M170" s="69">
        <f t="shared" si="42"/>
        <v>833</v>
      </c>
      <c r="N170" s="69">
        <f t="shared" si="43"/>
        <v>108756856</v>
      </c>
      <c r="P170" s="70">
        <v>2</v>
      </c>
      <c r="Q170" s="70">
        <v>6</v>
      </c>
      <c r="R170" s="19" t="s">
        <v>4</v>
      </c>
      <c r="S170" s="78" t="str">
        <f t="shared" si="44"/>
        <v>LUIS RAMIREZ RODRIGUEZ</v>
      </c>
      <c r="T170" s="78" t="str">
        <f t="shared" si="45"/>
        <v>N/D</v>
      </c>
      <c r="U170" s="19"/>
      <c r="V170" s="19"/>
      <c r="W170" s="19"/>
      <c r="X170" s="19"/>
      <c r="Y170" s="19"/>
      <c r="Z170" s="19"/>
      <c r="AA170" s="19"/>
      <c r="AB170" s="78" t="str">
        <f t="shared" si="46"/>
        <v>N/D</v>
      </c>
      <c r="AC170" s="70">
        <v>103</v>
      </c>
      <c r="AD170" s="68" t="str">
        <f t="shared" si="34"/>
        <v>EXECUTE [dbo].[PG_CI_CUENTA_BANCO] 0, 0, 0, 169, 'N/D | N/D | N/D | 108756856 | CD. JUAREZ | Dólares USA' , '6856', 0, 'N/D | N/D | N/D | 108756856 | CD. JUAREZ | Dólares USA', 29, 7, 2, 'N/D', '833', '108756856', '', 2, 6, NULL, 'LUIS RAMIREZ RODRIGUEZ', 'N/D', '', '', '', '', '', '', '', 'N/D', 103</v>
      </c>
      <c r="AK170" s="43">
        <v>169</v>
      </c>
      <c r="AL170" s="44">
        <v>29</v>
      </c>
      <c r="AM170" s="44">
        <v>7</v>
      </c>
      <c r="AN170" s="84" t="s">
        <v>3</v>
      </c>
      <c r="AO170" s="44">
        <v>0</v>
      </c>
      <c r="AP170" s="45" t="s">
        <v>97</v>
      </c>
      <c r="AQ170" s="45">
        <v>108756856</v>
      </c>
      <c r="AR170" s="46" t="s">
        <v>98</v>
      </c>
      <c r="AS170" s="45" t="s">
        <v>97</v>
      </c>
      <c r="AT170" s="45" t="s">
        <v>97</v>
      </c>
      <c r="AU170" s="45" t="s">
        <v>97</v>
      </c>
      <c r="AV170" s="45" t="s">
        <v>97</v>
      </c>
      <c r="AW170" s="45" t="s">
        <v>97</v>
      </c>
      <c r="AX170" s="45" t="s">
        <v>99</v>
      </c>
      <c r="AY170" s="45" t="s">
        <v>118</v>
      </c>
      <c r="AZ170" s="45" t="s">
        <v>97</v>
      </c>
      <c r="BA170" s="45" t="s">
        <v>97</v>
      </c>
      <c r="BB170" s="74" t="s">
        <v>120</v>
      </c>
      <c r="BC170" s="45">
        <v>833</v>
      </c>
      <c r="BD170" s="45" t="s">
        <v>121</v>
      </c>
      <c r="BE170" s="45" t="s">
        <v>122</v>
      </c>
      <c r="BF170" s="45" t="s">
        <v>97</v>
      </c>
      <c r="BG170" s="45" t="s">
        <v>97</v>
      </c>
      <c r="BH170" s="45" t="s">
        <v>97</v>
      </c>
      <c r="BI170" s="45">
        <v>1</v>
      </c>
      <c r="BJ170" s="45" t="s">
        <v>97</v>
      </c>
      <c r="BK170" s="53">
        <v>40491.333333333336</v>
      </c>
      <c r="BL170" s="45" t="s">
        <v>102</v>
      </c>
      <c r="BM170" s="45" t="s">
        <v>97</v>
      </c>
      <c r="BO170" s="68" t="str">
        <f t="shared" si="47"/>
        <v>EXECUTE [dbo].[PG_CI_CUENTA_BANCO] 0,0,0 , 169, X</v>
      </c>
    </row>
    <row r="171" spans="2:67" x14ac:dyDescent="0.3">
      <c r="B171" s="6">
        <f t="shared" si="35"/>
        <v>0</v>
      </c>
      <c r="C171" s="6" t="str">
        <f t="shared" si="36"/>
        <v>0, 0</v>
      </c>
      <c r="D171" s="54">
        <f t="shared" si="37"/>
        <v>170</v>
      </c>
      <c r="E171" s="75" t="str">
        <f t="shared" si="38"/>
        <v>N/D | INGRESOS | VENTA GAS | 444024362 | OJINAGA CENTRO | Pesos Mexicanos</v>
      </c>
      <c r="F171" s="54" t="str">
        <f t="shared" si="39"/>
        <v>4362</v>
      </c>
      <c r="G171" s="5">
        <v>0</v>
      </c>
      <c r="H171" s="78" t="str">
        <f t="shared" si="40"/>
        <v>N/D | INGRESOS | VENTA GAS | 444024362 | OJINAGA CENTRO | Pesos Mexicanos</v>
      </c>
      <c r="I171" s="69">
        <f t="shared" si="32"/>
        <v>29</v>
      </c>
      <c r="J171" s="69">
        <f t="shared" si="33"/>
        <v>7</v>
      </c>
      <c r="K171" s="70">
        <v>1</v>
      </c>
      <c r="L171" s="69" t="str">
        <f t="shared" si="41"/>
        <v>N/D</v>
      </c>
      <c r="M171" s="69">
        <f t="shared" si="42"/>
        <v>5422</v>
      </c>
      <c r="N171" s="69">
        <f t="shared" si="43"/>
        <v>444024362</v>
      </c>
      <c r="P171" s="70">
        <v>2</v>
      </c>
      <c r="Q171" s="70">
        <v>1</v>
      </c>
      <c r="R171" s="19" t="s">
        <v>4</v>
      </c>
      <c r="S171" s="78" t="str">
        <f t="shared" si="44"/>
        <v>LUIS RAMIREZ RODRIGUEZ</v>
      </c>
      <c r="T171" s="78" t="str">
        <f t="shared" si="45"/>
        <v>N/D</v>
      </c>
      <c r="U171" s="19"/>
      <c r="V171" s="19"/>
      <c r="W171" s="19"/>
      <c r="X171" s="19"/>
      <c r="Y171" s="19"/>
      <c r="Z171" s="19"/>
      <c r="AA171" s="19"/>
      <c r="AB171" s="78" t="str">
        <f t="shared" si="46"/>
        <v>TOMAS ZARAGOZA ITO</v>
      </c>
      <c r="AC171" s="70">
        <v>103</v>
      </c>
      <c r="AD171" s="68" t="str">
        <f t="shared" si="34"/>
        <v>EXECUTE [dbo].[PG_CI_CUENTA_BANCO] 0, 0, 0, 170, 'N/D | INGRESOS | VENTA GAS | 444024362 | OJINAGA CENTRO | Pesos Mexicanos' , '4362', 0, 'N/D | INGRESOS | VENTA GAS | 444024362 | OJINAGA CENTRO | Pesos Mexicanos', 29, 7, 1, 'N/D', '5422', '444024362', '', 2, 1, NULL, 'LUIS RAMIREZ RODRIGUEZ', 'N/D', '', '', '', '', '', '', '', 'TOMAS ZARAGOZA ITO', 103</v>
      </c>
      <c r="AK171" s="43">
        <v>170</v>
      </c>
      <c r="AL171" s="44">
        <v>29</v>
      </c>
      <c r="AM171" s="44">
        <v>7</v>
      </c>
      <c r="AN171" s="84" t="s">
        <v>3</v>
      </c>
      <c r="AO171" s="44">
        <v>0</v>
      </c>
      <c r="AP171" s="45" t="s">
        <v>97</v>
      </c>
      <c r="AQ171" s="45">
        <v>444024362</v>
      </c>
      <c r="AR171" s="46" t="s">
        <v>104</v>
      </c>
      <c r="AS171" s="45" t="s">
        <v>24</v>
      </c>
      <c r="AT171" s="45" t="s">
        <v>105</v>
      </c>
      <c r="AU171" s="45" t="s">
        <v>106</v>
      </c>
      <c r="AV171" s="45" t="s">
        <v>97</v>
      </c>
      <c r="AW171" s="45" t="s">
        <v>97</v>
      </c>
      <c r="AX171" s="45" t="s">
        <v>99</v>
      </c>
      <c r="AY171" s="45" t="s">
        <v>100</v>
      </c>
      <c r="AZ171" s="45" t="s">
        <v>116</v>
      </c>
      <c r="BA171" s="45" t="s">
        <v>97</v>
      </c>
      <c r="BB171" s="74" t="s">
        <v>215</v>
      </c>
      <c r="BC171" s="45">
        <v>5422</v>
      </c>
      <c r="BD171" s="45" t="s">
        <v>216</v>
      </c>
      <c r="BE171" s="45" t="s">
        <v>122</v>
      </c>
      <c r="BF171" s="45" t="s">
        <v>97</v>
      </c>
      <c r="BG171" s="45" t="s">
        <v>97</v>
      </c>
      <c r="BH171" s="45" t="s">
        <v>97</v>
      </c>
      <c r="BI171" s="45">
        <v>1</v>
      </c>
      <c r="BJ171" s="45" t="s">
        <v>97</v>
      </c>
      <c r="BK171" s="53">
        <v>40491.333333333336</v>
      </c>
      <c r="BL171" s="45" t="s">
        <v>102</v>
      </c>
      <c r="BM171" s="45" t="s">
        <v>97</v>
      </c>
      <c r="BO171" s="68" t="str">
        <f t="shared" si="47"/>
        <v>EXECUTE [dbo].[PG_CI_CUENTA_BANCO] 0,0,0 , 170, X</v>
      </c>
    </row>
    <row r="172" spans="2:67" x14ac:dyDescent="0.3">
      <c r="B172" s="6">
        <f t="shared" si="35"/>
        <v>0</v>
      </c>
      <c r="C172" s="6" t="str">
        <f t="shared" si="36"/>
        <v>0, 0</v>
      </c>
      <c r="D172" s="54">
        <f t="shared" si="37"/>
        <v>171</v>
      </c>
      <c r="E172" s="75" t="str">
        <f t="shared" si="38"/>
        <v>Ojinaga | EGRESOS | EGRESOS PLANTA | 444024370 | OJINAGA CENTRO | Pesos Mexicanos</v>
      </c>
      <c r="F172" s="54" t="str">
        <f t="shared" si="39"/>
        <v>4370</v>
      </c>
      <c r="G172" s="5">
        <v>0</v>
      </c>
      <c r="H172" s="78" t="str">
        <f t="shared" si="40"/>
        <v>Ojinaga | EGRESOS | EGRESOS PLANTA | 444024370 | OJINAGA CENTRO | Pesos Mexicanos</v>
      </c>
      <c r="I172" s="69">
        <f t="shared" si="32"/>
        <v>29</v>
      </c>
      <c r="J172" s="69">
        <f t="shared" si="33"/>
        <v>7</v>
      </c>
      <c r="K172" s="70">
        <v>1</v>
      </c>
      <c r="L172" s="69" t="str">
        <f t="shared" si="41"/>
        <v>N/D</v>
      </c>
      <c r="M172" s="69">
        <f t="shared" si="42"/>
        <v>5422</v>
      </c>
      <c r="N172" s="69">
        <f t="shared" si="43"/>
        <v>444024370</v>
      </c>
      <c r="P172" s="70">
        <v>2</v>
      </c>
      <c r="Q172" s="70">
        <v>3</v>
      </c>
      <c r="R172" s="19" t="s">
        <v>4</v>
      </c>
      <c r="S172" s="78" t="str">
        <f t="shared" si="44"/>
        <v>LUIS RAMIREZ RODRIGUEZ</v>
      </c>
      <c r="T172" s="78" t="str">
        <f t="shared" si="45"/>
        <v>Ojinaga</v>
      </c>
      <c r="U172" s="19"/>
      <c r="V172" s="19"/>
      <c r="W172" s="19"/>
      <c r="X172" s="19"/>
      <c r="Y172" s="19"/>
      <c r="Z172" s="19"/>
      <c r="AA172" s="19"/>
      <c r="AB172" s="78" t="str">
        <f t="shared" si="46"/>
        <v>TOMAS ZARAGOZA ITO</v>
      </c>
      <c r="AC172" s="70">
        <v>103</v>
      </c>
      <c r="AD172" s="68" t="str">
        <f t="shared" si="34"/>
        <v>EXECUTE [dbo].[PG_CI_CUENTA_BANCO] 0, 0, 0, 171, 'Ojinaga | EGRESOS | EGRESOS PLANTA | 444024370 | OJINAGA CENTRO | Pesos Mexicanos' , '4370', 0, 'Ojinaga | EGRESOS | EGRESOS PLANTA | 444024370 | OJINAGA CENTRO | Pesos Mexicanos', 29, 7, 1, 'N/D', '5422', '444024370', '', 2, 3, NULL, 'LUIS RAMIREZ RODRIGUEZ', 'Ojinaga', '', '', '', '', '', '', '', 'TOMAS ZARAGOZA ITO', 103</v>
      </c>
      <c r="AK172" s="43">
        <v>171</v>
      </c>
      <c r="AL172" s="44">
        <v>29</v>
      </c>
      <c r="AM172" s="44">
        <v>7</v>
      </c>
      <c r="AN172" s="84" t="s">
        <v>3</v>
      </c>
      <c r="AO172" s="44">
        <v>38</v>
      </c>
      <c r="AP172" s="45" t="s">
        <v>214</v>
      </c>
      <c r="AQ172" s="45">
        <v>444024370</v>
      </c>
      <c r="AR172" s="46" t="s">
        <v>133</v>
      </c>
      <c r="AS172" s="45" t="s">
        <v>25</v>
      </c>
      <c r="AT172" s="45" t="s">
        <v>134</v>
      </c>
      <c r="AU172" s="45" t="s">
        <v>154</v>
      </c>
      <c r="AV172" s="45" t="s">
        <v>97</v>
      </c>
      <c r="AW172" s="45" t="s">
        <v>97</v>
      </c>
      <c r="AX172" s="45" t="s">
        <v>99</v>
      </c>
      <c r="AY172" s="45" t="s">
        <v>100</v>
      </c>
      <c r="AZ172" s="45" t="s">
        <v>116</v>
      </c>
      <c r="BA172" s="45" t="s">
        <v>97</v>
      </c>
      <c r="BB172" s="74" t="s">
        <v>215</v>
      </c>
      <c r="BC172" s="45">
        <v>5422</v>
      </c>
      <c r="BD172" s="45" t="s">
        <v>216</v>
      </c>
      <c r="BE172" s="45" t="s">
        <v>122</v>
      </c>
      <c r="BF172" s="45" t="s">
        <v>97</v>
      </c>
      <c r="BG172" s="45" t="s">
        <v>97</v>
      </c>
      <c r="BH172" s="45" t="s">
        <v>97</v>
      </c>
      <c r="BI172" s="45">
        <v>1</v>
      </c>
      <c r="BJ172" s="45" t="s">
        <v>97</v>
      </c>
      <c r="BK172" s="53">
        <v>40491.333333333336</v>
      </c>
      <c r="BL172" s="45" t="s">
        <v>102</v>
      </c>
      <c r="BM172" s="45" t="s">
        <v>97</v>
      </c>
      <c r="BO172" s="68" t="str">
        <f t="shared" si="47"/>
        <v>EXECUTE [dbo].[PG_CI_CUENTA_BANCO] 0,0,0 , 171, X</v>
      </c>
    </row>
    <row r="173" spans="2:67" x14ac:dyDescent="0.3">
      <c r="B173" s="6">
        <f t="shared" si="35"/>
        <v>0</v>
      </c>
      <c r="C173" s="6" t="str">
        <f t="shared" si="36"/>
        <v>0, 0</v>
      </c>
      <c r="D173" s="54">
        <f t="shared" si="37"/>
        <v>172</v>
      </c>
      <c r="E173" s="75" t="str">
        <f t="shared" si="38"/>
        <v>N/D | N/D | N/D | 109059024 | PENDIENTE | Pesos Mexicanos</v>
      </c>
      <c r="F173" s="54" t="str">
        <f t="shared" si="39"/>
        <v>9024</v>
      </c>
      <c r="G173" s="5">
        <v>0</v>
      </c>
      <c r="H173" s="78" t="str">
        <f t="shared" si="40"/>
        <v>N/D | N/D | N/D | 109059024 | PENDIENTE | Pesos Mexicanos</v>
      </c>
      <c r="I173" s="69">
        <f t="shared" si="32"/>
        <v>29</v>
      </c>
      <c r="J173" s="69">
        <f t="shared" si="33"/>
        <v>7</v>
      </c>
      <c r="K173" s="70">
        <v>1</v>
      </c>
      <c r="L173" s="69" t="str">
        <f t="shared" si="41"/>
        <v>N/D</v>
      </c>
      <c r="M173" s="69" t="str">
        <f t="shared" si="42"/>
        <v>N/D</v>
      </c>
      <c r="N173" s="69">
        <f t="shared" si="43"/>
        <v>109059024</v>
      </c>
      <c r="P173" s="70">
        <v>2</v>
      </c>
      <c r="Q173" s="70">
        <v>6</v>
      </c>
      <c r="R173" s="19" t="s">
        <v>4</v>
      </c>
      <c r="S173" s="78" t="str">
        <f t="shared" si="44"/>
        <v>LUIS RAMIREZ RODRIGUEZ</v>
      </c>
      <c r="T173" s="78" t="str">
        <f t="shared" si="45"/>
        <v>N/D</v>
      </c>
      <c r="U173" s="19"/>
      <c r="V173" s="19"/>
      <c r="W173" s="19"/>
      <c r="X173" s="19"/>
      <c r="Y173" s="19"/>
      <c r="Z173" s="19"/>
      <c r="AA173" s="19"/>
      <c r="AB173" s="78" t="str">
        <f t="shared" si="46"/>
        <v>N/D</v>
      </c>
      <c r="AC173" s="70">
        <v>0</v>
      </c>
      <c r="AD173" s="68" t="str">
        <f t="shared" si="34"/>
        <v>EXECUTE [dbo].[PG_CI_CUENTA_BANCO] 0, 0, 0, 172, 'N/D | N/D | N/D | 109059024 | PENDIENTE | Pesos Mexicanos' , '9024', 0, 'N/D | N/D | N/D | 109059024 | PENDIENTE | Pesos Mexicanos', 29, 7, 1, 'N/D', 'N/D', '109059024', '', 2, 6, NULL, 'LUIS RAMIREZ RODRIGUEZ', 'N/D', '', '', '', '', '', '', '', 'N/D', 0</v>
      </c>
      <c r="AK173" s="43">
        <v>172</v>
      </c>
      <c r="AL173" s="44">
        <v>29</v>
      </c>
      <c r="AM173" s="44">
        <v>7</v>
      </c>
      <c r="AN173" s="84" t="s">
        <v>3</v>
      </c>
      <c r="AO173" s="44">
        <v>0</v>
      </c>
      <c r="AP173" s="45" t="s">
        <v>97</v>
      </c>
      <c r="AQ173" s="45">
        <v>109059024</v>
      </c>
      <c r="AR173" s="46" t="s">
        <v>98</v>
      </c>
      <c r="AS173" s="45" t="s">
        <v>97</v>
      </c>
      <c r="AT173" s="45" t="s">
        <v>97</v>
      </c>
      <c r="AU173" s="45" t="s">
        <v>97</v>
      </c>
      <c r="AV173" s="45" t="s">
        <v>97</v>
      </c>
      <c r="AW173" s="45" t="s">
        <v>97</v>
      </c>
      <c r="AX173" s="45" t="s">
        <v>99</v>
      </c>
      <c r="AY173" s="45" t="s">
        <v>100</v>
      </c>
      <c r="AZ173" s="45" t="s">
        <v>97</v>
      </c>
      <c r="BA173" s="45" t="s">
        <v>97</v>
      </c>
      <c r="BB173" s="74" t="s">
        <v>126</v>
      </c>
      <c r="BC173" s="45" t="s">
        <v>97</v>
      </c>
      <c r="BD173" s="45" t="s">
        <v>97</v>
      </c>
      <c r="BE173" s="45" t="s">
        <v>122</v>
      </c>
      <c r="BF173" s="45" t="s">
        <v>97</v>
      </c>
      <c r="BG173" s="45" t="s">
        <v>97</v>
      </c>
      <c r="BH173" s="45" t="s">
        <v>97</v>
      </c>
      <c r="BI173" s="45">
        <v>1</v>
      </c>
      <c r="BJ173" s="45" t="s">
        <v>97</v>
      </c>
      <c r="BK173" s="53">
        <v>40491.333333333336</v>
      </c>
      <c r="BL173" s="45" t="s">
        <v>102</v>
      </c>
      <c r="BM173" s="45" t="s">
        <v>97</v>
      </c>
      <c r="BO173" s="68" t="str">
        <f t="shared" si="47"/>
        <v>EXECUTE [dbo].[PG_CI_CUENTA_BANCO] 0,0,0 , 172, X</v>
      </c>
    </row>
    <row r="174" spans="2:67" x14ac:dyDescent="0.3">
      <c r="B174" s="6">
        <f t="shared" si="35"/>
        <v>0</v>
      </c>
      <c r="C174" s="6" t="str">
        <f t="shared" si="36"/>
        <v>0, 0</v>
      </c>
      <c r="D174" s="54">
        <f t="shared" si="37"/>
        <v>173</v>
      </c>
      <c r="E174" s="75" t="str">
        <f t="shared" si="38"/>
        <v>N/D | INVERSIONES | INVERSIONES | 72061131256 | EL PASO TX. | Dólares USA</v>
      </c>
      <c r="F174" s="54" t="str">
        <f t="shared" si="39"/>
        <v>1256</v>
      </c>
      <c r="G174" s="5">
        <v>0</v>
      </c>
      <c r="H174" s="78" t="str">
        <f t="shared" si="40"/>
        <v>N/D | INVERSIONES | INVERSIONES | 72061131256 | EL PASO TX. | Dólares USA</v>
      </c>
      <c r="I174" s="69">
        <f t="shared" si="32"/>
        <v>29</v>
      </c>
      <c r="J174" s="69">
        <f t="shared" si="33"/>
        <v>9</v>
      </c>
      <c r="K174" s="70">
        <v>2</v>
      </c>
      <c r="L174" s="69" t="str">
        <f t="shared" si="41"/>
        <v>N/D</v>
      </c>
      <c r="M174" s="69" t="str">
        <f t="shared" si="42"/>
        <v>N/D</v>
      </c>
      <c r="N174" s="69">
        <f t="shared" si="43"/>
        <v>72061131256</v>
      </c>
      <c r="P174" s="70">
        <v>2</v>
      </c>
      <c r="Q174" s="70">
        <v>5</v>
      </c>
      <c r="R174" s="19" t="s">
        <v>4</v>
      </c>
      <c r="S174" s="78" t="str">
        <f t="shared" si="44"/>
        <v>ARMIDA LOYA</v>
      </c>
      <c r="T174" s="78" t="str">
        <f t="shared" si="45"/>
        <v>N/D</v>
      </c>
      <c r="U174" s="19"/>
      <c r="V174" s="19"/>
      <c r="W174" s="19"/>
      <c r="X174" s="19"/>
      <c r="Y174" s="19"/>
      <c r="Z174" s="19"/>
      <c r="AA174" s="19"/>
      <c r="AB174" s="78" t="str">
        <f t="shared" si="46"/>
        <v>TOMAS ZARAGOZA FUENTES</v>
      </c>
      <c r="AC174" s="70">
        <v>202</v>
      </c>
      <c r="AD174" s="68" t="str">
        <f t="shared" si="34"/>
        <v>EXECUTE [dbo].[PG_CI_CUENTA_BANCO] 0, 0, 0, 173, 'N/D | INVERSIONES | INVERSIONES | 72061131256 | EL PASO TX. | Dólares USA' , '1256', 0, 'N/D | INVERSIONES | INVERSIONES | 72061131256 | EL PASO TX. | Dólares USA', 29, 9, 2, 'N/D', 'N/D', '72061131256', '', 2, 5, NULL, 'ARMIDA LOYA', 'N/D', '', '', '', '', '', '', '', 'TOMAS ZARAGOZA FUENTES', 202</v>
      </c>
      <c r="AK174" s="43">
        <v>173</v>
      </c>
      <c r="AL174" s="44">
        <v>29</v>
      </c>
      <c r="AM174" s="44">
        <v>9</v>
      </c>
      <c r="AN174" s="84" t="s">
        <v>3</v>
      </c>
      <c r="AO174" s="44">
        <v>0</v>
      </c>
      <c r="AP174" s="45" t="s">
        <v>97</v>
      </c>
      <c r="AQ174" s="45">
        <v>72061131256</v>
      </c>
      <c r="AR174" s="46" t="s">
        <v>129</v>
      </c>
      <c r="AS174" s="45" t="s">
        <v>19</v>
      </c>
      <c r="AT174" s="45" t="s">
        <v>19</v>
      </c>
      <c r="AU174" s="45" t="s">
        <v>97</v>
      </c>
      <c r="AV174" s="45" t="s">
        <v>97</v>
      </c>
      <c r="AW174" s="45" t="s">
        <v>97</v>
      </c>
      <c r="AX174" s="45" t="s">
        <v>99</v>
      </c>
      <c r="AY174" s="45" t="s">
        <v>118</v>
      </c>
      <c r="AZ174" s="45" t="s">
        <v>109</v>
      </c>
      <c r="BA174" s="45" t="s">
        <v>97</v>
      </c>
      <c r="BB174" s="74" t="s">
        <v>146</v>
      </c>
      <c r="BC174" s="45" t="s">
        <v>97</v>
      </c>
      <c r="BD174" s="45" t="s">
        <v>97</v>
      </c>
      <c r="BE174" s="45" t="s">
        <v>147</v>
      </c>
      <c r="BF174" s="45" t="s">
        <v>97</v>
      </c>
      <c r="BG174" s="45" t="s">
        <v>97</v>
      </c>
      <c r="BH174" s="45" t="s">
        <v>97</v>
      </c>
      <c r="BI174" s="45">
        <v>1</v>
      </c>
      <c r="BJ174" s="45" t="s">
        <v>97</v>
      </c>
      <c r="BK174" s="53">
        <v>40620.331886574073</v>
      </c>
      <c r="BL174" s="45" t="s">
        <v>114</v>
      </c>
      <c r="BM174" s="45" t="s">
        <v>97</v>
      </c>
      <c r="BO174" s="68" t="str">
        <f t="shared" si="47"/>
        <v>EXECUTE [dbo].[PG_CI_CUENTA_BANCO] 0,0,0 , 173, X</v>
      </c>
    </row>
    <row r="175" spans="2:67" x14ac:dyDescent="0.3">
      <c r="B175" s="6">
        <f t="shared" si="35"/>
        <v>0</v>
      </c>
      <c r="C175" s="6" t="str">
        <f t="shared" si="36"/>
        <v>0, 0</v>
      </c>
      <c r="D175" s="54">
        <f t="shared" si="37"/>
        <v>174</v>
      </c>
      <c r="E175" s="75" t="str">
        <f t="shared" si="38"/>
        <v>N/D | N/D | N/D | 189173 | PENDIENTE | Pesos Mexicanos</v>
      </c>
      <c r="F175" s="54" t="str">
        <f t="shared" si="39"/>
        <v>9173</v>
      </c>
      <c r="G175" s="5">
        <v>0</v>
      </c>
      <c r="H175" s="78" t="str">
        <f t="shared" si="40"/>
        <v>N/D | N/D | N/D | 189173 | PENDIENTE | Pesos Mexicanos</v>
      </c>
      <c r="I175" s="69">
        <f t="shared" si="32"/>
        <v>29</v>
      </c>
      <c r="J175" s="69">
        <f t="shared" si="33"/>
        <v>10</v>
      </c>
      <c r="K175" s="70">
        <v>1</v>
      </c>
      <c r="L175" s="69" t="str">
        <f t="shared" si="41"/>
        <v>N/D</v>
      </c>
      <c r="M175" s="69" t="str">
        <f t="shared" si="42"/>
        <v>N/D</v>
      </c>
      <c r="N175" s="69">
        <f t="shared" si="43"/>
        <v>189173</v>
      </c>
      <c r="P175" s="70">
        <v>2</v>
      </c>
      <c r="Q175" s="70">
        <v>6</v>
      </c>
      <c r="R175" s="19" t="s">
        <v>4</v>
      </c>
      <c r="S175" s="78" t="str">
        <f t="shared" si="44"/>
        <v>CARLOS TOSTADO ZABALZA</v>
      </c>
      <c r="T175" s="78" t="str">
        <f t="shared" si="45"/>
        <v>N/D</v>
      </c>
      <c r="U175" s="19"/>
      <c r="V175" s="19"/>
      <c r="W175" s="19"/>
      <c r="X175" s="19"/>
      <c r="Y175" s="19"/>
      <c r="Z175" s="19"/>
      <c r="AA175" s="19"/>
      <c r="AB175" s="78" t="str">
        <f t="shared" si="46"/>
        <v>N/D</v>
      </c>
      <c r="AC175" s="70">
        <v>0</v>
      </c>
      <c r="AD175" s="68" t="str">
        <f t="shared" si="34"/>
        <v>EXECUTE [dbo].[PG_CI_CUENTA_BANCO] 0, 0, 0, 174, 'N/D | N/D | N/D | 189173 | PENDIENTE | Pesos Mexicanos' , '9173', 0, 'N/D | N/D | N/D | 189173 | PENDIENTE | Pesos Mexicanos', 29, 10, 1, 'N/D', 'N/D', '189173', '', 2, 6, NULL, 'CARLOS TOSTADO ZABALZA', 'N/D', '', '', '', '', '', '', '', 'N/D', 0</v>
      </c>
      <c r="AK175" s="43">
        <v>174</v>
      </c>
      <c r="AL175" s="44">
        <v>29</v>
      </c>
      <c r="AM175" s="44">
        <v>10</v>
      </c>
      <c r="AN175" s="84" t="s">
        <v>3</v>
      </c>
      <c r="AO175" s="44">
        <v>0</v>
      </c>
      <c r="AP175" s="45" t="s">
        <v>97</v>
      </c>
      <c r="AQ175" s="45">
        <v>189173</v>
      </c>
      <c r="AR175" s="46" t="s">
        <v>98</v>
      </c>
      <c r="AS175" s="45" t="s">
        <v>97</v>
      </c>
      <c r="AT175" s="45" t="s">
        <v>97</v>
      </c>
      <c r="AU175" s="45" t="s">
        <v>97</v>
      </c>
      <c r="AV175" s="45" t="s">
        <v>97</v>
      </c>
      <c r="AW175" s="45" t="s">
        <v>97</v>
      </c>
      <c r="AX175" s="45" t="s">
        <v>99</v>
      </c>
      <c r="AY175" s="45" t="s">
        <v>100</v>
      </c>
      <c r="AZ175" s="45" t="s">
        <v>97</v>
      </c>
      <c r="BA175" s="45" t="s">
        <v>97</v>
      </c>
      <c r="BB175" s="74" t="s">
        <v>126</v>
      </c>
      <c r="BC175" s="45" t="s">
        <v>97</v>
      </c>
      <c r="BD175" s="45" t="s">
        <v>97</v>
      </c>
      <c r="BE175" s="45" t="s">
        <v>151</v>
      </c>
      <c r="BF175" s="45" t="s">
        <v>97</v>
      </c>
      <c r="BG175" s="45" t="s">
        <v>97</v>
      </c>
      <c r="BH175" s="45" t="s">
        <v>97</v>
      </c>
      <c r="BI175" s="45">
        <v>1</v>
      </c>
      <c r="BJ175" s="45" t="s">
        <v>97</v>
      </c>
      <c r="BK175" s="53">
        <v>40491.333333333336</v>
      </c>
      <c r="BL175" s="45" t="s">
        <v>102</v>
      </c>
      <c r="BM175" s="45" t="s">
        <v>97</v>
      </c>
      <c r="BO175" s="68" t="str">
        <f t="shared" si="47"/>
        <v>EXECUTE [dbo].[PG_CI_CUENTA_BANCO] 0,0,0 , 174, X</v>
      </c>
    </row>
    <row r="176" spans="2:67" x14ac:dyDescent="0.3">
      <c r="B176" s="6">
        <f t="shared" si="35"/>
        <v>0</v>
      </c>
      <c r="C176" s="6" t="str">
        <f t="shared" si="36"/>
        <v>0, 0</v>
      </c>
      <c r="D176" s="54">
        <f t="shared" si="37"/>
        <v>175</v>
      </c>
      <c r="E176" s="75" t="str">
        <f t="shared" si="38"/>
        <v>Todas | N/D | N/D | 22603315088 | PENDIENTE | Pesos Mexicanos</v>
      </c>
      <c r="F176" s="54" t="str">
        <f t="shared" si="39"/>
        <v>5088</v>
      </c>
      <c r="G176" s="5">
        <v>0</v>
      </c>
      <c r="H176" s="78" t="str">
        <f t="shared" si="40"/>
        <v>Todas | N/D | N/D | 22603315088 | PENDIENTE | Pesos Mexicanos</v>
      </c>
      <c r="I176" s="69">
        <f t="shared" si="32"/>
        <v>29</v>
      </c>
      <c r="J176" s="69">
        <f t="shared" si="33"/>
        <v>11</v>
      </c>
      <c r="K176" s="70">
        <v>1</v>
      </c>
      <c r="L176" s="69" t="str">
        <f t="shared" si="41"/>
        <v>N/D</v>
      </c>
      <c r="M176" s="69" t="str">
        <f t="shared" si="42"/>
        <v>N/D</v>
      </c>
      <c r="N176" s="69">
        <f t="shared" si="43"/>
        <v>22603315088</v>
      </c>
      <c r="P176" s="70">
        <v>2</v>
      </c>
      <c r="Q176" s="70">
        <v>6</v>
      </c>
      <c r="R176" s="19" t="s">
        <v>4</v>
      </c>
      <c r="S176" s="78" t="str">
        <f t="shared" si="44"/>
        <v>DULCE SOTO</v>
      </c>
      <c r="T176" s="78" t="str">
        <f t="shared" si="45"/>
        <v>Todas</v>
      </c>
      <c r="U176" s="19"/>
      <c r="V176" s="19"/>
      <c r="W176" s="19"/>
      <c r="X176" s="19"/>
      <c r="Y176" s="19"/>
      <c r="Z176" s="19"/>
      <c r="AA176" s="19"/>
      <c r="AB176" s="78" t="str">
        <f t="shared" si="46"/>
        <v>N/D</v>
      </c>
      <c r="AC176" s="70">
        <v>0</v>
      </c>
      <c r="AD176" s="68" t="str">
        <f t="shared" si="34"/>
        <v>EXECUTE [dbo].[PG_CI_CUENTA_BANCO] 0, 0, 0, 175, 'Todas | N/D | N/D | 22603315088 | PENDIENTE | Pesos Mexicanos' , '5088', 0, 'Todas | N/D | N/D | 22603315088 | PENDIENTE | Pesos Mexicanos', 29, 11, 1, 'N/D', 'N/D', '22603315088', '', 2, 6, NULL, 'DULCE SOTO', 'Todas', '', '', '', '', '', '', '', 'N/D', 0</v>
      </c>
      <c r="AK176" s="43">
        <v>175</v>
      </c>
      <c r="AL176" s="44">
        <v>29</v>
      </c>
      <c r="AM176" s="44">
        <v>11</v>
      </c>
      <c r="AN176" s="84" t="s">
        <v>3</v>
      </c>
      <c r="AO176" s="44">
        <v>0</v>
      </c>
      <c r="AP176" s="45" t="s">
        <v>130</v>
      </c>
      <c r="AQ176" s="45">
        <v>22603315088</v>
      </c>
      <c r="AR176" s="46" t="s">
        <v>98</v>
      </c>
      <c r="AS176" s="45" t="s">
        <v>97</v>
      </c>
      <c r="AT176" s="45" t="s">
        <v>97</v>
      </c>
      <c r="AU176" s="45" t="s">
        <v>97</v>
      </c>
      <c r="AV176" s="45" t="s">
        <v>97</v>
      </c>
      <c r="AW176" s="45" t="s">
        <v>97</v>
      </c>
      <c r="AX176" s="45" t="s">
        <v>99</v>
      </c>
      <c r="AY176" s="45" t="s">
        <v>100</v>
      </c>
      <c r="AZ176" s="45" t="s">
        <v>97</v>
      </c>
      <c r="BA176" s="45" t="s">
        <v>97</v>
      </c>
      <c r="BB176" s="74" t="s">
        <v>126</v>
      </c>
      <c r="BC176" s="45" t="s">
        <v>97</v>
      </c>
      <c r="BD176" s="45" t="s">
        <v>97</v>
      </c>
      <c r="BE176" s="45" t="s">
        <v>152</v>
      </c>
      <c r="BF176" s="45" t="s">
        <v>97</v>
      </c>
      <c r="BG176" s="45" t="s">
        <v>97</v>
      </c>
      <c r="BH176" s="45" t="s">
        <v>97</v>
      </c>
      <c r="BI176" s="45">
        <v>1</v>
      </c>
      <c r="BJ176" s="45" t="s">
        <v>97</v>
      </c>
      <c r="BK176" s="53">
        <v>42017.431944444441</v>
      </c>
      <c r="BL176" s="45" t="s">
        <v>114</v>
      </c>
      <c r="BM176" s="45" t="s">
        <v>97</v>
      </c>
      <c r="BO176" s="68" t="str">
        <f t="shared" si="47"/>
        <v>EXECUTE [dbo].[PG_CI_CUENTA_BANCO] 0,0,0 , 175, X</v>
      </c>
    </row>
    <row r="177" spans="2:67" x14ac:dyDescent="0.3">
      <c r="B177" s="6">
        <f t="shared" si="35"/>
        <v>0</v>
      </c>
      <c r="C177" s="6" t="str">
        <f t="shared" si="36"/>
        <v>0, 0</v>
      </c>
      <c r="D177" s="54">
        <f t="shared" si="37"/>
        <v>176</v>
      </c>
      <c r="E177" s="75" t="str">
        <f t="shared" si="38"/>
        <v>Ojinaga | EGRESOS | PAGO PEMEX | 22603404668 | TEPEJI DEL RIO DE OCAMPO | Pesos Mexicanos</v>
      </c>
      <c r="F177" s="54" t="str">
        <f t="shared" si="39"/>
        <v>4668</v>
      </c>
      <c r="G177" s="5">
        <v>0</v>
      </c>
      <c r="H177" s="78" t="str">
        <f t="shared" si="40"/>
        <v>Ojinaga | EGRESOS | PAGO PEMEX | 22603404668 | TEPEJI DEL RIO DE OCAMPO | Pesos Mexicanos</v>
      </c>
      <c r="I177" s="69">
        <f t="shared" si="32"/>
        <v>29</v>
      </c>
      <c r="J177" s="69">
        <f t="shared" si="33"/>
        <v>11</v>
      </c>
      <c r="K177" s="70">
        <v>1</v>
      </c>
      <c r="L177" s="69">
        <f t="shared" si="41"/>
        <v>226</v>
      </c>
      <c r="M177" s="69">
        <f t="shared" si="42"/>
        <v>1</v>
      </c>
      <c r="N177" s="69">
        <f t="shared" si="43"/>
        <v>22603404668</v>
      </c>
      <c r="P177" s="70">
        <v>2</v>
      </c>
      <c r="Q177" s="70">
        <v>3</v>
      </c>
      <c r="R177" s="19" t="s">
        <v>4</v>
      </c>
      <c r="S177" s="78" t="str">
        <f t="shared" si="44"/>
        <v>DULCE SOTO</v>
      </c>
      <c r="T177" s="78" t="str">
        <f t="shared" si="45"/>
        <v>Ojinaga</v>
      </c>
      <c r="U177" s="19"/>
      <c r="V177" s="19"/>
      <c r="W177" s="19"/>
      <c r="X177" s="19"/>
      <c r="Y177" s="19"/>
      <c r="Z177" s="19"/>
      <c r="AA177" s="19"/>
      <c r="AB177" s="78" t="str">
        <f t="shared" si="46"/>
        <v>N/D</v>
      </c>
      <c r="AC177" s="70">
        <v>111</v>
      </c>
      <c r="AD177" s="68" t="str">
        <f t="shared" si="34"/>
        <v>EXECUTE [dbo].[PG_CI_CUENTA_BANCO] 0, 0, 0, 176, 'Ojinaga | EGRESOS | PAGO PEMEX | 22603404668 | TEPEJI DEL RIO DE OCAMPO | Pesos Mexicanos' , '4668', 0, 'Ojinaga | EGRESOS | PAGO PEMEX | 22603404668 | TEPEJI DEL RIO DE OCAMPO | Pesos Mexicanos', 29, 11, 1, '226', '1', '22603404668', '', 2, 3, NULL, 'DULCE SOTO', 'Ojinaga', '', '', '', '', '', '', '', 'N/D', 111</v>
      </c>
      <c r="AK177" s="43">
        <v>176</v>
      </c>
      <c r="AL177" s="44">
        <v>29</v>
      </c>
      <c r="AM177" s="44">
        <v>11</v>
      </c>
      <c r="AN177" s="84" t="s">
        <v>3</v>
      </c>
      <c r="AO177" s="44">
        <v>38</v>
      </c>
      <c r="AP177" s="45" t="s">
        <v>214</v>
      </c>
      <c r="AQ177" s="45">
        <v>22603404668</v>
      </c>
      <c r="AR177" s="46" t="s">
        <v>133</v>
      </c>
      <c r="AS177" s="45" t="s">
        <v>25</v>
      </c>
      <c r="AT177" s="45" t="s">
        <v>153</v>
      </c>
      <c r="AU177" s="45" t="s">
        <v>188</v>
      </c>
      <c r="AV177" s="45" t="s">
        <v>107</v>
      </c>
      <c r="AW177" s="45" t="s">
        <v>97</v>
      </c>
      <c r="AX177" s="45" t="s">
        <v>99</v>
      </c>
      <c r="AY177" s="45" t="s">
        <v>100</v>
      </c>
      <c r="AZ177" s="45" t="s">
        <v>97</v>
      </c>
      <c r="BA177" s="45">
        <v>226</v>
      </c>
      <c r="BB177" s="74" t="s">
        <v>155</v>
      </c>
      <c r="BC177" s="45">
        <v>1</v>
      </c>
      <c r="BD177" s="45" t="s">
        <v>156</v>
      </c>
      <c r="BE177" s="45" t="s">
        <v>152</v>
      </c>
      <c r="BF177" s="45" t="s">
        <v>160</v>
      </c>
      <c r="BG177" s="45" t="s">
        <v>97</v>
      </c>
      <c r="BH177" s="45" t="s">
        <v>97</v>
      </c>
      <c r="BI177" s="45">
        <v>1</v>
      </c>
      <c r="BJ177" s="45" t="s">
        <v>97</v>
      </c>
      <c r="BK177" s="53">
        <v>40973.428460648145</v>
      </c>
      <c r="BL177" s="45" t="s">
        <v>114</v>
      </c>
      <c r="BM177" s="45" t="s">
        <v>97</v>
      </c>
      <c r="BO177" s="68" t="str">
        <f t="shared" si="47"/>
        <v>EXECUTE [dbo].[PG_CI_CUENTA_BANCO] 0,0,0 , 176, X</v>
      </c>
    </row>
    <row r="178" spans="2:67" x14ac:dyDescent="0.3">
      <c r="B178" s="6">
        <f t="shared" si="35"/>
        <v>0</v>
      </c>
      <c r="C178" s="6" t="str">
        <f t="shared" si="36"/>
        <v>0, 0</v>
      </c>
      <c r="D178" s="54">
        <f t="shared" si="37"/>
        <v>177</v>
      </c>
      <c r="E178" s="75" t="str">
        <f t="shared" si="38"/>
        <v>N/D | OPERACION CREDITO | OPERACION CREDITO | 4790275976 | EL PASO TX. | Dólares USA</v>
      </c>
      <c r="F178" s="54" t="str">
        <f t="shared" si="39"/>
        <v>5976</v>
      </c>
      <c r="G178" s="5">
        <v>0</v>
      </c>
      <c r="H178" s="78" t="str">
        <f t="shared" si="40"/>
        <v>N/D | OPERACION CREDITO | OPERACION CREDITO | 4790275976 | EL PASO TX. | Dólares USA</v>
      </c>
      <c r="I178" s="69">
        <f t="shared" si="32"/>
        <v>1</v>
      </c>
      <c r="J178" s="69">
        <f t="shared" si="33"/>
        <v>4</v>
      </c>
      <c r="K178" s="70">
        <v>2</v>
      </c>
      <c r="L178" s="69" t="str">
        <f t="shared" si="41"/>
        <v>N/D</v>
      </c>
      <c r="M178" s="69" t="str">
        <f t="shared" si="42"/>
        <v>N/D</v>
      </c>
      <c r="N178" s="69">
        <f t="shared" si="43"/>
        <v>4790275976</v>
      </c>
      <c r="P178" s="70">
        <v>2</v>
      </c>
      <c r="Q178" s="70">
        <v>4</v>
      </c>
      <c r="R178" s="19" t="s">
        <v>4</v>
      </c>
      <c r="S178" s="78" t="str">
        <f t="shared" si="44"/>
        <v>N/D</v>
      </c>
      <c r="T178" s="78" t="str">
        <f t="shared" si="45"/>
        <v>N/D</v>
      </c>
      <c r="U178" s="19"/>
      <c r="V178" s="19"/>
      <c r="W178" s="19"/>
      <c r="X178" s="19"/>
      <c r="Y178" s="19"/>
      <c r="Z178" s="19"/>
      <c r="AA178" s="19"/>
      <c r="AB178" s="78" t="str">
        <f t="shared" si="46"/>
        <v>TOMAS ZARAGOZA FUENTES</v>
      </c>
      <c r="AC178" s="70">
        <v>202</v>
      </c>
      <c r="AD178" s="68" t="str">
        <f t="shared" si="34"/>
        <v>EXECUTE [dbo].[PG_CI_CUENTA_BANCO] 0, 0, 0, 177, 'N/D | OPERACION CREDITO | OPERACION CREDITO | 4790275976 | EL PASO TX. | Dólares USA' , '5976', 0, 'N/D | OPERACION CREDITO | OPERACION CREDITO | 4790275976 | EL PASO TX. | Dólares USA', 1, 4, 2, 'N/D', 'N/D', '4790275976', '', 2, 4, NULL, 'N/D', 'N/D', '', '', '', '', '', '', '', 'TOMAS ZARAGOZA FUENTES', 202</v>
      </c>
      <c r="AK178" s="43">
        <v>177</v>
      </c>
      <c r="AL178" s="44">
        <v>1</v>
      </c>
      <c r="AM178" s="44">
        <v>4</v>
      </c>
      <c r="AN178" s="84" t="s">
        <v>3</v>
      </c>
      <c r="AO178" s="44">
        <v>0</v>
      </c>
      <c r="AP178" s="45" t="s">
        <v>97</v>
      </c>
      <c r="AQ178" s="45">
        <v>4790275976</v>
      </c>
      <c r="AR178" s="46" t="s">
        <v>124</v>
      </c>
      <c r="AS178" s="45" t="s">
        <v>26</v>
      </c>
      <c r="AT178" s="45" t="s">
        <v>26</v>
      </c>
      <c r="AU178" s="45" t="s">
        <v>97</v>
      </c>
      <c r="AV178" s="45" t="s">
        <v>97</v>
      </c>
      <c r="AW178" s="45" t="s">
        <v>97</v>
      </c>
      <c r="AX178" s="45" t="s">
        <v>99</v>
      </c>
      <c r="AY178" s="45" t="s">
        <v>118</v>
      </c>
      <c r="AZ178" s="45" t="s">
        <v>109</v>
      </c>
      <c r="BA178" s="45" t="s">
        <v>97</v>
      </c>
      <c r="BB178" s="74" t="s">
        <v>146</v>
      </c>
      <c r="BC178" s="45" t="s">
        <v>97</v>
      </c>
      <c r="BD178" s="45" t="s">
        <v>97</v>
      </c>
      <c r="BE178" s="45" t="s">
        <v>97</v>
      </c>
      <c r="BF178" s="45" t="s">
        <v>97</v>
      </c>
      <c r="BG178" s="45" t="s">
        <v>97</v>
      </c>
      <c r="BH178" s="45" t="s">
        <v>97</v>
      </c>
      <c r="BI178" s="45">
        <v>1</v>
      </c>
      <c r="BJ178" s="45" t="s">
        <v>97</v>
      </c>
      <c r="BK178" s="53">
        <v>40491.333333333336</v>
      </c>
      <c r="BL178" s="45" t="s">
        <v>102</v>
      </c>
      <c r="BM178" s="45" t="s">
        <v>97</v>
      </c>
      <c r="BO178" s="68" t="str">
        <f t="shared" si="47"/>
        <v>EXECUTE [dbo].[PG_CI_CUENTA_BANCO] 0,0,0 , 177, X</v>
      </c>
    </row>
    <row r="179" spans="2:67" x14ac:dyDescent="0.3">
      <c r="B179" s="6">
        <f t="shared" si="35"/>
        <v>0</v>
      </c>
      <c r="C179" s="6" t="str">
        <f t="shared" si="36"/>
        <v>0, 0</v>
      </c>
      <c r="D179" s="54">
        <f t="shared" si="37"/>
        <v>178</v>
      </c>
      <c r="E179" s="75" t="str">
        <f t="shared" si="38"/>
        <v>Corporativo | EGRESOS | EGRESOS PLANTA | 448689741 | CD. JUAREZ | Dólares USA</v>
      </c>
      <c r="F179" s="54" t="str">
        <f t="shared" si="39"/>
        <v>9741</v>
      </c>
      <c r="G179" s="5">
        <v>0</v>
      </c>
      <c r="H179" s="78" t="str">
        <f t="shared" si="40"/>
        <v>Corporativo | EGRESOS | EGRESOS PLANTA | 448689741 | CD. JUAREZ | Dólares USA</v>
      </c>
      <c r="I179" s="69">
        <f t="shared" si="32"/>
        <v>1</v>
      </c>
      <c r="J179" s="69">
        <f t="shared" si="33"/>
        <v>7</v>
      </c>
      <c r="K179" s="70">
        <v>2</v>
      </c>
      <c r="L179" s="69" t="str">
        <f t="shared" si="41"/>
        <v>N/D</v>
      </c>
      <c r="M179" s="69">
        <f t="shared" si="42"/>
        <v>833</v>
      </c>
      <c r="N179" s="69">
        <f t="shared" si="43"/>
        <v>448689741</v>
      </c>
      <c r="P179" s="70">
        <v>1</v>
      </c>
      <c r="Q179" s="70">
        <v>3</v>
      </c>
      <c r="R179" s="19" t="s">
        <v>4</v>
      </c>
      <c r="S179" s="78" t="str">
        <f t="shared" si="44"/>
        <v>LUIS RAMIREZ RODRIGUEZ</v>
      </c>
      <c r="T179" s="78" t="str">
        <f t="shared" si="45"/>
        <v>Corporativo</v>
      </c>
      <c r="U179" s="19"/>
      <c r="V179" s="19"/>
      <c r="W179" s="19"/>
      <c r="X179" s="19"/>
      <c r="Y179" s="19"/>
      <c r="Z179" s="19"/>
      <c r="AA179" s="19"/>
      <c r="AB179" s="78" t="str">
        <f t="shared" si="46"/>
        <v>TOMAS ZARAGOZA FUENTES</v>
      </c>
      <c r="AC179" s="70">
        <v>103</v>
      </c>
      <c r="AD179" s="68" t="str">
        <f t="shared" si="34"/>
        <v>EXECUTE [dbo].[PG_CI_CUENTA_BANCO] 0, 0, 0, 178, 'Corporativo | EGRESOS | EGRESOS PLANTA | 448689741 | CD. JUAREZ | Dólares USA' , '9741', 0, 'Corporativo | EGRESOS | EGRESOS PLANTA | 448689741 | CD. JUAREZ | Dólares USA', 1, 7, 2, 'N/D', '833', '448689741', '', 1, 3, NULL, 'LUIS RAMIREZ RODRIGUEZ', 'Corporativo', '', '', '', '', '', '', '', 'TOMAS ZARAGOZA FUENTES', 103</v>
      </c>
      <c r="AK179" s="43">
        <v>178</v>
      </c>
      <c r="AL179" s="44">
        <v>1</v>
      </c>
      <c r="AM179" s="44">
        <v>7</v>
      </c>
      <c r="AN179" s="84" t="s">
        <v>3</v>
      </c>
      <c r="AO179" s="44">
        <v>0</v>
      </c>
      <c r="AP179" s="45" t="s">
        <v>148</v>
      </c>
      <c r="AQ179" s="45">
        <v>448689741</v>
      </c>
      <c r="AR179" s="46" t="s">
        <v>133</v>
      </c>
      <c r="AS179" s="45" t="s">
        <v>25</v>
      </c>
      <c r="AT179" s="45" t="s">
        <v>134</v>
      </c>
      <c r="AU179" s="45" t="s">
        <v>229</v>
      </c>
      <c r="AV179" s="45" t="s">
        <v>107</v>
      </c>
      <c r="AW179" s="45" t="s">
        <v>97</v>
      </c>
      <c r="AX179" s="45" t="s">
        <v>108</v>
      </c>
      <c r="AY179" s="45" t="s">
        <v>118</v>
      </c>
      <c r="AZ179" s="45" t="s">
        <v>109</v>
      </c>
      <c r="BA179" s="45" t="s">
        <v>97</v>
      </c>
      <c r="BB179" s="74" t="s">
        <v>120</v>
      </c>
      <c r="BC179" s="45">
        <v>833</v>
      </c>
      <c r="BD179" s="45" t="s">
        <v>121</v>
      </c>
      <c r="BE179" s="45" t="s">
        <v>122</v>
      </c>
      <c r="BF179" s="45" t="s">
        <v>213</v>
      </c>
      <c r="BG179" s="45" t="s">
        <v>97</v>
      </c>
      <c r="BH179" s="45" t="s">
        <v>230</v>
      </c>
      <c r="BI179" s="45">
        <v>1</v>
      </c>
      <c r="BJ179" s="45" t="s">
        <v>97</v>
      </c>
      <c r="BK179" s="53">
        <v>42144.669282407405</v>
      </c>
      <c r="BL179" s="45" t="s">
        <v>114</v>
      </c>
      <c r="BM179" s="45" t="s">
        <v>97</v>
      </c>
      <c r="BO179" s="68" t="str">
        <f t="shared" si="47"/>
        <v>EXECUTE [dbo].[PG_CI_CUENTA_BANCO] 0,0,0 , 178, X</v>
      </c>
    </row>
    <row r="180" spans="2:67" x14ac:dyDescent="0.3">
      <c r="B180" s="6">
        <f t="shared" si="35"/>
        <v>0</v>
      </c>
      <c r="C180" s="6" t="str">
        <f t="shared" si="36"/>
        <v>0, 0</v>
      </c>
      <c r="D180" s="54">
        <f t="shared" si="37"/>
        <v>179</v>
      </c>
      <c r="E180" s="75" t="str">
        <f t="shared" si="38"/>
        <v>Corporativo | EGRESOS | EGRESOS PLANTA | 448689768 | CD. JUAREZ | Pesos Mexicanos</v>
      </c>
      <c r="F180" s="54" t="str">
        <f t="shared" si="39"/>
        <v>9768</v>
      </c>
      <c r="G180" s="5">
        <v>0</v>
      </c>
      <c r="H180" s="78" t="str">
        <f t="shared" si="40"/>
        <v>Corporativo | EGRESOS | EGRESOS PLANTA | 448689768 | CD. JUAREZ | Pesos Mexicanos</v>
      </c>
      <c r="I180" s="69">
        <f t="shared" si="32"/>
        <v>1</v>
      </c>
      <c r="J180" s="69">
        <f t="shared" si="33"/>
        <v>7</v>
      </c>
      <c r="K180" s="70">
        <v>1</v>
      </c>
      <c r="L180" s="69" t="str">
        <f t="shared" si="41"/>
        <v>N/D</v>
      </c>
      <c r="M180" s="69">
        <f t="shared" si="42"/>
        <v>833</v>
      </c>
      <c r="N180" s="69">
        <f t="shared" si="43"/>
        <v>448689768</v>
      </c>
      <c r="P180" s="70">
        <v>1</v>
      </c>
      <c r="Q180" s="70">
        <v>3</v>
      </c>
      <c r="R180" s="19" t="s">
        <v>4</v>
      </c>
      <c r="S180" s="78" t="str">
        <f t="shared" si="44"/>
        <v>LUIS RAMIREZ RODRIGUEZ</v>
      </c>
      <c r="T180" s="78" t="str">
        <f t="shared" si="45"/>
        <v>Corporativo</v>
      </c>
      <c r="U180" s="19"/>
      <c r="V180" s="19"/>
      <c r="W180" s="19"/>
      <c r="X180" s="19"/>
      <c r="Y180" s="19"/>
      <c r="Z180" s="19"/>
      <c r="AA180" s="19"/>
      <c r="AB180" s="78" t="str">
        <f t="shared" si="46"/>
        <v>TOMAS ZARAGOZA FUENTES</v>
      </c>
      <c r="AC180" s="70">
        <v>103</v>
      </c>
      <c r="AD180" s="68" t="str">
        <f t="shared" si="34"/>
        <v>EXECUTE [dbo].[PG_CI_CUENTA_BANCO] 0, 0, 0, 179, 'Corporativo | EGRESOS | EGRESOS PLANTA | 448689768 | CD. JUAREZ | Pesos Mexicanos' , '9768', 0, 'Corporativo | EGRESOS | EGRESOS PLANTA | 448689768 | CD. JUAREZ | Pesos Mexicanos', 1, 7, 1, 'N/D', '833', '448689768', '', 1, 3, NULL, 'LUIS RAMIREZ RODRIGUEZ', 'Corporativo', '', '', '', '', '', '', '', 'TOMAS ZARAGOZA FUENTES', 103</v>
      </c>
      <c r="AK180" s="43">
        <v>179</v>
      </c>
      <c r="AL180" s="44">
        <v>1</v>
      </c>
      <c r="AM180" s="44">
        <v>7</v>
      </c>
      <c r="AN180" s="84" t="s">
        <v>3</v>
      </c>
      <c r="AO180" s="44">
        <v>0</v>
      </c>
      <c r="AP180" s="45" t="s">
        <v>148</v>
      </c>
      <c r="AQ180" s="45">
        <v>448689768</v>
      </c>
      <c r="AR180" s="46" t="s">
        <v>133</v>
      </c>
      <c r="AS180" s="45" t="s">
        <v>25</v>
      </c>
      <c r="AT180" s="45" t="s">
        <v>134</v>
      </c>
      <c r="AU180" s="45" t="s">
        <v>229</v>
      </c>
      <c r="AV180" s="45" t="s">
        <v>107</v>
      </c>
      <c r="AW180" s="45" t="s">
        <v>97</v>
      </c>
      <c r="AX180" s="45" t="s">
        <v>108</v>
      </c>
      <c r="AY180" s="45" t="s">
        <v>100</v>
      </c>
      <c r="AZ180" s="45" t="s">
        <v>109</v>
      </c>
      <c r="BA180" s="45" t="s">
        <v>97</v>
      </c>
      <c r="BB180" s="74" t="s">
        <v>120</v>
      </c>
      <c r="BC180" s="45">
        <v>833</v>
      </c>
      <c r="BD180" s="45" t="s">
        <v>121</v>
      </c>
      <c r="BE180" s="45" t="s">
        <v>122</v>
      </c>
      <c r="BF180" s="45" t="s">
        <v>213</v>
      </c>
      <c r="BG180" s="45" t="s">
        <v>97</v>
      </c>
      <c r="BH180" s="45" t="s">
        <v>230</v>
      </c>
      <c r="BI180" s="45">
        <v>1</v>
      </c>
      <c r="BJ180" s="45" t="s">
        <v>97</v>
      </c>
      <c r="BK180" s="53">
        <v>42144.669421296298</v>
      </c>
      <c r="BL180" s="45" t="s">
        <v>114</v>
      </c>
      <c r="BM180" s="45" t="s">
        <v>97</v>
      </c>
      <c r="BO180" s="68" t="str">
        <f t="shared" si="47"/>
        <v>EXECUTE [dbo].[PG_CI_CUENTA_BANCO] 0,0,0 , 179, X</v>
      </c>
    </row>
    <row r="181" spans="2:67" x14ac:dyDescent="0.3">
      <c r="B181" s="6">
        <f t="shared" si="35"/>
        <v>0</v>
      </c>
      <c r="C181" s="6" t="str">
        <f t="shared" si="36"/>
        <v>0, 0</v>
      </c>
      <c r="D181" s="54">
        <f t="shared" si="37"/>
        <v>180</v>
      </c>
      <c r="E181" s="75" t="str">
        <f t="shared" si="38"/>
        <v>Todas | EGRESOS | EGRESOS PLANTA | 15000220681 | EL PASO TX. | Dólares USA</v>
      </c>
      <c r="F181" s="54" t="str">
        <f t="shared" si="39"/>
        <v>0681</v>
      </c>
      <c r="G181" s="5">
        <v>0</v>
      </c>
      <c r="H181" s="78" t="str">
        <f t="shared" si="40"/>
        <v>Todas | EGRESOS | EGRESOS PLANTA | 15000220681 | EL PASO TX. | Dólares USA</v>
      </c>
      <c r="I181" s="69">
        <f t="shared" si="32"/>
        <v>1</v>
      </c>
      <c r="J181" s="69">
        <f t="shared" si="33"/>
        <v>9</v>
      </c>
      <c r="K181" s="70">
        <v>2</v>
      </c>
      <c r="L181" s="69" t="str">
        <f t="shared" si="41"/>
        <v>N/D</v>
      </c>
      <c r="M181" s="69" t="str">
        <f t="shared" si="42"/>
        <v>N/D</v>
      </c>
      <c r="N181" s="69">
        <f t="shared" si="43"/>
        <v>15000220681</v>
      </c>
      <c r="P181" s="70">
        <v>2</v>
      </c>
      <c r="Q181" s="70">
        <v>3</v>
      </c>
      <c r="R181" s="19" t="s">
        <v>4</v>
      </c>
      <c r="S181" s="78" t="str">
        <f t="shared" si="44"/>
        <v>ARMIDA LOYA</v>
      </c>
      <c r="T181" s="78" t="str">
        <f t="shared" si="45"/>
        <v>Todas</v>
      </c>
      <c r="U181" s="19"/>
      <c r="V181" s="19"/>
      <c r="W181" s="19"/>
      <c r="X181" s="19"/>
      <c r="Y181" s="19"/>
      <c r="Z181" s="19"/>
      <c r="AA181" s="19"/>
      <c r="AB181" s="78" t="str">
        <f t="shared" si="46"/>
        <v>TOMAS ZARAGOZA FUENTES</v>
      </c>
      <c r="AC181" s="70">
        <v>202</v>
      </c>
      <c r="AD181" s="68" t="str">
        <f t="shared" si="34"/>
        <v>EXECUTE [dbo].[PG_CI_CUENTA_BANCO] 0, 0, 0, 180, 'Todas | EGRESOS | EGRESOS PLANTA | 15000220681 | EL PASO TX. | Dólares USA' , '0681', 0, 'Todas | EGRESOS | EGRESOS PLANTA | 15000220681 | EL PASO TX. | Dólares USA', 1, 9, 2, 'N/D', 'N/D', '15000220681', '', 2, 3, NULL, 'ARMIDA LOYA', 'Todas', '', '', '', '', '', '', '', 'TOMAS ZARAGOZA FUENTES', 202</v>
      </c>
      <c r="AK181" s="43">
        <v>180</v>
      </c>
      <c r="AL181" s="44">
        <v>1</v>
      </c>
      <c r="AM181" s="44">
        <v>9</v>
      </c>
      <c r="AN181" s="84" t="s">
        <v>3</v>
      </c>
      <c r="AO181" s="44">
        <v>0</v>
      </c>
      <c r="AP181" s="45" t="s">
        <v>130</v>
      </c>
      <c r="AQ181" s="45">
        <v>15000220681</v>
      </c>
      <c r="AR181" s="46" t="s">
        <v>133</v>
      </c>
      <c r="AS181" s="45" t="s">
        <v>25</v>
      </c>
      <c r="AT181" s="45" t="s">
        <v>134</v>
      </c>
      <c r="AU181" s="45" t="s">
        <v>231</v>
      </c>
      <c r="AV181" s="45" t="s">
        <v>107</v>
      </c>
      <c r="AW181" s="45" t="s">
        <v>97</v>
      </c>
      <c r="AX181" s="45" t="s">
        <v>99</v>
      </c>
      <c r="AY181" s="45" t="s">
        <v>118</v>
      </c>
      <c r="AZ181" s="45" t="s">
        <v>109</v>
      </c>
      <c r="BA181" s="45" t="s">
        <v>97</v>
      </c>
      <c r="BB181" s="74" t="s">
        <v>146</v>
      </c>
      <c r="BC181" s="45" t="s">
        <v>97</v>
      </c>
      <c r="BD181" s="45" t="s">
        <v>97</v>
      </c>
      <c r="BE181" s="45" t="s">
        <v>147</v>
      </c>
      <c r="BF181" s="45" t="s">
        <v>232</v>
      </c>
      <c r="BG181" s="45" t="s">
        <v>97</v>
      </c>
      <c r="BH181" s="45" t="s">
        <v>97</v>
      </c>
      <c r="BI181" s="45">
        <v>1</v>
      </c>
      <c r="BJ181" s="45" t="s">
        <v>97</v>
      </c>
      <c r="BK181" s="53">
        <v>40995.366157407407</v>
      </c>
      <c r="BL181" s="45" t="s">
        <v>114</v>
      </c>
      <c r="BM181" s="45" t="s">
        <v>97</v>
      </c>
      <c r="BO181" s="68" t="str">
        <f t="shared" si="47"/>
        <v>EXECUTE [dbo].[PG_CI_CUENTA_BANCO] 0,0,0 , 180, X</v>
      </c>
    </row>
    <row r="182" spans="2:67" x14ac:dyDescent="0.3">
      <c r="B182" s="6">
        <f t="shared" si="35"/>
        <v>0</v>
      </c>
      <c r="C182" s="6" t="str">
        <f t="shared" si="36"/>
        <v>0, 0</v>
      </c>
      <c r="D182" s="54">
        <f t="shared" si="37"/>
        <v>181</v>
      </c>
      <c r="E182" s="75" t="str">
        <f t="shared" si="38"/>
        <v>N/D | N/D | N/D | 22603323412 | TEPEJI DEL RIO DE OCAMPO | Pesos Mexicanos</v>
      </c>
      <c r="F182" s="54" t="str">
        <f t="shared" si="39"/>
        <v>3412</v>
      </c>
      <c r="G182" s="5">
        <v>0</v>
      </c>
      <c r="H182" s="78" t="str">
        <f t="shared" si="40"/>
        <v>N/D | N/D | N/D | 22603323412 | TEPEJI DEL RIO DE OCAMPO | Pesos Mexicanos</v>
      </c>
      <c r="I182" s="69">
        <f t="shared" si="32"/>
        <v>1</v>
      </c>
      <c r="J182" s="69">
        <f t="shared" si="33"/>
        <v>11</v>
      </c>
      <c r="K182" s="70">
        <v>1</v>
      </c>
      <c r="L182" s="69">
        <f t="shared" si="41"/>
        <v>226</v>
      </c>
      <c r="M182" s="69">
        <f t="shared" si="42"/>
        <v>1</v>
      </c>
      <c r="N182" s="69">
        <f t="shared" si="43"/>
        <v>22603323412</v>
      </c>
      <c r="P182" s="70">
        <v>2</v>
      </c>
      <c r="Q182" s="70">
        <v>6</v>
      </c>
      <c r="R182" s="19" t="s">
        <v>4</v>
      </c>
      <c r="S182" s="78" t="str">
        <f t="shared" si="44"/>
        <v>DULCE SOTO</v>
      </c>
      <c r="T182" s="78" t="str">
        <f t="shared" si="45"/>
        <v>N/D</v>
      </c>
      <c r="U182" s="19"/>
      <c r="V182" s="19"/>
      <c r="W182" s="19"/>
      <c r="X182" s="19"/>
      <c r="Y182" s="19"/>
      <c r="Z182" s="19"/>
      <c r="AA182" s="19"/>
      <c r="AB182" s="78" t="str">
        <f t="shared" si="46"/>
        <v>N/D</v>
      </c>
      <c r="AC182" s="70">
        <v>111</v>
      </c>
      <c r="AD182" s="68" t="str">
        <f t="shared" si="34"/>
        <v>EXECUTE [dbo].[PG_CI_CUENTA_BANCO] 0, 0, 0, 181, 'N/D | N/D | N/D | 22603323412 | TEPEJI DEL RIO DE OCAMPO | Pesos Mexicanos' , '3412', 0, 'N/D | N/D | N/D | 22603323412 | TEPEJI DEL RIO DE OCAMPO | Pesos Mexicanos', 1, 11, 1, '226', '1', '22603323412', '', 2, 6, NULL, 'DULCE SOTO', 'N/D', '', '', '', '', '', '', '', 'N/D', 111</v>
      </c>
      <c r="AK182" s="43">
        <v>181</v>
      </c>
      <c r="AL182" s="44">
        <v>1</v>
      </c>
      <c r="AM182" s="44">
        <v>11</v>
      </c>
      <c r="AN182" s="84" t="s">
        <v>3</v>
      </c>
      <c r="AO182" s="44">
        <v>0</v>
      </c>
      <c r="AP182" s="45" t="s">
        <v>97</v>
      </c>
      <c r="AQ182" s="45">
        <v>22603323412</v>
      </c>
      <c r="AR182" s="46" t="s">
        <v>98</v>
      </c>
      <c r="AS182" s="45" t="s">
        <v>97</v>
      </c>
      <c r="AT182" s="45" t="s">
        <v>97</v>
      </c>
      <c r="AU182" s="45" t="s">
        <v>97</v>
      </c>
      <c r="AV182" s="45" t="s">
        <v>97</v>
      </c>
      <c r="AW182" s="45" t="s">
        <v>97</v>
      </c>
      <c r="AX182" s="45" t="s">
        <v>99</v>
      </c>
      <c r="AY182" s="45" t="s">
        <v>100</v>
      </c>
      <c r="AZ182" s="45" t="s">
        <v>97</v>
      </c>
      <c r="BA182" s="45">
        <v>226</v>
      </c>
      <c r="BB182" s="74" t="s">
        <v>155</v>
      </c>
      <c r="BC182" s="45">
        <v>1</v>
      </c>
      <c r="BD182" s="45" t="s">
        <v>156</v>
      </c>
      <c r="BE182" s="45" t="s">
        <v>152</v>
      </c>
      <c r="BF182" s="45" t="s">
        <v>97</v>
      </c>
      <c r="BG182" s="45" t="s">
        <v>97</v>
      </c>
      <c r="BH182" s="45" t="s">
        <v>97</v>
      </c>
      <c r="BI182" s="45">
        <v>1</v>
      </c>
      <c r="BJ182" s="45" t="s">
        <v>97</v>
      </c>
      <c r="BK182" s="53">
        <v>40491.333333333336</v>
      </c>
      <c r="BL182" s="45" t="s">
        <v>102</v>
      </c>
      <c r="BM182" s="45" t="s">
        <v>97</v>
      </c>
      <c r="BO182" s="68" t="str">
        <f t="shared" si="47"/>
        <v>EXECUTE [dbo].[PG_CI_CUENTA_BANCO] 0,0,0 , 181, X</v>
      </c>
    </row>
    <row r="183" spans="2:67" x14ac:dyDescent="0.3">
      <c r="B183" s="6">
        <f t="shared" si="35"/>
        <v>0</v>
      </c>
      <c r="C183" s="6" t="str">
        <f t="shared" si="36"/>
        <v>0, 0</v>
      </c>
      <c r="D183" s="54">
        <f t="shared" si="37"/>
        <v>182</v>
      </c>
      <c r="E183" s="75" t="str">
        <f t="shared" si="38"/>
        <v>N/D | N/D | N/D | 22603178498 | TEPEJI DEL RIO DE OCAMPO | Dólares USA</v>
      </c>
      <c r="F183" s="54" t="str">
        <f t="shared" si="39"/>
        <v>8498</v>
      </c>
      <c r="G183" s="5">
        <v>0</v>
      </c>
      <c r="H183" s="78" t="str">
        <f t="shared" si="40"/>
        <v>N/D | N/D | N/D | 22603178498 | TEPEJI DEL RIO DE OCAMPO | Dólares USA</v>
      </c>
      <c r="I183" s="69">
        <f t="shared" si="32"/>
        <v>1</v>
      </c>
      <c r="J183" s="69">
        <f t="shared" si="33"/>
        <v>11</v>
      </c>
      <c r="K183" s="70">
        <v>2</v>
      </c>
      <c r="L183" s="69">
        <f t="shared" si="41"/>
        <v>226</v>
      </c>
      <c r="M183" s="69">
        <f t="shared" si="42"/>
        <v>1</v>
      </c>
      <c r="N183" s="69">
        <f t="shared" si="43"/>
        <v>22603178498</v>
      </c>
      <c r="P183" s="70">
        <v>2</v>
      </c>
      <c r="Q183" s="70">
        <v>6</v>
      </c>
      <c r="R183" s="19" t="s">
        <v>4</v>
      </c>
      <c r="S183" s="78" t="str">
        <f t="shared" si="44"/>
        <v>DULCE SOTO</v>
      </c>
      <c r="T183" s="78" t="str">
        <f t="shared" si="45"/>
        <v>N/D</v>
      </c>
      <c r="U183" s="19"/>
      <c r="V183" s="19"/>
      <c r="W183" s="19"/>
      <c r="X183" s="19"/>
      <c r="Y183" s="19"/>
      <c r="Z183" s="19"/>
      <c r="AA183" s="19"/>
      <c r="AB183" s="78" t="str">
        <f t="shared" si="46"/>
        <v>N/D</v>
      </c>
      <c r="AC183" s="70">
        <v>111</v>
      </c>
      <c r="AD183" s="68" t="str">
        <f t="shared" si="34"/>
        <v>EXECUTE [dbo].[PG_CI_CUENTA_BANCO] 0, 0, 0, 182, 'N/D | N/D | N/D | 22603178498 | TEPEJI DEL RIO DE OCAMPO | Dólares USA' , '8498', 0, 'N/D | N/D | N/D | 22603178498 | TEPEJI DEL RIO DE OCAMPO | Dólares USA', 1, 11, 2, '226', '1', '22603178498', '', 2, 6, NULL, 'DULCE SOTO', 'N/D', '', '', '', '', '', '', '', 'N/D', 111</v>
      </c>
      <c r="AK183" s="43">
        <v>182</v>
      </c>
      <c r="AL183" s="44">
        <v>1</v>
      </c>
      <c r="AM183" s="44">
        <v>11</v>
      </c>
      <c r="AN183" s="84" t="s">
        <v>3</v>
      </c>
      <c r="AO183" s="44">
        <v>0</v>
      </c>
      <c r="AP183" s="45" t="s">
        <v>97</v>
      </c>
      <c r="AQ183" s="45">
        <v>22603178498</v>
      </c>
      <c r="AR183" s="46" t="s">
        <v>98</v>
      </c>
      <c r="AS183" s="45" t="s">
        <v>97</v>
      </c>
      <c r="AT183" s="45" t="s">
        <v>97</v>
      </c>
      <c r="AU183" s="45" t="s">
        <v>97</v>
      </c>
      <c r="AV183" s="45" t="s">
        <v>97</v>
      </c>
      <c r="AW183" s="45" t="s">
        <v>97</v>
      </c>
      <c r="AX183" s="45" t="s">
        <v>99</v>
      </c>
      <c r="AY183" s="45" t="s">
        <v>118</v>
      </c>
      <c r="AZ183" s="45" t="s">
        <v>97</v>
      </c>
      <c r="BA183" s="45">
        <v>226</v>
      </c>
      <c r="BB183" s="74" t="s">
        <v>155</v>
      </c>
      <c r="BC183" s="45">
        <v>1</v>
      </c>
      <c r="BD183" s="45" t="s">
        <v>156</v>
      </c>
      <c r="BE183" s="45" t="s">
        <v>152</v>
      </c>
      <c r="BF183" s="45" t="s">
        <v>97</v>
      </c>
      <c r="BG183" s="45" t="s">
        <v>97</v>
      </c>
      <c r="BH183" s="45" t="s">
        <v>97</v>
      </c>
      <c r="BI183" s="45">
        <v>1</v>
      </c>
      <c r="BJ183" s="45" t="s">
        <v>97</v>
      </c>
      <c r="BK183" s="53">
        <v>40491.333333333336</v>
      </c>
      <c r="BL183" s="45" t="s">
        <v>102</v>
      </c>
      <c r="BM183" s="45" t="s">
        <v>97</v>
      </c>
      <c r="BO183" s="68" t="str">
        <f t="shared" si="47"/>
        <v>EXECUTE [dbo].[PG_CI_CUENTA_BANCO] 0,0,0 , 182, X</v>
      </c>
    </row>
    <row r="184" spans="2:67" x14ac:dyDescent="0.3">
      <c r="B184" s="6">
        <f t="shared" si="35"/>
        <v>0</v>
      </c>
      <c r="C184" s="6" t="str">
        <f t="shared" si="36"/>
        <v>0, 0</v>
      </c>
      <c r="D184" s="54">
        <f t="shared" si="37"/>
        <v>183</v>
      </c>
      <c r="E184" s="75" t="str">
        <f t="shared" si="38"/>
        <v>N/D | N/D | N/D | 22603322750 | PENDIENTE | Pesos Mexicanos</v>
      </c>
      <c r="F184" s="54" t="str">
        <f t="shared" si="39"/>
        <v>2750</v>
      </c>
      <c r="G184" s="5">
        <v>0</v>
      </c>
      <c r="H184" s="78" t="str">
        <f t="shared" si="40"/>
        <v>N/D | N/D | N/D | 22603322750 | PENDIENTE | Pesos Mexicanos</v>
      </c>
      <c r="I184" s="69">
        <f t="shared" si="32"/>
        <v>1</v>
      </c>
      <c r="J184" s="69">
        <f t="shared" si="33"/>
        <v>11</v>
      </c>
      <c r="K184" s="70">
        <v>1</v>
      </c>
      <c r="L184" s="69" t="str">
        <f t="shared" si="41"/>
        <v>N/D</v>
      </c>
      <c r="M184" s="69" t="str">
        <f t="shared" si="42"/>
        <v>N/D</v>
      </c>
      <c r="N184" s="69">
        <f t="shared" si="43"/>
        <v>22603322750</v>
      </c>
      <c r="P184" s="70">
        <v>2</v>
      </c>
      <c r="Q184" s="70">
        <v>6</v>
      </c>
      <c r="R184" s="19" t="s">
        <v>4</v>
      </c>
      <c r="S184" s="78" t="str">
        <f t="shared" si="44"/>
        <v>DULCE SOTO</v>
      </c>
      <c r="T184" s="78" t="str">
        <f t="shared" si="45"/>
        <v>N/D</v>
      </c>
      <c r="U184" s="19"/>
      <c r="V184" s="19"/>
      <c r="W184" s="19"/>
      <c r="X184" s="19"/>
      <c r="Y184" s="19"/>
      <c r="Z184" s="19"/>
      <c r="AA184" s="19"/>
      <c r="AB184" s="78" t="str">
        <f t="shared" si="46"/>
        <v>N/D</v>
      </c>
      <c r="AC184" s="70">
        <v>0</v>
      </c>
      <c r="AD184" s="68" t="str">
        <f t="shared" si="34"/>
        <v>EXECUTE [dbo].[PG_CI_CUENTA_BANCO] 0, 0, 0, 183, 'N/D | N/D | N/D | 22603322750 | PENDIENTE | Pesos Mexicanos' , '2750', 0, 'N/D | N/D | N/D | 22603322750 | PENDIENTE | Pesos Mexicanos', 1, 11, 1, 'N/D', 'N/D', '22603322750', '', 2, 6, NULL, 'DULCE SOTO', 'N/D', '', '', '', '', '', '', '', 'N/D', 0</v>
      </c>
      <c r="AK184" s="43">
        <v>183</v>
      </c>
      <c r="AL184" s="44">
        <v>1</v>
      </c>
      <c r="AM184" s="44">
        <v>11</v>
      </c>
      <c r="AN184" s="84" t="s">
        <v>3</v>
      </c>
      <c r="AO184" s="44">
        <v>0</v>
      </c>
      <c r="AP184" s="45" t="s">
        <v>97</v>
      </c>
      <c r="AQ184" s="45">
        <v>22603322750</v>
      </c>
      <c r="AR184" s="46" t="s">
        <v>98</v>
      </c>
      <c r="AS184" s="45" t="s">
        <v>97</v>
      </c>
      <c r="AT184" s="45" t="s">
        <v>97</v>
      </c>
      <c r="AU184" s="45" t="s">
        <v>97</v>
      </c>
      <c r="AV184" s="45" t="s">
        <v>97</v>
      </c>
      <c r="AW184" s="45" t="s">
        <v>97</v>
      </c>
      <c r="AX184" s="45" t="s">
        <v>99</v>
      </c>
      <c r="AY184" s="45" t="s">
        <v>100</v>
      </c>
      <c r="AZ184" s="45" t="s">
        <v>97</v>
      </c>
      <c r="BA184" s="45" t="s">
        <v>97</v>
      </c>
      <c r="BB184" s="74" t="s">
        <v>126</v>
      </c>
      <c r="BC184" s="45" t="s">
        <v>97</v>
      </c>
      <c r="BD184" s="45" t="s">
        <v>97</v>
      </c>
      <c r="BE184" s="45" t="s">
        <v>152</v>
      </c>
      <c r="BF184" s="45" t="s">
        <v>97</v>
      </c>
      <c r="BG184" s="45" t="s">
        <v>97</v>
      </c>
      <c r="BH184" s="45" t="s">
        <v>97</v>
      </c>
      <c r="BI184" s="45">
        <v>1</v>
      </c>
      <c r="BJ184" s="45" t="s">
        <v>97</v>
      </c>
      <c r="BK184" s="53">
        <v>40491.333333333336</v>
      </c>
      <c r="BL184" s="45" t="s">
        <v>102</v>
      </c>
      <c r="BM184" s="45" t="s">
        <v>97</v>
      </c>
      <c r="BO184" s="68" t="str">
        <f t="shared" si="47"/>
        <v>EXECUTE [dbo].[PG_CI_CUENTA_BANCO] 0,0,0 , 183, X</v>
      </c>
    </row>
    <row r="185" spans="2:67" x14ac:dyDescent="0.3">
      <c r="B185" s="6">
        <f t="shared" si="35"/>
        <v>0</v>
      </c>
      <c r="C185" s="6" t="str">
        <f t="shared" si="36"/>
        <v>0, 0</v>
      </c>
      <c r="D185" s="54">
        <f t="shared" si="37"/>
        <v>184</v>
      </c>
      <c r="E185" s="75" t="str">
        <f t="shared" si="38"/>
        <v>N/D | OPERACION CREDITO | OPERACION CREDITO | 4790276098 | EL PASO TX. | Dólares USA</v>
      </c>
      <c r="F185" s="54" t="str">
        <f t="shared" si="39"/>
        <v>6098</v>
      </c>
      <c r="G185" s="5">
        <v>0</v>
      </c>
      <c r="H185" s="78" t="str">
        <f t="shared" si="40"/>
        <v>N/D | OPERACION CREDITO | OPERACION CREDITO | 4790276098 | EL PASO TX. | Dólares USA</v>
      </c>
      <c r="I185" s="69">
        <f t="shared" si="32"/>
        <v>2</v>
      </c>
      <c r="J185" s="69">
        <f t="shared" si="33"/>
        <v>4</v>
      </c>
      <c r="K185" s="70">
        <v>2</v>
      </c>
      <c r="L185" s="69" t="str">
        <f t="shared" si="41"/>
        <v>N/D</v>
      </c>
      <c r="M185" s="69" t="str">
        <f t="shared" si="42"/>
        <v>N/D</v>
      </c>
      <c r="N185" s="69">
        <f t="shared" si="43"/>
        <v>4790276098</v>
      </c>
      <c r="P185" s="70">
        <v>2</v>
      </c>
      <c r="Q185" s="70">
        <v>4</v>
      </c>
      <c r="R185" s="19" t="s">
        <v>4</v>
      </c>
      <c r="S185" s="78" t="str">
        <f t="shared" si="44"/>
        <v>N/D</v>
      </c>
      <c r="T185" s="78" t="str">
        <f t="shared" si="45"/>
        <v>N/D</v>
      </c>
      <c r="U185" s="19"/>
      <c r="V185" s="19"/>
      <c r="W185" s="19"/>
      <c r="X185" s="19"/>
      <c r="Y185" s="19"/>
      <c r="Z185" s="19"/>
      <c r="AA185" s="19"/>
      <c r="AB185" s="78" t="str">
        <f t="shared" si="46"/>
        <v>TOMAS ZARAGOZA FUENTES</v>
      </c>
      <c r="AC185" s="70">
        <v>202</v>
      </c>
      <c r="AD185" s="68" t="str">
        <f t="shared" si="34"/>
        <v>EXECUTE [dbo].[PG_CI_CUENTA_BANCO] 0, 0, 0, 184, 'N/D | OPERACION CREDITO | OPERACION CREDITO | 4790276098 | EL PASO TX. | Dólares USA' , '6098', 0, 'N/D | OPERACION CREDITO | OPERACION CREDITO | 4790276098 | EL PASO TX. | Dólares USA', 2, 4, 2, 'N/D', 'N/D', '4790276098', '', 2, 4, NULL, 'N/D', 'N/D', '', '', '', '', '', '', '', 'TOMAS ZARAGOZA FUENTES', 202</v>
      </c>
      <c r="AK185" s="43">
        <v>184</v>
      </c>
      <c r="AL185" s="44">
        <v>2</v>
      </c>
      <c r="AM185" s="44">
        <v>4</v>
      </c>
      <c r="AN185" s="84" t="s">
        <v>3</v>
      </c>
      <c r="AO185" s="44">
        <v>0</v>
      </c>
      <c r="AP185" s="45" t="s">
        <v>97</v>
      </c>
      <c r="AQ185" s="45">
        <v>4790276098</v>
      </c>
      <c r="AR185" s="46" t="s">
        <v>124</v>
      </c>
      <c r="AS185" s="45" t="s">
        <v>26</v>
      </c>
      <c r="AT185" s="45" t="s">
        <v>26</v>
      </c>
      <c r="AU185" s="45" t="s">
        <v>97</v>
      </c>
      <c r="AV185" s="45" t="s">
        <v>97</v>
      </c>
      <c r="AW185" s="45" t="s">
        <v>97</v>
      </c>
      <c r="AX185" s="45" t="s">
        <v>99</v>
      </c>
      <c r="AY185" s="45" t="s">
        <v>118</v>
      </c>
      <c r="AZ185" s="45" t="s">
        <v>109</v>
      </c>
      <c r="BA185" s="45" t="s">
        <v>97</v>
      </c>
      <c r="BB185" s="74" t="s">
        <v>146</v>
      </c>
      <c r="BC185" s="45" t="s">
        <v>97</v>
      </c>
      <c r="BD185" s="45" t="s">
        <v>97</v>
      </c>
      <c r="BE185" s="45" t="s">
        <v>97</v>
      </c>
      <c r="BF185" s="45" t="s">
        <v>97</v>
      </c>
      <c r="BG185" s="45" t="s">
        <v>97</v>
      </c>
      <c r="BH185" s="45" t="s">
        <v>97</v>
      </c>
      <c r="BI185" s="45">
        <v>1</v>
      </c>
      <c r="BJ185" s="45" t="s">
        <v>97</v>
      </c>
      <c r="BK185" s="53">
        <v>40491.333333333336</v>
      </c>
      <c r="BL185" s="45" t="s">
        <v>102</v>
      </c>
      <c r="BM185" s="45" t="s">
        <v>97</v>
      </c>
      <c r="BO185" s="68" t="str">
        <f t="shared" si="47"/>
        <v>EXECUTE [dbo].[PG_CI_CUENTA_BANCO] 0,0,0 , 184, X</v>
      </c>
    </row>
    <row r="186" spans="2:67" x14ac:dyDescent="0.3">
      <c r="B186" s="6">
        <f t="shared" si="35"/>
        <v>0</v>
      </c>
      <c r="C186" s="6" t="str">
        <f t="shared" si="36"/>
        <v>0, 0</v>
      </c>
      <c r="D186" s="54">
        <f t="shared" si="37"/>
        <v>185</v>
      </c>
      <c r="E186" s="75" t="str">
        <f t="shared" si="38"/>
        <v>Corporativo | EGRESOS | EGRESOS PLANTA | 132339668 | CD. JUAREZ | Dólares USA</v>
      </c>
      <c r="F186" s="54" t="str">
        <f t="shared" si="39"/>
        <v>9668</v>
      </c>
      <c r="G186" s="5">
        <v>0</v>
      </c>
      <c r="H186" s="78" t="str">
        <f t="shared" si="40"/>
        <v>Corporativo | EGRESOS | EGRESOS PLANTA | 132339668 | CD. JUAREZ | Dólares USA</v>
      </c>
      <c r="I186" s="69">
        <f t="shared" si="32"/>
        <v>2</v>
      </c>
      <c r="J186" s="69">
        <f t="shared" si="33"/>
        <v>7</v>
      </c>
      <c r="K186" s="70">
        <v>2</v>
      </c>
      <c r="L186" s="69" t="str">
        <f t="shared" si="41"/>
        <v>N/D</v>
      </c>
      <c r="M186" s="69">
        <f t="shared" si="42"/>
        <v>833</v>
      </c>
      <c r="N186" s="69">
        <f t="shared" si="43"/>
        <v>132339668</v>
      </c>
      <c r="P186" s="70">
        <v>1</v>
      </c>
      <c r="Q186" s="70">
        <v>3</v>
      </c>
      <c r="R186" s="19" t="s">
        <v>4</v>
      </c>
      <c r="S186" s="78" t="str">
        <f t="shared" si="44"/>
        <v>LUIS RAMIREZ RODRIGUEZ</v>
      </c>
      <c r="T186" s="78" t="str">
        <f t="shared" si="45"/>
        <v>Corporativo</v>
      </c>
      <c r="U186" s="19"/>
      <c r="V186" s="19"/>
      <c r="W186" s="19"/>
      <c r="X186" s="19"/>
      <c r="Y186" s="19"/>
      <c r="Z186" s="19"/>
      <c r="AA186" s="19"/>
      <c r="AB186" s="78" t="str">
        <f t="shared" si="46"/>
        <v>TOMAS ZARAGOZA FUENTES</v>
      </c>
      <c r="AC186" s="70">
        <v>103</v>
      </c>
      <c r="AD186" s="68" t="str">
        <f t="shared" si="34"/>
        <v>EXECUTE [dbo].[PG_CI_CUENTA_BANCO] 0, 0, 0, 185, 'Corporativo | EGRESOS | EGRESOS PLANTA | 132339668 | CD. JUAREZ | Dólares USA' , '9668', 0, 'Corporativo | EGRESOS | EGRESOS PLANTA | 132339668 | CD. JUAREZ | Dólares USA', 2, 7, 2, 'N/D', '833', '132339668', '', 1, 3, NULL, 'LUIS RAMIREZ RODRIGUEZ', 'Corporativo', '', '', '', '', '', '', '', 'TOMAS ZARAGOZA FUENTES', 103</v>
      </c>
      <c r="AK186" s="43">
        <v>185</v>
      </c>
      <c r="AL186" s="44">
        <v>2</v>
      </c>
      <c r="AM186" s="44">
        <v>7</v>
      </c>
      <c r="AN186" s="84" t="s">
        <v>3</v>
      </c>
      <c r="AO186" s="44">
        <v>0</v>
      </c>
      <c r="AP186" s="45" t="s">
        <v>148</v>
      </c>
      <c r="AQ186" s="45">
        <v>132339668</v>
      </c>
      <c r="AR186" s="46" t="s">
        <v>133</v>
      </c>
      <c r="AS186" s="45" t="s">
        <v>25</v>
      </c>
      <c r="AT186" s="45" t="s">
        <v>134</v>
      </c>
      <c r="AU186" s="45" t="s">
        <v>229</v>
      </c>
      <c r="AV186" s="45" t="s">
        <v>107</v>
      </c>
      <c r="AW186" s="45" t="s">
        <v>97</v>
      </c>
      <c r="AX186" s="45" t="s">
        <v>108</v>
      </c>
      <c r="AY186" s="45" t="s">
        <v>118</v>
      </c>
      <c r="AZ186" s="45" t="s">
        <v>109</v>
      </c>
      <c r="BA186" s="45" t="s">
        <v>97</v>
      </c>
      <c r="BB186" s="74" t="s">
        <v>120</v>
      </c>
      <c r="BC186" s="45">
        <v>833</v>
      </c>
      <c r="BD186" s="45" t="s">
        <v>121</v>
      </c>
      <c r="BE186" s="45" t="s">
        <v>122</v>
      </c>
      <c r="BF186" s="45" t="s">
        <v>213</v>
      </c>
      <c r="BG186" s="45" t="s">
        <v>97</v>
      </c>
      <c r="BH186" s="45" t="s">
        <v>230</v>
      </c>
      <c r="BI186" s="45">
        <v>1</v>
      </c>
      <c r="BJ186" s="45" t="s">
        <v>97</v>
      </c>
      <c r="BK186" s="53">
        <v>42144.701678240737</v>
      </c>
      <c r="BL186" s="45" t="s">
        <v>114</v>
      </c>
      <c r="BM186" s="45" t="s">
        <v>97</v>
      </c>
      <c r="BO186" s="68" t="str">
        <f t="shared" si="47"/>
        <v>EXECUTE [dbo].[PG_CI_CUENTA_BANCO] 0,0,0 , 185, X</v>
      </c>
    </row>
    <row r="187" spans="2:67" x14ac:dyDescent="0.3">
      <c r="B187" s="6">
        <f t="shared" si="35"/>
        <v>0</v>
      </c>
      <c r="C187" s="6" t="str">
        <f t="shared" si="36"/>
        <v>0, 0</v>
      </c>
      <c r="D187" s="54">
        <f t="shared" si="37"/>
        <v>186</v>
      </c>
      <c r="E187" s="75" t="str">
        <f t="shared" si="38"/>
        <v>Corporativo | EGRESOS | EGRESOS PLANTA | 132387328 | CD. JUAREZ | Pesos Mexicanos</v>
      </c>
      <c r="F187" s="54" t="str">
        <f t="shared" si="39"/>
        <v>7328</v>
      </c>
      <c r="G187" s="5">
        <v>0</v>
      </c>
      <c r="H187" s="78" t="str">
        <f t="shared" si="40"/>
        <v>Corporativo | EGRESOS | EGRESOS PLANTA | 132387328 | CD. JUAREZ | Pesos Mexicanos</v>
      </c>
      <c r="I187" s="69">
        <f t="shared" si="32"/>
        <v>2</v>
      </c>
      <c r="J187" s="69">
        <f t="shared" si="33"/>
        <v>7</v>
      </c>
      <c r="K187" s="70">
        <v>1</v>
      </c>
      <c r="L187" s="69" t="str">
        <f t="shared" si="41"/>
        <v>N/D</v>
      </c>
      <c r="M187" s="69">
        <f t="shared" si="42"/>
        <v>833</v>
      </c>
      <c r="N187" s="69">
        <f t="shared" si="43"/>
        <v>132387328</v>
      </c>
      <c r="P187" s="70">
        <v>1</v>
      </c>
      <c r="Q187" s="70">
        <v>3</v>
      </c>
      <c r="R187" s="19" t="s">
        <v>4</v>
      </c>
      <c r="S187" s="78" t="str">
        <f t="shared" si="44"/>
        <v>LUIS RAMIREZ RODRIGUEZ</v>
      </c>
      <c r="T187" s="78" t="str">
        <f t="shared" si="45"/>
        <v>Corporativo</v>
      </c>
      <c r="U187" s="19"/>
      <c r="V187" s="19"/>
      <c r="W187" s="19"/>
      <c r="X187" s="19"/>
      <c r="Y187" s="19"/>
      <c r="Z187" s="19"/>
      <c r="AA187" s="19"/>
      <c r="AB187" s="78" t="str">
        <f t="shared" si="46"/>
        <v>TOMAS ZARAGOZA FUENTES</v>
      </c>
      <c r="AC187" s="70">
        <v>103</v>
      </c>
      <c r="AD187" s="68" t="str">
        <f t="shared" si="34"/>
        <v>EXECUTE [dbo].[PG_CI_CUENTA_BANCO] 0, 0, 0, 186, 'Corporativo | EGRESOS | EGRESOS PLANTA | 132387328 | CD. JUAREZ | Pesos Mexicanos' , '7328', 0, 'Corporativo | EGRESOS | EGRESOS PLANTA | 132387328 | CD. JUAREZ | Pesos Mexicanos', 2, 7, 1, 'N/D', '833', '132387328', '', 1, 3, NULL, 'LUIS RAMIREZ RODRIGUEZ', 'Corporativo', '', '', '', '', '', '', '', 'TOMAS ZARAGOZA FUENTES', 103</v>
      </c>
      <c r="AK187" s="43">
        <v>186</v>
      </c>
      <c r="AL187" s="44">
        <v>2</v>
      </c>
      <c r="AM187" s="44">
        <v>7</v>
      </c>
      <c r="AN187" s="84" t="s">
        <v>3</v>
      </c>
      <c r="AO187" s="44">
        <v>0</v>
      </c>
      <c r="AP187" s="45" t="s">
        <v>148</v>
      </c>
      <c r="AQ187" s="45">
        <v>132387328</v>
      </c>
      <c r="AR187" s="46" t="s">
        <v>133</v>
      </c>
      <c r="AS187" s="45" t="s">
        <v>25</v>
      </c>
      <c r="AT187" s="45" t="s">
        <v>134</v>
      </c>
      <c r="AU187" s="45" t="s">
        <v>229</v>
      </c>
      <c r="AV187" s="45" t="s">
        <v>107</v>
      </c>
      <c r="AW187" s="45" t="s">
        <v>97</v>
      </c>
      <c r="AX187" s="45" t="s">
        <v>108</v>
      </c>
      <c r="AY187" s="45" t="s">
        <v>100</v>
      </c>
      <c r="AZ187" s="45" t="s">
        <v>109</v>
      </c>
      <c r="BA187" s="45" t="s">
        <v>97</v>
      </c>
      <c r="BB187" s="74" t="s">
        <v>120</v>
      </c>
      <c r="BC187" s="45">
        <v>833</v>
      </c>
      <c r="BD187" s="45" t="s">
        <v>121</v>
      </c>
      <c r="BE187" s="45" t="s">
        <v>122</v>
      </c>
      <c r="BF187" s="45" t="s">
        <v>213</v>
      </c>
      <c r="BG187" s="45" t="s">
        <v>97</v>
      </c>
      <c r="BH187" s="45" t="s">
        <v>230</v>
      </c>
      <c r="BI187" s="45">
        <v>1</v>
      </c>
      <c r="BJ187" s="45" t="s">
        <v>97</v>
      </c>
      <c r="BK187" s="53">
        <v>42144.701886574076</v>
      </c>
      <c r="BL187" s="45" t="s">
        <v>114</v>
      </c>
      <c r="BM187" s="45" t="s">
        <v>97</v>
      </c>
      <c r="BO187" s="68" t="str">
        <f t="shared" si="47"/>
        <v>EXECUTE [dbo].[PG_CI_CUENTA_BANCO] 0,0,0 , 186, X</v>
      </c>
    </row>
    <row r="188" spans="2:67" x14ac:dyDescent="0.3">
      <c r="B188" s="6">
        <f t="shared" si="35"/>
        <v>0</v>
      </c>
      <c r="C188" s="6" t="str">
        <f t="shared" si="36"/>
        <v>0, 0</v>
      </c>
      <c r="D188" s="54">
        <f t="shared" si="37"/>
        <v>187</v>
      </c>
      <c r="E188" s="75" t="str">
        <f t="shared" si="38"/>
        <v>Corporativo | N/D | N/D | 453979288 | CD. JUAREZ | Pesos Mexicanos</v>
      </c>
      <c r="F188" s="54" t="str">
        <f t="shared" si="39"/>
        <v>9288</v>
      </c>
      <c r="G188" s="5">
        <v>0</v>
      </c>
      <c r="H188" s="78" t="str">
        <f t="shared" si="40"/>
        <v>Corporativo | N/D | N/D | 453979288 | CD. JUAREZ | Pesos Mexicanos</v>
      </c>
      <c r="I188" s="69">
        <f t="shared" si="32"/>
        <v>3</v>
      </c>
      <c r="J188" s="69">
        <f t="shared" si="33"/>
        <v>7</v>
      </c>
      <c r="K188" s="70">
        <v>1</v>
      </c>
      <c r="L188" s="69" t="str">
        <f t="shared" si="41"/>
        <v>N/D</v>
      </c>
      <c r="M188" s="69">
        <f t="shared" si="42"/>
        <v>833</v>
      </c>
      <c r="N188" s="69">
        <f t="shared" si="43"/>
        <v>453979288</v>
      </c>
      <c r="P188" s="70">
        <v>2</v>
      </c>
      <c r="Q188" s="70">
        <v>6</v>
      </c>
      <c r="R188" s="19" t="s">
        <v>4</v>
      </c>
      <c r="S188" s="78" t="str">
        <f t="shared" si="44"/>
        <v>LUIS RAMIREZ RODRIGUEZ</v>
      </c>
      <c r="T188" s="78" t="str">
        <f t="shared" si="45"/>
        <v>Corporativo</v>
      </c>
      <c r="U188" s="19"/>
      <c r="V188" s="19"/>
      <c r="W188" s="19"/>
      <c r="X188" s="19"/>
      <c r="Y188" s="19"/>
      <c r="Z188" s="19"/>
      <c r="AA188" s="19"/>
      <c r="AB188" s="78" t="str">
        <f t="shared" si="46"/>
        <v>N/D</v>
      </c>
      <c r="AC188" s="70">
        <v>103</v>
      </c>
      <c r="AD188" s="68" t="str">
        <f t="shared" si="34"/>
        <v>EXECUTE [dbo].[PG_CI_CUENTA_BANCO] 0, 0, 0, 187, 'Corporativo | N/D | N/D | 453979288 | CD. JUAREZ | Pesos Mexicanos' , '9288', 0, 'Corporativo | N/D | N/D | 453979288 | CD. JUAREZ | Pesos Mexicanos', 3, 7, 1, 'N/D', '833', '453979288', '', 2, 6, NULL, 'LUIS RAMIREZ RODRIGUEZ', 'Corporativo', '', '', '', '', '', '', '', 'N/D', 103</v>
      </c>
      <c r="AK188" s="43">
        <v>187</v>
      </c>
      <c r="AL188" s="44">
        <v>3</v>
      </c>
      <c r="AM188" s="44">
        <v>7</v>
      </c>
      <c r="AN188" s="84" t="s">
        <v>3</v>
      </c>
      <c r="AO188" s="44">
        <v>0</v>
      </c>
      <c r="AP188" s="45" t="s">
        <v>148</v>
      </c>
      <c r="AQ188" s="45">
        <v>453979288</v>
      </c>
      <c r="AR188" s="46" t="s">
        <v>98</v>
      </c>
      <c r="AS188" s="45" t="s">
        <v>97</v>
      </c>
      <c r="AT188" s="45" t="s">
        <v>97</v>
      </c>
      <c r="AU188" s="45" t="s">
        <v>97</v>
      </c>
      <c r="AV188" s="45" t="s">
        <v>97</v>
      </c>
      <c r="AW188" s="45" t="s">
        <v>97</v>
      </c>
      <c r="AX188" s="45" t="s">
        <v>99</v>
      </c>
      <c r="AY188" s="45" t="s">
        <v>100</v>
      </c>
      <c r="AZ188" s="45" t="s">
        <v>97</v>
      </c>
      <c r="BA188" s="45" t="s">
        <v>97</v>
      </c>
      <c r="BB188" s="74" t="s">
        <v>120</v>
      </c>
      <c r="BC188" s="45">
        <v>833</v>
      </c>
      <c r="BD188" s="45" t="s">
        <v>121</v>
      </c>
      <c r="BE188" s="45" t="s">
        <v>122</v>
      </c>
      <c r="BF188" s="45" t="s">
        <v>97</v>
      </c>
      <c r="BG188" s="45" t="s">
        <v>97</v>
      </c>
      <c r="BH188" s="45" t="s">
        <v>97</v>
      </c>
      <c r="BI188" s="45">
        <v>1</v>
      </c>
      <c r="BJ188" s="45" t="s">
        <v>97</v>
      </c>
      <c r="BK188" s="53">
        <v>41962.57230324074</v>
      </c>
      <c r="BL188" s="45" t="s">
        <v>114</v>
      </c>
      <c r="BM188" s="45" t="s">
        <v>97</v>
      </c>
      <c r="BO188" s="68" t="str">
        <f t="shared" si="47"/>
        <v>EXECUTE [dbo].[PG_CI_CUENTA_BANCO] 0,0,0 , 187, X</v>
      </c>
    </row>
    <row r="189" spans="2:67" x14ac:dyDescent="0.3">
      <c r="B189" s="6">
        <f t="shared" si="35"/>
        <v>0</v>
      </c>
      <c r="C189" s="6" t="str">
        <f t="shared" si="36"/>
        <v>0, 0</v>
      </c>
      <c r="D189" s="54">
        <f t="shared" si="37"/>
        <v>188</v>
      </c>
      <c r="E189" s="75" t="str">
        <f t="shared" si="38"/>
        <v>N/D | N/D | N/D | 453979296 | CD. JUAREZ | Dólares USA</v>
      </c>
      <c r="F189" s="54" t="str">
        <f t="shared" si="39"/>
        <v>9296</v>
      </c>
      <c r="G189" s="5">
        <v>0</v>
      </c>
      <c r="H189" s="78" t="str">
        <f t="shared" si="40"/>
        <v>N/D | N/D | N/D | 453979296 | CD. JUAREZ | Dólares USA</v>
      </c>
      <c r="I189" s="69">
        <f t="shared" si="32"/>
        <v>3</v>
      </c>
      <c r="J189" s="69">
        <f t="shared" si="33"/>
        <v>7</v>
      </c>
      <c r="K189" s="70">
        <v>2</v>
      </c>
      <c r="L189" s="69" t="str">
        <f t="shared" si="41"/>
        <v>N/D</v>
      </c>
      <c r="M189" s="69">
        <f t="shared" si="42"/>
        <v>833</v>
      </c>
      <c r="N189" s="69">
        <f t="shared" si="43"/>
        <v>453979296</v>
      </c>
      <c r="P189" s="70">
        <v>2</v>
      </c>
      <c r="Q189" s="70">
        <v>6</v>
      </c>
      <c r="R189" s="19" t="s">
        <v>4</v>
      </c>
      <c r="S189" s="78" t="str">
        <f t="shared" si="44"/>
        <v>LUIS RAMIREZ RODRIGUEZ</v>
      </c>
      <c r="T189" s="78" t="str">
        <f t="shared" si="45"/>
        <v>N/D</v>
      </c>
      <c r="U189" s="19"/>
      <c r="V189" s="19"/>
      <c r="W189" s="19"/>
      <c r="X189" s="19"/>
      <c r="Y189" s="19"/>
      <c r="Z189" s="19"/>
      <c r="AA189" s="19"/>
      <c r="AB189" s="78" t="str">
        <f t="shared" si="46"/>
        <v>N/D</v>
      </c>
      <c r="AC189" s="70">
        <v>103</v>
      </c>
      <c r="AD189" s="68" t="str">
        <f t="shared" si="34"/>
        <v>EXECUTE [dbo].[PG_CI_CUENTA_BANCO] 0, 0, 0, 188, 'N/D | N/D | N/D | 453979296 | CD. JUAREZ | Dólares USA' , '9296', 0, 'N/D | N/D | N/D | 453979296 | CD. JUAREZ | Dólares USA', 3, 7, 2, 'N/D', '833', '453979296', '', 2, 6, NULL, 'LUIS RAMIREZ RODRIGUEZ', 'N/D', '', '', '', '', '', '', '', 'N/D', 103</v>
      </c>
      <c r="AK189" s="43">
        <v>188</v>
      </c>
      <c r="AL189" s="44">
        <v>3</v>
      </c>
      <c r="AM189" s="44">
        <v>7</v>
      </c>
      <c r="AN189" s="84" t="s">
        <v>3</v>
      </c>
      <c r="AO189" s="44">
        <v>0</v>
      </c>
      <c r="AP189" s="45" t="s">
        <v>97</v>
      </c>
      <c r="AQ189" s="45">
        <v>453979296</v>
      </c>
      <c r="AR189" s="46" t="s">
        <v>98</v>
      </c>
      <c r="AS189" s="45" t="s">
        <v>97</v>
      </c>
      <c r="AT189" s="45" t="s">
        <v>97</v>
      </c>
      <c r="AU189" s="45" t="s">
        <v>97</v>
      </c>
      <c r="AV189" s="45" t="s">
        <v>97</v>
      </c>
      <c r="AW189" s="45" t="s">
        <v>97</v>
      </c>
      <c r="AX189" s="45" t="s">
        <v>99</v>
      </c>
      <c r="AY189" s="45" t="s">
        <v>118</v>
      </c>
      <c r="AZ189" s="45" t="s">
        <v>97</v>
      </c>
      <c r="BA189" s="45" t="s">
        <v>97</v>
      </c>
      <c r="BB189" s="74" t="s">
        <v>120</v>
      </c>
      <c r="BC189" s="45">
        <v>833</v>
      </c>
      <c r="BD189" s="45" t="s">
        <v>121</v>
      </c>
      <c r="BE189" s="45" t="s">
        <v>122</v>
      </c>
      <c r="BF189" s="45" t="s">
        <v>97</v>
      </c>
      <c r="BG189" s="45" t="s">
        <v>97</v>
      </c>
      <c r="BH189" s="45" t="s">
        <v>97</v>
      </c>
      <c r="BI189" s="45">
        <v>1</v>
      </c>
      <c r="BJ189" s="45" t="s">
        <v>97</v>
      </c>
      <c r="BK189" s="53">
        <v>40491.333333333336</v>
      </c>
      <c r="BL189" s="45" t="s">
        <v>102</v>
      </c>
      <c r="BM189" s="45" t="s">
        <v>97</v>
      </c>
      <c r="BO189" s="68" t="str">
        <f t="shared" si="47"/>
        <v>EXECUTE [dbo].[PG_CI_CUENTA_BANCO] 0,0,0 , 188, X</v>
      </c>
    </row>
    <row r="190" spans="2:67" x14ac:dyDescent="0.3">
      <c r="B190" s="6">
        <f t="shared" si="35"/>
        <v>0</v>
      </c>
      <c r="C190" s="6" t="str">
        <f t="shared" si="36"/>
        <v>0, 0</v>
      </c>
      <c r="D190" s="54">
        <f t="shared" si="37"/>
        <v>189</v>
      </c>
      <c r="E190" s="75" t="str">
        <f t="shared" si="38"/>
        <v>Corporativo | EGRESOS | EGRESOS PLANTA | 51500858744 | CD. JUAREZ | Pesos Mexicanos</v>
      </c>
      <c r="F190" s="54" t="str">
        <f t="shared" si="39"/>
        <v>8744</v>
      </c>
      <c r="G190" s="5">
        <v>0</v>
      </c>
      <c r="H190" s="78" t="str">
        <f t="shared" si="40"/>
        <v>Corporativo | EGRESOS | EGRESOS PLANTA | 51500858744 | CD. JUAREZ | Pesos Mexicanos</v>
      </c>
      <c r="I190" s="69">
        <f t="shared" si="32"/>
        <v>3</v>
      </c>
      <c r="J190" s="69">
        <f t="shared" si="33"/>
        <v>10</v>
      </c>
      <c r="K190" s="70">
        <v>1</v>
      </c>
      <c r="L190" s="69">
        <f t="shared" si="41"/>
        <v>9005</v>
      </c>
      <c r="M190" s="69">
        <f t="shared" si="42"/>
        <v>177</v>
      </c>
      <c r="N190" s="69">
        <f t="shared" si="43"/>
        <v>51500858744</v>
      </c>
      <c r="P190" s="70">
        <v>1</v>
      </c>
      <c r="Q190" s="70">
        <v>3</v>
      </c>
      <c r="R190" s="19" t="s">
        <v>4</v>
      </c>
      <c r="S190" s="78" t="str">
        <f t="shared" si="44"/>
        <v>CARLOS TOSTADO ZABALZA</v>
      </c>
      <c r="T190" s="78" t="str">
        <f t="shared" si="45"/>
        <v>Corporativo</v>
      </c>
      <c r="U190" s="19"/>
      <c r="V190" s="19"/>
      <c r="W190" s="19"/>
      <c r="X190" s="19"/>
      <c r="Y190" s="19"/>
      <c r="Z190" s="19"/>
      <c r="AA190" s="19"/>
      <c r="AB190" s="78" t="str">
        <f t="shared" si="46"/>
        <v>TOMAS ZARAGOZA ITO</v>
      </c>
      <c r="AC190" s="70">
        <v>103</v>
      </c>
      <c r="AD190" s="68" t="str">
        <f t="shared" si="34"/>
        <v>EXECUTE [dbo].[PG_CI_CUENTA_BANCO] 0, 0, 0, 189, 'Corporativo | EGRESOS | EGRESOS PLANTA | 51500858744 | CD. JUAREZ | Pesos Mexicanos' , '8744', 0, 'Corporativo | EGRESOS | EGRESOS PLANTA | 51500858744 | CD. JUAREZ | Pesos Mexicanos', 3, 10, 1, '9005', '177', '51500858744', '', 1, 3, NULL, 'CARLOS TOSTADO ZABALZA', 'Corporativo', '', '', '', '', '', '', '', 'TOMAS ZARAGOZA ITO', 103</v>
      </c>
      <c r="AK190" s="43">
        <v>189</v>
      </c>
      <c r="AL190" s="44">
        <v>3</v>
      </c>
      <c r="AM190" s="44">
        <v>10</v>
      </c>
      <c r="AN190" s="84" t="s">
        <v>3</v>
      </c>
      <c r="AO190" s="44">
        <v>0</v>
      </c>
      <c r="AP190" s="45" t="s">
        <v>148</v>
      </c>
      <c r="AQ190" s="45">
        <v>51500858744</v>
      </c>
      <c r="AR190" s="46" t="s">
        <v>133</v>
      </c>
      <c r="AS190" s="45" t="s">
        <v>25</v>
      </c>
      <c r="AT190" s="45" t="s">
        <v>134</v>
      </c>
      <c r="AU190" s="45" t="s">
        <v>233</v>
      </c>
      <c r="AV190" s="45" t="s">
        <v>234</v>
      </c>
      <c r="AW190" s="45" t="s">
        <v>97</v>
      </c>
      <c r="AX190" s="45" t="s">
        <v>108</v>
      </c>
      <c r="AY190" s="45" t="s">
        <v>100</v>
      </c>
      <c r="AZ190" s="45" t="s">
        <v>116</v>
      </c>
      <c r="BA190" s="45">
        <v>9005</v>
      </c>
      <c r="BB190" s="74" t="s">
        <v>120</v>
      </c>
      <c r="BC190" s="45">
        <v>177</v>
      </c>
      <c r="BD190" s="45" t="s">
        <v>149</v>
      </c>
      <c r="BE190" s="45" t="s">
        <v>151</v>
      </c>
      <c r="BF190" s="45" t="s">
        <v>233</v>
      </c>
      <c r="BG190" s="45" t="s">
        <v>97</v>
      </c>
      <c r="BH190" s="45" t="s">
        <v>97</v>
      </c>
      <c r="BI190" s="45">
        <v>1</v>
      </c>
      <c r="BJ190" s="45" t="s">
        <v>97</v>
      </c>
      <c r="BK190" s="53">
        <v>42151.51357638889</v>
      </c>
      <c r="BL190" s="45" t="s">
        <v>114</v>
      </c>
      <c r="BM190" s="45" t="s">
        <v>97</v>
      </c>
      <c r="BO190" s="68" t="str">
        <f t="shared" si="47"/>
        <v>EXECUTE [dbo].[PG_CI_CUENTA_BANCO] 0,0,0 , 189, X</v>
      </c>
    </row>
    <row r="191" spans="2:67" x14ac:dyDescent="0.3">
      <c r="B191" s="6">
        <f t="shared" si="35"/>
        <v>0</v>
      </c>
      <c r="C191" s="6" t="str">
        <f t="shared" si="36"/>
        <v>0, 0</v>
      </c>
      <c r="D191" s="54">
        <f t="shared" si="37"/>
        <v>190</v>
      </c>
      <c r="E191" s="75" t="str">
        <f t="shared" si="38"/>
        <v>Corporativo | INGRESOS | VENTA | 51500864050 | CD. JUAREZ | Pesos Mexicanos</v>
      </c>
      <c r="F191" s="54" t="str">
        <f t="shared" si="39"/>
        <v>4050</v>
      </c>
      <c r="G191" s="5">
        <v>0</v>
      </c>
      <c r="H191" s="78" t="str">
        <f t="shared" si="40"/>
        <v>Corporativo | INGRESOS | VENTA | 51500864050 | CD. JUAREZ | Pesos Mexicanos</v>
      </c>
      <c r="I191" s="69">
        <f t="shared" si="32"/>
        <v>3</v>
      </c>
      <c r="J191" s="69">
        <f t="shared" si="33"/>
        <v>10</v>
      </c>
      <c r="K191" s="70">
        <v>1</v>
      </c>
      <c r="L191" s="69">
        <f t="shared" si="41"/>
        <v>9005</v>
      </c>
      <c r="M191" s="69">
        <f t="shared" si="42"/>
        <v>177</v>
      </c>
      <c r="N191" s="69">
        <f t="shared" si="43"/>
        <v>51500864050</v>
      </c>
      <c r="P191" s="70">
        <v>1</v>
      </c>
      <c r="Q191" s="70">
        <v>1</v>
      </c>
      <c r="R191" s="19" t="s">
        <v>4</v>
      </c>
      <c r="S191" s="78" t="str">
        <f t="shared" si="44"/>
        <v>CARLOS TOSTADO ZABALZA</v>
      </c>
      <c r="T191" s="78" t="str">
        <f t="shared" si="45"/>
        <v>Corporativo</v>
      </c>
      <c r="U191" s="19"/>
      <c r="V191" s="19"/>
      <c r="W191" s="19"/>
      <c r="X191" s="19"/>
      <c r="Y191" s="19"/>
      <c r="Z191" s="19"/>
      <c r="AA191" s="19"/>
      <c r="AB191" s="78" t="str">
        <f t="shared" si="46"/>
        <v>TOMAS ZARAGOZA ITO</v>
      </c>
      <c r="AC191" s="70">
        <v>103</v>
      </c>
      <c r="AD191" s="68" t="str">
        <f t="shared" si="34"/>
        <v>EXECUTE [dbo].[PG_CI_CUENTA_BANCO] 0, 0, 0, 190, 'Corporativo | INGRESOS | VENTA | 51500864050 | CD. JUAREZ | Pesos Mexicanos' , '4050', 0, 'Corporativo | INGRESOS | VENTA | 51500864050 | CD. JUAREZ | Pesos Mexicanos', 3, 10, 1, '9005', '177', '51500864050', '', 1, 1, NULL, 'CARLOS TOSTADO ZABALZA', 'Corporativo', '', '', '', '', '', '', '', 'TOMAS ZARAGOZA ITO', 103</v>
      </c>
      <c r="AK191" s="43">
        <v>190</v>
      </c>
      <c r="AL191" s="44">
        <v>3</v>
      </c>
      <c r="AM191" s="44">
        <v>10</v>
      </c>
      <c r="AN191" s="84" t="s">
        <v>3</v>
      </c>
      <c r="AO191" s="44">
        <v>0</v>
      </c>
      <c r="AP191" s="45" t="s">
        <v>148</v>
      </c>
      <c r="AQ191" s="45">
        <v>51500864050</v>
      </c>
      <c r="AR191" s="46" t="s">
        <v>104</v>
      </c>
      <c r="AS191" s="45" t="s">
        <v>24</v>
      </c>
      <c r="AT191" s="45" t="s">
        <v>235</v>
      </c>
      <c r="AU191" s="45" t="s">
        <v>233</v>
      </c>
      <c r="AV191" s="45" t="s">
        <v>234</v>
      </c>
      <c r="AW191" s="45" t="s">
        <v>97</v>
      </c>
      <c r="AX191" s="45" t="s">
        <v>108</v>
      </c>
      <c r="AY191" s="45" t="s">
        <v>100</v>
      </c>
      <c r="AZ191" s="45" t="s">
        <v>116</v>
      </c>
      <c r="BA191" s="45">
        <v>9005</v>
      </c>
      <c r="BB191" s="74" t="s">
        <v>120</v>
      </c>
      <c r="BC191" s="45">
        <v>177</v>
      </c>
      <c r="BD191" s="45" t="s">
        <v>149</v>
      </c>
      <c r="BE191" s="45" t="s">
        <v>151</v>
      </c>
      <c r="BF191" s="45" t="s">
        <v>233</v>
      </c>
      <c r="BG191" s="45" t="s">
        <v>97</v>
      </c>
      <c r="BH191" s="45" t="s">
        <v>97</v>
      </c>
      <c r="BI191" s="45">
        <v>1</v>
      </c>
      <c r="BJ191" s="45" t="s">
        <v>97</v>
      </c>
      <c r="BK191" s="53">
        <v>42151.513449074075</v>
      </c>
      <c r="BL191" s="45" t="s">
        <v>114</v>
      </c>
      <c r="BM191" s="45" t="s">
        <v>97</v>
      </c>
      <c r="BO191" s="68" t="str">
        <f t="shared" si="47"/>
        <v>EXECUTE [dbo].[PG_CI_CUENTA_BANCO] 0,0,0 , 190, X</v>
      </c>
    </row>
    <row r="192" spans="2:67" x14ac:dyDescent="0.3">
      <c r="B192" s="6">
        <f t="shared" si="35"/>
        <v>0</v>
      </c>
      <c r="C192" s="6" t="str">
        <f t="shared" si="36"/>
        <v>0, 0</v>
      </c>
      <c r="D192" s="54">
        <f t="shared" si="37"/>
        <v>191</v>
      </c>
      <c r="E192" s="75" t="str">
        <f t="shared" si="38"/>
        <v>Corporativo | INGRESOS | PUNTO DE VENTA (TARJETA DE CREDITO) | 65500453473 | CD. JUAREZ | Pesos Mexicanos</v>
      </c>
      <c r="F192" s="54" t="str">
        <f t="shared" si="39"/>
        <v>3473</v>
      </c>
      <c r="G192" s="5">
        <v>0</v>
      </c>
      <c r="H192" s="78" t="str">
        <f t="shared" si="40"/>
        <v>Corporativo | INGRESOS | PUNTO DE VENTA (TARJETA DE CREDITO) | 65500453473 | CD. JUAREZ | Pesos Mexicanos</v>
      </c>
      <c r="I192" s="69">
        <f t="shared" si="32"/>
        <v>3</v>
      </c>
      <c r="J192" s="69">
        <f t="shared" si="33"/>
        <v>10</v>
      </c>
      <c r="K192" s="70">
        <v>1</v>
      </c>
      <c r="L192" s="69">
        <f t="shared" si="41"/>
        <v>9005</v>
      </c>
      <c r="M192" s="69">
        <f t="shared" si="42"/>
        <v>177</v>
      </c>
      <c r="N192" s="69">
        <f t="shared" si="43"/>
        <v>65500453473</v>
      </c>
      <c r="P192" s="70">
        <v>1</v>
      </c>
      <c r="Q192" s="70">
        <v>1</v>
      </c>
      <c r="R192" s="19" t="s">
        <v>4</v>
      </c>
      <c r="S192" s="78" t="str">
        <f t="shared" si="44"/>
        <v>CARLOS TOSTADO ZABALZA</v>
      </c>
      <c r="T192" s="78" t="str">
        <f t="shared" si="45"/>
        <v>Corporativo</v>
      </c>
      <c r="U192" s="19"/>
      <c r="V192" s="19"/>
      <c r="W192" s="19"/>
      <c r="X192" s="19"/>
      <c r="Y192" s="19"/>
      <c r="Z192" s="19"/>
      <c r="AA192" s="19"/>
      <c r="AB192" s="78" t="str">
        <f t="shared" si="46"/>
        <v>TOMAS ZARAGOZA ITO</v>
      </c>
      <c r="AC192" s="70">
        <v>103</v>
      </c>
      <c r="AD192" s="68" t="str">
        <f t="shared" si="34"/>
        <v>EXECUTE [dbo].[PG_CI_CUENTA_BANCO] 0, 0, 0, 191, 'Corporativo | INGRESOS | PUNTO DE VENTA (TARJETA DE CREDITO) | 65500453473 | CD. JUAREZ | Pesos Mexicanos' , '3473', 0, 'Corporativo | INGRESOS | PUNTO DE VENTA (TARJETA DE CREDITO) | 65500453473 | CD. JUAREZ | Pesos Mexicanos', 3, 10, 1, '9005', '177', '65500453473', '', 1, 1, NULL, 'CARLOS TOSTADO ZABALZA', 'Corporativo', '', '', '', '', '', '', '', 'TOMAS ZARAGOZA ITO', 103</v>
      </c>
      <c r="AK192" s="43">
        <v>191</v>
      </c>
      <c r="AL192" s="44">
        <v>3</v>
      </c>
      <c r="AM192" s="44">
        <v>10</v>
      </c>
      <c r="AN192" s="84" t="s">
        <v>3</v>
      </c>
      <c r="AO192" s="44">
        <v>0</v>
      </c>
      <c r="AP192" s="45" t="s">
        <v>148</v>
      </c>
      <c r="AQ192" s="45">
        <v>65500453473</v>
      </c>
      <c r="AR192" s="46" t="s">
        <v>104</v>
      </c>
      <c r="AS192" s="45" t="s">
        <v>24</v>
      </c>
      <c r="AT192" s="45" t="s">
        <v>236</v>
      </c>
      <c r="AU192" s="45" t="s">
        <v>233</v>
      </c>
      <c r="AV192" s="45" t="s">
        <v>234</v>
      </c>
      <c r="AW192" s="45" t="s">
        <v>97</v>
      </c>
      <c r="AX192" s="45" t="s">
        <v>108</v>
      </c>
      <c r="AY192" s="45" t="s">
        <v>100</v>
      </c>
      <c r="AZ192" s="45" t="s">
        <v>116</v>
      </c>
      <c r="BA192" s="45">
        <v>9005</v>
      </c>
      <c r="BB192" s="74" t="s">
        <v>120</v>
      </c>
      <c r="BC192" s="45">
        <v>177</v>
      </c>
      <c r="BD192" s="45" t="s">
        <v>149</v>
      </c>
      <c r="BE192" s="45" t="s">
        <v>151</v>
      </c>
      <c r="BF192" s="45" t="s">
        <v>233</v>
      </c>
      <c r="BG192" s="45" t="s">
        <v>97</v>
      </c>
      <c r="BH192" s="45" t="s">
        <v>97</v>
      </c>
      <c r="BI192" s="45">
        <v>1</v>
      </c>
      <c r="BJ192" s="45" t="s">
        <v>97</v>
      </c>
      <c r="BK192" s="53">
        <v>42151.512997685182</v>
      </c>
      <c r="BL192" s="45" t="s">
        <v>114</v>
      </c>
      <c r="BM192" s="45" t="s">
        <v>97</v>
      </c>
      <c r="BO192" s="68" t="str">
        <f t="shared" si="47"/>
        <v>EXECUTE [dbo].[PG_CI_CUENTA_BANCO] 0,0,0 , 191, X</v>
      </c>
    </row>
    <row r="193" spans="2:67" x14ac:dyDescent="0.3">
      <c r="B193" s="6">
        <f t="shared" si="35"/>
        <v>0</v>
      </c>
      <c r="C193" s="6" t="str">
        <f t="shared" si="36"/>
        <v>0, 0</v>
      </c>
      <c r="D193" s="54">
        <f t="shared" si="37"/>
        <v>192</v>
      </c>
      <c r="E193" s="75" t="str">
        <f t="shared" si="38"/>
        <v>Corporativo | EGRESOS | EGRESOS PLANTA | 65500461755 | CD. JUAREZ | Pesos Mexicanos</v>
      </c>
      <c r="F193" s="54" t="str">
        <f t="shared" si="39"/>
        <v>1755</v>
      </c>
      <c r="G193" s="5">
        <v>0</v>
      </c>
      <c r="H193" s="78" t="str">
        <f t="shared" si="40"/>
        <v>Corporativo | EGRESOS | EGRESOS PLANTA | 65500461755 | CD. JUAREZ | Pesos Mexicanos</v>
      </c>
      <c r="I193" s="69">
        <f t="shared" si="32"/>
        <v>3</v>
      </c>
      <c r="J193" s="69">
        <f t="shared" si="33"/>
        <v>10</v>
      </c>
      <c r="K193" s="70">
        <v>1</v>
      </c>
      <c r="L193" s="69">
        <f t="shared" si="41"/>
        <v>9005</v>
      </c>
      <c r="M193" s="69">
        <f t="shared" si="42"/>
        <v>177</v>
      </c>
      <c r="N193" s="69">
        <f t="shared" si="43"/>
        <v>65500461755</v>
      </c>
      <c r="P193" s="70">
        <v>1</v>
      </c>
      <c r="Q193" s="70">
        <v>3</v>
      </c>
      <c r="R193" s="19" t="s">
        <v>4</v>
      </c>
      <c r="S193" s="78" t="str">
        <f t="shared" si="44"/>
        <v>CARLOS TOSTADO ZABALZA</v>
      </c>
      <c r="T193" s="78" t="str">
        <f t="shared" si="45"/>
        <v>Corporativo</v>
      </c>
      <c r="U193" s="19"/>
      <c r="V193" s="19"/>
      <c r="W193" s="19"/>
      <c r="X193" s="19"/>
      <c r="Y193" s="19"/>
      <c r="Z193" s="19"/>
      <c r="AA193" s="19"/>
      <c r="AB193" s="78" t="str">
        <f t="shared" si="46"/>
        <v>TOMAS ZARAGOZA ITO</v>
      </c>
      <c r="AC193" s="70">
        <v>103</v>
      </c>
      <c r="AD193" s="68" t="str">
        <f t="shared" si="34"/>
        <v>EXECUTE [dbo].[PG_CI_CUENTA_BANCO] 0, 0, 0, 192, 'Corporativo | EGRESOS | EGRESOS PLANTA | 65500461755 | CD. JUAREZ | Pesos Mexicanos' , '1755', 0, 'Corporativo | EGRESOS | EGRESOS PLANTA | 65500461755 | CD. JUAREZ | Pesos Mexicanos', 3, 10, 1, '9005', '177', '65500461755', '', 1, 3, NULL, 'CARLOS TOSTADO ZABALZA', 'Corporativo', '', '', '', '', '', '', '', 'TOMAS ZARAGOZA ITO', 103</v>
      </c>
      <c r="AK193" s="43">
        <v>192</v>
      </c>
      <c r="AL193" s="44">
        <v>3</v>
      </c>
      <c r="AM193" s="44">
        <v>10</v>
      </c>
      <c r="AN193" s="84" t="s">
        <v>3</v>
      </c>
      <c r="AO193" s="44">
        <v>0</v>
      </c>
      <c r="AP193" s="45" t="s">
        <v>148</v>
      </c>
      <c r="AQ193" s="45">
        <v>65500461755</v>
      </c>
      <c r="AR193" s="46" t="s">
        <v>133</v>
      </c>
      <c r="AS193" s="45" t="s">
        <v>25</v>
      </c>
      <c r="AT193" s="45" t="s">
        <v>134</v>
      </c>
      <c r="AU193" s="45" t="s">
        <v>233</v>
      </c>
      <c r="AV193" s="45" t="s">
        <v>234</v>
      </c>
      <c r="AW193" s="45" t="s">
        <v>97</v>
      </c>
      <c r="AX193" s="45" t="s">
        <v>108</v>
      </c>
      <c r="AY193" s="45" t="s">
        <v>100</v>
      </c>
      <c r="AZ193" s="45" t="s">
        <v>116</v>
      </c>
      <c r="BA193" s="45">
        <v>9005</v>
      </c>
      <c r="BB193" s="74" t="s">
        <v>120</v>
      </c>
      <c r="BC193" s="45">
        <v>177</v>
      </c>
      <c r="BD193" s="45" t="s">
        <v>149</v>
      </c>
      <c r="BE193" s="45" t="s">
        <v>151</v>
      </c>
      <c r="BF193" s="45" t="s">
        <v>233</v>
      </c>
      <c r="BG193" s="45" t="s">
        <v>97</v>
      </c>
      <c r="BH193" s="45" t="s">
        <v>97</v>
      </c>
      <c r="BI193" s="45">
        <v>1</v>
      </c>
      <c r="BJ193" s="45" t="s">
        <v>97</v>
      </c>
      <c r="BK193" s="53">
        <v>42151.512870370374</v>
      </c>
      <c r="BL193" s="45" t="s">
        <v>114</v>
      </c>
      <c r="BM193" s="45" t="s">
        <v>97</v>
      </c>
      <c r="BO193" s="68" t="str">
        <f t="shared" si="47"/>
        <v>EXECUTE [dbo].[PG_CI_CUENTA_BANCO] 0,0,0 , 192, X</v>
      </c>
    </row>
    <row r="194" spans="2:67" x14ac:dyDescent="0.3">
      <c r="B194" s="6">
        <f t="shared" si="35"/>
        <v>0</v>
      </c>
      <c r="C194" s="6" t="str">
        <f t="shared" si="36"/>
        <v>0, 0</v>
      </c>
      <c r="D194" s="54">
        <f t="shared" si="37"/>
        <v>193</v>
      </c>
      <c r="E194" s="75" t="str">
        <f t="shared" si="38"/>
        <v>Corporativo | INGRESOS | VENTA | 65500495361 | CD. JUAREZ | Pesos Mexicanos</v>
      </c>
      <c r="F194" s="54" t="str">
        <f t="shared" si="39"/>
        <v>5361</v>
      </c>
      <c r="G194" s="5">
        <v>0</v>
      </c>
      <c r="H194" s="78" t="str">
        <f t="shared" si="40"/>
        <v>Corporativo | INGRESOS | VENTA | 65500495361 | CD. JUAREZ | Pesos Mexicanos</v>
      </c>
      <c r="I194" s="69">
        <f t="shared" si="32"/>
        <v>3</v>
      </c>
      <c r="J194" s="69">
        <f t="shared" si="33"/>
        <v>10</v>
      </c>
      <c r="K194" s="70">
        <v>1</v>
      </c>
      <c r="L194" s="69">
        <f t="shared" si="41"/>
        <v>9005</v>
      </c>
      <c r="M194" s="69">
        <f t="shared" si="42"/>
        <v>177</v>
      </c>
      <c r="N194" s="69">
        <f t="shared" si="43"/>
        <v>65500495361</v>
      </c>
      <c r="P194" s="70">
        <v>1</v>
      </c>
      <c r="Q194" s="70">
        <v>1</v>
      </c>
      <c r="R194" s="19" t="s">
        <v>4</v>
      </c>
      <c r="S194" s="78" t="str">
        <f t="shared" si="44"/>
        <v>CARLOS TOSTADO ZABALZA</v>
      </c>
      <c r="T194" s="78" t="str">
        <f t="shared" si="45"/>
        <v>Corporativo</v>
      </c>
      <c r="U194" s="19"/>
      <c r="V194" s="19"/>
      <c r="W194" s="19"/>
      <c r="X194" s="19"/>
      <c r="Y194" s="19"/>
      <c r="Z194" s="19"/>
      <c r="AA194" s="19"/>
      <c r="AB194" s="78" t="str">
        <f t="shared" si="46"/>
        <v>TOMAS ZARAGOZA ITO</v>
      </c>
      <c r="AC194" s="70">
        <v>103</v>
      </c>
      <c r="AD194" s="68" t="str">
        <f t="shared" si="34"/>
        <v>EXECUTE [dbo].[PG_CI_CUENTA_BANCO] 0, 0, 0, 193, 'Corporativo | INGRESOS | VENTA | 65500495361 | CD. JUAREZ | Pesos Mexicanos' , '5361', 0, 'Corporativo | INGRESOS | VENTA | 65500495361 | CD. JUAREZ | Pesos Mexicanos', 3, 10, 1, '9005', '177', '65500495361', '', 1, 1, NULL, 'CARLOS TOSTADO ZABALZA', 'Corporativo', '', '', '', '', '', '', '', 'TOMAS ZARAGOZA ITO', 103</v>
      </c>
      <c r="AK194" s="43">
        <v>193</v>
      </c>
      <c r="AL194" s="44">
        <v>3</v>
      </c>
      <c r="AM194" s="44">
        <v>10</v>
      </c>
      <c r="AN194" s="84" t="s">
        <v>3</v>
      </c>
      <c r="AO194" s="44">
        <v>0</v>
      </c>
      <c r="AP194" s="45" t="s">
        <v>148</v>
      </c>
      <c r="AQ194" s="45">
        <v>65500495361</v>
      </c>
      <c r="AR194" s="46" t="s">
        <v>104</v>
      </c>
      <c r="AS194" s="45" t="s">
        <v>24</v>
      </c>
      <c r="AT194" s="45" t="s">
        <v>235</v>
      </c>
      <c r="AU194" s="45" t="s">
        <v>233</v>
      </c>
      <c r="AV194" s="45" t="s">
        <v>234</v>
      </c>
      <c r="AW194" s="45" t="s">
        <v>97</v>
      </c>
      <c r="AX194" s="45" t="s">
        <v>108</v>
      </c>
      <c r="AY194" s="45" t="s">
        <v>100</v>
      </c>
      <c r="AZ194" s="45" t="s">
        <v>116</v>
      </c>
      <c r="BA194" s="45">
        <v>9005</v>
      </c>
      <c r="BB194" s="74" t="s">
        <v>120</v>
      </c>
      <c r="BC194" s="45">
        <v>177</v>
      </c>
      <c r="BD194" s="45" t="s">
        <v>149</v>
      </c>
      <c r="BE194" s="45" t="s">
        <v>151</v>
      </c>
      <c r="BF194" s="45" t="s">
        <v>233</v>
      </c>
      <c r="BG194" s="45" t="s">
        <v>97</v>
      </c>
      <c r="BH194" s="45" t="s">
        <v>97</v>
      </c>
      <c r="BI194" s="45">
        <v>1</v>
      </c>
      <c r="BJ194" s="45" t="s">
        <v>97</v>
      </c>
      <c r="BK194" s="53">
        <v>42151.512731481482</v>
      </c>
      <c r="BL194" s="45" t="s">
        <v>114</v>
      </c>
      <c r="BM194" s="45" t="s">
        <v>97</v>
      </c>
      <c r="BO194" s="68" t="str">
        <f t="shared" si="47"/>
        <v>EXECUTE [dbo].[PG_CI_CUENTA_BANCO] 0,0,0 , 193, X</v>
      </c>
    </row>
    <row r="195" spans="2:67" x14ac:dyDescent="0.3">
      <c r="B195" s="6">
        <f t="shared" si="35"/>
        <v>0</v>
      </c>
      <c r="C195" s="6" t="str">
        <f t="shared" si="36"/>
        <v>0, 0</v>
      </c>
      <c r="D195" s="54">
        <f t="shared" si="37"/>
        <v>194</v>
      </c>
      <c r="E195" s="75" t="str">
        <f t="shared" si="38"/>
        <v>Corporativo | CONCENTRADORA | CONCENTRADORA | 65500501066 | CD. JUAREZ | Pesos Mexicanos</v>
      </c>
      <c r="F195" s="54" t="str">
        <f t="shared" si="39"/>
        <v>1066</v>
      </c>
      <c r="G195" s="5">
        <v>0</v>
      </c>
      <c r="H195" s="78" t="str">
        <f t="shared" si="40"/>
        <v>Corporativo | CONCENTRADORA | CONCENTRADORA | 65500501066 | CD. JUAREZ | Pesos Mexicanos</v>
      </c>
      <c r="I195" s="69">
        <f t="shared" si="32"/>
        <v>3</v>
      </c>
      <c r="J195" s="69">
        <f t="shared" si="33"/>
        <v>10</v>
      </c>
      <c r="K195" s="70">
        <v>1</v>
      </c>
      <c r="L195" s="69">
        <f t="shared" si="41"/>
        <v>9005</v>
      </c>
      <c r="M195" s="69">
        <f t="shared" si="42"/>
        <v>177</v>
      </c>
      <c r="N195" s="69">
        <f t="shared" si="43"/>
        <v>65500501066</v>
      </c>
      <c r="P195" s="70">
        <v>1</v>
      </c>
      <c r="Q195" s="70">
        <v>2</v>
      </c>
      <c r="R195" s="19" t="s">
        <v>4</v>
      </c>
      <c r="S195" s="78" t="str">
        <f t="shared" si="44"/>
        <v>CARLOS TOSTADO ZABALZA</v>
      </c>
      <c r="T195" s="78" t="str">
        <f t="shared" si="45"/>
        <v>Corporativo</v>
      </c>
      <c r="U195" s="19"/>
      <c r="V195" s="19"/>
      <c r="W195" s="19"/>
      <c r="X195" s="19"/>
      <c r="Y195" s="19"/>
      <c r="Z195" s="19"/>
      <c r="AA195" s="19"/>
      <c r="AB195" s="78" t="str">
        <f t="shared" si="46"/>
        <v>TOMAS ZARAGOZA ITO</v>
      </c>
      <c r="AC195" s="70">
        <v>103</v>
      </c>
      <c r="AD195" s="68" t="str">
        <f t="shared" si="34"/>
        <v>EXECUTE [dbo].[PG_CI_CUENTA_BANCO] 0, 0, 0, 194, 'Corporativo | CONCENTRADORA | CONCENTRADORA | 65500501066 | CD. JUAREZ | Pesos Mexicanos' , '1066', 0, 'Corporativo | CONCENTRADORA | CONCENTRADORA | 65500501066 | CD. JUAREZ | Pesos Mexicanos', 3, 10, 1, '9005', '177', '65500501066', '', 1, 2, NULL, 'CARLOS TOSTADO ZABALZA', 'Corporativo', '', '', '', '', '', '', '', 'TOMAS ZARAGOZA ITO', 103</v>
      </c>
      <c r="AK195" s="43">
        <v>194</v>
      </c>
      <c r="AL195" s="44">
        <v>3</v>
      </c>
      <c r="AM195" s="44">
        <v>10</v>
      </c>
      <c r="AN195" s="84" t="s">
        <v>3</v>
      </c>
      <c r="AO195" s="44">
        <v>0</v>
      </c>
      <c r="AP195" s="45" t="s">
        <v>148</v>
      </c>
      <c r="AQ195" s="45">
        <v>65500501066</v>
      </c>
      <c r="AR195" s="46" t="s">
        <v>127</v>
      </c>
      <c r="AS195" s="45" t="s">
        <v>18</v>
      </c>
      <c r="AT195" s="45" t="s">
        <v>18</v>
      </c>
      <c r="AU195" s="45" t="s">
        <v>233</v>
      </c>
      <c r="AV195" s="45" t="s">
        <v>234</v>
      </c>
      <c r="AW195" s="45" t="s">
        <v>97</v>
      </c>
      <c r="AX195" s="45" t="s">
        <v>108</v>
      </c>
      <c r="AY195" s="45" t="s">
        <v>100</v>
      </c>
      <c r="AZ195" s="45" t="s">
        <v>116</v>
      </c>
      <c r="BA195" s="45">
        <v>9005</v>
      </c>
      <c r="BB195" s="74" t="s">
        <v>120</v>
      </c>
      <c r="BC195" s="45">
        <v>177</v>
      </c>
      <c r="BD195" s="45" t="s">
        <v>149</v>
      </c>
      <c r="BE195" s="45" t="s">
        <v>151</v>
      </c>
      <c r="BF195" s="45" t="s">
        <v>233</v>
      </c>
      <c r="BG195" s="45" t="s">
        <v>97</v>
      </c>
      <c r="BH195" s="45" t="s">
        <v>97</v>
      </c>
      <c r="BI195" s="45">
        <v>1</v>
      </c>
      <c r="BJ195" s="45" t="s">
        <v>97</v>
      </c>
      <c r="BK195" s="53">
        <v>42151.512604166666</v>
      </c>
      <c r="BL195" s="45" t="s">
        <v>114</v>
      </c>
      <c r="BM195" s="45" t="s">
        <v>97</v>
      </c>
      <c r="BO195" s="68" t="str">
        <f t="shared" si="47"/>
        <v>EXECUTE [dbo].[PG_CI_CUENTA_BANCO] 0,0,0 , 194, X</v>
      </c>
    </row>
    <row r="196" spans="2:67" x14ac:dyDescent="0.3">
      <c r="B196" s="6">
        <f t="shared" si="35"/>
        <v>0</v>
      </c>
      <c r="C196" s="6" t="str">
        <f t="shared" si="36"/>
        <v>0, 0</v>
      </c>
      <c r="D196" s="54">
        <f t="shared" si="37"/>
        <v>195</v>
      </c>
      <c r="E196" s="75" t="str">
        <f t="shared" si="38"/>
        <v>Corporativo | INGRESOS | VENTA | 82500107248 | CD. JUAREZ | Dólares USA</v>
      </c>
      <c r="F196" s="54" t="str">
        <f t="shared" si="39"/>
        <v>7248</v>
      </c>
      <c r="G196" s="5">
        <v>0</v>
      </c>
      <c r="H196" s="78" t="str">
        <f t="shared" si="40"/>
        <v>Corporativo | INGRESOS | VENTA | 82500107248 | CD. JUAREZ | Dólares USA</v>
      </c>
      <c r="I196" s="69">
        <f t="shared" si="32"/>
        <v>3</v>
      </c>
      <c r="J196" s="69">
        <f t="shared" si="33"/>
        <v>10</v>
      </c>
      <c r="K196" s="70">
        <v>2</v>
      </c>
      <c r="L196" s="69">
        <f t="shared" si="41"/>
        <v>9005</v>
      </c>
      <c r="M196" s="69">
        <f t="shared" si="42"/>
        <v>177</v>
      </c>
      <c r="N196" s="69">
        <f t="shared" si="43"/>
        <v>82500107248</v>
      </c>
      <c r="P196" s="70">
        <v>1</v>
      </c>
      <c r="Q196" s="70">
        <v>1</v>
      </c>
      <c r="R196" s="19" t="s">
        <v>4</v>
      </c>
      <c r="S196" s="78" t="str">
        <f t="shared" si="44"/>
        <v>CARLOS TOSTADO ZABALZA</v>
      </c>
      <c r="T196" s="78" t="str">
        <f t="shared" si="45"/>
        <v>Corporativo</v>
      </c>
      <c r="U196" s="19"/>
      <c r="V196" s="19"/>
      <c r="W196" s="19"/>
      <c r="X196" s="19"/>
      <c r="Y196" s="19"/>
      <c r="Z196" s="19"/>
      <c r="AA196" s="19"/>
      <c r="AB196" s="78" t="str">
        <f t="shared" si="46"/>
        <v>TOMAS ZARAGOZA ITO</v>
      </c>
      <c r="AC196" s="70">
        <v>103</v>
      </c>
      <c r="AD196" s="68" t="str">
        <f t="shared" si="34"/>
        <v>EXECUTE [dbo].[PG_CI_CUENTA_BANCO] 0, 0, 0, 195, 'Corporativo | INGRESOS | VENTA | 82500107248 | CD. JUAREZ | Dólares USA' , '7248', 0, 'Corporativo | INGRESOS | VENTA | 82500107248 | CD. JUAREZ | Dólares USA', 3, 10, 2, '9005', '177', '82500107248', '', 1, 1, NULL, 'CARLOS TOSTADO ZABALZA', 'Corporativo', '', '', '', '', '', '', '', 'TOMAS ZARAGOZA ITO', 103</v>
      </c>
      <c r="AK196" s="43">
        <v>195</v>
      </c>
      <c r="AL196" s="44">
        <v>3</v>
      </c>
      <c r="AM196" s="44">
        <v>10</v>
      </c>
      <c r="AN196" s="84" t="s">
        <v>3</v>
      </c>
      <c r="AO196" s="44">
        <v>0</v>
      </c>
      <c r="AP196" s="45" t="s">
        <v>148</v>
      </c>
      <c r="AQ196" s="45">
        <v>82500107248</v>
      </c>
      <c r="AR196" s="46" t="s">
        <v>104</v>
      </c>
      <c r="AS196" s="45" t="s">
        <v>24</v>
      </c>
      <c r="AT196" s="45" t="s">
        <v>235</v>
      </c>
      <c r="AU196" s="45" t="s">
        <v>233</v>
      </c>
      <c r="AV196" s="45" t="s">
        <v>234</v>
      </c>
      <c r="AW196" s="45" t="s">
        <v>97</v>
      </c>
      <c r="AX196" s="45" t="s">
        <v>108</v>
      </c>
      <c r="AY196" s="45" t="s">
        <v>118</v>
      </c>
      <c r="AZ196" s="45" t="s">
        <v>116</v>
      </c>
      <c r="BA196" s="45">
        <v>9005</v>
      </c>
      <c r="BB196" s="74" t="s">
        <v>120</v>
      </c>
      <c r="BC196" s="45">
        <v>177</v>
      </c>
      <c r="BD196" s="45" t="s">
        <v>149</v>
      </c>
      <c r="BE196" s="45" t="s">
        <v>151</v>
      </c>
      <c r="BF196" s="45" t="s">
        <v>233</v>
      </c>
      <c r="BG196" s="45" t="s">
        <v>97</v>
      </c>
      <c r="BH196" s="45" t="s">
        <v>97</v>
      </c>
      <c r="BI196" s="45">
        <v>1</v>
      </c>
      <c r="BJ196" s="45" t="s">
        <v>97</v>
      </c>
      <c r="BK196" s="53">
        <v>42151.510891203703</v>
      </c>
      <c r="BL196" s="45" t="s">
        <v>114</v>
      </c>
      <c r="BM196" s="45" t="s">
        <v>97</v>
      </c>
      <c r="BO196" s="68" t="str">
        <f t="shared" si="47"/>
        <v>EXECUTE [dbo].[PG_CI_CUENTA_BANCO] 0,0,0 , 195, X</v>
      </c>
    </row>
    <row r="197" spans="2:67" x14ac:dyDescent="0.3">
      <c r="B197" s="6">
        <f t="shared" si="35"/>
        <v>0</v>
      </c>
      <c r="C197" s="6" t="str">
        <f t="shared" si="36"/>
        <v>0, 0</v>
      </c>
      <c r="D197" s="54">
        <f t="shared" si="37"/>
        <v>196</v>
      </c>
      <c r="E197" s="75" t="str">
        <f t="shared" si="38"/>
        <v>Corporativo | INGRESOS | VENTA | 65500531065 | CD. JUAREZ | Pesos Mexicanos</v>
      </c>
      <c r="F197" s="54" t="str">
        <f t="shared" si="39"/>
        <v>1065</v>
      </c>
      <c r="G197" s="5">
        <v>0</v>
      </c>
      <c r="H197" s="78" t="str">
        <f t="shared" si="40"/>
        <v>Corporativo | INGRESOS | VENTA | 65500531065 | CD. JUAREZ | Pesos Mexicanos</v>
      </c>
      <c r="I197" s="69">
        <f t="shared" ref="I197:I260" si="48">AL197</f>
        <v>3</v>
      </c>
      <c r="J197" s="69">
        <f t="shared" ref="J197:J260" si="49">AM197</f>
        <v>10</v>
      </c>
      <c r="K197" s="70">
        <v>1</v>
      </c>
      <c r="L197" s="69">
        <f t="shared" si="41"/>
        <v>9005</v>
      </c>
      <c r="M197" s="69">
        <f t="shared" si="42"/>
        <v>177</v>
      </c>
      <c r="N197" s="69">
        <f t="shared" si="43"/>
        <v>65500531065</v>
      </c>
      <c r="P197" s="70">
        <v>1</v>
      </c>
      <c r="Q197" s="70">
        <v>1</v>
      </c>
      <c r="R197" s="19" t="s">
        <v>4</v>
      </c>
      <c r="S197" s="78" t="str">
        <f t="shared" si="44"/>
        <v>CARLOS TOSTADO ZABALZA</v>
      </c>
      <c r="T197" s="78" t="str">
        <f t="shared" si="45"/>
        <v>Corporativo</v>
      </c>
      <c r="U197" s="19"/>
      <c r="V197" s="19"/>
      <c r="W197" s="19"/>
      <c r="X197" s="19"/>
      <c r="Y197" s="19"/>
      <c r="Z197" s="19"/>
      <c r="AA197" s="19"/>
      <c r="AB197" s="78" t="str">
        <f t="shared" si="46"/>
        <v>TOMAS ZARAGOZA ITO</v>
      </c>
      <c r="AC197" s="70">
        <v>103</v>
      </c>
      <c r="AD197" s="68" t="str">
        <f t="shared" ref="AD197:AD260" si="50">CONCATENATE("EXECUTE [dbo].",$AG$2, B197, ", ", C197, ", ", D197,", '",E197, "' , '",F197,"', ", G197,", '",H197, "', ",I197, ", ",J197, ", ",K197, ", '",L197, "', '",M197, "', '",N197, "', '",O197, "', ",P197, ", ",Q197, ", ",R197, ", '",S197, "', '",T197, "', '",U197, "', '",V197, "', '",W197, "', '",X197, "', '",Y197, "', '",Z197, "', '",AA197, "', '",AB197,"', ",AC197)</f>
        <v>EXECUTE [dbo].[PG_CI_CUENTA_BANCO] 0, 0, 0, 196, 'Corporativo | INGRESOS | VENTA | 65500531065 | CD. JUAREZ | Pesos Mexicanos' , '1065', 0, 'Corporativo | INGRESOS | VENTA | 65500531065 | CD. JUAREZ | Pesos Mexicanos', 3, 10, 1, '9005', '177', '65500531065', '', 1, 1, NULL, 'CARLOS TOSTADO ZABALZA', 'Corporativo', '', '', '', '', '', '', '', 'TOMAS ZARAGOZA ITO', 103</v>
      </c>
      <c r="AK197" s="43">
        <v>196</v>
      </c>
      <c r="AL197" s="44">
        <v>3</v>
      </c>
      <c r="AM197" s="44">
        <v>10</v>
      </c>
      <c r="AN197" s="84" t="s">
        <v>3</v>
      </c>
      <c r="AO197" s="44">
        <v>0</v>
      </c>
      <c r="AP197" s="45" t="s">
        <v>148</v>
      </c>
      <c r="AQ197" s="45">
        <v>65500531065</v>
      </c>
      <c r="AR197" s="46" t="s">
        <v>104</v>
      </c>
      <c r="AS197" s="45" t="s">
        <v>24</v>
      </c>
      <c r="AT197" s="45" t="s">
        <v>235</v>
      </c>
      <c r="AU197" s="45" t="s">
        <v>233</v>
      </c>
      <c r="AV197" s="45" t="s">
        <v>234</v>
      </c>
      <c r="AW197" s="45" t="s">
        <v>97</v>
      </c>
      <c r="AX197" s="45" t="s">
        <v>108</v>
      </c>
      <c r="AY197" s="45" t="s">
        <v>100</v>
      </c>
      <c r="AZ197" s="45" t="s">
        <v>116</v>
      </c>
      <c r="BA197" s="45">
        <v>9005</v>
      </c>
      <c r="BB197" s="74" t="s">
        <v>120</v>
      </c>
      <c r="BC197" s="45">
        <v>177</v>
      </c>
      <c r="BD197" s="45" t="s">
        <v>149</v>
      </c>
      <c r="BE197" s="45" t="s">
        <v>151</v>
      </c>
      <c r="BF197" s="45" t="s">
        <v>233</v>
      </c>
      <c r="BG197" s="45" t="s">
        <v>97</v>
      </c>
      <c r="BH197" s="45" t="s">
        <v>97</v>
      </c>
      <c r="BI197" s="45">
        <v>1</v>
      </c>
      <c r="BJ197" s="45" t="s">
        <v>97</v>
      </c>
      <c r="BK197" s="53">
        <v>42151.512499999997</v>
      </c>
      <c r="BL197" s="45" t="s">
        <v>114</v>
      </c>
      <c r="BM197" s="45" t="s">
        <v>97</v>
      </c>
      <c r="BO197" s="68" t="str">
        <f t="shared" si="47"/>
        <v>EXECUTE [dbo].[PG_CI_CUENTA_BANCO] 0,0,0 , 196, X</v>
      </c>
    </row>
    <row r="198" spans="2:67" x14ac:dyDescent="0.3">
      <c r="B198" s="6">
        <f t="shared" ref="B198:B261" si="51">B197</f>
        <v>0</v>
      </c>
      <c r="C198" s="6" t="str">
        <f t="shared" ref="C198:C261" si="52">C197</f>
        <v>0, 0</v>
      </c>
      <c r="D198" s="54">
        <f t="shared" ref="D198:D261" si="53">AK198</f>
        <v>197</v>
      </c>
      <c r="E198" s="75" t="str">
        <f t="shared" ref="E198:E261" si="54">CONCATENATE(AP198," | ",AS198," | ",AT198," | ",AQ198," | ",BB198," | ",AY198)</f>
        <v>Corporativo | OPERACION CREDITO | OPERACION CREDITO | 82500140262 | CD. JUAREZ | Dólares USA</v>
      </c>
      <c r="F198" s="54" t="str">
        <f t="shared" ref="F198:F261" si="55">RIGHT(N198,4)</f>
        <v>0262</v>
      </c>
      <c r="G198" s="5">
        <v>0</v>
      </c>
      <c r="H198" s="78" t="str">
        <f t="shared" ref="H198:H261" si="56">E198</f>
        <v>Corporativo | OPERACION CREDITO | OPERACION CREDITO | 82500140262 | CD. JUAREZ | Dólares USA</v>
      </c>
      <c r="I198" s="69">
        <f t="shared" si="48"/>
        <v>3</v>
      </c>
      <c r="J198" s="69">
        <f t="shared" si="49"/>
        <v>10</v>
      </c>
      <c r="K198" s="70">
        <v>2</v>
      </c>
      <c r="L198" s="69">
        <f t="shared" ref="L198:L261" si="57">BA198</f>
        <v>9005</v>
      </c>
      <c r="M198" s="69">
        <f t="shared" ref="M198:M261" si="58">BC198</f>
        <v>177</v>
      </c>
      <c r="N198" s="69">
        <f t="shared" ref="N198:N261" si="59">AQ198</f>
        <v>82500140262</v>
      </c>
      <c r="P198" s="70">
        <v>1</v>
      </c>
      <c r="Q198" s="70">
        <v>4</v>
      </c>
      <c r="R198" s="19" t="s">
        <v>4</v>
      </c>
      <c r="S198" s="78" t="str">
        <f t="shared" ref="S198:S261" si="60">BE198</f>
        <v>CARLOS TOSTADO ZABALZA</v>
      </c>
      <c r="T198" s="78" t="str">
        <f t="shared" ref="T198:T261" si="61">AP198</f>
        <v>Corporativo</v>
      </c>
      <c r="U198" s="19"/>
      <c r="V198" s="19"/>
      <c r="W198" s="19"/>
      <c r="X198" s="19"/>
      <c r="Y198" s="19"/>
      <c r="Z198" s="19"/>
      <c r="AA198" s="19"/>
      <c r="AB198" s="78" t="str">
        <f t="shared" ref="AB198:AB261" si="62">AZ198</f>
        <v>TOMAS ZARAGOZA ITO</v>
      </c>
      <c r="AC198" s="70">
        <v>103</v>
      </c>
      <c r="AD198" s="68" t="str">
        <f t="shared" si="50"/>
        <v>EXECUTE [dbo].[PG_CI_CUENTA_BANCO] 0, 0, 0, 197, 'Corporativo | OPERACION CREDITO | OPERACION CREDITO | 82500140262 | CD. JUAREZ | Dólares USA' , '0262', 0, 'Corporativo | OPERACION CREDITO | OPERACION CREDITO | 82500140262 | CD. JUAREZ | Dólares USA', 3, 10, 2, '9005', '177', '82500140262', '', 1, 4, NULL, 'CARLOS TOSTADO ZABALZA', 'Corporativo', '', '', '', '', '', '', '', 'TOMAS ZARAGOZA ITO', 103</v>
      </c>
      <c r="AK198" s="43">
        <v>197</v>
      </c>
      <c r="AL198" s="44">
        <v>3</v>
      </c>
      <c r="AM198" s="44">
        <v>10</v>
      </c>
      <c r="AN198" s="84" t="s">
        <v>3</v>
      </c>
      <c r="AO198" s="44">
        <v>0</v>
      </c>
      <c r="AP198" s="45" t="s">
        <v>148</v>
      </c>
      <c r="AQ198" s="45">
        <v>82500140262</v>
      </c>
      <c r="AR198" s="46" t="s">
        <v>124</v>
      </c>
      <c r="AS198" s="45" t="s">
        <v>26</v>
      </c>
      <c r="AT198" s="45" t="s">
        <v>26</v>
      </c>
      <c r="AU198" s="45" t="s">
        <v>233</v>
      </c>
      <c r="AV198" s="45" t="s">
        <v>234</v>
      </c>
      <c r="AW198" s="45" t="s">
        <v>97</v>
      </c>
      <c r="AX198" s="45" t="s">
        <v>108</v>
      </c>
      <c r="AY198" s="45" t="s">
        <v>118</v>
      </c>
      <c r="AZ198" s="45" t="s">
        <v>116</v>
      </c>
      <c r="BA198" s="45">
        <v>9005</v>
      </c>
      <c r="BB198" s="74" t="s">
        <v>120</v>
      </c>
      <c r="BC198" s="45">
        <v>177</v>
      </c>
      <c r="BD198" s="45" t="s">
        <v>149</v>
      </c>
      <c r="BE198" s="45" t="s">
        <v>151</v>
      </c>
      <c r="BF198" s="45" t="s">
        <v>233</v>
      </c>
      <c r="BG198" s="45" t="s">
        <v>97</v>
      </c>
      <c r="BH198" s="45" t="s">
        <v>97</v>
      </c>
      <c r="BI198" s="45">
        <v>1</v>
      </c>
      <c r="BJ198" s="45" t="s">
        <v>97</v>
      </c>
      <c r="BK198" s="53">
        <v>42151.510740740741</v>
      </c>
      <c r="BL198" s="45" t="s">
        <v>114</v>
      </c>
      <c r="BM198" s="45" t="s">
        <v>97</v>
      </c>
      <c r="BO198" s="68" t="str">
        <f t="shared" ref="BO198:BO261" si="63">CONCATENATE("EXECUTE [dbo].",$AG$2, "0,0,0 ", ", ", D198, ", ", AN198)</f>
        <v>EXECUTE [dbo].[PG_CI_CUENTA_BANCO] 0,0,0 , 197, X</v>
      </c>
    </row>
    <row r="199" spans="2:67" x14ac:dyDescent="0.3">
      <c r="B199" s="6">
        <f t="shared" si="51"/>
        <v>0</v>
      </c>
      <c r="C199" s="6" t="str">
        <f t="shared" si="52"/>
        <v>0, 0</v>
      </c>
      <c r="D199" s="54">
        <f t="shared" si="53"/>
        <v>198</v>
      </c>
      <c r="E199" s="75" t="str">
        <f t="shared" si="54"/>
        <v>Corporativo | INGRESOS | PUNTO DE VENTA (TARJETA DE CREDITO) | 51908175223 | CD. JUAREZ | Pesos Mexicanos</v>
      </c>
      <c r="F199" s="54" t="str">
        <f t="shared" si="55"/>
        <v>5223</v>
      </c>
      <c r="G199" s="5">
        <v>0</v>
      </c>
      <c r="H199" s="78" t="str">
        <f t="shared" si="56"/>
        <v>Corporativo | INGRESOS | PUNTO DE VENTA (TARJETA DE CREDITO) | 51908175223 | CD. JUAREZ | Pesos Mexicanos</v>
      </c>
      <c r="I199" s="69">
        <f t="shared" si="48"/>
        <v>3</v>
      </c>
      <c r="J199" s="69">
        <f t="shared" si="49"/>
        <v>10</v>
      </c>
      <c r="K199" s="70">
        <v>1</v>
      </c>
      <c r="L199" s="69">
        <f t="shared" si="57"/>
        <v>9005</v>
      </c>
      <c r="M199" s="69">
        <f t="shared" si="58"/>
        <v>177</v>
      </c>
      <c r="N199" s="69">
        <f t="shared" si="59"/>
        <v>51908175223</v>
      </c>
      <c r="P199" s="70">
        <v>1</v>
      </c>
      <c r="Q199" s="70">
        <v>1</v>
      </c>
      <c r="R199" s="19" t="s">
        <v>4</v>
      </c>
      <c r="S199" s="78" t="str">
        <f t="shared" si="60"/>
        <v>CARLOS TOSTADO ZABALZA</v>
      </c>
      <c r="T199" s="78" t="str">
        <f t="shared" si="61"/>
        <v>Corporativo</v>
      </c>
      <c r="U199" s="19"/>
      <c r="V199" s="19"/>
      <c r="W199" s="19"/>
      <c r="X199" s="19"/>
      <c r="Y199" s="19"/>
      <c r="Z199" s="19"/>
      <c r="AA199" s="19"/>
      <c r="AB199" s="78" t="str">
        <f t="shared" si="62"/>
        <v>TOMAS ZARAGOZA ITO</v>
      </c>
      <c r="AC199" s="70">
        <v>103</v>
      </c>
      <c r="AD199" s="68" t="str">
        <f t="shared" si="50"/>
        <v>EXECUTE [dbo].[PG_CI_CUENTA_BANCO] 0, 0, 0, 198, 'Corporativo | INGRESOS | PUNTO DE VENTA (TARJETA DE CREDITO) | 51908175223 | CD. JUAREZ | Pesos Mexicanos' , '5223', 0, 'Corporativo | INGRESOS | PUNTO DE VENTA (TARJETA DE CREDITO) | 51908175223 | CD. JUAREZ | Pesos Mexicanos', 3, 10, 1, '9005', '177', '51908175223', '', 1, 1, NULL, 'CARLOS TOSTADO ZABALZA', 'Corporativo', '', '', '', '', '', '', '', 'TOMAS ZARAGOZA ITO', 103</v>
      </c>
      <c r="AK199" s="43">
        <v>198</v>
      </c>
      <c r="AL199" s="44">
        <v>3</v>
      </c>
      <c r="AM199" s="44">
        <v>10</v>
      </c>
      <c r="AN199" s="84" t="s">
        <v>3</v>
      </c>
      <c r="AO199" s="44">
        <v>0</v>
      </c>
      <c r="AP199" s="45" t="s">
        <v>148</v>
      </c>
      <c r="AQ199" s="45">
        <v>51908175223</v>
      </c>
      <c r="AR199" s="46" t="s">
        <v>104</v>
      </c>
      <c r="AS199" s="45" t="s">
        <v>24</v>
      </c>
      <c r="AT199" s="45" t="s">
        <v>236</v>
      </c>
      <c r="AU199" s="45" t="s">
        <v>233</v>
      </c>
      <c r="AV199" s="45" t="s">
        <v>234</v>
      </c>
      <c r="AW199" s="45" t="s">
        <v>97</v>
      </c>
      <c r="AX199" s="45" t="s">
        <v>108</v>
      </c>
      <c r="AY199" s="45" t="s">
        <v>100</v>
      </c>
      <c r="AZ199" s="45" t="s">
        <v>116</v>
      </c>
      <c r="BA199" s="45">
        <v>9005</v>
      </c>
      <c r="BB199" s="74" t="s">
        <v>120</v>
      </c>
      <c r="BC199" s="45">
        <v>177</v>
      </c>
      <c r="BD199" s="45" t="s">
        <v>149</v>
      </c>
      <c r="BE199" s="45" t="s">
        <v>151</v>
      </c>
      <c r="BF199" s="45" t="s">
        <v>233</v>
      </c>
      <c r="BG199" s="45" t="s">
        <v>97</v>
      </c>
      <c r="BH199" s="45" t="s">
        <v>97</v>
      </c>
      <c r="BI199" s="45">
        <v>1</v>
      </c>
      <c r="BJ199" s="45" t="s">
        <v>97</v>
      </c>
      <c r="BK199" s="53">
        <v>42151.513310185182</v>
      </c>
      <c r="BL199" s="45" t="s">
        <v>114</v>
      </c>
      <c r="BM199" s="45" t="s">
        <v>97</v>
      </c>
      <c r="BO199" s="68" t="str">
        <f t="shared" si="63"/>
        <v>EXECUTE [dbo].[PG_CI_CUENTA_BANCO] 0,0,0 , 198, X</v>
      </c>
    </row>
    <row r="200" spans="2:67" x14ac:dyDescent="0.3">
      <c r="B200" s="6">
        <f t="shared" si="51"/>
        <v>0</v>
      </c>
      <c r="C200" s="6" t="str">
        <f t="shared" si="52"/>
        <v>0, 0</v>
      </c>
      <c r="D200" s="54">
        <f t="shared" si="53"/>
        <v>199</v>
      </c>
      <c r="E200" s="75" t="str">
        <f t="shared" si="54"/>
        <v>Corporativo | EGRESOS | EGRESOS PLANTA | 65501394106 | CD. JUAREZ | Pesos Mexicanos</v>
      </c>
      <c r="F200" s="54" t="str">
        <f t="shared" si="55"/>
        <v>4106</v>
      </c>
      <c r="G200" s="5">
        <v>0</v>
      </c>
      <c r="H200" s="78" t="str">
        <f t="shared" si="56"/>
        <v>Corporativo | EGRESOS | EGRESOS PLANTA | 65501394106 | CD. JUAREZ | Pesos Mexicanos</v>
      </c>
      <c r="I200" s="69">
        <f t="shared" si="48"/>
        <v>3</v>
      </c>
      <c r="J200" s="69">
        <f t="shared" si="49"/>
        <v>10</v>
      </c>
      <c r="K200" s="70">
        <v>1</v>
      </c>
      <c r="L200" s="69">
        <f t="shared" si="57"/>
        <v>9005</v>
      </c>
      <c r="M200" s="69">
        <f t="shared" si="58"/>
        <v>117</v>
      </c>
      <c r="N200" s="69">
        <f t="shared" si="59"/>
        <v>65501394106</v>
      </c>
      <c r="P200" s="70">
        <v>1</v>
      </c>
      <c r="Q200" s="70">
        <v>3</v>
      </c>
      <c r="R200" s="19" t="s">
        <v>4</v>
      </c>
      <c r="S200" s="78" t="str">
        <f t="shared" si="60"/>
        <v>CARLOS TOSTADO ZABALZA</v>
      </c>
      <c r="T200" s="78" t="str">
        <f t="shared" si="61"/>
        <v>Corporativo</v>
      </c>
      <c r="U200" s="19"/>
      <c r="V200" s="19"/>
      <c r="W200" s="19"/>
      <c r="X200" s="19"/>
      <c r="Y200" s="19"/>
      <c r="Z200" s="19"/>
      <c r="AA200" s="19"/>
      <c r="AB200" s="78" t="str">
        <f t="shared" si="62"/>
        <v>TOMAS ZARAGOZA ITO</v>
      </c>
      <c r="AC200" s="70">
        <v>103</v>
      </c>
      <c r="AD200" s="68" t="str">
        <f t="shared" si="50"/>
        <v>EXECUTE [dbo].[PG_CI_CUENTA_BANCO] 0, 0, 0, 199, 'Corporativo | EGRESOS | EGRESOS PLANTA | 65501394106 | CD. JUAREZ | Pesos Mexicanos' , '4106', 0, 'Corporativo | EGRESOS | EGRESOS PLANTA | 65501394106 | CD. JUAREZ | Pesos Mexicanos', 3, 10, 1, '9005', '117', '65501394106', '', 1, 3, NULL, 'CARLOS TOSTADO ZABALZA', 'Corporativo', '', '', '', '', '', '', '', 'TOMAS ZARAGOZA ITO', 103</v>
      </c>
      <c r="AK200" s="43">
        <v>199</v>
      </c>
      <c r="AL200" s="44">
        <v>3</v>
      </c>
      <c r="AM200" s="44">
        <v>10</v>
      </c>
      <c r="AN200" s="84" t="s">
        <v>3</v>
      </c>
      <c r="AO200" s="44">
        <v>0</v>
      </c>
      <c r="AP200" s="45" t="s">
        <v>148</v>
      </c>
      <c r="AQ200" s="45">
        <v>65501394106</v>
      </c>
      <c r="AR200" s="46" t="s">
        <v>133</v>
      </c>
      <c r="AS200" s="45" t="s">
        <v>25</v>
      </c>
      <c r="AT200" s="45" t="s">
        <v>134</v>
      </c>
      <c r="AU200" s="45" t="s">
        <v>233</v>
      </c>
      <c r="AV200" s="45" t="s">
        <v>234</v>
      </c>
      <c r="AW200" s="45" t="s">
        <v>97</v>
      </c>
      <c r="AX200" s="45" t="s">
        <v>108</v>
      </c>
      <c r="AY200" s="45" t="s">
        <v>100</v>
      </c>
      <c r="AZ200" s="45" t="s">
        <v>116</v>
      </c>
      <c r="BA200" s="45">
        <v>9005</v>
      </c>
      <c r="BB200" s="74" t="s">
        <v>120</v>
      </c>
      <c r="BC200" s="45">
        <v>117</v>
      </c>
      <c r="BD200" s="45" t="s">
        <v>149</v>
      </c>
      <c r="BE200" s="45" t="s">
        <v>151</v>
      </c>
      <c r="BF200" s="45" t="s">
        <v>233</v>
      </c>
      <c r="BG200" s="45" t="s">
        <v>97</v>
      </c>
      <c r="BH200" s="45" t="s">
        <v>97</v>
      </c>
      <c r="BI200" s="45">
        <v>1</v>
      </c>
      <c r="BJ200" s="45" t="s">
        <v>97</v>
      </c>
      <c r="BK200" s="53">
        <v>42151.512395833335</v>
      </c>
      <c r="BL200" s="45" t="s">
        <v>114</v>
      </c>
      <c r="BM200" s="45" t="s">
        <v>97</v>
      </c>
      <c r="BO200" s="68" t="str">
        <f t="shared" si="63"/>
        <v>EXECUTE [dbo].[PG_CI_CUENTA_BANCO] 0,0,0 , 199, X</v>
      </c>
    </row>
    <row r="201" spans="2:67" x14ac:dyDescent="0.3">
      <c r="B201" s="6">
        <f t="shared" si="51"/>
        <v>0</v>
      </c>
      <c r="C201" s="6" t="str">
        <f t="shared" si="52"/>
        <v>0, 0</v>
      </c>
      <c r="D201" s="54">
        <f t="shared" si="53"/>
        <v>200</v>
      </c>
      <c r="E201" s="75" t="str">
        <f t="shared" si="54"/>
        <v>N/D | N/D | N/D | 137168756 | PENDIENTE | Pesos Mexicanos</v>
      </c>
      <c r="F201" s="54" t="str">
        <f t="shared" si="55"/>
        <v>8756</v>
      </c>
      <c r="G201" s="5">
        <v>0</v>
      </c>
      <c r="H201" s="78" t="str">
        <f t="shared" si="56"/>
        <v>N/D | N/D | N/D | 137168756 | PENDIENTE | Pesos Mexicanos</v>
      </c>
      <c r="I201" s="69">
        <f t="shared" si="48"/>
        <v>4</v>
      </c>
      <c r="J201" s="69">
        <f t="shared" si="49"/>
        <v>7</v>
      </c>
      <c r="K201" s="70">
        <v>1</v>
      </c>
      <c r="L201" s="69" t="str">
        <f t="shared" si="57"/>
        <v>N/D</v>
      </c>
      <c r="M201" s="69" t="str">
        <f t="shared" si="58"/>
        <v>N/D</v>
      </c>
      <c r="N201" s="69">
        <f t="shared" si="59"/>
        <v>137168756</v>
      </c>
      <c r="P201" s="70">
        <v>2</v>
      </c>
      <c r="Q201" s="70">
        <v>6</v>
      </c>
      <c r="R201" s="19" t="s">
        <v>4</v>
      </c>
      <c r="S201" s="78" t="str">
        <f t="shared" si="60"/>
        <v>LUIS RAMIREZ RODRIGUEZ</v>
      </c>
      <c r="T201" s="78" t="str">
        <f t="shared" si="61"/>
        <v>N/D</v>
      </c>
      <c r="U201" s="19"/>
      <c r="V201" s="19"/>
      <c r="W201" s="19"/>
      <c r="X201" s="19"/>
      <c r="Y201" s="19"/>
      <c r="Z201" s="19"/>
      <c r="AA201" s="19"/>
      <c r="AB201" s="78" t="str">
        <f t="shared" si="62"/>
        <v>N/D</v>
      </c>
      <c r="AC201" s="70">
        <v>0</v>
      </c>
      <c r="AD201" s="68" t="str">
        <f t="shared" si="50"/>
        <v>EXECUTE [dbo].[PG_CI_CUENTA_BANCO] 0, 0, 0, 200, 'N/D | N/D | N/D | 137168756 | PENDIENTE | Pesos Mexicanos' , '8756', 0, 'N/D | N/D | N/D | 137168756 | PENDIENTE | Pesos Mexicanos', 4, 7, 1, 'N/D', 'N/D', '137168756', '', 2, 6, NULL, 'LUIS RAMIREZ RODRIGUEZ', 'N/D', '', '', '', '', '', '', '', 'N/D', 0</v>
      </c>
      <c r="AK201" s="43">
        <v>200</v>
      </c>
      <c r="AL201" s="44">
        <v>4</v>
      </c>
      <c r="AM201" s="44">
        <v>7</v>
      </c>
      <c r="AN201" s="84" t="s">
        <v>3</v>
      </c>
      <c r="AO201" s="44">
        <v>0</v>
      </c>
      <c r="AP201" s="45" t="s">
        <v>97</v>
      </c>
      <c r="AQ201" s="45">
        <v>137168756</v>
      </c>
      <c r="AR201" s="46" t="s">
        <v>98</v>
      </c>
      <c r="AS201" s="45" t="s">
        <v>97</v>
      </c>
      <c r="AT201" s="45" t="s">
        <v>97</v>
      </c>
      <c r="AU201" s="45" t="s">
        <v>97</v>
      </c>
      <c r="AV201" s="45" t="s">
        <v>97</v>
      </c>
      <c r="AW201" s="45" t="s">
        <v>97</v>
      </c>
      <c r="AX201" s="45" t="s">
        <v>99</v>
      </c>
      <c r="AY201" s="45" t="s">
        <v>100</v>
      </c>
      <c r="AZ201" s="45" t="s">
        <v>97</v>
      </c>
      <c r="BA201" s="45" t="s">
        <v>97</v>
      </c>
      <c r="BB201" s="74" t="s">
        <v>126</v>
      </c>
      <c r="BC201" s="45" t="s">
        <v>97</v>
      </c>
      <c r="BD201" s="45" t="s">
        <v>97</v>
      </c>
      <c r="BE201" s="45" t="s">
        <v>122</v>
      </c>
      <c r="BF201" s="45" t="s">
        <v>97</v>
      </c>
      <c r="BG201" s="45" t="s">
        <v>97</v>
      </c>
      <c r="BH201" s="45" t="s">
        <v>97</v>
      </c>
      <c r="BI201" s="45">
        <v>1</v>
      </c>
      <c r="BJ201" s="45" t="s">
        <v>97</v>
      </c>
      <c r="BK201" s="53">
        <v>40491.333333333336</v>
      </c>
      <c r="BL201" s="45" t="s">
        <v>102</v>
      </c>
      <c r="BM201" s="45" t="s">
        <v>97</v>
      </c>
      <c r="BO201" s="68" t="str">
        <f t="shared" si="63"/>
        <v>EXECUTE [dbo].[PG_CI_CUENTA_BANCO] 0,0,0 , 200, X</v>
      </c>
    </row>
    <row r="202" spans="2:67" x14ac:dyDescent="0.3">
      <c r="B202" s="6">
        <f t="shared" si="51"/>
        <v>0</v>
      </c>
      <c r="C202" s="6" t="str">
        <f t="shared" si="52"/>
        <v>0, 0</v>
      </c>
      <c r="D202" s="54">
        <f t="shared" si="53"/>
        <v>201</v>
      </c>
      <c r="E202" s="75" t="str">
        <f t="shared" si="54"/>
        <v>Corporativo | EGRESOS | EGRESOS PLANTA | 448325677 | CD. JUAREZ | Pesos Mexicanos</v>
      </c>
      <c r="F202" s="54" t="str">
        <f t="shared" si="55"/>
        <v>5677</v>
      </c>
      <c r="G202" s="5">
        <v>0</v>
      </c>
      <c r="H202" s="78" t="str">
        <f t="shared" si="56"/>
        <v>Corporativo | EGRESOS | EGRESOS PLANTA | 448325677 | CD. JUAREZ | Pesos Mexicanos</v>
      </c>
      <c r="I202" s="69">
        <f t="shared" si="48"/>
        <v>4</v>
      </c>
      <c r="J202" s="69">
        <f t="shared" si="49"/>
        <v>7</v>
      </c>
      <c r="K202" s="70">
        <v>1</v>
      </c>
      <c r="L202" s="69" t="str">
        <f t="shared" si="57"/>
        <v>N/D</v>
      </c>
      <c r="M202" s="69">
        <f t="shared" si="58"/>
        <v>833</v>
      </c>
      <c r="N202" s="69">
        <f t="shared" si="59"/>
        <v>448325677</v>
      </c>
      <c r="P202" s="70">
        <v>1</v>
      </c>
      <c r="Q202" s="70">
        <v>3</v>
      </c>
      <c r="R202" s="19" t="s">
        <v>4</v>
      </c>
      <c r="S202" s="78" t="str">
        <f t="shared" si="60"/>
        <v>LUIS RAMIREZ RODRIGUEZ</v>
      </c>
      <c r="T202" s="78" t="str">
        <f t="shared" si="61"/>
        <v>Corporativo</v>
      </c>
      <c r="U202" s="19"/>
      <c r="V202" s="19"/>
      <c r="W202" s="19"/>
      <c r="X202" s="19"/>
      <c r="Y202" s="19"/>
      <c r="Z202" s="19"/>
      <c r="AA202" s="19"/>
      <c r="AB202" s="78" t="str">
        <f t="shared" si="62"/>
        <v>JUAN PANTOJA PANTOJA</v>
      </c>
      <c r="AC202" s="70">
        <v>103</v>
      </c>
      <c r="AD202" s="68" t="str">
        <f t="shared" si="50"/>
        <v>EXECUTE [dbo].[PG_CI_CUENTA_BANCO] 0, 0, 0, 201, 'Corporativo | EGRESOS | EGRESOS PLANTA | 448325677 | CD. JUAREZ | Pesos Mexicanos' , '5677', 0, 'Corporativo | EGRESOS | EGRESOS PLANTA | 448325677 | CD. JUAREZ | Pesos Mexicanos', 4, 7, 1, 'N/D', '833', '448325677', '', 1, 3, NULL, 'LUIS RAMIREZ RODRIGUEZ', 'Corporativo', '', '', '', '', '', '', '', 'JUAN PANTOJA PANTOJA', 103</v>
      </c>
      <c r="AK202" s="43">
        <v>201</v>
      </c>
      <c r="AL202" s="44">
        <v>4</v>
      </c>
      <c r="AM202" s="44">
        <v>7</v>
      </c>
      <c r="AN202" s="84" t="s">
        <v>3</v>
      </c>
      <c r="AO202" s="44">
        <v>0</v>
      </c>
      <c r="AP202" s="45" t="s">
        <v>148</v>
      </c>
      <c r="AQ202" s="45">
        <v>448325677</v>
      </c>
      <c r="AR202" s="46" t="s">
        <v>133</v>
      </c>
      <c r="AS202" s="45" t="s">
        <v>25</v>
      </c>
      <c r="AT202" s="45" t="s">
        <v>134</v>
      </c>
      <c r="AU202" s="45" t="s">
        <v>125</v>
      </c>
      <c r="AV202" s="45" t="s">
        <v>107</v>
      </c>
      <c r="AW202" s="45" t="s">
        <v>97</v>
      </c>
      <c r="AX202" s="45" t="s">
        <v>108</v>
      </c>
      <c r="AY202" s="45" t="s">
        <v>100</v>
      </c>
      <c r="AZ202" s="45" t="s">
        <v>237</v>
      </c>
      <c r="BA202" s="45" t="s">
        <v>97</v>
      </c>
      <c r="BB202" s="74" t="s">
        <v>120</v>
      </c>
      <c r="BC202" s="45">
        <v>833</v>
      </c>
      <c r="BD202" s="45" t="s">
        <v>121</v>
      </c>
      <c r="BE202" s="45" t="s">
        <v>122</v>
      </c>
      <c r="BF202" s="45" t="s">
        <v>238</v>
      </c>
      <c r="BG202" s="45" t="s">
        <v>97</v>
      </c>
      <c r="BH202" s="45" t="s">
        <v>113</v>
      </c>
      <c r="BI202" s="45">
        <v>1</v>
      </c>
      <c r="BJ202" s="45" t="s">
        <v>239</v>
      </c>
      <c r="BK202" s="53">
        <v>41962.367673611108</v>
      </c>
      <c r="BL202" s="45" t="s">
        <v>114</v>
      </c>
      <c r="BM202" s="45" t="s">
        <v>97</v>
      </c>
      <c r="BO202" s="68" t="str">
        <f t="shared" si="63"/>
        <v>EXECUTE [dbo].[PG_CI_CUENTA_BANCO] 0,0,0 , 201, X</v>
      </c>
    </row>
    <row r="203" spans="2:67" x14ac:dyDescent="0.3">
      <c r="B203" s="6">
        <f t="shared" si="51"/>
        <v>0</v>
      </c>
      <c r="C203" s="6" t="str">
        <f t="shared" si="52"/>
        <v>0, 0</v>
      </c>
      <c r="D203" s="54">
        <f t="shared" si="53"/>
        <v>202</v>
      </c>
      <c r="E203" s="75" t="str">
        <f t="shared" si="54"/>
        <v>N/D | N/D | N/D | 182071509 | PENDIENTE | Pesos Mexicanos</v>
      </c>
      <c r="F203" s="54" t="str">
        <f t="shared" si="55"/>
        <v>1509</v>
      </c>
      <c r="G203" s="5">
        <v>0</v>
      </c>
      <c r="H203" s="78" t="str">
        <f t="shared" si="56"/>
        <v>N/D | N/D | N/D | 182071509 | PENDIENTE | Pesos Mexicanos</v>
      </c>
      <c r="I203" s="69">
        <f t="shared" si="48"/>
        <v>5</v>
      </c>
      <c r="J203" s="69">
        <f t="shared" si="49"/>
        <v>7</v>
      </c>
      <c r="K203" s="70">
        <v>1</v>
      </c>
      <c r="L203" s="69" t="str">
        <f t="shared" si="57"/>
        <v>N/D</v>
      </c>
      <c r="M203" s="69" t="str">
        <f t="shared" si="58"/>
        <v>N/D</v>
      </c>
      <c r="N203" s="69">
        <f t="shared" si="59"/>
        <v>182071509</v>
      </c>
      <c r="P203" s="70">
        <v>2</v>
      </c>
      <c r="Q203" s="70">
        <v>6</v>
      </c>
      <c r="R203" s="19" t="s">
        <v>4</v>
      </c>
      <c r="S203" s="78" t="str">
        <f t="shared" si="60"/>
        <v>LUIS RAMIREZ RODRIGUEZ</v>
      </c>
      <c r="T203" s="78" t="str">
        <f t="shared" si="61"/>
        <v>N/D</v>
      </c>
      <c r="U203" s="19"/>
      <c r="V203" s="19"/>
      <c r="W203" s="19"/>
      <c r="X203" s="19"/>
      <c r="Y203" s="19"/>
      <c r="Z203" s="19"/>
      <c r="AA203" s="19"/>
      <c r="AB203" s="78" t="str">
        <f t="shared" si="62"/>
        <v>N/D</v>
      </c>
      <c r="AC203" s="70">
        <v>0</v>
      </c>
      <c r="AD203" s="68" t="str">
        <f t="shared" si="50"/>
        <v>EXECUTE [dbo].[PG_CI_CUENTA_BANCO] 0, 0, 0, 202, 'N/D | N/D | N/D | 182071509 | PENDIENTE | Pesos Mexicanos' , '1509', 0, 'N/D | N/D | N/D | 182071509 | PENDIENTE | Pesos Mexicanos', 5, 7, 1, 'N/D', 'N/D', '182071509', '', 2, 6, NULL, 'LUIS RAMIREZ RODRIGUEZ', 'N/D', '', '', '', '', '', '', '', 'N/D', 0</v>
      </c>
      <c r="AK203" s="43">
        <v>202</v>
      </c>
      <c r="AL203" s="44">
        <v>5</v>
      </c>
      <c r="AM203" s="44">
        <v>7</v>
      </c>
      <c r="AN203" s="84" t="s">
        <v>3</v>
      </c>
      <c r="AO203" s="44">
        <v>0</v>
      </c>
      <c r="AP203" s="45" t="s">
        <v>97</v>
      </c>
      <c r="AQ203" s="45">
        <v>182071509</v>
      </c>
      <c r="AR203" s="46" t="s">
        <v>98</v>
      </c>
      <c r="AS203" s="45" t="s">
        <v>97</v>
      </c>
      <c r="AT203" s="45" t="s">
        <v>97</v>
      </c>
      <c r="AU203" s="45" t="s">
        <v>97</v>
      </c>
      <c r="AV203" s="45" t="s">
        <v>97</v>
      </c>
      <c r="AW203" s="45" t="s">
        <v>97</v>
      </c>
      <c r="AX203" s="45" t="s">
        <v>99</v>
      </c>
      <c r="AY203" s="45" t="s">
        <v>100</v>
      </c>
      <c r="AZ203" s="45" t="s">
        <v>97</v>
      </c>
      <c r="BA203" s="45" t="s">
        <v>97</v>
      </c>
      <c r="BB203" s="74" t="s">
        <v>126</v>
      </c>
      <c r="BC203" s="45" t="s">
        <v>97</v>
      </c>
      <c r="BD203" s="45" t="s">
        <v>97</v>
      </c>
      <c r="BE203" s="45" t="s">
        <v>122</v>
      </c>
      <c r="BF203" s="45" t="s">
        <v>97</v>
      </c>
      <c r="BG203" s="45" t="s">
        <v>97</v>
      </c>
      <c r="BH203" s="45" t="s">
        <v>97</v>
      </c>
      <c r="BI203" s="45">
        <v>1</v>
      </c>
      <c r="BJ203" s="45" t="s">
        <v>97</v>
      </c>
      <c r="BK203" s="53">
        <v>40491.333333333336</v>
      </c>
      <c r="BL203" s="45" t="s">
        <v>102</v>
      </c>
      <c r="BM203" s="45" t="s">
        <v>97</v>
      </c>
      <c r="BO203" s="68" t="str">
        <f t="shared" si="63"/>
        <v>EXECUTE [dbo].[PG_CI_CUENTA_BANCO] 0,0,0 , 202, X</v>
      </c>
    </row>
    <row r="204" spans="2:67" x14ac:dyDescent="0.3">
      <c r="B204" s="6">
        <f t="shared" si="51"/>
        <v>0</v>
      </c>
      <c r="C204" s="6" t="str">
        <f t="shared" si="52"/>
        <v>0, 0</v>
      </c>
      <c r="D204" s="54">
        <f t="shared" si="53"/>
        <v>203</v>
      </c>
      <c r="E204" s="75" t="str">
        <f t="shared" si="54"/>
        <v>Corporativo | OPERACION CREDITO | OPERACION CREDITO | 101380117 | CD. JUAREZ | Dólares USA</v>
      </c>
      <c r="F204" s="54" t="str">
        <f t="shared" si="55"/>
        <v>0117</v>
      </c>
      <c r="G204" s="5">
        <v>0</v>
      </c>
      <c r="H204" s="78" t="str">
        <f t="shared" si="56"/>
        <v>Corporativo | OPERACION CREDITO | OPERACION CREDITO | 101380117 | CD. JUAREZ | Dólares USA</v>
      </c>
      <c r="I204" s="69">
        <f t="shared" si="48"/>
        <v>44</v>
      </c>
      <c r="J204" s="69">
        <f t="shared" si="49"/>
        <v>7</v>
      </c>
      <c r="K204" s="70">
        <v>2</v>
      </c>
      <c r="L204" s="69" t="str">
        <f t="shared" si="57"/>
        <v>N/D</v>
      </c>
      <c r="M204" s="69">
        <f t="shared" si="58"/>
        <v>833</v>
      </c>
      <c r="N204" s="69">
        <f t="shared" si="59"/>
        <v>101380117</v>
      </c>
      <c r="P204" s="70">
        <v>1</v>
      </c>
      <c r="Q204" s="70">
        <v>4</v>
      </c>
      <c r="R204" s="19" t="s">
        <v>4</v>
      </c>
      <c r="S204" s="78" t="str">
        <f t="shared" si="60"/>
        <v>LUIS RAMIREZ RODRIGUEZ</v>
      </c>
      <c r="T204" s="78" t="str">
        <f t="shared" si="61"/>
        <v>Corporativo</v>
      </c>
      <c r="U204" s="19"/>
      <c r="V204" s="19"/>
      <c r="W204" s="19"/>
      <c r="X204" s="19"/>
      <c r="Y204" s="19"/>
      <c r="Z204" s="19"/>
      <c r="AA204" s="19"/>
      <c r="AB204" s="78" t="str">
        <f t="shared" si="62"/>
        <v>TOMAS ZARAGOZA FUENTES</v>
      </c>
      <c r="AC204" s="70">
        <v>103</v>
      </c>
      <c r="AD204" s="68" t="str">
        <f t="shared" si="50"/>
        <v>EXECUTE [dbo].[PG_CI_CUENTA_BANCO] 0, 0, 0, 203, 'Corporativo | OPERACION CREDITO | OPERACION CREDITO | 101380117 | CD. JUAREZ | Dólares USA' , '0117', 0, 'Corporativo | OPERACION CREDITO | OPERACION CREDITO | 101380117 | CD. JUAREZ | Dólares USA', 44, 7, 2, 'N/D', '833', '101380117', '', 1, 4, NULL, 'LUIS RAMIREZ RODRIGUEZ', 'Corporativo', '', '', '', '', '', '', '', 'TOMAS ZARAGOZA FUENTES', 103</v>
      </c>
      <c r="AK204" s="43">
        <v>203</v>
      </c>
      <c r="AL204" s="44">
        <v>44</v>
      </c>
      <c r="AM204" s="44">
        <v>7</v>
      </c>
      <c r="AN204" s="84" t="s">
        <v>3</v>
      </c>
      <c r="AO204" s="44">
        <v>0</v>
      </c>
      <c r="AP204" s="45" t="s">
        <v>148</v>
      </c>
      <c r="AQ204" s="45">
        <v>101380117</v>
      </c>
      <c r="AR204" s="46" t="s">
        <v>124</v>
      </c>
      <c r="AS204" s="45" t="s">
        <v>26</v>
      </c>
      <c r="AT204" s="45" t="s">
        <v>26</v>
      </c>
      <c r="AU204" s="45" t="s">
        <v>125</v>
      </c>
      <c r="AV204" s="45" t="s">
        <v>107</v>
      </c>
      <c r="AW204" s="45" t="s">
        <v>97</v>
      </c>
      <c r="AX204" s="45" t="s">
        <v>108</v>
      </c>
      <c r="AY204" s="45" t="s">
        <v>118</v>
      </c>
      <c r="AZ204" s="45" t="s">
        <v>109</v>
      </c>
      <c r="BA204" s="45" t="s">
        <v>97</v>
      </c>
      <c r="BB204" s="74" t="s">
        <v>120</v>
      </c>
      <c r="BC204" s="45">
        <v>833</v>
      </c>
      <c r="BD204" s="45" t="s">
        <v>121</v>
      </c>
      <c r="BE204" s="45" t="s">
        <v>122</v>
      </c>
      <c r="BF204" s="45" t="s">
        <v>213</v>
      </c>
      <c r="BG204" s="45" t="s">
        <v>97</v>
      </c>
      <c r="BH204" s="45" t="s">
        <v>113</v>
      </c>
      <c r="BI204" s="45">
        <v>1</v>
      </c>
      <c r="BJ204" s="45" t="s">
        <v>97</v>
      </c>
      <c r="BK204" s="53">
        <v>42146.697071759256</v>
      </c>
      <c r="BL204" s="45" t="s">
        <v>114</v>
      </c>
      <c r="BM204" s="45" t="s">
        <v>97</v>
      </c>
      <c r="BO204" s="68" t="str">
        <f t="shared" si="63"/>
        <v>EXECUTE [dbo].[PG_CI_CUENTA_BANCO] 0,0,0 , 203, X</v>
      </c>
    </row>
    <row r="205" spans="2:67" x14ac:dyDescent="0.3">
      <c r="B205" s="6">
        <f t="shared" si="51"/>
        <v>0</v>
      </c>
      <c r="C205" s="6" t="str">
        <f t="shared" si="52"/>
        <v>0, 0</v>
      </c>
      <c r="D205" s="54">
        <f t="shared" si="53"/>
        <v>204</v>
      </c>
      <c r="E205" s="75" t="str">
        <f t="shared" si="54"/>
        <v>N/D | EGRESOS | EGRESOS PLANTA | 5020023612 | PENDIENTE | Dólares USA</v>
      </c>
      <c r="F205" s="54" t="str">
        <f t="shared" si="55"/>
        <v>3612</v>
      </c>
      <c r="G205" s="5">
        <v>0</v>
      </c>
      <c r="H205" s="78" t="str">
        <f t="shared" si="56"/>
        <v>N/D | EGRESOS | EGRESOS PLANTA | 5020023612 | PENDIENTE | Dólares USA</v>
      </c>
      <c r="I205" s="69">
        <f t="shared" si="48"/>
        <v>8</v>
      </c>
      <c r="J205" s="69">
        <f t="shared" si="49"/>
        <v>1</v>
      </c>
      <c r="K205" s="70">
        <v>2</v>
      </c>
      <c r="L205" s="69" t="str">
        <f t="shared" si="57"/>
        <v>N/D</v>
      </c>
      <c r="M205" s="69" t="str">
        <f t="shared" si="58"/>
        <v>N/D</v>
      </c>
      <c r="N205" s="69">
        <f t="shared" si="59"/>
        <v>5020023612</v>
      </c>
      <c r="P205" s="70">
        <v>2</v>
      </c>
      <c r="Q205" s="70">
        <v>3</v>
      </c>
      <c r="R205" s="19" t="s">
        <v>4</v>
      </c>
      <c r="S205" s="78" t="str">
        <f t="shared" si="60"/>
        <v>JAIME FERNANDEZ LEMUS</v>
      </c>
      <c r="T205" s="78" t="str">
        <f t="shared" si="61"/>
        <v>N/D</v>
      </c>
      <c r="U205" s="19"/>
      <c r="V205" s="19"/>
      <c r="W205" s="19"/>
      <c r="X205" s="19"/>
      <c r="Y205" s="19"/>
      <c r="Z205" s="19"/>
      <c r="AA205" s="19"/>
      <c r="AB205" s="78" t="str">
        <f t="shared" si="62"/>
        <v>N/D</v>
      </c>
      <c r="AC205" s="70">
        <v>0</v>
      </c>
      <c r="AD205" s="68" t="str">
        <f t="shared" si="50"/>
        <v>EXECUTE [dbo].[PG_CI_CUENTA_BANCO] 0, 0, 0, 204, 'N/D | EGRESOS | EGRESOS PLANTA | 5020023612 | PENDIENTE | Dólares USA' , '3612', 0, 'N/D | EGRESOS | EGRESOS PLANTA | 5020023612 | PENDIENTE | Dólares USA', 8, 1, 2, 'N/D', 'N/D', '5020023612', '', 2, 3, NULL, 'JAIME FERNANDEZ LEMUS', 'N/D', '', '', '', '', '', '', '', 'N/D', 0</v>
      </c>
      <c r="AK205" s="43">
        <v>204</v>
      </c>
      <c r="AL205" s="44">
        <v>8</v>
      </c>
      <c r="AM205" s="44">
        <v>1</v>
      </c>
      <c r="AN205" s="84" t="s">
        <v>3</v>
      </c>
      <c r="AO205" s="44">
        <v>0</v>
      </c>
      <c r="AP205" s="45" t="s">
        <v>97</v>
      </c>
      <c r="AQ205" s="45">
        <v>5020023612</v>
      </c>
      <c r="AR205" s="46" t="s">
        <v>133</v>
      </c>
      <c r="AS205" s="45" t="s">
        <v>25</v>
      </c>
      <c r="AT205" s="45" t="s">
        <v>134</v>
      </c>
      <c r="AU205" s="45" t="s">
        <v>154</v>
      </c>
      <c r="AV205" s="45" t="s">
        <v>97</v>
      </c>
      <c r="AW205" s="45" t="s">
        <v>97</v>
      </c>
      <c r="AX205" s="45" t="s">
        <v>99</v>
      </c>
      <c r="AY205" s="45" t="s">
        <v>118</v>
      </c>
      <c r="AZ205" s="45" t="s">
        <v>97</v>
      </c>
      <c r="BA205" s="45" t="s">
        <v>97</v>
      </c>
      <c r="BB205" s="74" t="s">
        <v>126</v>
      </c>
      <c r="BC205" s="45" t="s">
        <v>97</v>
      </c>
      <c r="BD205" s="45" t="s">
        <v>97</v>
      </c>
      <c r="BE205" s="45" t="s">
        <v>111</v>
      </c>
      <c r="BF205" s="45" t="s">
        <v>97</v>
      </c>
      <c r="BG205" s="45" t="s">
        <v>97</v>
      </c>
      <c r="BH205" s="45" t="s">
        <v>97</v>
      </c>
      <c r="BI205" s="45">
        <v>1</v>
      </c>
      <c r="BJ205" s="45" t="s">
        <v>97</v>
      </c>
      <c r="BK205" s="53">
        <v>40491.333333333336</v>
      </c>
      <c r="BL205" s="45" t="s">
        <v>102</v>
      </c>
      <c r="BM205" s="45" t="s">
        <v>97</v>
      </c>
      <c r="BO205" s="68" t="str">
        <f t="shared" si="63"/>
        <v>EXECUTE [dbo].[PG_CI_CUENTA_BANCO] 0,0,0 , 204, X</v>
      </c>
    </row>
    <row r="206" spans="2:67" x14ac:dyDescent="0.3">
      <c r="B206" s="6">
        <f t="shared" si="51"/>
        <v>0</v>
      </c>
      <c r="C206" s="6" t="str">
        <f t="shared" si="52"/>
        <v>0, 0</v>
      </c>
      <c r="D206" s="54">
        <f t="shared" si="53"/>
        <v>205</v>
      </c>
      <c r="E206" s="75" t="str">
        <f t="shared" si="54"/>
        <v>N/D | EGRESOS | EGRESOS PLANTA | 5020021962 | PENDIENTE | Pesos Mexicanos</v>
      </c>
      <c r="F206" s="54" t="str">
        <f t="shared" si="55"/>
        <v>1962</v>
      </c>
      <c r="G206" s="5">
        <v>0</v>
      </c>
      <c r="H206" s="78" t="str">
        <f t="shared" si="56"/>
        <v>N/D | EGRESOS | EGRESOS PLANTA | 5020021962 | PENDIENTE | Pesos Mexicanos</v>
      </c>
      <c r="I206" s="69">
        <f t="shared" si="48"/>
        <v>8</v>
      </c>
      <c r="J206" s="69">
        <f t="shared" si="49"/>
        <v>1</v>
      </c>
      <c r="K206" s="70">
        <v>1</v>
      </c>
      <c r="L206" s="69" t="str">
        <f t="shared" si="57"/>
        <v>N/D</v>
      </c>
      <c r="M206" s="69" t="str">
        <f t="shared" si="58"/>
        <v>N/D</v>
      </c>
      <c r="N206" s="69">
        <f t="shared" si="59"/>
        <v>5020021962</v>
      </c>
      <c r="P206" s="70">
        <v>2</v>
      </c>
      <c r="Q206" s="70">
        <v>3</v>
      </c>
      <c r="R206" s="19" t="s">
        <v>4</v>
      </c>
      <c r="S206" s="78" t="str">
        <f t="shared" si="60"/>
        <v>JAIME FERNANDEZ LEMUS</v>
      </c>
      <c r="T206" s="78" t="str">
        <f t="shared" si="61"/>
        <v>N/D</v>
      </c>
      <c r="U206" s="19"/>
      <c r="V206" s="19"/>
      <c r="W206" s="19"/>
      <c r="X206" s="19"/>
      <c r="Y206" s="19"/>
      <c r="Z206" s="19"/>
      <c r="AA206" s="19"/>
      <c r="AB206" s="78" t="str">
        <f t="shared" si="62"/>
        <v>N/D</v>
      </c>
      <c r="AC206" s="70">
        <v>0</v>
      </c>
      <c r="AD206" s="68" t="str">
        <f t="shared" si="50"/>
        <v>EXECUTE [dbo].[PG_CI_CUENTA_BANCO] 0, 0, 0, 205, 'N/D | EGRESOS | EGRESOS PLANTA | 5020021962 | PENDIENTE | Pesos Mexicanos' , '1962', 0, 'N/D | EGRESOS | EGRESOS PLANTA | 5020021962 | PENDIENTE | Pesos Mexicanos', 8, 1, 1, 'N/D', 'N/D', '5020021962', '', 2, 3, NULL, 'JAIME FERNANDEZ LEMUS', 'N/D', '', '', '', '', '', '', '', 'N/D', 0</v>
      </c>
      <c r="AK206" s="43">
        <v>205</v>
      </c>
      <c r="AL206" s="44">
        <v>8</v>
      </c>
      <c r="AM206" s="44">
        <v>1</v>
      </c>
      <c r="AN206" s="84" t="s">
        <v>3</v>
      </c>
      <c r="AO206" s="44">
        <v>0</v>
      </c>
      <c r="AP206" s="45" t="s">
        <v>97</v>
      </c>
      <c r="AQ206" s="45">
        <v>5020021962</v>
      </c>
      <c r="AR206" s="46" t="s">
        <v>133</v>
      </c>
      <c r="AS206" s="45" t="s">
        <v>25</v>
      </c>
      <c r="AT206" s="45" t="s">
        <v>134</v>
      </c>
      <c r="AU206" s="45" t="s">
        <v>154</v>
      </c>
      <c r="AV206" s="45" t="s">
        <v>97</v>
      </c>
      <c r="AW206" s="45" t="s">
        <v>97</v>
      </c>
      <c r="AX206" s="45" t="s">
        <v>99</v>
      </c>
      <c r="AY206" s="45" t="s">
        <v>100</v>
      </c>
      <c r="AZ206" s="45" t="s">
        <v>97</v>
      </c>
      <c r="BA206" s="45" t="s">
        <v>97</v>
      </c>
      <c r="BB206" s="74" t="s">
        <v>126</v>
      </c>
      <c r="BC206" s="45" t="s">
        <v>97</v>
      </c>
      <c r="BD206" s="45" t="s">
        <v>97</v>
      </c>
      <c r="BE206" s="45" t="s">
        <v>111</v>
      </c>
      <c r="BF206" s="45" t="s">
        <v>97</v>
      </c>
      <c r="BG206" s="45" t="s">
        <v>97</v>
      </c>
      <c r="BH206" s="45" t="s">
        <v>97</v>
      </c>
      <c r="BI206" s="45">
        <v>1</v>
      </c>
      <c r="BJ206" s="45" t="s">
        <v>97</v>
      </c>
      <c r="BK206" s="53">
        <v>40491.333333333336</v>
      </c>
      <c r="BL206" s="45" t="s">
        <v>102</v>
      </c>
      <c r="BM206" s="45" t="s">
        <v>97</v>
      </c>
      <c r="BO206" s="68" t="str">
        <f t="shared" si="63"/>
        <v>EXECUTE [dbo].[PG_CI_CUENTA_BANCO] 0,0,0 , 205, X</v>
      </c>
    </row>
    <row r="207" spans="2:67" x14ac:dyDescent="0.3">
      <c r="B207" s="6">
        <f t="shared" si="51"/>
        <v>0</v>
      </c>
      <c r="C207" s="6" t="str">
        <f t="shared" si="52"/>
        <v>0, 0</v>
      </c>
      <c r="D207" s="54">
        <f t="shared" si="53"/>
        <v>206</v>
      </c>
      <c r="E207" s="75" t="str">
        <f t="shared" si="54"/>
        <v>N/D | EGRESOS | EGRESOS PLANTA | 5020021954 | PENDIENTE | Pesos Mexicanos</v>
      </c>
      <c r="F207" s="54" t="str">
        <f t="shared" si="55"/>
        <v>1954</v>
      </c>
      <c r="G207" s="5">
        <v>0</v>
      </c>
      <c r="H207" s="78" t="str">
        <f t="shared" si="56"/>
        <v>N/D | EGRESOS | EGRESOS PLANTA | 5020021954 | PENDIENTE | Pesos Mexicanos</v>
      </c>
      <c r="I207" s="69">
        <f t="shared" si="48"/>
        <v>8</v>
      </c>
      <c r="J207" s="69">
        <f t="shared" si="49"/>
        <v>1</v>
      </c>
      <c r="K207" s="70">
        <v>1</v>
      </c>
      <c r="L207" s="69" t="str">
        <f t="shared" si="57"/>
        <v>N/D</v>
      </c>
      <c r="M207" s="69" t="str">
        <f t="shared" si="58"/>
        <v>N/D</v>
      </c>
      <c r="N207" s="69">
        <f t="shared" si="59"/>
        <v>5020021954</v>
      </c>
      <c r="P207" s="70">
        <v>2</v>
      </c>
      <c r="Q207" s="70">
        <v>3</v>
      </c>
      <c r="R207" s="19" t="s">
        <v>4</v>
      </c>
      <c r="S207" s="78" t="str">
        <f t="shared" si="60"/>
        <v>JAIME FERNANDEZ LEMUS</v>
      </c>
      <c r="T207" s="78" t="str">
        <f t="shared" si="61"/>
        <v>N/D</v>
      </c>
      <c r="U207" s="19"/>
      <c r="V207" s="19"/>
      <c r="W207" s="19"/>
      <c r="X207" s="19"/>
      <c r="Y207" s="19"/>
      <c r="Z207" s="19"/>
      <c r="AA207" s="19"/>
      <c r="AB207" s="78" t="str">
        <f t="shared" si="62"/>
        <v>N/D</v>
      </c>
      <c r="AC207" s="70">
        <v>0</v>
      </c>
      <c r="AD207" s="68" t="str">
        <f t="shared" si="50"/>
        <v>EXECUTE [dbo].[PG_CI_CUENTA_BANCO] 0, 0, 0, 206, 'N/D | EGRESOS | EGRESOS PLANTA | 5020021954 | PENDIENTE | Pesos Mexicanos' , '1954', 0, 'N/D | EGRESOS | EGRESOS PLANTA | 5020021954 | PENDIENTE | Pesos Mexicanos', 8, 1, 1, 'N/D', 'N/D', '5020021954', '', 2, 3, NULL, 'JAIME FERNANDEZ LEMUS', 'N/D', '', '', '', '', '', '', '', 'N/D', 0</v>
      </c>
      <c r="AK207" s="43">
        <v>206</v>
      </c>
      <c r="AL207" s="44">
        <v>8</v>
      </c>
      <c r="AM207" s="44">
        <v>1</v>
      </c>
      <c r="AN207" s="84" t="s">
        <v>3</v>
      </c>
      <c r="AO207" s="44">
        <v>0</v>
      </c>
      <c r="AP207" s="45" t="s">
        <v>97</v>
      </c>
      <c r="AQ207" s="45">
        <v>5020021954</v>
      </c>
      <c r="AR207" s="46" t="s">
        <v>133</v>
      </c>
      <c r="AS207" s="45" t="s">
        <v>25</v>
      </c>
      <c r="AT207" s="45" t="s">
        <v>134</v>
      </c>
      <c r="AU207" s="45" t="s">
        <v>154</v>
      </c>
      <c r="AV207" s="45" t="s">
        <v>97</v>
      </c>
      <c r="AW207" s="45" t="s">
        <v>97</v>
      </c>
      <c r="AX207" s="45" t="s">
        <v>99</v>
      </c>
      <c r="AY207" s="45" t="s">
        <v>100</v>
      </c>
      <c r="AZ207" s="45" t="s">
        <v>97</v>
      </c>
      <c r="BA207" s="45" t="s">
        <v>97</v>
      </c>
      <c r="BB207" s="74" t="s">
        <v>126</v>
      </c>
      <c r="BC207" s="45" t="s">
        <v>97</v>
      </c>
      <c r="BD207" s="45" t="s">
        <v>97</v>
      </c>
      <c r="BE207" s="45" t="s">
        <v>111</v>
      </c>
      <c r="BF207" s="45" t="s">
        <v>97</v>
      </c>
      <c r="BG207" s="45" t="s">
        <v>97</v>
      </c>
      <c r="BH207" s="45" t="s">
        <v>97</v>
      </c>
      <c r="BI207" s="45">
        <v>1</v>
      </c>
      <c r="BJ207" s="45" t="s">
        <v>97</v>
      </c>
      <c r="BK207" s="53">
        <v>40491.333333333336</v>
      </c>
      <c r="BL207" s="45" t="s">
        <v>102</v>
      </c>
      <c r="BM207" s="45" t="s">
        <v>97</v>
      </c>
      <c r="BO207" s="68" t="str">
        <f t="shared" si="63"/>
        <v>EXECUTE [dbo].[PG_CI_CUENTA_BANCO] 0,0,0 , 206, X</v>
      </c>
    </row>
    <row r="208" spans="2:67" x14ac:dyDescent="0.3">
      <c r="B208" s="6">
        <f t="shared" si="51"/>
        <v>0</v>
      </c>
      <c r="C208" s="6" t="str">
        <f t="shared" si="52"/>
        <v>0, 0</v>
      </c>
      <c r="D208" s="54">
        <f t="shared" si="53"/>
        <v>207</v>
      </c>
      <c r="E208" s="75" t="str">
        <f t="shared" si="54"/>
        <v>N/D | N/D | N/D | 113602942 | CD. JUAREZ | Pesos Mexicanos</v>
      </c>
      <c r="F208" s="54" t="str">
        <f t="shared" si="55"/>
        <v>2942</v>
      </c>
      <c r="G208" s="5">
        <v>0</v>
      </c>
      <c r="H208" s="78" t="str">
        <f t="shared" si="56"/>
        <v>N/D | N/D | N/D | 113602942 | CD. JUAREZ | Pesos Mexicanos</v>
      </c>
      <c r="I208" s="69">
        <f t="shared" si="48"/>
        <v>8</v>
      </c>
      <c r="J208" s="69">
        <f t="shared" si="49"/>
        <v>3</v>
      </c>
      <c r="K208" s="70">
        <v>1</v>
      </c>
      <c r="L208" s="69" t="str">
        <f t="shared" si="57"/>
        <v>N/D</v>
      </c>
      <c r="M208" s="69" t="str">
        <f t="shared" si="58"/>
        <v>N/D</v>
      </c>
      <c r="N208" s="69">
        <f t="shared" si="59"/>
        <v>113602942</v>
      </c>
      <c r="P208" s="70">
        <v>2</v>
      </c>
      <c r="Q208" s="70">
        <v>6</v>
      </c>
      <c r="R208" s="19" t="s">
        <v>4</v>
      </c>
      <c r="S208" s="78" t="str">
        <f t="shared" si="60"/>
        <v>N/D</v>
      </c>
      <c r="T208" s="78" t="str">
        <f t="shared" si="61"/>
        <v>N/D</v>
      </c>
      <c r="U208" s="19"/>
      <c r="V208" s="19"/>
      <c r="W208" s="19"/>
      <c r="X208" s="19"/>
      <c r="Y208" s="19"/>
      <c r="Z208" s="19"/>
      <c r="AA208" s="19"/>
      <c r="AB208" s="78" t="str">
        <f t="shared" si="62"/>
        <v>N/D</v>
      </c>
      <c r="AC208" s="70">
        <v>103</v>
      </c>
      <c r="AD208" s="68" t="str">
        <f t="shared" si="50"/>
        <v>EXECUTE [dbo].[PG_CI_CUENTA_BANCO] 0, 0, 0, 207, 'N/D | N/D | N/D | 113602942 | CD. JUAREZ | Pesos Mexicanos' , '2942', 0, 'N/D | N/D | N/D | 113602942 | CD. JUAREZ | Pesos Mexicanos', 8, 3, 1, 'N/D', 'N/D', '113602942', '', 2, 6, NULL, 'N/D', 'N/D', '', '', '', '', '', '', '', 'N/D', 103</v>
      </c>
      <c r="AK208" s="43">
        <v>207</v>
      </c>
      <c r="AL208" s="44">
        <v>8</v>
      </c>
      <c r="AM208" s="44">
        <v>3</v>
      </c>
      <c r="AN208" s="84" t="s">
        <v>3</v>
      </c>
      <c r="AO208" s="44">
        <v>0</v>
      </c>
      <c r="AP208" s="45" t="s">
        <v>97</v>
      </c>
      <c r="AQ208" s="45">
        <v>113602942</v>
      </c>
      <c r="AR208" s="46" t="s">
        <v>98</v>
      </c>
      <c r="AS208" s="45" t="s">
        <v>97</v>
      </c>
      <c r="AT208" s="45" t="s">
        <v>97</v>
      </c>
      <c r="AU208" s="45" t="s">
        <v>97</v>
      </c>
      <c r="AV208" s="45" t="s">
        <v>97</v>
      </c>
      <c r="AW208" s="45" t="s">
        <v>97</v>
      </c>
      <c r="AX208" s="45" t="s">
        <v>99</v>
      </c>
      <c r="AY208" s="45" t="s">
        <v>100</v>
      </c>
      <c r="AZ208" s="45" t="s">
        <v>97</v>
      </c>
      <c r="BA208" s="45" t="s">
        <v>97</v>
      </c>
      <c r="BB208" s="74" t="s">
        <v>120</v>
      </c>
      <c r="BC208" s="45" t="s">
        <v>97</v>
      </c>
      <c r="BD208" s="45" t="s">
        <v>97</v>
      </c>
      <c r="BE208" s="45" t="s">
        <v>97</v>
      </c>
      <c r="BF208" s="45" t="s">
        <v>97</v>
      </c>
      <c r="BG208" s="45" t="s">
        <v>97</v>
      </c>
      <c r="BH208" s="45" t="s">
        <v>97</v>
      </c>
      <c r="BI208" s="45">
        <v>1</v>
      </c>
      <c r="BJ208" s="45" t="s">
        <v>97</v>
      </c>
      <c r="BK208" s="53">
        <v>40491.333333333336</v>
      </c>
      <c r="BL208" s="45" t="s">
        <v>102</v>
      </c>
      <c r="BM208" s="45" t="s">
        <v>97</v>
      </c>
      <c r="BO208" s="68" t="str">
        <f t="shared" si="63"/>
        <v>EXECUTE [dbo].[PG_CI_CUENTA_BANCO] 0,0,0 , 207, X</v>
      </c>
    </row>
    <row r="209" spans="2:67" x14ac:dyDescent="0.3">
      <c r="B209" s="6">
        <f t="shared" si="51"/>
        <v>0</v>
      </c>
      <c r="C209" s="6" t="str">
        <f t="shared" si="52"/>
        <v>0, 0</v>
      </c>
      <c r="D209" s="54">
        <f t="shared" si="53"/>
        <v>208</v>
      </c>
      <c r="E209" s="75" t="str">
        <f t="shared" si="54"/>
        <v>N/D | OPERACION CREDITO | OPERACION CREDITO | 4771160673 | EL PASO TX. | Dólares USA</v>
      </c>
      <c r="F209" s="54" t="str">
        <f t="shared" si="55"/>
        <v>0673</v>
      </c>
      <c r="G209" s="5">
        <v>0</v>
      </c>
      <c r="H209" s="78" t="str">
        <f t="shared" si="56"/>
        <v>N/D | OPERACION CREDITO | OPERACION CREDITO | 4771160673 | EL PASO TX. | Dólares USA</v>
      </c>
      <c r="I209" s="69">
        <f t="shared" si="48"/>
        <v>8</v>
      </c>
      <c r="J209" s="69">
        <f t="shared" si="49"/>
        <v>4</v>
      </c>
      <c r="K209" s="70">
        <v>2</v>
      </c>
      <c r="L209" s="69" t="str">
        <f t="shared" si="57"/>
        <v>N/D</v>
      </c>
      <c r="M209" s="69" t="str">
        <f t="shared" si="58"/>
        <v>N/D</v>
      </c>
      <c r="N209" s="69">
        <f t="shared" si="59"/>
        <v>4771160673</v>
      </c>
      <c r="P209" s="70">
        <v>2</v>
      </c>
      <c r="Q209" s="70">
        <v>4</v>
      </c>
      <c r="R209" s="19" t="s">
        <v>4</v>
      </c>
      <c r="S209" s="78" t="str">
        <f t="shared" si="60"/>
        <v>N/D</v>
      </c>
      <c r="T209" s="78" t="str">
        <f t="shared" si="61"/>
        <v>N/D</v>
      </c>
      <c r="U209" s="19"/>
      <c r="V209" s="19"/>
      <c r="W209" s="19"/>
      <c r="X209" s="19"/>
      <c r="Y209" s="19"/>
      <c r="Z209" s="19"/>
      <c r="AA209" s="19"/>
      <c r="AB209" s="78" t="str">
        <f t="shared" si="62"/>
        <v>TOMAS ZARAGOZA FUENTES</v>
      </c>
      <c r="AC209" s="70">
        <v>202</v>
      </c>
      <c r="AD209" s="68" t="str">
        <f t="shared" si="50"/>
        <v>EXECUTE [dbo].[PG_CI_CUENTA_BANCO] 0, 0, 0, 208, 'N/D | OPERACION CREDITO | OPERACION CREDITO | 4771160673 | EL PASO TX. | Dólares USA' , '0673', 0, 'N/D | OPERACION CREDITO | OPERACION CREDITO | 4771160673 | EL PASO TX. | Dólares USA', 8, 4, 2, 'N/D', 'N/D', '4771160673', '', 2, 4, NULL, 'N/D', 'N/D', '', '', '', '', '', '', '', 'TOMAS ZARAGOZA FUENTES', 202</v>
      </c>
      <c r="AK209" s="43">
        <v>208</v>
      </c>
      <c r="AL209" s="44">
        <v>8</v>
      </c>
      <c r="AM209" s="44">
        <v>4</v>
      </c>
      <c r="AN209" s="84" t="s">
        <v>3</v>
      </c>
      <c r="AO209" s="44">
        <v>0</v>
      </c>
      <c r="AP209" s="45" t="s">
        <v>97</v>
      </c>
      <c r="AQ209" s="45">
        <v>4771160673</v>
      </c>
      <c r="AR209" s="46" t="s">
        <v>124</v>
      </c>
      <c r="AS209" s="45" t="s">
        <v>26</v>
      </c>
      <c r="AT209" s="45" t="s">
        <v>26</v>
      </c>
      <c r="AU209" s="45" t="s">
        <v>97</v>
      </c>
      <c r="AV209" s="45" t="s">
        <v>97</v>
      </c>
      <c r="AW209" s="45" t="s">
        <v>97</v>
      </c>
      <c r="AX209" s="45" t="s">
        <v>99</v>
      </c>
      <c r="AY209" s="45" t="s">
        <v>118</v>
      </c>
      <c r="AZ209" s="45" t="s">
        <v>109</v>
      </c>
      <c r="BA209" s="45" t="s">
        <v>97</v>
      </c>
      <c r="BB209" s="74" t="s">
        <v>146</v>
      </c>
      <c r="BC209" s="45" t="s">
        <v>97</v>
      </c>
      <c r="BD209" s="45" t="s">
        <v>97</v>
      </c>
      <c r="BE209" s="45" t="s">
        <v>97</v>
      </c>
      <c r="BF209" s="45" t="s">
        <v>97</v>
      </c>
      <c r="BG209" s="45" t="s">
        <v>97</v>
      </c>
      <c r="BH209" s="45" t="s">
        <v>97</v>
      </c>
      <c r="BI209" s="45">
        <v>1</v>
      </c>
      <c r="BJ209" s="45" t="s">
        <v>97</v>
      </c>
      <c r="BK209" s="53">
        <v>40491.333333333336</v>
      </c>
      <c r="BL209" s="45" t="s">
        <v>102</v>
      </c>
      <c r="BM209" s="45" t="s">
        <v>97</v>
      </c>
      <c r="BO209" s="68" t="str">
        <f t="shared" si="63"/>
        <v>EXECUTE [dbo].[PG_CI_CUENTA_BANCO] 0,0,0 , 208, X</v>
      </c>
    </row>
    <row r="210" spans="2:67" x14ac:dyDescent="0.3">
      <c r="B210" s="6">
        <f t="shared" si="51"/>
        <v>0</v>
      </c>
      <c r="C210" s="6" t="str">
        <f t="shared" si="52"/>
        <v>0, 0</v>
      </c>
      <c r="D210" s="54">
        <f t="shared" si="53"/>
        <v>209</v>
      </c>
      <c r="E210" s="75" t="str">
        <f t="shared" si="54"/>
        <v>Corporativo | INGRESOS | VENTA | 4077334 | EL PASO TX. | Dólares USA</v>
      </c>
      <c r="F210" s="54" t="str">
        <f t="shared" si="55"/>
        <v>7334</v>
      </c>
      <c r="G210" s="5">
        <v>0</v>
      </c>
      <c r="H210" s="78" t="str">
        <f t="shared" si="56"/>
        <v>Corporativo | INGRESOS | VENTA | 4077334 | EL PASO TX. | Dólares USA</v>
      </c>
      <c r="I210" s="69">
        <f t="shared" si="48"/>
        <v>8</v>
      </c>
      <c r="J210" s="69">
        <f t="shared" si="49"/>
        <v>13</v>
      </c>
      <c r="K210" s="70">
        <v>2</v>
      </c>
      <c r="L210" s="69" t="str">
        <f t="shared" si="57"/>
        <v>N/D</v>
      </c>
      <c r="M210" s="69" t="str">
        <f t="shared" si="58"/>
        <v>N/D</v>
      </c>
      <c r="N210" s="69">
        <f t="shared" si="59"/>
        <v>4077334</v>
      </c>
      <c r="P210" s="70">
        <v>1</v>
      </c>
      <c r="Q210" s="70">
        <v>1</v>
      </c>
      <c r="R210" s="19" t="s">
        <v>4</v>
      </c>
      <c r="S210" s="78" t="str">
        <f t="shared" si="60"/>
        <v>MAGDALENA BACA</v>
      </c>
      <c r="T210" s="78" t="str">
        <f t="shared" si="61"/>
        <v>Corporativo</v>
      </c>
      <c r="U210" s="19"/>
      <c r="V210" s="19"/>
      <c r="W210" s="19"/>
      <c r="X210" s="19"/>
      <c r="Y210" s="19"/>
      <c r="Z210" s="19"/>
      <c r="AA210" s="19"/>
      <c r="AB210" s="78" t="str">
        <f t="shared" si="62"/>
        <v>TOMAS ZARAGOZA ITO</v>
      </c>
      <c r="AC210" s="70">
        <v>202</v>
      </c>
      <c r="AD210" s="68" t="str">
        <f t="shared" si="50"/>
        <v>EXECUTE [dbo].[PG_CI_CUENTA_BANCO] 0, 0, 0, 209, 'Corporativo | INGRESOS | VENTA | 4077334 | EL PASO TX. | Dólares USA' , '7334', 0, 'Corporativo | INGRESOS | VENTA | 4077334 | EL PASO TX. | Dólares USA', 8, 13, 2, 'N/D', 'N/D', '4077334', '', 1, 1, NULL, 'MAGDALENA BACA', 'Corporativo', '', '', '', '', '', '', '', 'TOMAS ZARAGOZA ITO', 202</v>
      </c>
      <c r="AK210" s="43">
        <v>209</v>
      </c>
      <c r="AL210" s="44">
        <v>8</v>
      </c>
      <c r="AM210" s="44">
        <v>13</v>
      </c>
      <c r="AN210" s="84" t="s">
        <v>3</v>
      </c>
      <c r="AO210" s="44">
        <v>0</v>
      </c>
      <c r="AP210" s="45" t="s">
        <v>148</v>
      </c>
      <c r="AQ210" s="45">
        <v>4077334</v>
      </c>
      <c r="AR210" s="46" t="s">
        <v>104</v>
      </c>
      <c r="AS210" s="45" t="s">
        <v>24</v>
      </c>
      <c r="AT210" s="45" t="s">
        <v>235</v>
      </c>
      <c r="AU210" s="45" t="s">
        <v>157</v>
      </c>
      <c r="AV210" s="45" t="s">
        <v>107</v>
      </c>
      <c r="AW210" s="45" t="s">
        <v>97</v>
      </c>
      <c r="AX210" s="45" t="s">
        <v>108</v>
      </c>
      <c r="AY210" s="45" t="s">
        <v>118</v>
      </c>
      <c r="AZ210" s="45" t="s">
        <v>116</v>
      </c>
      <c r="BA210" s="45" t="s">
        <v>97</v>
      </c>
      <c r="BB210" s="74" t="s">
        <v>146</v>
      </c>
      <c r="BC210" s="45" t="s">
        <v>97</v>
      </c>
      <c r="BD210" s="45" t="s">
        <v>97</v>
      </c>
      <c r="BE210" s="45" t="s">
        <v>240</v>
      </c>
      <c r="BF210" s="45" t="s">
        <v>241</v>
      </c>
      <c r="BG210" s="45" t="s">
        <v>97</v>
      </c>
      <c r="BH210" s="45" t="s">
        <v>97</v>
      </c>
      <c r="BI210" s="45">
        <v>1</v>
      </c>
      <c r="BJ210" s="45" t="s">
        <v>97</v>
      </c>
      <c r="BK210" s="53">
        <v>42146.698564814818</v>
      </c>
      <c r="BL210" s="45" t="s">
        <v>114</v>
      </c>
      <c r="BM210" s="45" t="s">
        <v>97</v>
      </c>
      <c r="BO210" s="68" t="str">
        <f t="shared" si="63"/>
        <v>EXECUTE [dbo].[PG_CI_CUENTA_BANCO] 0,0,0 , 209, X</v>
      </c>
    </row>
    <row r="211" spans="2:67" x14ac:dyDescent="0.3">
      <c r="B211" s="6">
        <f t="shared" si="51"/>
        <v>0</v>
      </c>
      <c r="C211" s="6" t="str">
        <f t="shared" si="52"/>
        <v>0, 0</v>
      </c>
      <c r="D211" s="54">
        <f t="shared" si="53"/>
        <v>210</v>
      </c>
      <c r="E211" s="75" t="str">
        <f t="shared" si="54"/>
        <v>Corporativo | INGRESOS | VENTA | 451151525 | CD. JUAREZ | Dólares USA</v>
      </c>
      <c r="F211" s="54" t="str">
        <f t="shared" si="55"/>
        <v>1525</v>
      </c>
      <c r="G211" s="5">
        <v>0</v>
      </c>
      <c r="H211" s="78" t="str">
        <f t="shared" si="56"/>
        <v>Corporativo | INGRESOS | VENTA | 451151525 | CD. JUAREZ | Dólares USA</v>
      </c>
      <c r="I211" s="69">
        <f t="shared" si="48"/>
        <v>8</v>
      </c>
      <c r="J211" s="69">
        <f t="shared" si="49"/>
        <v>7</v>
      </c>
      <c r="K211" s="70">
        <v>2</v>
      </c>
      <c r="L211" s="69" t="str">
        <f t="shared" si="57"/>
        <v>N/D</v>
      </c>
      <c r="M211" s="69">
        <f t="shared" si="58"/>
        <v>833</v>
      </c>
      <c r="N211" s="69">
        <f t="shared" si="59"/>
        <v>451151525</v>
      </c>
      <c r="P211" s="70">
        <v>1</v>
      </c>
      <c r="Q211" s="70">
        <v>1</v>
      </c>
      <c r="R211" s="19" t="s">
        <v>4</v>
      </c>
      <c r="S211" s="78" t="str">
        <f t="shared" si="60"/>
        <v>LUIS RAMIREZ RODRIGUEZ</v>
      </c>
      <c r="T211" s="78" t="str">
        <f t="shared" si="61"/>
        <v>Corporativo</v>
      </c>
      <c r="U211" s="19"/>
      <c r="V211" s="19"/>
      <c r="W211" s="19"/>
      <c r="X211" s="19"/>
      <c r="Y211" s="19"/>
      <c r="Z211" s="19"/>
      <c r="AA211" s="19"/>
      <c r="AB211" s="78" t="str">
        <f t="shared" si="62"/>
        <v>TOMAS ZARAGOZA FUENTES</v>
      </c>
      <c r="AC211" s="70">
        <v>103</v>
      </c>
      <c r="AD211" s="68" t="str">
        <f t="shared" si="50"/>
        <v>EXECUTE [dbo].[PG_CI_CUENTA_BANCO] 0, 0, 0, 210, 'Corporativo | INGRESOS | VENTA | 451151525 | CD. JUAREZ | Dólares USA' , '1525', 0, 'Corporativo | INGRESOS | VENTA | 451151525 | CD. JUAREZ | Dólares USA', 8, 7, 2, 'N/D', '833', '451151525', '', 1, 1, NULL, 'LUIS RAMIREZ RODRIGUEZ', 'Corporativo', '', '', '', '', '', '', '', 'TOMAS ZARAGOZA FUENTES', 103</v>
      </c>
      <c r="AK211" s="43">
        <v>210</v>
      </c>
      <c r="AL211" s="44">
        <v>8</v>
      </c>
      <c r="AM211" s="44">
        <v>7</v>
      </c>
      <c r="AN211" s="84" t="s">
        <v>3</v>
      </c>
      <c r="AO211" s="44">
        <v>0</v>
      </c>
      <c r="AP211" s="45" t="s">
        <v>148</v>
      </c>
      <c r="AQ211" s="45">
        <v>451151525</v>
      </c>
      <c r="AR211" s="46" t="s">
        <v>104</v>
      </c>
      <c r="AS211" s="45" t="s">
        <v>24</v>
      </c>
      <c r="AT211" s="45" t="s">
        <v>235</v>
      </c>
      <c r="AU211" s="45" t="s">
        <v>157</v>
      </c>
      <c r="AV211" s="45" t="s">
        <v>107</v>
      </c>
      <c r="AW211" s="45" t="s">
        <v>97</v>
      </c>
      <c r="AX211" s="45" t="s">
        <v>108</v>
      </c>
      <c r="AY211" s="45" t="s">
        <v>118</v>
      </c>
      <c r="AZ211" s="45" t="s">
        <v>109</v>
      </c>
      <c r="BA211" s="45" t="s">
        <v>97</v>
      </c>
      <c r="BB211" s="74" t="s">
        <v>120</v>
      </c>
      <c r="BC211" s="45">
        <v>833</v>
      </c>
      <c r="BD211" s="45" t="s">
        <v>121</v>
      </c>
      <c r="BE211" s="45" t="s">
        <v>122</v>
      </c>
      <c r="BF211" s="45" t="s">
        <v>241</v>
      </c>
      <c r="BG211" s="45" t="s">
        <v>97</v>
      </c>
      <c r="BH211" s="45" t="s">
        <v>113</v>
      </c>
      <c r="BI211" s="45">
        <v>1</v>
      </c>
      <c r="BJ211" s="45" t="s">
        <v>97</v>
      </c>
      <c r="BK211" s="53">
        <v>42146.698761574073</v>
      </c>
      <c r="BL211" s="45" t="s">
        <v>114</v>
      </c>
      <c r="BM211" s="45" t="s">
        <v>97</v>
      </c>
      <c r="BO211" s="68" t="str">
        <f t="shared" si="63"/>
        <v>EXECUTE [dbo].[PG_CI_CUENTA_BANCO] 0,0,0 , 210, X</v>
      </c>
    </row>
    <row r="212" spans="2:67" x14ac:dyDescent="0.3">
      <c r="B212" s="6">
        <f t="shared" si="51"/>
        <v>0</v>
      </c>
      <c r="C212" s="6" t="str">
        <f t="shared" si="52"/>
        <v>0, 0</v>
      </c>
      <c r="D212" s="54">
        <f t="shared" si="53"/>
        <v>211</v>
      </c>
      <c r="E212" s="75" t="str">
        <f t="shared" si="54"/>
        <v>Corporativo | INGRESOS | VENTA | 451151533 | CD. JUAREZ | Pesos Mexicanos</v>
      </c>
      <c r="F212" s="54" t="str">
        <f t="shared" si="55"/>
        <v>1533</v>
      </c>
      <c r="G212" s="5">
        <v>0</v>
      </c>
      <c r="H212" s="78" t="str">
        <f t="shared" si="56"/>
        <v>Corporativo | INGRESOS | VENTA | 451151533 | CD. JUAREZ | Pesos Mexicanos</v>
      </c>
      <c r="I212" s="69">
        <f t="shared" si="48"/>
        <v>8</v>
      </c>
      <c r="J212" s="69">
        <f t="shared" si="49"/>
        <v>7</v>
      </c>
      <c r="K212" s="70">
        <v>1</v>
      </c>
      <c r="L212" s="69" t="str">
        <f t="shared" si="57"/>
        <v>N/D</v>
      </c>
      <c r="M212" s="69">
        <f t="shared" si="58"/>
        <v>833</v>
      </c>
      <c r="N212" s="69">
        <f t="shared" si="59"/>
        <v>451151533</v>
      </c>
      <c r="P212" s="70">
        <v>1</v>
      </c>
      <c r="Q212" s="70">
        <v>1</v>
      </c>
      <c r="R212" s="19" t="s">
        <v>4</v>
      </c>
      <c r="S212" s="78" t="str">
        <f t="shared" si="60"/>
        <v>LUIS RAMIREZ RODRIGUEZ</v>
      </c>
      <c r="T212" s="78" t="str">
        <f t="shared" si="61"/>
        <v>Corporativo</v>
      </c>
      <c r="U212" s="19"/>
      <c r="V212" s="19"/>
      <c r="W212" s="19"/>
      <c r="X212" s="19"/>
      <c r="Y212" s="19"/>
      <c r="Z212" s="19"/>
      <c r="AA212" s="19"/>
      <c r="AB212" s="78" t="str">
        <f t="shared" si="62"/>
        <v>TOMAS ZARAGOZA FUENTES</v>
      </c>
      <c r="AC212" s="70">
        <v>103</v>
      </c>
      <c r="AD212" s="68" t="str">
        <f t="shared" si="50"/>
        <v>EXECUTE [dbo].[PG_CI_CUENTA_BANCO] 0, 0, 0, 211, 'Corporativo | INGRESOS | VENTA | 451151533 | CD. JUAREZ | Pesos Mexicanos' , '1533', 0, 'Corporativo | INGRESOS | VENTA | 451151533 | CD. JUAREZ | Pesos Mexicanos', 8, 7, 1, 'N/D', '833', '451151533', '', 1, 1, NULL, 'LUIS RAMIREZ RODRIGUEZ', 'Corporativo', '', '', '', '', '', '', '', 'TOMAS ZARAGOZA FUENTES', 103</v>
      </c>
      <c r="AK212" s="43">
        <v>211</v>
      </c>
      <c r="AL212" s="44">
        <v>8</v>
      </c>
      <c r="AM212" s="44">
        <v>7</v>
      </c>
      <c r="AN212" s="84" t="s">
        <v>3</v>
      </c>
      <c r="AO212" s="44">
        <v>0</v>
      </c>
      <c r="AP212" s="45" t="s">
        <v>148</v>
      </c>
      <c r="AQ212" s="45">
        <v>451151533</v>
      </c>
      <c r="AR212" s="46" t="s">
        <v>104</v>
      </c>
      <c r="AS212" s="45" t="s">
        <v>24</v>
      </c>
      <c r="AT212" s="45" t="s">
        <v>235</v>
      </c>
      <c r="AU212" s="45" t="s">
        <v>157</v>
      </c>
      <c r="AV212" s="45" t="s">
        <v>107</v>
      </c>
      <c r="AW212" s="45" t="s">
        <v>97</v>
      </c>
      <c r="AX212" s="45" t="s">
        <v>108</v>
      </c>
      <c r="AY212" s="45" t="s">
        <v>100</v>
      </c>
      <c r="AZ212" s="45" t="s">
        <v>109</v>
      </c>
      <c r="BA212" s="45" t="s">
        <v>97</v>
      </c>
      <c r="BB212" s="74" t="s">
        <v>120</v>
      </c>
      <c r="BC212" s="45">
        <v>833</v>
      </c>
      <c r="BD212" s="45" t="s">
        <v>121</v>
      </c>
      <c r="BE212" s="45" t="s">
        <v>122</v>
      </c>
      <c r="BF212" s="45" t="s">
        <v>241</v>
      </c>
      <c r="BG212" s="45" t="s">
        <v>97</v>
      </c>
      <c r="BH212" s="45" t="s">
        <v>113</v>
      </c>
      <c r="BI212" s="45">
        <v>1</v>
      </c>
      <c r="BJ212" s="45" t="s">
        <v>97</v>
      </c>
      <c r="BK212" s="53">
        <v>42146.698657407411</v>
      </c>
      <c r="BL212" s="45" t="s">
        <v>114</v>
      </c>
      <c r="BM212" s="45" t="s">
        <v>97</v>
      </c>
      <c r="BO212" s="68" t="str">
        <f t="shared" si="63"/>
        <v>EXECUTE [dbo].[PG_CI_CUENTA_BANCO] 0,0,0 , 211, X</v>
      </c>
    </row>
    <row r="213" spans="2:67" x14ac:dyDescent="0.3">
      <c r="B213" s="6">
        <f t="shared" si="51"/>
        <v>0</v>
      </c>
      <c r="C213" s="6" t="str">
        <f t="shared" si="52"/>
        <v>0, 0</v>
      </c>
      <c r="D213" s="54">
        <f t="shared" si="53"/>
        <v>212</v>
      </c>
      <c r="E213" s="75" t="str">
        <f t="shared" si="54"/>
        <v>N/D | INVERSIONES | INVERSIONES | 72061156204 | EL PASO TX. | Dólares USA</v>
      </c>
      <c r="F213" s="54" t="str">
        <f t="shared" si="55"/>
        <v>6204</v>
      </c>
      <c r="G213" s="5">
        <v>0</v>
      </c>
      <c r="H213" s="78" t="str">
        <f t="shared" si="56"/>
        <v>N/D | INVERSIONES | INVERSIONES | 72061156204 | EL PASO TX. | Dólares USA</v>
      </c>
      <c r="I213" s="69">
        <f t="shared" si="48"/>
        <v>8</v>
      </c>
      <c r="J213" s="69">
        <f t="shared" si="49"/>
        <v>9</v>
      </c>
      <c r="K213" s="70">
        <v>2</v>
      </c>
      <c r="L213" s="69" t="str">
        <f t="shared" si="57"/>
        <v>N/D</v>
      </c>
      <c r="M213" s="69" t="str">
        <f t="shared" si="58"/>
        <v>N/D</v>
      </c>
      <c r="N213" s="69">
        <f t="shared" si="59"/>
        <v>72061156204</v>
      </c>
      <c r="P213" s="70">
        <v>2</v>
      </c>
      <c r="Q213" s="70">
        <v>5</v>
      </c>
      <c r="R213" s="19" t="s">
        <v>4</v>
      </c>
      <c r="S213" s="78" t="str">
        <f t="shared" si="60"/>
        <v>ARMIDA LOYA</v>
      </c>
      <c r="T213" s="78" t="str">
        <f t="shared" si="61"/>
        <v>N/D</v>
      </c>
      <c r="U213" s="19"/>
      <c r="V213" s="19"/>
      <c r="W213" s="19"/>
      <c r="X213" s="19"/>
      <c r="Y213" s="19"/>
      <c r="Z213" s="19"/>
      <c r="AA213" s="19"/>
      <c r="AB213" s="78" t="str">
        <f t="shared" si="62"/>
        <v>TOMAS ZARAGOZA FUENTES</v>
      </c>
      <c r="AC213" s="70">
        <v>202</v>
      </c>
      <c r="AD213" s="68" t="str">
        <f t="shared" si="50"/>
        <v>EXECUTE [dbo].[PG_CI_CUENTA_BANCO] 0, 0, 0, 212, 'N/D | INVERSIONES | INVERSIONES | 72061156204 | EL PASO TX. | Dólares USA' , '6204', 0, 'N/D | INVERSIONES | INVERSIONES | 72061156204 | EL PASO TX. | Dólares USA', 8, 9, 2, 'N/D', 'N/D', '72061156204', '', 2, 5, NULL, 'ARMIDA LOYA', 'N/D', '', '', '', '', '', '', '', 'TOMAS ZARAGOZA FUENTES', 202</v>
      </c>
      <c r="AK213" s="43">
        <v>212</v>
      </c>
      <c r="AL213" s="44">
        <v>8</v>
      </c>
      <c r="AM213" s="44">
        <v>9</v>
      </c>
      <c r="AN213" s="84" t="s">
        <v>3</v>
      </c>
      <c r="AO213" s="44">
        <v>0</v>
      </c>
      <c r="AP213" s="45" t="s">
        <v>97</v>
      </c>
      <c r="AQ213" s="45">
        <v>72061156204</v>
      </c>
      <c r="AR213" s="46" t="s">
        <v>129</v>
      </c>
      <c r="AS213" s="45" t="s">
        <v>19</v>
      </c>
      <c r="AT213" s="45" t="s">
        <v>19</v>
      </c>
      <c r="AU213" s="45" t="s">
        <v>97</v>
      </c>
      <c r="AV213" s="45" t="s">
        <v>97</v>
      </c>
      <c r="AW213" s="45" t="s">
        <v>97</v>
      </c>
      <c r="AX213" s="45" t="s">
        <v>99</v>
      </c>
      <c r="AY213" s="45" t="s">
        <v>118</v>
      </c>
      <c r="AZ213" s="45" t="s">
        <v>109</v>
      </c>
      <c r="BA213" s="45" t="s">
        <v>97</v>
      </c>
      <c r="BB213" s="74" t="s">
        <v>146</v>
      </c>
      <c r="BC213" s="45" t="s">
        <v>97</v>
      </c>
      <c r="BD213" s="45" t="s">
        <v>97</v>
      </c>
      <c r="BE213" s="45" t="s">
        <v>147</v>
      </c>
      <c r="BF213" s="45" t="s">
        <v>97</v>
      </c>
      <c r="BG213" s="45" t="s">
        <v>97</v>
      </c>
      <c r="BH213" s="45" t="s">
        <v>97</v>
      </c>
      <c r="BI213" s="45">
        <v>1</v>
      </c>
      <c r="BJ213" s="45" t="s">
        <v>97</v>
      </c>
      <c r="BK213" s="53">
        <v>40620.328020833331</v>
      </c>
      <c r="BL213" s="45" t="s">
        <v>114</v>
      </c>
      <c r="BM213" s="45" t="s">
        <v>97</v>
      </c>
      <c r="BO213" s="68" t="str">
        <f t="shared" si="63"/>
        <v>EXECUTE [dbo].[PG_CI_CUENTA_BANCO] 0,0,0 , 212, X</v>
      </c>
    </row>
    <row r="214" spans="2:67" x14ac:dyDescent="0.3">
      <c r="B214" s="6">
        <f t="shared" si="51"/>
        <v>0</v>
      </c>
      <c r="C214" s="6" t="str">
        <f t="shared" si="52"/>
        <v>0, 0</v>
      </c>
      <c r="D214" s="54">
        <f t="shared" si="53"/>
        <v>213</v>
      </c>
      <c r="E214" s="75" t="str">
        <f t="shared" si="54"/>
        <v>Corporativo | EGRESOS | CONSTRUCCION | 134238036 | TIJUANA | Pesos Mexicanos</v>
      </c>
      <c r="F214" s="54" t="str">
        <f t="shared" si="55"/>
        <v>8036</v>
      </c>
      <c r="G214" s="5">
        <v>0</v>
      </c>
      <c r="H214" s="78" t="str">
        <f t="shared" si="56"/>
        <v>Corporativo | EGRESOS | CONSTRUCCION | 134238036 | TIJUANA | Pesos Mexicanos</v>
      </c>
      <c r="I214" s="69">
        <f t="shared" si="48"/>
        <v>9</v>
      </c>
      <c r="J214" s="69">
        <f t="shared" si="49"/>
        <v>7</v>
      </c>
      <c r="K214" s="70">
        <v>1</v>
      </c>
      <c r="L214" s="69">
        <f t="shared" si="57"/>
        <v>6601</v>
      </c>
      <c r="M214" s="69">
        <f t="shared" si="58"/>
        <v>6601</v>
      </c>
      <c r="N214" s="69">
        <f t="shared" si="59"/>
        <v>134238036</v>
      </c>
      <c r="P214" s="70">
        <v>1</v>
      </c>
      <c r="Q214" s="70">
        <v>3</v>
      </c>
      <c r="R214" s="19" t="s">
        <v>4</v>
      </c>
      <c r="S214" s="78" t="str">
        <f t="shared" si="60"/>
        <v>LUIS RAMIREZ RODRIGUEZ</v>
      </c>
      <c r="T214" s="78" t="str">
        <f t="shared" si="61"/>
        <v>Corporativo</v>
      </c>
      <c r="U214" s="19"/>
      <c r="V214" s="19"/>
      <c r="W214" s="19"/>
      <c r="X214" s="19"/>
      <c r="Y214" s="19"/>
      <c r="Z214" s="19"/>
      <c r="AA214" s="19"/>
      <c r="AB214" s="78" t="str">
        <f t="shared" si="62"/>
        <v>TOMAS ZARAGOZA FUENTES</v>
      </c>
      <c r="AC214" s="70">
        <v>101</v>
      </c>
      <c r="AD214" s="68" t="str">
        <f t="shared" si="50"/>
        <v>EXECUTE [dbo].[PG_CI_CUENTA_BANCO] 0, 0, 0, 213, 'Corporativo | EGRESOS | CONSTRUCCION | 134238036 | TIJUANA | Pesos Mexicanos' , '8036', 0, 'Corporativo | EGRESOS | CONSTRUCCION | 134238036 | TIJUANA | Pesos Mexicanos', 9, 7, 1, '6601', '6601', '134238036', '', 1, 3, NULL, 'LUIS RAMIREZ RODRIGUEZ', 'Corporativo', '', '', '', '', '', '', '', 'TOMAS ZARAGOZA FUENTES', 101</v>
      </c>
      <c r="AK214" s="43">
        <v>213</v>
      </c>
      <c r="AL214" s="44">
        <v>9</v>
      </c>
      <c r="AM214" s="44">
        <v>7</v>
      </c>
      <c r="AN214" s="84" t="s">
        <v>3</v>
      </c>
      <c r="AO214" s="44">
        <v>0</v>
      </c>
      <c r="AP214" s="45" t="s">
        <v>148</v>
      </c>
      <c r="AQ214" s="45">
        <v>134238036</v>
      </c>
      <c r="AR214" s="46" t="s">
        <v>133</v>
      </c>
      <c r="AS214" s="45" t="s">
        <v>25</v>
      </c>
      <c r="AT214" s="45" t="s">
        <v>139</v>
      </c>
      <c r="AU214" s="45" t="s">
        <v>97</v>
      </c>
      <c r="AV214" s="45" t="s">
        <v>107</v>
      </c>
      <c r="AW214" s="45" t="s">
        <v>97</v>
      </c>
      <c r="AX214" s="45" t="s">
        <v>108</v>
      </c>
      <c r="AY214" s="45" t="s">
        <v>100</v>
      </c>
      <c r="AZ214" s="45" t="s">
        <v>109</v>
      </c>
      <c r="BA214" s="45">
        <v>6601</v>
      </c>
      <c r="BB214" s="74" t="s">
        <v>101</v>
      </c>
      <c r="BC214" s="45">
        <v>6601</v>
      </c>
      <c r="BD214" s="45" t="s">
        <v>242</v>
      </c>
      <c r="BE214" s="45" t="s">
        <v>122</v>
      </c>
      <c r="BF214" s="45" t="s">
        <v>112</v>
      </c>
      <c r="BG214" s="45" t="s">
        <v>97</v>
      </c>
      <c r="BH214" s="45" t="s">
        <v>113</v>
      </c>
      <c r="BI214" s="45">
        <v>1</v>
      </c>
      <c r="BJ214" s="45" t="s">
        <v>97</v>
      </c>
      <c r="BK214" s="53">
        <v>43291.496157407404</v>
      </c>
      <c r="BL214" s="45" t="s">
        <v>128</v>
      </c>
      <c r="BM214" s="45" t="s">
        <v>97</v>
      </c>
      <c r="BO214" s="68" t="str">
        <f t="shared" si="63"/>
        <v>EXECUTE [dbo].[PG_CI_CUENTA_BANCO] 0,0,0 , 213, X</v>
      </c>
    </row>
    <row r="215" spans="2:67" x14ac:dyDescent="0.3">
      <c r="B215" s="6">
        <f t="shared" si="51"/>
        <v>0</v>
      </c>
      <c r="C215" s="6" t="str">
        <f t="shared" si="52"/>
        <v>0, 0</v>
      </c>
      <c r="D215" s="54">
        <f t="shared" si="53"/>
        <v>214</v>
      </c>
      <c r="E215" s="75" t="str">
        <f t="shared" si="54"/>
        <v>N/D | OPERACION CREDITO | OPERACION CREDITO | 65501315543 | CD. JUAREZ | Pesos Mexicanos</v>
      </c>
      <c r="F215" s="54" t="str">
        <f t="shared" si="55"/>
        <v>5543</v>
      </c>
      <c r="G215" s="5">
        <v>0</v>
      </c>
      <c r="H215" s="78" t="str">
        <f t="shared" si="56"/>
        <v>N/D | OPERACION CREDITO | OPERACION CREDITO | 65501315543 | CD. JUAREZ | Pesos Mexicanos</v>
      </c>
      <c r="I215" s="69">
        <f t="shared" si="48"/>
        <v>9</v>
      </c>
      <c r="J215" s="69">
        <f t="shared" si="49"/>
        <v>10</v>
      </c>
      <c r="K215" s="70">
        <v>1</v>
      </c>
      <c r="L215" s="69">
        <f t="shared" si="57"/>
        <v>9005</v>
      </c>
      <c r="M215" s="69">
        <f t="shared" si="58"/>
        <v>177</v>
      </c>
      <c r="N215" s="69">
        <f t="shared" si="59"/>
        <v>65501315543</v>
      </c>
      <c r="P215" s="70">
        <v>2</v>
      </c>
      <c r="Q215" s="70">
        <v>4</v>
      </c>
      <c r="R215" s="19" t="s">
        <v>4</v>
      </c>
      <c r="S215" s="78" t="str">
        <f t="shared" si="60"/>
        <v>CARLOS TOSTADO ZABALZA</v>
      </c>
      <c r="T215" s="78" t="str">
        <f t="shared" si="61"/>
        <v>N/D</v>
      </c>
      <c r="U215" s="19"/>
      <c r="V215" s="19"/>
      <c r="W215" s="19"/>
      <c r="X215" s="19"/>
      <c r="Y215" s="19"/>
      <c r="Z215" s="19"/>
      <c r="AA215" s="19"/>
      <c r="AB215" s="78" t="str">
        <f t="shared" si="62"/>
        <v>TOMAS ZARAGOZA ITO</v>
      </c>
      <c r="AC215" s="70">
        <v>103</v>
      </c>
      <c r="AD215" s="68" t="str">
        <f t="shared" si="50"/>
        <v>EXECUTE [dbo].[PG_CI_CUENTA_BANCO] 0, 0, 0, 214, 'N/D | OPERACION CREDITO | OPERACION CREDITO | 65501315543 | CD. JUAREZ | Pesos Mexicanos' , '5543', 0, 'N/D | OPERACION CREDITO | OPERACION CREDITO | 65501315543 | CD. JUAREZ | Pesos Mexicanos', 9, 10, 1, '9005', '177', '65501315543', '', 2, 4, NULL, 'CARLOS TOSTADO ZABALZA', 'N/D', '', '', '', '', '', '', '', 'TOMAS ZARAGOZA ITO', 103</v>
      </c>
      <c r="AK215" s="43">
        <v>214</v>
      </c>
      <c r="AL215" s="44">
        <v>9</v>
      </c>
      <c r="AM215" s="44">
        <v>10</v>
      </c>
      <c r="AN215" s="84" t="s">
        <v>3</v>
      </c>
      <c r="AO215" s="44">
        <v>0</v>
      </c>
      <c r="AP215" s="45" t="s">
        <v>97</v>
      </c>
      <c r="AQ215" s="45">
        <v>65501315543</v>
      </c>
      <c r="AR215" s="46" t="s">
        <v>124</v>
      </c>
      <c r="AS215" s="45" t="s">
        <v>26</v>
      </c>
      <c r="AT215" s="45" t="s">
        <v>26</v>
      </c>
      <c r="AU215" s="45" t="s">
        <v>97</v>
      </c>
      <c r="AV215" s="45" t="s">
        <v>97</v>
      </c>
      <c r="AW215" s="45" t="s">
        <v>97</v>
      </c>
      <c r="AX215" s="45" t="s">
        <v>99</v>
      </c>
      <c r="AY215" s="45" t="s">
        <v>100</v>
      </c>
      <c r="AZ215" s="45" t="s">
        <v>116</v>
      </c>
      <c r="BA215" s="45">
        <v>9005</v>
      </c>
      <c r="BB215" s="74" t="s">
        <v>120</v>
      </c>
      <c r="BC215" s="45">
        <v>177</v>
      </c>
      <c r="BD215" s="45" t="s">
        <v>149</v>
      </c>
      <c r="BE215" s="45" t="s">
        <v>151</v>
      </c>
      <c r="BF215" s="45" t="s">
        <v>97</v>
      </c>
      <c r="BG215" s="45" t="s">
        <v>97</v>
      </c>
      <c r="BH215" s="45" t="s">
        <v>97</v>
      </c>
      <c r="BI215" s="45">
        <v>1</v>
      </c>
      <c r="BJ215" s="45" t="s">
        <v>97</v>
      </c>
      <c r="BK215" s="53">
        <v>40668.573692129627</v>
      </c>
      <c r="BL215" s="45" t="s">
        <v>114</v>
      </c>
      <c r="BM215" s="45" t="s">
        <v>97</v>
      </c>
      <c r="BO215" s="68" t="str">
        <f t="shared" si="63"/>
        <v>EXECUTE [dbo].[PG_CI_CUENTA_BANCO] 0,0,0 , 214, X</v>
      </c>
    </row>
    <row r="216" spans="2:67" x14ac:dyDescent="0.3">
      <c r="B216" s="6">
        <f t="shared" si="51"/>
        <v>0</v>
      </c>
      <c r="C216" s="6" t="str">
        <f t="shared" si="52"/>
        <v>0, 0</v>
      </c>
      <c r="D216" s="54">
        <f t="shared" si="53"/>
        <v>215</v>
      </c>
      <c r="E216" s="75" t="str">
        <f t="shared" si="54"/>
        <v>N/D | N/D | N/D | 443699021 | PENDIENTE | Pesos Mexicanos</v>
      </c>
      <c r="F216" s="54" t="str">
        <f t="shared" si="55"/>
        <v>9021</v>
      </c>
      <c r="G216" s="5">
        <v>0</v>
      </c>
      <c r="H216" s="78" t="str">
        <f t="shared" si="56"/>
        <v>N/D | N/D | N/D | 443699021 | PENDIENTE | Pesos Mexicanos</v>
      </c>
      <c r="I216" s="69">
        <f t="shared" si="48"/>
        <v>14</v>
      </c>
      <c r="J216" s="69">
        <f t="shared" si="49"/>
        <v>7</v>
      </c>
      <c r="K216" s="70">
        <v>1</v>
      </c>
      <c r="L216" s="69" t="str">
        <f t="shared" si="57"/>
        <v>N/D</v>
      </c>
      <c r="M216" s="69" t="str">
        <f t="shared" si="58"/>
        <v>N/D</v>
      </c>
      <c r="N216" s="69">
        <f t="shared" si="59"/>
        <v>443699021</v>
      </c>
      <c r="P216" s="70">
        <v>2</v>
      </c>
      <c r="Q216" s="70">
        <v>6</v>
      </c>
      <c r="R216" s="19" t="s">
        <v>4</v>
      </c>
      <c r="S216" s="78" t="str">
        <f t="shared" si="60"/>
        <v>LUIS RAMIREZ RODRIGUEZ</v>
      </c>
      <c r="T216" s="78" t="str">
        <f t="shared" si="61"/>
        <v>N/D</v>
      </c>
      <c r="U216" s="19"/>
      <c r="V216" s="19"/>
      <c r="W216" s="19"/>
      <c r="X216" s="19"/>
      <c r="Y216" s="19"/>
      <c r="Z216" s="19"/>
      <c r="AA216" s="19"/>
      <c r="AB216" s="78" t="str">
        <f t="shared" si="62"/>
        <v>N/D</v>
      </c>
      <c r="AC216" s="70">
        <v>0</v>
      </c>
      <c r="AD216" s="68" t="str">
        <f t="shared" si="50"/>
        <v>EXECUTE [dbo].[PG_CI_CUENTA_BANCO] 0, 0, 0, 215, 'N/D | N/D | N/D | 443699021 | PENDIENTE | Pesos Mexicanos' , '9021', 0, 'N/D | N/D | N/D | 443699021 | PENDIENTE | Pesos Mexicanos', 14, 7, 1, 'N/D', 'N/D', '443699021', '', 2, 6, NULL, 'LUIS RAMIREZ RODRIGUEZ', 'N/D', '', '', '', '', '', '', '', 'N/D', 0</v>
      </c>
      <c r="AK216" s="43">
        <v>215</v>
      </c>
      <c r="AL216" s="44">
        <v>14</v>
      </c>
      <c r="AM216" s="44">
        <v>7</v>
      </c>
      <c r="AN216" s="84" t="s">
        <v>3</v>
      </c>
      <c r="AO216" s="44">
        <v>0</v>
      </c>
      <c r="AP216" s="45" t="s">
        <v>97</v>
      </c>
      <c r="AQ216" s="45">
        <v>443699021</v>
      </c>
      <c r="AR216" s="46" t="s">
        <v>98</v>
      </c>
      <c r="AS216" s="45" t="s">
        <v>97</v>
      </c>
      <c r="AT216" s="45" t="s">
        <v>97</v>
      </c>
      <c r="AU216" s="45" t="s">
        <v>97</v>
      </c>
      <c r="AV216" s="45" t="s">
        <v>97</v>
      </c>
      <c r="AW216" s="45" t="s">
        <v>97</v>
      </c>
      <c r="AX216" s="45" t="s">
        <v>99</v>
      </c>
      <c r="AY216" s="45" t="s">
        <v>100</v>
      </c>
      <c r="AZ216" s="45" t="s">
        <v>97</v>
      </c>
      <c r="BA216" s="45" t="s">
        <v>97</v>
      </c>
      <c r="BB216" s="74" t="s">
        <v>126</v>
      </c>
      <c r="BC216" s="45" t="s">
        <v>97</v>
      </c>
      <c r="BD216" s="45" t="s">
        <v>97</v>
      </c>
      <c r="BE216" s="45" t="s">
        <v>122</v>
      </c>
      <c r="BF216" s="45" t="s">
        <v>97</v>
      </c>
      <c r="BG216" s="45" t="s">
        <v>97</v>
      </c>
      <c r="BH216" s="45" t="s">
        <v>97</v>
      </c>
      <c r="BI216" s="45">
        <v>1</v>
      </c>
      <c r="BJ216" s="45" t="s">
        <v>97</v>
      </c>
      <c r="BK216" s="53">
        <v>40491.333333333336</v>
      </c>
      <c r="BL216" s="45" t="s">
        <v>102</v>
      </c>
      <c r="BM216" s="45" t="s">
        <v>97</v>
      </c>
      <c r="BO216" s="68" t="str">
        <f t="shared" si="63"/>
        <v>EXECUTE [dbo].[PG_CI_CUENTA_BANCO] 0,0,0 , 215, X</v>
      </c>
    </row>
    <row r="217" spans="2:67" x14ac:dyDescent="0.3">
      <c r="B217" s="6">
        <f t="shared" si="51"/>
        <v>0</v>
      </c>
      <c r="C217" s="6" t="str">
        <f t="shared" si="52"/>
        <v>0, 0</v>
      </c>
      <c r="D217" s="54">
        <f t="shared" si="53"/>
        <v>216</v>
      </c>
      <c r="E217" s="75" t="str">
        <f t="shared" si="54"/>
        <v>N/D | N/D | N/D | 451745743 | PENDIENTE | Pesos Mexicanos</v>
      </c>
      <c r="F217" s="54" t="str">
        <f t="shared" si="55"/>
        <v>5743</v>
      </c>
      <c r="G217" s="5">
        <v>0</v>
      </c>
      <c r="H217" s="78" t="str">
        <f t="shared" si="56"/>
        <v>N/D | N/D | N/D | 451745743 | PENDIENTE | Pesos Mexicanos</v>
      </c>
      <c r="I217" s="69">
        <f t="shared" si="48"/>
        <v>17</v>
      </c>
      <c r="J217" s="69">
        <f t="shared" si="49"/>
        <v>7</v>
      </c>
      <c r="K217" s="70">
        <v>1</v>
      </c>
      <c r="L217" s="69" t="str">
        <f t="shared" si="57"/>
        <v>N/D</v>
      </c>
      <c r="M217" s="69" t="str">
        <f t="shared" si="58"/>
        <v>N/D</v>
      </c>
      <c r="N217" s="69">
        <f t="shared" si="59"/>
        <v>451745743</v>
      </c>
      <c r="P217" s="70">
        <v>2</v>
      </c>
      <c r="Q217" s="70">
        <v>6</v>
      </c>
      <c r="R217" s="19" t="s">
        <v>4</v>
      </c>
      <c r="S217" s="78" t="str">
        <f t="shared" si="60"/>
        <v>LUIS RAMIREZ RODRIGUEZ</v>
      </c>
      <c r="T217" s="78" t="str">
        <f t="shared" si="61"/>
        <v>N/D</v>
      </c>
      <c r="U217" s="19"/>
      <c r="V217" s="19"/>
      <c r="W217" s="19"/>
      <c r="X217" s="19"/>
      <c r="Y217" s="19"/>
      <c r="Z217" s="19"/>
      <c r="AA217" s="19"/>
      <c r="AB217" s="78" t="str">
        <f t="shared" si="62"/>
        <v>N/D</v>
      </c>
      <c r="AC217" s="70">
        <v>0</v>
      </c>
      <c r="AD217" s="68" t="str">
        <f t="shared" si="50"/>
        <v>EXECUTE [dbo].[PG_CI_CUENTA_BANCO] 0, 0, 0, 216, 'N/D | N/D | N/D | 451745743 | PENDIENTE | Pesos Mexicanos' , '5743', 0, 'N/D | N/D | N/D | 451745743 | PENDIENTE | Pesos Mexicanos', 17, 7, 1, 'N/D', 'N/D', '451745743', '', 2, 6, NULL, 'LUIS RAMIREZ RODRIGUEZ', 'N/D', '', '', '', '', '', '', '', 'N/D', 0</v>
      </c>
      <c r="AK217" s="43">
        <v>216</v>
      </c>
      <c r="AL217" s="44">
        <v>17</v>
      </c>
      <c r="AM217" s="44">
        <v>7</v>
      </c>
      <c r="AN217" s="84" t="s">
        <v>3</v>
      </c>
      <c r="AO217" s="44">
        <v>0</v>
      </c>
      <c r="AP217" s="45" t="s">
        <v>97</v>
      </c>
      <c r="AQ217" s="45">
        <v>451745743</v>
      </c>
      <c r="AR217" s="46" t="s">
        <v>98</v>
      </c>
      <c r="AS217" s="45" t="s">
        <v>97</v>
      </c>
      <c r="AT217" s="45" t="s">
        <v>97</v>
      </c>
      <c r="AU217" s="45" t="s">
        <v>97</v>
      </c>
      <c r="AV217" s="45" t="s">
        <v>97</v>
      </c>
      <c r="AW217" s="45" t="s">
        <v>97</v>
      </c>
      <c r="AX217" s="45" t="s">
        <v>99</v>
      </c>
      <c r="AY217" s="45" t="s">
        <v>100</v>
      </c>
      <c r="AZ217" s="45" t="s">
        <v>97</v>
      </c>
      <c r="BA217" s="45" t="s">
        <v>97</v>
      </c>
      <c r="BB217" s="74" t="s">
        <v>126</v>
      </c>
      <c r="BC217" s="45" t="s">
        <v>97</v>
      </c>
      <c r="BD217" s="45" t="s">
        <v>97</v>
      </c>
      <c r="BE217" s="45" t="s">
        <v>122</v>
      </c>
      <c r="BF217" s="45" t="s">
        <v>97</v>
      </c>
      <c r="BG217" s="45" t="s">
        <v>97</v>
      </c>
      <c r="BH217" s="45" t="s">
        <v>97</v>
      </c>
      <c r="BI217" s="45">
        <v>1</v>
      </c>
      <c r="BJ217" s="45" t="s">
        <v>97</v>
      </c>
      <c r="BK217" s="53">
        <v>40491.333333333336</v>
      </c>
      <c r="BL217" s="45" t="s">
        <v>102</v>
      </c>
      <c r="BM217" s="45" t="s">
        <v>97</v>
      </c>
      <c r="BO217" s="68" t="str">
        <f t="shared" si="63"/>
        <v>EXECUTE [dbo].[PG_CI_CUENTA_BANCO] 0,0,0 , 216, X</v>
      </c>
    </row>
    <row r="218" spans="2:67" x14ac:dyDescent="0.3">
      <c r="B218" s="6">
        <f t="shared" si="51"/>
        <v>0</v>
      </c>
      <c r="C218" s="6" t="str">
        <f t="shared" si="52"/>
        <v>0, 0</v>
      </c>
      <c r="D218" s="54">
        <f t="shared" si="53"/>
        <v>217</v>
      </c>
      <c r="E218" s="75" t="str">
        <f t="shared" si="54"/>
        <v>N/D | N/D | N/D | 451745735 | CD. JUAREZ | Dólares USA</v>
      </c>
      <c r="F218" s="54" t="str">
        <f t="shared" si="55"/>
        <v>5735</v>
      </c>
      <c r="G218" s="5">
        <v>0</v>
      </c>
      <c r="H218" s="78" t="str">
        <f t="shared" si="56"/>
        <v>N/D | N/D | N/D | 451745735 | CD. JUAREZ | Dólares USA</v>
      </c>
      <c r="I218" s="69">
        <f t="shared" si="48"/>
        <v>17</v>
      </c>
      <c r="J218" s="69">
        <f t="shared" si="49"/>
        <v>7</v>
      </c>
      <c r="K218" s="70">
        <v>2</v>
      </c>
      <c r="L218" s="69" t="str">
        <f t="shared" si="57"/>
        <v>N/D</v>
      </c>
      <c r="M218" s="69">
        <f t="shared" si="58"/>
        <v>833</v>
      </c>
      <c r="N218" s="69">
        <f t="shared" si="59"/>
        <v>451745735</v>
      </c>
      <c r="P218" s="70">
        <v>2</v>
      </c>
      <c r="Q218" s="70">
        <v>6</v>
      </c>
      <c r="R218" s="19" t="s">
        <v>4</v>
      </c>
      <c r="S218" s="78" t="str">
        <f t="shared" si="60"/>
        <v>LUIS RAMIREZ RODRIGUEZ</v>
      </c>
      <c r="T218" s="78" t="str">
        <f t="shared" si="61"/>
        <v>N/D</v>
      </c>
      <c r="U218" s="19"/>
      <c r="V218" s="19"/>
      <c r="W218" s="19"/>
      <c r="X218" s="19"/>
      <c r="Y218" s="19"/>
      <c r="Z218" s="19"/>
      <c r="AA218" s="19"/>
      <c r="AB218" s="78" t="str">
        <f t="shared" si="62"/>
        <v>N/D</v>
      </c>
      <c r="AC218" s="70">
        <v>103</v>
      </c>
      <c r="AD218" s="68" t="str">
        <f t="shared" si="50"/>
        <v>EXECUTE [dbo].[PG_CI_CUENTA_BANCO] 0, 0, 0, 217, 'N/D | N/D | N/D | 451745735 | CD. JUAREZ | Dólares USA' , '5735', 0, 'N/D | N/D | N/D | 451745735 | CD. JUAREZ | Dólares USA', 17, 7, 2, 'N/D', '833', '451745735', '', 2, 6, NULL, 'LUIS RAMIREZ RODRIGUEZ', 'N/D', '', '', '', '', '', '', '', 'N/D', 103</v>
      </c>
      <c r="AK218" s="43">
        <v>217</v>
      </c>
      <c r="AL218" s="44">
        <v>17</v>
      </c>
      <c r="AM218" s="44">
        <v>7</v>
      </c>
      <c r="AN218" s="84" t="s">
        <v>3</v>
      </c>
      <c r="AO218" s="44">
        <v>0</v>
      </c>
      <c r="AP218" s="45" t="s">
        <v>97</v>
      </c>
      <c r="AQ218" s="45">
        <v>451745735</v>
      </c>
      <c r="AR218" s="46" t="s">
        <v>98</v>
      </c>
      <c r="AS218" s="45" t="s">
        <v>97</v>
      </c>
      <c r="AT218" s="45" t="s">
        <v>97</v>
      </c>
      <c r="AU218" s="45" t="s">
        <v>97</v>
      </c>
      <c r="AV218" s="45" t="s">
        <v>97</v>
      </c>
      <c r="AW218" s="45" t="s">
        <v>97</v>
      </c>
      <c r="AX218" s="45" t="s">
        <v>99</v>
      </c>
      <c r="AY218" s="45" t="s">
        <v>118</v>
      </c>
      <c r="AZ218" s="45" t="s">
        <v>97</v>
      </c>
      <c r="BA218" s="45" t="s">
        <v>97</v>
      </c>
      <c r="BB218" s="74" t="s">
        <v>120</v>
      </c>
      <c r="BC218" s="45">
        <v>833</v>
      </c>
      <c r="BD218" s="45" t="s">
        <v>121</v>
      </c>
      <c r="BE218" s="45" t="s">
        <v>122</v>
      </c>
      <c r="BF218" s="45" t="s">
        <v>97</v>
      </c>
      <c r="BG218" s="45" t="s">
        <v>97</v>
      </c>
      <c r="BH218" s="45" t="s">
        <v>97</v>
      </c>
      <c r="BI218" s="45">
        <v>1</v>
      </c>
      <c r="BJ218" s="45" t="s">
        <v>97</v>
      </c>
      <c r="BK218" s="53">
        <v>40491.333333333336</v>
      </c>
      <c r="BL218" s="45" t="s">
        <v>102</v>
      </c>
      <c r="BM218" s="45" t="s">
        <v>97</v>
      </c>
      <c r="BO218" s="68" t="str">
        <f t="shared" si="63"/>
        <v>EXECUTE [dbo].[PG_CI_CUENTA_BANCO] 0,0,0 , 217, X</v>
      </c>
    </row>
    <row r="219" spans="2:67" x14ac:dyDescent="0.3">
      <c r="B219" s="6">
        <f t="shared" si="51"/>
        <v>0</v>
      </c>
      <c r="C219" s="6" t="str">
        <f t="shared" si="52"/>
        <v>0, 0</v>
      </c>
      <c r="D219" s="54">
        <f t="shared" si="53"/>
        <v>218</v>
      </c>
      <c r="E219" s="75" t="str">
        <f t="shared" si="54"/>
        <v>N/D | N/D | N/D | 452187825 | PENDIENTE | Pesos Mexicanos</v>
      </c>
      <c r="F219" s="54" t="str">
        <f t="shared" si="55"/>
        <v>7825</v>
      </c>
      <c r="G219" s="5">
        <v>0</v>
      </c>
      <c r="H219" s="78" t="str">
        <f t="shared" si="56"/>
        <v>N/D | N/D | N/D | 452187825 | PENDIENTE | Pesos Mexicanos</v>
      </c>
      <c r="I219" s="69">
        <f t="shared" si="48"/>
        <v>18</v>
      </c>
      <c r="J219" s="69">
        <f t="shared" si="49"/>
        <v>7</v>
      </c>
      <c r="K219" s="70">
        <v>1</v>
      </c>
      <c r="L219" s="69" t="str">
        <f t="shared" si="57"/>
        <v>N/D</v>
      </c>
      <c r="M219" s="69" t="str">
        <f t="shared" si="58"/>
        <v>N/D</v>
      </c>
      <c r="N219" s="69">
        <f t="shared" si="59"/>
        <v>452187825</v>
      </c>
      <c r="P219" s="70">
        <v>2</v>
      </c>
      <c r="Q219" s="70">
        <v>6</v>
      </c>
      <c r="R219" s="19" t="s">
        <v>4</v>
      </c>
      <c r="S219" s="78" t="str">
        <f t="shared" si="60"/>
        <v>LUIS RAMIREZ RODRIGUEZ</v>
      </c>
      <c r="T219" s="78" t="str">
        <f t="shared" si="61"/>
        <v>N/D</v>
      </c>
      <c r="U219" s="19"/>
      <c r="V219" s="19"/>
      <c r="W219" s="19"/>
      <c r="X219" s="19"/>
      <c r="Y219" s="19"/>
      <c r="Z219" s="19"/>
      <c r="AA219" s="19"/>
      <c r="AB219" s="78" t="str">
        <f t="shared" si="62"/>
        <v>N/D</v>
      </c>
      <c r="AC219" s="70">
        <v>0</v>
      </c>
      <c r="AD219" s="68" t="str">
        <f t="shared" si="50"/>
        <v>EXECUTE [dbo].[PG_CI_CUENTA_BANCO] 0, 0, 0, 218, 'N/D | N/D | N/D | 452187825 | PENDIENTE | Pesos Mexicanos' , '7825', 0, 'N/D | N/D | N/D | 452187825 | PENDIENTE | Pesos Mexicanos', 18, 7, 1, 'N/D', 'N/D', '452187825', '', 2, 6, NULL, 'LUIS RAMIREZ RODRIGUEZ', 'N/D', '', '', '', '', '', '', '', 'N/D', 0</v>
      </c>
      <c r="AK219" s="43">
        <v>218</v>
      </c>
      <c r="AL219" s="44">
        <v>18</v>
      </c>
      <c r="AM219" s="44">
        <v>7</v>
      </c>
      <c r="AN219" s="84" t="s">
        <v>3</v>
      </c>
      <c r="AO219" s="44">
        <v>0</v>
      </c>
      <c r="AP219" s="45" t="s">
        <v>97</v>
      </c>
      <c r="AQ219" s="45">
        <v>452187825</v>
      </c>
      <c r="AR219" s="46" t="s">
        <v>98</v>
      </c>
      <c r="AS219" s="45" t="s">
        <v>97</v>
      </c>
      <c r="AT219" s="45" t="s">
        <v>97</v>
      </c>
      <c r="AU219" s="45" t="s">
        <v>97</v>
      </c>
      <c r="AV219" s="45" t="s">
        <v>97</v>
      </c>
      <c r="AW219" s="45" t="s">
        <v>97</v>
      </c>
      <c r="AX219" s="45" t="s">
        <v>99</v>
      </c>
      <c r="AY219" s="45" t="s">
        <v>100</v>
      </c>
      <c r="AZ219" s="45" t="s">
        <v>97</v>
      </c>
      <c r="BA219" s="45" t="s">
        <v>97</v>
      </c>
      <c r="BB219" s="74" t="s">
        <v>126</v>
      </c>
      <c r="BC219" s="45" t="s">
        <v>97</v>
      </c>
      <c r="BD219" s="45" t="s">
        <v>97</v>
      </c>
      <c r="BE219" s="45" t="s">
        <v>122</v>
      </c>
      <c r="BF219" s="45" t="s">
        <v>97</v>
      </c>
      <c r="BG219" s="45" t="s">
        <v>97</v>
      </c>
      <c r="BH219" s="45" t="s">
        <v>97</v>
      </c>
      <c r="BI219" s="45">
        <v>1</v>
      </c>
      <c r="BJ219" s="45" t="s">
        <v>97</v>
      </c>
      <c r="BK219" s="53">
        <v>40491.333333333336</v>
      </c>
      <c r="BL219" s="45" t="s">
        <v>102</v>
      </c>
      <c r="BM219" s="45" t="s">
        <v>97</v>
      </c>
      <c r="BO219" s="68" t="str">
        <f t="shared" si="63"/>
        <v>EXECUTE [dbo].[PG_CI_CUENTA_BANCO] 0,0,0 , 218, X</v>
      </c>
    </row>
    <row r="220" spans="2:67" x14ac:dyDescent="0.3">
      <c r="B220" s="6">
        <f t="shared" si="51"/>
        <v>0</v>
      </c>
      <c r="C220" s="6" t="str">
        <f t="shared" si="52"/>
        <v>0, 0</v>
      </c>
      <c r="D220" s="54">
        <f t="shared" si="53"/>
        <v>219</v>
      </c>
      <c r="E220" s="75" t="str">
        <f t="shared" si="54"/>
        <v>GTM - Tepeji | CONCENTRADORA | CONCENTRADORA | 137475136 | CD. JUAREZ | Pesos Mexicanos</v>
      </c>
      <c r="F220" s="54" t="str">
        <f t="shared" si="55"/>
        <v>5136</v>
      </c>
      <c r="G220" s="5">
        <v>0</v>
      </c>
      <c r="H220" s="78" t="str">
        <f t="shared" si="56"/>
        <v>GTM - Tepeji | CONCENTRADORA | CONCENTRADORA | 137475136 | CD. JUAREZ | Pesos Mexicanos</v>
      </c>
      <c r="I220" s="69">
        <f t="shared" si="48"/>
        <v>19</v>
      </c>
      <c r="J220" s="69">
        <f t="shared" si="49"/>
        <v>7</v>
      </c>
      <c r="K220" s="70">
        <v>1</v>
      </c>
      <c r="L220" s="69" t="str">
        <f t="shared" si="57"/>
        <v>N/D</v>
      </c>
      <c r="M220" s="69">
        <f t="shared" si="58"/>
        <v>833</v>
      </c>
      <c r="N220" s="69">
        <f t="shared" si="59"/>
        <v>137475136</v>
      </c>
      <c r="P220" s="70">
        <v>1</v>
      </c>
      <c r="Q220" s="70">
        <v>2</v>
      </c>
      <c r="R220" s="19" t="s">
        <v>4</v>
      </c>
      <c r="S220" s="78" t="str">
        <f t="shared" si="60"/>
        <v>LUIS RAMIREZ RODRIGUEZ</v>
      </c>
      <c r="T220" s="78" t="str">
        <f t="shared" si="61"/>
        <v>GTM - Tepeji</v>
      </c>
      <c r="U220" s="19"/>
      <c r="V220" s="19"/>
      <c r="W220" s="19"/>
      <c r="X220" s="19"/>
      <c r="Y220" s="19"/>
      <c r="Z220" s="19"/>
      <c r="AA220" s="19"/>
      <c r="AB220" s="78" t="str">
        <f t="shared" si="62"/>
        <v>TOMAS ZARAGOZA FUENTES</v>
      </c>
      <c r="AC220" s="70">
        <v>103</v>
      </c>
      <c r="AD220" s="68" t="str">
        <f t="shared" si="50"/>
        <v>EXECUTE [dbo].[PG_CI_CUENTA_BANCO] 0, 0, 0, 219, 'GTM - Tepeji | CONCENTRADORA | CONCENTRADORA | 137475136 | CD. JUAREZ | Pesos Mexicanos' , '5136', 0, 'GTM - Tepeji | CONCENTRADORA | CONCENTRADORA | 137475136 | CD. JUAREZ | Pesos Mexicanos', 19, 7, 1, 'N/D', '833', '137475136', '', 1, 2, NULL, 'LUIS RAMIREZ RODRIGUEZ', 'GTM - Tepeji', '', '', '', '', '', '', '', 'TOMAS ZARAGOZA FUENTES', 103</v>
      </c>
      <c r="AK220" s="43">
        <v>219</v>
      </c>
      <c r="AL220" s="44">
        <v>19</v>
      </c>
      <c r="AM220" s="44">
        <v>7</v>
      </c>
      <c r="AN220" s="84" t="s">
        <v>3</v>
      </c>
      <c r="AO220" s="44">
        <v>58</v>
      </c>
      <c r="AP220" s="45" t="s">
        <v>712</v>
      </c>
      <c r="AQ220" s="45">
        <v>137475136</v>
      </c>
      <c r="AR220" s="46" t="s">
        <v>127</v>
      </c>
      <c r="AS220" s="45" t="s">
        <v>18</v>
      </c>
      <c r="AT220" s="45" t="s">
        <v>18</v>
      </c>
      <c r="AU220" s="45" t="s">
        <v>174</v>
      </c>
      <c r="AV220" s="45" t="s">
        <v>107</v>
      </c>
      <c r="AW220" s="45" t="s">
        <v>97</v>
      </c>
      <c r="AX220" s="45" t="s">
        <v>108</v>
      </c>
      <c r="AY220" s="45" t="s">
        <v>100</v>
      </c>
      <c r="AZ220" s="45" t="s">
        <v>109</v>
      </c>
      <c r="BA220" s="45" t="s">
        <v>97</v>
      </c>
      <c r="BB220" s="74" t="s">
        <v>120</v>
      </c>
      <c r="BC220" s="45">
        <v>833</v>
      </c>
      <c r="BD220" s="45" t="s">
        <v>121</v>
      </c>
      <c r="BE220" s="45" t="s">
        <v>122</v>
      </c>
      <c r="BF220" s="45" t="s">
        <v>244</v>
      </c>
      <c r="BG220" s="45" t="s">
        <v>97</v>
      </c>
      <c r="BH220" s="45" t="s">
        <v>113</v>
      </c>
      <c r="BI220" s="45">
        <v>1</v>
      </c>
      <c r="BJ220" s="45" t="s">
        <v>97</v>
      </c>
      <c r="BK220" s="53">
        <v>40966.644120370373</v>
      </c>
      <c r="BL220" s="45" t="s">
        <v>114</v>
      </c>
      <c r="BM220" s="45" t="s">
        <v>97</v>
      </c>
      <c r="BO220" s="68" t="str">
        <f t="shared" si="63"/>
        <v>EXECUTE [dbo].[PG_CI_CUENTA_BANCO] 0,0,0 , 219, X</v>
      </c>
    </row>
    <row r="221" spans="2:67" x14ac:dyDescent="0.3">
      <c r="B221" s="6">
        <f t="shared" si="51"/>
        <v>0</v>
      </c>
      <c r="C221" s="6" t="str">
        <f t="shared" si="52"/>
        <v>0, 0</v>
      </c>
      <c r="D221" s="54">
        <f t="shared" si="53"/>
        <v>220</v>
      </c>
      <c r="E221" s="75" t="str">
        <f t="shared" si="54"/>
        <v>N/D | EGRESOS | EGRESOS PLANTA | 22603528960 | TEPEJI DEL RIO DE OCAMPO | Pesos Mexicanos</v>
      </c>
      <c r="F221" s="54" t="str">
        <f t="shared" si="55"/>
        <v>8960</v>
      </c>
      <c r="G221" s="5">
        <v>0</v>
      </c>
      <c r="H221" s="78" t="str">
        <f t="shared" si="56"/>
        <v>N/D | EGRESOS | EGRESOS PLANTA | 22603528960 | TEPEJI DEL RIO DE OCAMPO | Pesos Mexicanos</v>
      </c>
      <c r="I221" s="69">
        <f t="shared" si="48"/>
        <v>19</v>
      </c>
      <c r="J221" s="69">
        <f t="shared" si="49"/>
        <v>11</v>
      </c>
      <c r="K221" s="70">
        <v>1</v>
      </c>
      <c r="L221" s="69">
        <f t="shared" si="57"/>
        <v>226</v>
      </c>
      <c r="M221" s="69">
        <f t="shared" si="58"/>
        <v>1</v>
      </c>
      <c r="N221" s="69">
        <f t="shared" si="59"/>
        <v>22603528960</v>
      </c>
      <c r="P221" s="70">
        <v>2</v>
      </c>
      <c r="Q221" s="70">
        <v>3</v>
      </c>
      <c r="R221" s="19" t="s">
        <v>4</v>
      </c>
      <c r="S221" s="78" t="str">
        <f t="shared" si="60"/>
        <v>DULCE SOTO</v>
      </c>
      <c r="T221" s="78" t="str">
        <f t="shared" si="61"/>
        <v>N/D</v>
      </c>
      <c r="U221" s="19"/>
      <c r="V221" s="19"/>
      <c r="W221" s="19"/>
      <c r="X221" s="19"/>
      <c r="Y221" s="19"/>
      <c r="Z221" s="19"/>
      <c r="AA221" s="19"/>
      <c r="AB221" s="78" t="str">
        <f t="shared" si="62"/>
        <v>ENRIQUE ZARAGOZA ITO</v>
      </c>
      <c r="AC221" s="70">
        <v>111</v>
      </c>
      <c r="AD221" s="68" t="str">
        <f t="shared" si="50"/>
        <v>EXECUTE [dbo].[PG_CI_CUENTA_BANCO] 0, 0, 0, 220, 'N/D | EGRESOS | EGRESOS PLANTA | 22603528960 | TEPEJI DEL RIO DE OCAMPO | Pesos Mexicanos' , '8960', 0, 'N/D | EGRESOS | EGRESOS PLANTA | 22603528960 | TEPEJI DEL RIO DE OCAMPO | Pesos Mexicanos', 19, 11, 1, '226', '1', '22603528960', '', 2, 3, NULL, 'DULCE SOTO', 'N/D', '', '', '', '', '', '', '', 'ENRIQUE ZARAGOZA ITO', 111</v>
      </c>
      <c r="AK221" s="43">
        <v>220</v>
      </c>
      <c r="AL221" s="44">
        <v>19</v>
      </c>
      <c r="AM221" s="44">
        <v>11</v>
      </c>
      <c r="AN221" s="84" t="s">
        <v>3</v>
      </c>
      <c r="AO221" s="44">
        <v>0</v>
      </c>
      <c r="AP221" s="45" t="s">
        <v>97</v>
      </c>
      <c r="AQ221" s="45">
        <v>22603528960</v>
      </c>
      <c r="AR221" s="46" t="s">
        <v>133</v>
      </c>
      <c r="AS221" s="45" t="s">
        <v>25</v>
      </c>
      <c r="AT221" s="45" t="s">
        <v>134</v>
      </c>
      <c r="AU221" s="45" t="s">
        <v>154</v>
      </c>
      <c r="AV221" s="45" t="s">
        <v>97</v>
      </c>
      <c r="AW221" s="45" t="s">
        <v>97</v>
      </c>
      <c r="AX221" s="45" t="s">
        <v>99</v>
      </c>
      <c r="AY221" s="45" t="s">
        <v>100</v>
      </c>
      <c r="AZ221" s="45" t="s">
        <v>163</v>
      </c>
      <c r="BA221" s="45">
        <v>226</v>
      </c>
      <c r="BB221" s="74" t="s">
        <v>155</v>
      </c>
      <c r="BC221" s="45">
        <v>1</v>
      </c>
      <c r="BD221" s="45" t="s">
        <v>156</v>
      </c>
      <c r="BE221" s="45" t="s">
        <v>152</v>
      </c>
      <c r="BF221" s="45" t="s">
        <v>97</v>
      </c>
      <c r="BG221" s="45" t="s">
        <v>97</v>
      </c>
      <c r="BH221" s="45" t="s">
        <v>97</v>
      </c>
      <c r="BI221" s="45">
        <v>1</v>
      </c>
      <c r="BJ221" s="45" t="s">
        <v>97</v>
      </c>
      <c r="BK221" s="53">
        <v>40491.333333333336</v>
      </c>
      <c r="BL221" s="45" t="s">
        <v>102</v>
      </c>
      <c r="BM221" s="45" t="s">
        <v>97</v>
      </c>
      <c r="BO221" s="68" t="str">
        <f t="shared" si="63"/>
        <v>EXECUTE [dbo].[PG_CI_CUENTA_BANCO] 0,0,0 , 220, X</v>
      </c>
    </row>
    <row r="222" spans="2:67" x14ac:dyDescent="0.3">
      <c r="B222" s="6">
        <f t="shared" si="51"/>
        <v>0</v>
      </c>
      <c r="C222" s="6" t="str">
        <f t="shared" si="52"/>
        <v>0, 0</v>
      </c>
      <c r="D222" s="54">
        <f t="shared" si="53"/>
        <v>221</v>
      </c>
      <c r="E222" s="75" t="str">
        <f t="shared" si="54"/>
        <v>N/D | N/D | N/D | 452187744 | PENDIENTE | Pesos Mexicanos</v>
      </c>
      <c r="F222" s="54" t="str">
        <f t="shared" si="55"/>
        <v>7744</v>
      </c>
      <c r="G222" s="5">
        <v>0</v>
      </c>
      <c r="H222" s="78" t="str">
        <f t="shared" si="56"/>
        <v>N/D | N/D | N/D | 452187744 | PENDIENTE | Pesos Mexicanos</v>
      </c>
      <c r="I222" s="69">
        <f t="shared" si="48"/>
        <v>20</v>
      </c>
      <c r="J222" s="69">
        <f t="shared" si="49"/>
        <v>7</v>
      </c>
      <c r="K222" s="70">
        <v>1</v>
      </c>
      <c r="L222" s="69" t="str">
        <f t="shared" si="57"/>
        <v>N/D</v>
      </c>
      <c r="M222" s="69" t="str">
        <f t="shared" si="58"/>
        <v>N/D</v>
      </c>
      <c r="N222" s="69">
        <f t="shared" si="59"/>
        <v>452187744</v>
      </c>
      <c r="P222" s="70">
        <v>2</v>
      </c>
      <c r="Q222" s="70">
        <v>6</v>
      </c>
      <c r="R222" s="19" t="s">
        <v>4</v>
      </c>
      <c r="S222" s="78" t="str">
        <f t="shared" si="60"/>
        <v>LUIS RAMIREZ RODRIGUEZ</v>
      </c>
      <c r="T222" s="78" t="str">
        <f t="shared" si="61"/>
        <v>N/D</v>
      </c>
      <c r="U222" s="19"/>
      <c r="V222" s="19"/>
      <c r="W222" s="19"/>
      <c r="X222" s="19"/>
      <c r="Y222" s="19"/>
      <c r="Z222" s="19"/>
      <c r="AA222" s="19"/>
      <c r="AB222" s="78" t="str">
        <f t="shared" si="62"/>
        <v>N/D</v>
      </c>
      <c r="AC222" s="70">
        <v>0</v>
      </c>
      <c r="AD222" s="68" t="str">
        <f t="shared" si="50"/>
        <v>EXECUTE [dbo].[PG_CI_CUENTA_BANCO] 0, 0, 0, 221, 'N/D | N/D | N/D | 452187744 | PENDIENTE | Pesos Mexicanos' , '7744', 0, 'N/D | N/D | N/D | 452187744 | PENDIENTE | Pesos Mexicanos', 20, 7, 1, 'N/D', 'N/D', '452187744', '', 2, 6, NULL, 'LUIS RAMIREZ RODRIGUEZ', 'N/D', '', '', '', '', '', '', '', 'N/D', 0</v>
      </c>
      <c r="AK222" s="43">
        <v>221</v>
      </c>
      <c r="AL222" s="44">
        <v>20</v>
      </c>
      <c r="AM222" s="44">
        <v>7</v>
      </c>
      <c r="AN222" s="84" t="s">
        <v>3</v>
      </c>
      <c r="AO222" s="44">
        <v>0</v>
      </c>
      <c r="AP222" s="45" t="s">
        <v>97</v>
      </c>
      <c r="AQ222" s="45">
        <v>452187744</v>
      </c>
      <c r="AR222" s="46" t="s">
        <v>98</v>
      </c>
      <c r="AS222" s="45" t="s">
        <v>97</v>
      </c>
      <c r="AT222" s="45" t="s">
        <v>97</v>
      </c>
      <c r="AU222" s="45" t="s">
        <v>97</v>
      </c>
      <c r="AV222" s="45" t="s">
        <v>97</v>
      </c>
      <c r="AW222" s="45" t="s">
        <v>97</v>
      </c>
      <c r="AX222" s="45" t="s">
        <v>99</v>
      </c>
      <c r="AY222" s="45" t="s">
        <v>100</v>
      </c>
      <c r="AZ222" s="45" t="s">
        <v>97</v>
      </c>
      <c r="BA222" s="45" t="s">
        <v>97</v>
      </c>
      <c r="BB222" s="74" t="s">
        <v>126</v>
      </c>
      <c r="BC222" s="45" t="s">
        <v>97</v>
      </c>
      <c r="BD222" s="45" t="s">
        <v>97</v>
      </c>
      <c r="BE222" s="45" t="s">
        <v>122</v>
      </c>
      <c r="BF222" s="45" t="s">
        <v>97</v>
      </c>
      <c r="BG222" s="45" t="s">
        <v>97</v>
      </c>
      <c r="BH222" s="45" t="s">
        <v>97</v>
      </c>
      <c r="BI222" s="45">
        <v>1</v>
      </c>
      <c r="BJ222" s="45" t="s">
        <v>97</v>
      </c>
      <c r="BK222" s="53">
        <v>40491.333333333336</v>
      </c>
      <c r="BL222" s="45" t="s">
        <v>102</v>
      </c>
      <c r="BM222" s="45" t="s">
        <v>97</v>
      </c>
      <c r="BO222" s="68" t="str">
        <f t="shared" si="63"/>
        <v>EXECUTE [dbo].[PG_CI_CUENTA_BANCO] 0,0,0 , 221, X</v>
      </c>
    </row>
    <row r="223" spans="2:67" x14ac:dyDescent="0.3">
      <c r="B223" s="6">
        <f t="shared" si="51"/>
        <v>0</v>
      </c>
      <c r="C223" s="6" t="str">
        <f t="shared" si="52"/>
        <v>0, 0</v>
      </c>
      <c r="D223" s="54">
        <f t="shared" si="53"/>
        <v>222</v>
      </c>
      <c r="E223" s="75" t="str">
        <f t="shared" si="54"/>
        <v>N/D | N/D | N/D | 22603419428 | PENDIENTE | Pesos Mexicanos</v>
      </c>
      <c r="F223" s="54" t="str">
        <f t="shared" si="55"/>
        <v>9428</v>
      </c>
      <c r="G223" s="5">
        <v>0</v>
      </c>
      <c r="H223" s="78" t="str">
        <f t="shared" si="56"/>
        <v>N/D | N/D | N/D | 22603419428 | PENDIENTE | Pesos Mexicanos</v>
      </c>
      <c r="I223" s="69">
        <f t="shared" si="48"/>
        <v>20</v>
      </c>
      <c r="J223" s="69">
        <f t="shared" si="49"/>
        <v>11</v>
      </c>
      <c r="K223" s="70">
        <v>1</v>
      </c>
      <c r="L223" s="69" t="str">
        <f t="shared" si="57"/>
        <v>N/D</v>
      </c>
      <c r="M223" s="69" t="str">
        <f t="shared" si="58"/>
        <v>N/D</v>
      </c>
      <c r="N223" s="69">
        <f t="shared" si="59"/>
        <v>22603419428</v>
      </c>
      <c r="P223" s="70">
        <v>2</v>
      </c>
      <c r="Q223" s="70">
        <v>6</v>
      </c>
      <c r="R223" s="19" t="s">
        <v>4</v>
      </c>
      <c r="S223" s="78" t="str">
        <f t="shared" si="60"/>
        <v>DULCE SOTO</v>
      </c>
      <c r="T223" s="78" t="str">
        <f t="shared" si="61"/>
        <v>N/D</v>
      </c>
      <c r="U223" s="19"/>
      <c r="V223" s="19"/>
      <c r="W223" s="19"/>
      <c r="X223" s="19"/>
      <c r="Y223" s="19"/>
      <c r="Z223" s="19"/>
      <c r="AA223" s="19"/>
      <c r="AB223" s="78" t="str">
        <f t="shared" si="62"/>
        <v>N/D</v>
      </c>
      <c r="AC223" s="70">
        <v>0</v>
      </c>
      <c r="AD223" s="68" t="str">
        <f t="shared" si="50"/>
        <v>EXECUTE [dbo].[PG_CI_CUENTA_BANCO] 0, 0, 0, 222, 'N/D | N/D | N/D | 22603419428 | PENDIENTE | Pesos Mexicanos' , '9428', 0, 'N/D | N/D | N/D | 22603419428 | PENDIENTE | Pesos Mexicanos', 20, 11, 1, 'N/D', 'N/D', '22603419428', '', 2, 6, NULL, 'DULCE SOTO', 'N/D', '', '', '', '', '', '', '', 'N/D', 0</v>
      </c>
      <c r="AK223" s="43">
        <v>222</v>
      </c>
      <c r="AL223" s="44">
        <v>20</v>
      </c>
      <c r="AM223" s="44">
        <v>11</v>
      </c>
      <c r="AN223" s="84" t="s">
        <v>3</v>
      </c>
      <c r="AO223" s="44">
        <v>0</v>
      </c>
      <c r="AP223" s="45" t="s">
        <v>97</v>
      </c>
      <c r="AQ223" s="45">
        <v>22603419428</v>
      </c>
      <c r="AR223" s="46" t="s">
        <v>98</v>
      </c>
      <c r="AS223" s="45" t="s">
        <v>97</v>
      </c>
      <c r="AT223" s="45" t="s">
        <v>97</v>
      </c>
      <c r="AU223" s="45" t="s">
        <v>97</v>
      </c>
      <c r="AV223" s="45" t="s">
        <v>97</v>
      </c>
      <c r="AW223" s="45" t="s">
        <v>97</v>
      </c>
      <c r="AX223" s="45" t="s">
        <v>99</v>
      </c>
      <c r="AY223" s="45" t="s">
        <v>100</v>
      </c>
      <c r="AZ223" s="45" t="s">
        <v>97</v>
      </c>
      <c r="BA223" s="45" t="s">
        <v>97</v>
      </c>
      <c r="BB223" s="74" t="s">
        <v>126</v>
      </c>
      <c r="BC223" s="45" t="s">
        <v>97</v>
      </c>
      <c r="BD223" s="45" t="s">
        <v>97</v>
      </c>
      <c r="BE223" s="45" t="s">
        <v>152</v>
      </c>
      <c r="BF223" s="45" t="s">
        <v>97</v>
      </c>
      <c r="BG223" s="45" t="s">
        <v>97</v>
      </c>
      <c r="BH223" s="45" t="s">
        <v>97</v>
      </c>
      <c r="BI223" s="45">
        <v>1</v>
      </c>
      <c r="BJ223" s="45" t="s">
        <v>97</v>
      </c>
      <c r="BK223" s="53">
        <v>40491.333333333336</v>
      </c>
      <c r="BL223" s="45" t="s">
        <v>102</v>
      </c>
      <c r="BM223" s="45" t="s">
        <v>97</v>
      </c>
      <c r="BO223" s="68" t="str">
        <f t="shared" si="63"/>
        <v>EXECUTE [dbo].[PG_CI_CUENTA_BANCO] 0,0,0 , 222, X</v>
      </c>
    </row>
    <row r="224" spans="2:67" x14ac:dyDescent="0.3">
      <c r="B224" s="6">
        <f t="shared" si="51"/>
        <v>0</v>
      </c>
      <c r="C224" s="6" t="str">
        <f t="shared" si="52"/>
        <v>0, 0</v>
      </c>
      <c r="D224" s="54">
        <f t="shared" si="53"/>
        <v>223</v>
      </c>
      <c r="E224" s="75" t="str">
        <f t="shared" si="54"/>
        <v>N/D | N/D | N/D | 22603188973 | PENDIENTE | Dólares USA</v>
      </c>
      <c r="F224" s="54" t="str">
        <f t="shared" si="55"/>
        <v>8973</v>
      </c>
      <c r="G224" s="5">
        <v>0</v>
      </c>
      <c r="H224" s="78" t="str">
        <f t="shared" si="56"/>
        <v>N/D | N/D | N/D | 22603188973 | PENDIENTE | Dólares USA</v>
      </c>
      <c r="I224" s="69">
        <f t="shared" si="48"/>
        <v>20</v>
      </c>
      <c r="J224" s="69">
        <f t="shared" si="49"/>
        <v>11</v>
      </c>
      <c r="K224" s="70">
        <v>2</v>
      </c>
      <c r="L224" s="69" t="str">
        <f t="shared" si="57"/>
        <v>N/D</v>
      </c>
      <c r="M224" s="69" t="str">
        <f t="shared" si="58"/>
        <v>N/D</v>
      </c>
      <c r="N224" s="69">
        <f t="shared" si="59"/>
        <v>22603188973</v>
      </c>
      <c r="P224" s="70">
        <v>2</v>
      </c>
      <c r="Q224" s="70">
        <v>6</v>
      </c>
      <c r="R224" s="19" t="s">
        <v>4</v>
      </c>
      <c r="S224" s="78" t="str">
        <f t="shared" si="60"/>
        <v>DULCE SOTO</v>
      </c>
      <c r="T224" s="78" t="str">
        <f t="shared" si="61"/>
        <v>N/D</v>
      </c>
      <c r="U224" s="19"/>
      <c r="V224" s="19"/>
      <c r="W224" s="19"/>
      <c r="X224" s="19"/>
      <c r="Y224" s="19"/>
      <c r="Z224" s="19"/>
      <c r="AA224" s="19"/>
      <c r="AB224" s="78" t="str">
        <f t="shared" si="62"/>
        <v>N/D</v>
      </c>
      <c r="AC224" s="70">
        <v>0</v>
      </c>
      <c r="AD224" s="68" t="str">
        <f t="shared" si="50"/>
        <v>EXECUTE [dbo].[PG_CI_CUENTA_BANCO] 0, 0, 0, 223, 'N/D | N/D | N/D | 22603188973 | PENDIENTE | Dólares USA' , '8973', 0, 'N/D | N/D | N/D | 22603188973 | PENDIENTE | Dólares USA', 20, 11, 2, 'N/D', 'N/D', '22603188973', '', 2, 6, NULL, 'DULCE SOTO', 'N/D', '', '', '', '', '', '', '', 'N/D', 0</v>
      </c>
      <c r="AK224" s="43">
        <v>223</v>
      </c>
      <c r="AL224" s="44">
        <v>20</v>
      </c>
      <c r="AM224" s="44">
        <v>11</v>
      </c>
      <c r="AN224" s="84" t="s">
        <v>3</v>
      </c>
      <c r="AO224" s="44">
        <v>0</v>
      </c>
      <c r="AP224" s="45" t="s">
        <v>97</v>
      </c>
      <c r="AQ224" s="45">
        <v>22603188973</v>
      </c>
      <c r="AR224" s="46" t="s">
        <v>98</v>
      </c>
      <c r="AS224" s="45" t="s">
        <v>97</v>
      </c>
      <c r="AT224" s="45" t="s">
        <v>97</v>
      </c>
      <c r="AU224" s="45" t="s">
        <v>97</v>
      </c>
      <c r="AV224" s="45" t="s">
        <v>97</v>
      </c>
      <c r="AW224" s="45" t="s">
        <v>97</v>
      </c>
      <c r="AX224" s="45" t="s">
        <v>99</v>
      </c>
      <c r="AY224" s="45" t="s">
        <v>118</v>
      </c>
      <c r="AZ224" s="45" t="s">
        <v>97</v>
      </c>
      <c r="BA224" s="45" t="s">
        <v>97</v>
      </c>
      <c r="BB224" s="74" t="s">
        <v>126</v>
      </c>
      <c r="BC224" s="45" t="s">
        <v>97</v>
      </c>
      <c r="BD224" s="45" t="s">
        <v>97</v>
      </c>
      <c r="BE224" s="45" t="s">
        <v>152</v>
      </c>
      <c r="BF224" s="45" t="s">
        <v>97</v>
      </c>
      <c r="BG224" s="45" t="s">
        <v>97</v>
      </c>
      <c r="BH224" s="45" t="s">
        <v>97</v>
      </c>
      <c r="BI224" s="45">
        <v>1</v>
      </c>
      <c r="BJ224" s="45" t="s">
        <v>97</v>
      </c>
      <c r="BK224" s="53">
        <v>40491.333333333336</v>
      </c>
      <c r="BL224" s="45" t="s">
        <v>102</v>
      </c>
      <c r="BM224" s="45" t="s">
        <v>97</v>
      </c>
      <c r="BO224" s="68" t="str">
        <f t="shared" si="63"/>
        <v>EXECUTE [dbo].[PG_CI_CUENTA_BANCO] 0,0,0 , 223, X</v>
      </c>
    </row>
    <row r="225" spans="2:67" x14ac:dyDescent="0.3">
      <c r="B225" s="6">
        <f t="shared" si="51"/>
        <v>0</v>
      </c>
      <c r="C225" s="6" t="str">
        <f t="shared" si="52"/>
        <v>0, 0</v>
      </c>
      <c r="D225" s="54">
        <f t="shared" si="53"/>
        <v>224</v>
      </c>
      <c r="E225" s="75" t="str">
        <f t="shared" si="54"/>
        <v>Imprenta | EGRESOS | EGRESOS IMPRENTA | 451440713 | CD. JUAREZ | Pesos Mexicanos</v>
      </c>
      <c r="F225" s="54" t="str">
        <f t="shared" si="55"/>
        <v>0713</v>
      </c>
      <c r="G225" s="5">
        <v>0</v>
      </c>
      <c r="H225" s="78" t="str">
        <f t="shared" si="56"/>
        <v>Imprenta | EGRESOS | EGRESOS IMPRENTA | 451440713 | CD. JUAREZ | Pesos Mexicanos</v>
      </c>
      <c r="I225" s="69">
        <f t="shared" si="48"/>
        <v>30</v>
      </c>
      <c r="J225" s="69">
        <f t="shared" si="49"/>
        <v>7</v>
      </c>
      <c r="K225" s="70">
        <v>1</v>
      </c>
      <c r="L225" s="69" t="str">
        <f t="shared" si="57"/>
        <v>N/D</v>
      </c>
      <c r="M225" s="69">
        <f t="shared" si="58"/>
        <v>833</v>
      </c>
      <c r="N225" s="69">
        <f t="shared" si="59"/>
        <v>451440713</v>
      </c>
      <c r="P225" s="70">
        <v>1</v>
      </c>
      <c r="Q225" s="70">
        <v>3</v>
      </c>
      <c r="R225" s="19" t="s">
        <v>4</v>
      </c>
      <c r="S225" s="78" t="str">
        <f t="shared" si="60"/>
        <v>LUIS RAMIREZ RODRIGUEZ</v>
      </c>
      <c r="T225" s="78" t="str">
        <f t="shared" si="61"/>
        <v>Imprenta</v>
      </c>
      <c r="U225" s="19"/>
      <c r="V225" s="19"/>
      <c r="W225" s="19"/>
      <c r="X225" s="19"/>
      <c r="Y225" s="19"/>
      <c r="Z225" s="19"/>
      <c r="AA225" s="19"/>
      <c r="AB225" s="78" t="str">
        <f t="shared" si="62"/>
        <v>TOMAS ZARAGOZA FUENTES</v>
      </c>
      <c r="AC225" s="70">
        <v>103</v>
      </c>
      <c r="AD225" s="68" t="str">
        <f t="shared" si="50"/>
        <v>EXECUTE [dbo].[PG_CI_CUENTA_BANCO] 0, 0, 0, 224, 'Imprenta | EGRESOS | EGRESOS IMPRENTA | 451440713 | CD. JUAREZ | Pesos Mexicanos' , '0713', 0, 'Imprenta | EGRESOS | EGRESOS IMPRENTA | 451440713 | CD. JUAREZ | Pesos Mexicanos', 30, 7, 1, 'N/D', '833', '451440713', '', 1, 3, NULL, 'LUIS RAMIREZ RODRIGUEZ', 'Imprenta', '', '', '', '', '', '', '', 'TOMAS ZARAGOZA FUENTES', 103</v>
      </c>
      <c r="AK225" s="43">
        <v>224</v>
      </c>
      <c r="AL225" s="44">
        <v>30</v>
      </c>
      <c r="AM225" s="44">
        <v>7</v>
      </c>
      <c r="AN225" s="84" t="s">
        <v>3</v>
      </c>
      <c r="AO225" s="44">
        <v>0</v>
      </c>
      <c r="AP225" s="45" t="s">
        <v>245</v>
      </c>
      <c r="AQ225" s="45">
        <v>451440713</v>
      </c>
      <c r="AR225" s="46" t="s">
        <v>133</v>
      </c>
      <c r="AS225" s="45" t="s">
        <v>25</v>
      </c>
      <c r="AT225" s="45" t="s">
        <v>246</v>
      </c>
      <c r="AU225" s="45" t="s">
        <v>247</v>
      </c>
      <c r="AV225" s="45" t="s">
        <v>107</v>
      </c>
      <c r="AW225" s="45" t="s">
        <v>97</v>
      </c>
      <c r="AX225" s="45" t="s">
        <v>108</v>
      </c>
      <c r="AY225" s="45" t="s">
        <v>100</v>
      </c>
      <c r="AZ225" s="45" t="s">
        <v>109</v>
      </c>
      <c r="BA225" s="45" t="s">
        <v>97</v>
      </c>
      <c r="BB225" s="74" t="s">
        <v>120</v>
      </c>
      <c r="BC225" s="45">
        <v>833</v>
      </c>
      <c r="BD225" s="45" t="s">
        <v>121</v>
      </c>
      <c r="BE225" s="45" t="s">
        <v>122</v>
      </c>
      <c r="BF225" s="45" t="s">
        <v>238</v>
      </c>
      <c r="BG225" s="45" t="s">
        <v>97</v>
      </c>
      <c r="BH225" s="45" t="s">
        <v>113</v>
      </c>
      <c r="BI225" s="45">
        <v>1</v>
      </c>
      <c r="BJ225" s="45" t="s">
        <v>97</v>
      </c>
      <c r="BK225" s="53">
        <v>40967.46601851852</v>
      </c>
      <c r="BL225" s="45" t="s">
        <v>114</v>
      </c>
      <c r="BM225" s="45" t="s">
        <v>97</v>
      </c>
      <c r="BO225" s="68" t="str">
        <f t="shared" si="63"/>
        <v>EXECUTE [dbo].[PG_CI_CUENTA_BANCO] 0,0,0 , 224, X</v>
      </c>
    </row>
    <row r="226" spans="2:67" x14ac:dyDescent="0.3">
      <c r="B226" s="6">
        <f t="shared" si="51"/>
        <v>0</v>
      </c>
      <c r="C226" s="6" t="str">
        <f t="shared" si="52"/>
        <v>0, 0</v>
      </c>
      <c r="D226" s="54">
        <f t="shared" si="53"/>
        <v>225</v>
      </c>
      <c r="E226" s="75" t="str">
        <f t="shared" si="54"/>
        <v>N/D | INGRESOS | VENTA DE TANQUES Y EQUIPOS | 132938669 | CD. JUAREZ | Pesos Mexicanos</v>
      </c>
      <c r="F226" s="54" t="str">
        <f t="shared" si="55"/>
        <v>8669</v>
      </c>
      <c r="G226" s="5">
        <v>0</v>
      </c>
      <c r="H226" s="78" t="str">
        <f t="shared" si="56"/>
        <v>N/D | INGRESOS | VENTA DE TANQUES Y EQUIPOS | 132938669 | CD. JUAREZ | Pesos Mexicanos</v>
      </c>
      <c r="I226" s="69">
        <f t="shared" si="48"/>
        <v>30</v>
      </c>
      <c r="J226" s="69">
        <f t="shared" si="49"/>
        <v>7</v>
      </c>
      <c r="K226" s="70">
        <v>1</v>
      </c>
      <c r="L226" s="69" t="str">
        <f t="shared" si="57"/>
        <v>N/D</v>
      </c>
      <c r="M226" s="69">
        <f t="shared" si="58"/>
        <v>833</v>
      </c>
      <c r="N226" s="69">
        <f t="shared" si="59"/>
        <v>132938669</v>
      </c>
      <c r="P226" s="70">
        <v>2</v>
      </c>
      <c r="Q226" s="70">
        <v>1</v>
      </c>
      <c r="R226" s="19" t="s">
        <v>4</v>
      </c>
      <c r="S226" s="78" t="str">
        <f t="shared" si="60"/>
        <v>LUIS RAMIREZ RODRIGUEZ</v>
      </c>
      <c r="T226" s="78" t="str">
        <f t="shared" si="61"/>
        <v>N/D</v>
      </c>
      <c r="U226" s="19"/>
      <c r="V226" s="19"/>
      <c r="W226" s="19"/>
      <c r="X226" s="19"/>
      <c r="Y226" s="19"/>
      <c r="Z226" s="19"/>
      <c r="AA226" s="19"/>
      <c r="AB226" s="78" t="str">
        <f t="shared" si="62"/>
        <v>ENRIQUE ZARAGOZA ITO</v>
      </c>
      <c r="AC226" s="70">
        <v>103</v>
      </c>
      <c r="AD226" s="68" t="str">
        <f t="shared" si="50"/>
        <v>EXECUTE [dbo].[PG_CI_CUENTA_BANCO] 0, 0, 0, 225, 'N/D | INGRESOS | VENTA DE TANQUES Y EQUIPOS | 132938669 | CD. JUAREZ | Pesos Mexicanos' , '8669', 0, 'N/D | INGRESOS | VENTA DE TANQUES Y EQUIPOS | 132938669 | CD. JUAREZ | Pesos Mexicanos', 30, 7, 1, 'N/D', '833', '132938669', '', 2, 1, NULL, 'LUIS RAMIREZ RODRIGUEZ', 'N/D', '', '', '', '', '', '', '', 'ENRIQUE ZARAGOZA ITO', 103</v>
      </c>
      <c r="AK226" s="43">
        <v>225</v>
      </c>
      <c r="AL226" s="44">
        <v>30</v>
      </c>
      <c r="AM226" s="44">
        <v>7</v>
      </c>
      <c r="AN226" s="84" t="s">
        <v>3</v>
      </c>
      <c r="AO226" s="44">
        <v>0</v>
      </c>
      <c r="AP226" s="45" t="s">
        <v>97</v>
      </c>
      <c r="AQ226" s="45">
        <v>132938669</v>
      </c>
      <c r="AR226" s="46" t="s">
        <v>104</v>
      </c>
      <c r="AS226" s="45" t="s">
        <v>24</v>
      </c>
      <c r="AT226" s="45" t="s">
        <v>164</v>
      </c>
      <c r="AU226" s="45" t="s">
        <v>106</v>
      </c>
      <c r="AV226" s="45" t="s">
        <v>97</v>
      </c>
      <c r="AW226" s="45" t="s">
        <v>97</v>
      </c>
      <c r="AX226" s="45" t="s">
        <v>99</v>
      </c>
      <c r="AY226" s="45" t="s">
        <v>100</v>
      </c>
      <c r="AZ226" s="45" t="s">
        <v>163</v>
      </c>
      <c r="BA226" s="45" t="s">
        <v>97</v>
      </c>
      <c r="BB226" s="74" t="s">
        <v>120</v>
      </c>
      <c r="BC226" s="45">
        <v>833</v>
      </c>
      <c r="BD226" s="45" t="s">
        <v>121</v>
      </c>
      <c r="BE226" s="45" t="s">
        <v>122</v>
      </c>
      <c r="BF226" s="45" t="s">
        <v>97</v>
      </c>
      <c r="BG226" s="45" t="s">
        <v>97</v>
      </c>
      <c r="BH226" s="45" t="s">
        <v>97</v>
      </c>
      <c r="BI226" s="45">
        <v>1</v>
      </c>
      <c r="BJ226" s="45" t="s">
        <v>97</v>
      </c>
      <c r="BK226" s="53">
        <v>40672.472893518519</v>
      </c>
      <c r="BL226" s="45" t="s">
        <v>114</v>
      </c>
      <c r="BM226" s="45" t="s">
        <v>97</v>
      </c>
      <c r="BO226" s="68" t="str">
        <f t="shared" si="63"/>
        <v>EXECUTE [dbo].[PG_CI_CUENTA_BANCO] 0,0,0 , 225, X</v>
      </c>
    </row>
    <row r="227" spans="2:67" x14ac:dyDescent="0.3">
      <c r="B227" s="6">
        <f t="shared" si="51"/>
        <v>0</v>
      </c>
      <c r="C227" s="6" t="str">
        <f t="shared" si="52"/>
        <v>0, 0</v>
      </c>
      <c r="D227" s="54">
        <f t="shared" si="53"/>
        <v>226</v>
      </c>
      <c r="E227" s="75" t="str">
        <f t="shared" si="54"/>
        <v>Corporativo | EGRESOS | CONSTRUCCION | 136297404 | CD. JUAREZ | Dólares USA</v>
      </c>
      <c r="F227" s="54" t="str">
        <f t="shared" si="55"/>
        <v>7404</v>
      </c>
      <c r="G227" s="5">
        <v>0</v>
      </c>
      <c r="H227" s="78" t="str">
        <f t="shared" si="56"/>
        <v>Corporativo | EGRESOS | CONSTRUCCION | 136297404 | CD. JUAREZ | Dólares USA</v>
      </c>
      <c r="I227" s="69">
        <f t="shared" si="48"/>
        <v>30</v>
      </c>
      <c r="J227" s="69">
        <f t="shared" si="49"/>
        <v>7</v>
      </c>
      <c r="K227" s="70">
        <v>2</v>
      </c>
      <c r="L227" s="69" t="str">
        <f t="shared" si="57"/>
        <v>N/D</v>
      </c>
      <c r="M227" s="69">
        <f t="shared" si="58"/>
        <v>833</v>
      </c>
      <c r="N227" s="69">
        <f t="shared" si="59"/>
        <v>136297404</v>
      </c>
      <c r="P227" s="70">
        <v>1</v>
      </c>
      <c r="Q227" s="70">
        <v>3</v>
      </c>
      <c r="R227" s="19" t="s">
        <v>4</v>
      </c>
      <c r="S227" s="78" t="str">
        <f t="shared" si="60"/>
        <v>LUIS RAMIREZ RODRIGUEZ</v>
      </c>
      <c r="T227" s="78" t="str">
        <f t="shared" si="61"/>
        <v>Corporativo</v>
      </c>
      <c r="U227" s="19"/>
      <c r="V227" s="19"/>
      <c r="W227" s="19"/>
      <c r="X227" s="19"/>
      <c r="Y227" s="19"/>
      <c r="Z227" s="19"/>
      <c r="AA227" s="19"/>
      <c r="AB227" s="78" t="str">
        <f t="shared" si="62"/>
        <v>TOMAS ZARAGOZA FUENTES</v>
      </c>
      <c r="AC227" s="70">
        <v>103</v>
      </c>
      <c r="AD227" s="68" t="str">
        <f t="shared" si="50"/>
        <v>EXECUTE [dbo].[PG_CI_CUENTA_BANCO] 0, 0, 0, 226, 'Corporativo | EGRESOS | CONSTRUCCION | 136297404 | CD. JUAREZ | Dólares USA' , '7404', 0, 'Corporativo | EGRESOS | CONSTRUCCION | 136297404 | CD. JUAREZ | Dólares USA', 30, 7, 2, 'N/D', '833', '136297404', '', 1, 3, NULL, 'LUIS RAMIREZ RODRIGUEZ', 'Corporativo', '', '', '', '', '', '', '', 'TOMAS ZARAGOZA FUENTES', 103</v>
      </c>
      <c r="AK227" s="43">
        <v>226</v>
      </c>
      <c r="AL227" s="44">
        <v>30</v>
      </c>
      <c r="AM227" s="44">
        <v>7</v>
      </c>
      <c r="AN227" s="84" t="s">
        <v>3</v>
      </c>
      <c r="AO227" s="44">
        <v>0</v>
      </c>
      <c r="AP227" s="45" t="s">
        <v>148</v>
      </c>
      <c r="AQ227" s="45">
        <v>136297404</v>
      </c>
      <c r="AR227" s="46" t="s">
        <v>133</v>
      </c>
      <c r="AS227" s="45" t="s">
        <v>25</v>
      </c>
      <c r="AT227" s="45" t="s">
        <v>139</v>
      </c>
      <c r="AU227" s="45" t="s">
        <v>248</v>
      </c>
      <c r="AV227" s="45" t="s">
        <v>107</v>
      </c>
      <c r="AW227" s="45" t="s">
        <v>97</v>
      </c>
      <c r="AX227" s="45" t="s">
        <v>108</v>
      </c>
      <c r="AY227" s="45" t="s">
        <v>118</v>
      </c>
      <c r="AZ227" s="45" t="s">
        <v>109</v>
      </c>
      <c r="BA227" s="45" t="s">
        <v>97</v>
      </c>
      <c r="BB227" s="74" t="s">
        <v>120</v>
      </c>
      <c r="BC227" s="45">
        <v>833</v>
      </c>
      <c r="BD227" s="45" t="s">
        <v>121</v>
      </c>
      <c r="BE227" s="45" t="s">
        <v>122</v>
      </c>
      <c r="BF227" s="45" t="s">
        <v>238</v>
      </c>
      <c r="BG227" s="45" t="s">
        <v>97</v>
      </c>
      <c r="BH227" s="45" t="s">
        <v>113</v>
      </c>
      <c r="BI227" s="45">
        <v>1</v>
      </c>
      <c r="BJ227" s="45" t="s">
        <v>97</v>
      </c>
      <c r="BK227" s="53">
        <v>41962.450127314813</v>
      </c>
      <c r="BL227" s="45" t="s">
        <v>114</v>
      </c>
      <c r="BM227" s="45" t="s">
        <v>97</v>
      </c>
      <c r="BO227" s="68" t="str">
        <f t="shared" si="63"/>
        <v>EXECUTE [dbo].[PG_CI_CUENTA_BANCO] 0,0,0 , 226, X</v>
      </c>
    </row>
    <row r="228" spans="2:67" x14ac:dyDescent="0.3">
      <c r="B228" s="6">
        <f t="shared" si="51"/>
        <v>0</v>
      </c>
      <c r="C228" s="6" t="str">
        <f t="shared" si="52"/>
        <v>0, 0</v>
      </c>
      <c r="D228" s="54">
        <f t="shared" si="53"/>
        <v>227</v>
      </c>
      <c r="E228" s="75" t="str">
        <f t="shared" si="54"/>
        <v>N/D | N/D | N/D | 72061156295 | PENDIENTE | Dólares USA</v>
      </c>
      <c r="F228" s="54" t="str">
        <f t="shared" si="55"/>
        <v>6295</v>
      </c>
      <c r="G228" s="5">
        <v>0</v>
      </c>
      <c r="H228" s="78" t="str">
        <f t="shared" si="56"/>
        <v>N/D | N/D | N/D | 72061156295 | PENDIENTE | Dólares USA</v>
      </c>
      <c r="I228" s="69">
        <f t="shared" si="48"/>
        <v>30</v>
      </c>
      <c r="J228" s="69">
        <f t="shared" si="49"/>
        <v>9</v>
      </c>
      <c r="K228" s="70">
        <v>2</v>
      </c>
      <c r="L228" s="69" t="str">
        <f t="shared" si="57"/>
        <v>N/D</v>
      </c>
      <c r="M228" s="69" t="str">
        <f t="shared" si="58"/>
        <v>N/D</v>
      </c>
      <c r="N228" s="69">
        <f t="shared" si="59"/>
        <v>72061156295</v>
      </c>
      <c r="P228" s="70">
        <v>2</v>
      </c>
      <c r="Q228" s="70">
        <v>6</v>
      </c>
      <c r="R228" s="19" t="s">
        <v>4</v>
      </c>
      <c r="S228" s="78" t="str">
        <f t="shared" si="60"/>
        <v>ARMIDA LOYA</v>
      </c>
      <c r="T228" s="78" t="str">
        <f t="shared" si="61"/>
        <v>N/D</v>
      </c>
      <c r="U228" s="19"/>
      <c r="V228" s="19"/>
      <c r="W228" s="19"/>
      <c r="X228" s="19"/>
      <c r="Y228" s="19"/>
      <c r="Z228" s="19"/>
      <c r="AA228" s="19"/>
      <c r="AB228" s="78" t="str">
        <f t="shared" si="62"/>
        <v>N/D</v>
      </c>
      <c r="AC228" s="70">
        <v>0</v>
      </c>
      <c r="AD228" s="68" t="str">
        <f t="shared" si="50"/>
        <v>EXECUTE [dbo].[PG_CI_CUENTA_BANCO] 0, 0, 0, 227, 'N/D | N/D | N/D | 72061156295 | PENDIENTE | Dólares USA' , '6295', 0, 'N/D | N/D | N/D | 72061156295 | PENDIENTE | Dólares USA', 30, 9, 2, 'N/D', 'N/D', '72061156295', '', 2, 6, NULL, 'ARMIDA LOYA', 'N/D', '', '', '', '', '', '', '', 'N/D', 0</v>
      </c>
      <c r="AK228" s="43">
        <v>227</v>
      </c>
      <c r="AL228" s="44">
        <v>30</v>
      </c>
      <c r="AM228" s="44">
        <v>9</v>
      </c>
      <c r="AN228" s="84" t="s">
        <v>3</v>
      </c>
      <c r="AO228" s="44">
        <v>0</v>
      </c>
      <c r="AP228" s="45" t="s">
        <v>97</v>
      </c>
      <c r="AQ228" s="45">
        <v>72061156295</v>
      </c>
      <c r="AR228" s="46" t="s">
        <v>98</v>
      </c>
      <c r="AS228" s="45" t="s">
        <v>97</v>
      </c>
      <c r="AT228" s="45" t="s">
        <v>97</v>
      </c>
      <c r="AU228" s="45" t="s">
        <v>97</v>
      </c>
      <c r="AV228" s="45" t="s">
        <v>97</v>
      </c>
      <c r="AW228" s="45" t="s">
        <v>97</v>
      </c>
      <c r="AX228" s="45" t="s">
        <v>99</v>
      </c>
      <c r="AY228" s="45" t="s">
        <v>118</v>
      </c>
      <c r="AZ228" s="45" t="s">
        <v>97</v>
      </c>
      <c r="BA228" s="45" t="s">
        <v>97</v>
      </c>
      <c r="BB228" s="74" t="s">
        <v>126</v>
      </c>
      <c r="BC228" s="45" t="s">
        <v>97</v>
      </c>
      <c r="BD228" s="45" t="s">
        <v>97</v>
      </c>
      <c r="BE228" s="45" t="s">
        <v>147</v>
      </c>
      <c r="BF228" s="45" t="s">
        <v>97</v>
      </c>
      <c r="BG228" s="45" t="s">
        <v>97</v>
      </c>
      <c r="BH228" s="45" t="s">
        <v>97</v>
      </c>
      <c r="BI228" s="45">
        <v>1</v>
      </c>
      <c r="BJ228" s="45" t="s">
        <v>97</v>
      </c>
      <c r="BK228" s="53">
        <v>40620.332314814812</v>
      </c>
      <c r="BL228" s="45" t="s">
        <v>114</v>
      </c>
      <c r="BM228" s="45" t="s">
        <v>97</v>
      </c>
      <c r="BO228" s="68" t="str">
        <f t="shared" si="63"/>
        <v>EXECUTE [dbo].[PG_CI_CUENTA_BANCO] 0,0,0 , 227, X</v>
      </c>
    </row>
    <row r="229" spans="2:67" x14ac:dyDescent="0.3">
      <c r="B229" s="6">
        <f t="shared" si="51"/>
        <v>0</v>
      </c>
      <c r="C229" s="6" t="str">
        <f t="shared" si="52"/>
        <v>0, 0</v>
      </c>
      <c r="D229" s="54">
        <f t="shared" si="53"/>
        <v>228</v>
      </c>
      <c r="E229" s="75" t="str">
        <f t="shared" si="54"/>
        <v>N/D | CONCENTRADORA | CONCENTRADORA | 22603315444 | TEPEJI DEL RIO DE OCAMPO | Pesos Mexicanos</v>
      </c>
      <c r="F229" s="54" t="str">
        <f t="shared" si="55"/>
        <v>5444</v>
      </c>
      <c r="G229" s="5">
        <v>0</v>
      </c>
      <c r="H229" s="78" t="str">
        <f t="shared" si="56"/>
        <v>N/D | CONCENTRADORA | CONCENTRADORA | 22603315444 | TEPEJI DEL RIO DE OCAMPO | Pesos Mexicanos</v>
      </c>
      <c r="I229" s="69">
        <f t="shared" si="48"/>
        <v>30</v>
      </c>
      <c r="J229" s="69">
        <f t="shared" si="49"/>
        <v>11</v>
      </c>
      <c r="K229" s="70">
        <v>1</v>
      </c>
      <c r="L229" s="69">
        <f t="shared" si="57"/>
        <v>226</v>
      </c>
      <c r="M229" s="69">
        <f t="shared" si="58"/>
        <v>1</v>
      </c>
      <c r="N229" s="69">
        <f t="shared" si="59"/>
        <v>22603315444</v>
      </c>
      <c r="P229" s="70">
        <v>2</v>
      </c>
      <c r="Q229" s="70">
        <v>2</v>
      </c>
      <c r="R229" s="19" t="s">
        <v>4</v>
      </c>
      <c r="S229" s="78" t="str">
        <f t="shared" si="60"/>
        <v>DULCE SOTO</v>
      </c>
      <c r="T229" s="78" t="str">
        <f t="shared" si="61"/>
        <v>N/D</v>
      </c>
      <c r="U229" s="19"/>
      <c r="V229" s="19"/>
      <c r="W229" s="19"/>
      <c r="X229" s="19"/>
      <c r="Y229" s="19"/>
      <c r="Z229" s="19"/>
      <c r="AA229" s="19"/>
      <c r="AB229" s="78" t="str">
        <f t="shared" si="62"/>
        <v>TOMAS ZARAGOZA ITO</v>
      </c>
      <c r="AC229" s="70">
        <v>111</v>
      </c>
      <c r="AD229" s="68" t="str">
        <f t="shared" si="50"/>
        <v>EXECUTE [dbo].[PG_CI_CUENTA_BANCO] 0, 0, 0, 228, 'N/D | CONCENTRADORA | CONCENTRADORA | 22603315444 | TEPEJI DEL RIO DE OCAMPO | Pesos Mexicanos' , '5444', 0, 'N/D | CONCENTRADORA | CONCENTRADORA | 22603315444 | TEPEJI DEL RIO DE OCAMPO | Pesos Mexicanos', 30, 11, 1, '226', '1', '22603315444', '', 2, 2, NULL, 'DULCE SOTO', 'N/D', '', '', '', '', '', '', '', 'TOMAS ZARAGOZA ITO', 111</v>
      </c>
      <c r="AK229" s="43">
        <v>228</v>
      </c>
      <c r="AL229" s="44">
        <v>30</v>
      </c>
      <c r="AM229" s="44">
        <v>11</v>
      </c>
      <c r="AN229" s="84" t="s">
        <v>3</v>
      </c>
      <c r="AO229" s="44">
        <v>0</v>
      </c>
      <c r="AP229" s="45" t="s">
        <v>97</v>
      </c>
      <c r="AQ229" s="45">
        <v>22603315444</v>
      </c>
      <c r="AR229" s="46" t="s">
        <v>127</v>
      </c>
      <c r="AS229" s="45" t="s">
        <v>18</v>
      </c>
      <c r="AT229" s="45" t="s">
        <v>18</v>
      </c>
      <c r="AU229" s="45" t="s">
        <v>154</v>
      </c>
      <c r="AV229" s="45" t="s">
        <v>97</v>
      </c>
      <c r="AW229" s="45" t="s">
        <v>97</v>
      </c>
      <c r="AX229" s="45" t="s">
        <v>99</v>
      </c>
      <c r="AY229" s="45" t="s">
        <v>100</v>
      </c>
      <c r="AZ229" s="45" t="s">
        <v>116</v>
      </c>
      <c r="BA229" s="45">
        <v>226</v>
      </c>
      <c r="BB229" s="74" t="s">
        <v>155</v>
      </c>
      <c r="BC229" s="45">
        <v>1</v>
      </c>
      <c r="BD229" s="45" t="s">
        <v>156</v>
      </c>
      <c r="BE229" s="45" t="s">
        <v>152</v>
      </c>
      <c r="BF229" s="45" t="s">
        <v>97</v>
      </c>
      <c r="BG229" s="45" t="s">
        <v>97</v>
      </c>
      <c r="BH229" s="45" t="s">
        <v>97</v>
      </c>
      <c r="BI229" s="45">
        <v>1</v>
      </c>
      <c r="BJ229" s="45" t="s">
        <v>97</v>
      </c>
      <c r="BK229" s="53">
        <v>40491.333333333336</v>
      </c>
      <c r="BL229" s="45" t="s">
        <v>102</v>
      </c>
      <c r="BM229" s="45" t="s">
        <v>97</v>
      </c>
      <c r="BO229" s="68" t="str">
        <f t="shared" si="63"/>
        <v>EXECUTE [dbo].[PG_CI_CUENTA_BANCO] 0,0,0 , 228, X</v>
      </c>
    </row>
    <row r="230" spans="2:67" x14ac:dyDescent="0.3">
      <c r="B230" s="6">
        <f t="shared" si="51"/>
        <v>0</v>
      </c>
      <c r="C230" s="6" t="str">
        <f t="shared" si="52"/>
        <v>0, 0</v>
      </c>
      <c r="D230" s="54">
        <f t="shared" si="53"/>
        <v>229</v>
      </c>
      <c r="E230" s="75" t="str">
        <f t="shared" si="54"/>
        <v>Hidro I | EGRESOS | EGRESOS PLANTA | 22603323390 | TEPEJI DEL RIO DE OCAMPO | Pesos Mexicanos</v>
      </c>
      <c r="F230" s="54" t="str">
        <f t="shared" si="55"/>
        <v>3390</v>
      </c>
      <c r="G230" s="5">
        <v>0</v>
      </c>
      <c r="H230" s="78" t="str">
        <f t="shared" si="56"/>
        <v>Hidro I | EGRESOS | EGRESOS PLANTA | 22603323390 | TEPEJI DEL RIO DE OCAMPO | Pesos Mexicanos</v>
      </c>
      <c r="I230" s="69">
        <f t="shared" si="48"/>
        <v>30</v>
      </c>
      <c r="J230" s="69">
        <f t="shared" si="49"/>
        <v>11</v>
      </c>
      <c r="K230" s="70">
        <v>1</v>
      </c>
      <c r="L230" s="69">
        <f t="shared" si="57"/>
        <v>226</v>
      </c>
      <c r="M230" s="69">
        <f t="shared" si="58"/>
        <v>1</v>
      </c>
      <c r="N230" s="69">
        <f t="shared" si="59"/>
        <v>22603323390</v>
      </c>
      <c r="P230" s="70">
        <v>2</v>
      </c>
      <c r="Q230" s="70">
        <v>3</v>
      </c>
      <c r="R230" s="19" t="s">
        <v>4</v>
      </c>
      <c r="S230" s="78" t="str">
        <f t="shared" si="60"/>
        <v>DULCE SOTO</v>
      </c>
      <c r="T230" s="78" t="str">
        <f t="shared" si="61"/>
        <v>Hidro I</v>
      </c>
      <c r="U230" s="19"/>
      <c r="V230" s="19"/>
      <c r="W230" s="19"/>
      <c r="X230" s="19"/>
      <c r="Y230" s="19"/>
      <c r="Z230" s="19"/>
      <c r="AA230" s="19"/>
      <c r="AB230" s="78" t="str">
        <f t="shared" si="62"/>
        <v>ENRIQUE ZARAGOZA ITO</v>
      </c>
      <c r="AC230" s="70">
        <v>111</v>
      </c>
      <c r="AD230" s="68" t="str">
        <f t="shared" si="50"/>
        <v>EXECUTE [dbo].[PG_CI_CUENTA_BANCO] 0, 0, 0, 229, 'Hidro I | EGRESOS | EGRESOS PLANTA | 22603323390 | TEPEJI DEL RIO DE OCAMPO | Pesos Mexicanos' , '3390', 0, 'Hidro I | EGRESOS | EGRESOS PLANTA | 22603323390 | TEPEJI DEL RIO DE OCAMPO | Pesos Mexicanos', 30, 11, 1, '226', '1', '22603323390', '', 2, 3, NULL, 'DULCE SOTO', 'Hidro I', '', '', '', '', '', '', '', 'ENRIQUE ZARAGOZA ITO', 111</v>
      </c>
      <c r="AK230" s="43">
        <v>229</v>
      </c>
      <c r="AL230" s="44">
        <v>30</v>
      </c>
      <c r="AM230" s="44">
        <v>11</v>
      </c>
      <c r="AN230" s="84" t="s">
        <v>3</v>
      </c>
      <c r="AO230" s="44">
        <v>30</v>
      </c>
      <c r="AP230" s="45" t="s">
        <v>225</v>
      </c>
      <c r="AQ230" s="45">
        <v>22603323390</v>
      </c>
      <c r="AR230" s="46" t="s">
        <v>133</v>
      </c>
      <c r="AS230" s="45" t="s">
        <v>25</v>
      </c>
      <c r="AT230" s="45" t="s">
        <v>134</v>
      </c>
      <c r="AU230" s="45" t="s">
        <v>154</v>
      </c>
      <c r="AV230" s="45" t="s">
        <v>97</v>
      </c>
      <c r="AW230" s="45" t="s">
        <v>97</v>
      </c>
      <c r="AX230" s="45" t="s">
        <v>99</v>
      </c>
      <c r="AY230" s="45" t="s">
        <v>100</v>
      </c>
      <c r="AZ230" s="45" t="s">
        <v>163</v>
      </c>
      <c r="BA230" s="45">
        <v>226</v>
      </c>
      <c r="BB230" s="74" t="s">
        <v>155</v>
      </c>
      <c r="BC230" s="45">
        <v>1</v>
      </c>
      <c r="BD230" s="45" t="s">
        <v>156</v>
      </c>
      <c r="BE230" s="45" t="s">
        <v>152</v>
      </c>
      <c r="BF230" s="45" t="s">
        <v>97</v>
      </c>
      <c r="BG230" s="45" t="s">
        <v>97</v>
      </c>
      <c r="BH230" s="45" t="s">
        <v>97</v>
      </c>
      <c r="BI230" s="45">
        <v>1</v>
      </c>
      <c r="BJ230" s="45" t="s">
        <v>97</v>
      </c>
      <c r="BK230" s="53">
        <v>40491.333333333336</v>
      </c>
      <c r="BL230" s="45" t="s">
        <v>102</v>
      </c>
      <c r="BM230" s="45" t="s">
        <v>97</v>
      </c>
      <c r="BO230" s="68" t="str">
        <f t="shared" si="63"/>
        <v>EXECUTE [dbo].[PG_CI_CUENTA_BANCO] 0,0,0 , 229, X</v>
      </c>
    </row>
    <row r="231" spans="2:67" x14ac:dyDescent="0.3">
      <c r="B231" s="6">
        <f t="shared" si="51"/>
        <v>0</v>
      </c>
      <c r="C231" s="6" t="str">
        <f t="shared" si="52"/>
        <v>0, 0</v>
      </c>
      <c r="D231" s="54">
        <f t="shared" si="53"/>
        <v>230</v>
      </c>
      <c r="E231" s="75" t="str">
        <f t="shared" si="54"/>
        <v>N/D | N/D | N/D | 22603178625 | PENDIENTE | Dólares USA</v>
      </c>
      <c r="F231" s="54" t="str">
        <f t="shared" si="55"/>
        <v>8625</v>
      </c>
      <c r="G231" s="5">
        <v>0</v>
      </c>
      <c r="H231" s="78" t="str">
        <f t="shared" si="56"/>
        <v>N/D | N/D | N/D | 22603178625 | PENDIENTE | Dólares USA</v>
      </c>
      <c r="I231" s="69">
        <f t="shared" si="48"/>
        <v>30</v>
      </c>
      <c r="J231" s="69">
        <f t="shared" si="49"/>
        <v>11</v>
      </c>
      <c r="K231" s="70">
        <v>2</v>
      </c>
      <c r="L231" s="69" t="str">
        <f t="shared" si="57"/>
        <v>N/D</v>
      </c>
      <c r="M231" s="69" t="str">
        <f t="shared" si="58"/>
        <v>N/D</v>
      </c>
      <c r="N231" s="69">
        <f t="shared" si="59"/>
        <v>22603178625</v>
      </c>
      <c r="P231" s="70">
        <v>2</v>
      </c>
      <c r="Q231" s="70">
        <v>6</v>
      </c>
      <c r="R231" s="19" t="s">
        <v>4</v>
      </c>
      <c r="S231" s="78" t="str">
        <f t="shared" si="60"/>
        <v>DULCE SOTO</v>
      </c>
      <c r="T231" s="78" t="str">
        <f t="shared" si="61"/>
        <v>N/D</v>
      </c>
      <c r="U231" s="19"/>
      <c r="V231" s="19"/>
      <c r="W231" s="19"/>
      <c r="X231" s="19"/>
      <c r="Y231" s="19"/>
      <c r="Z231" s="19"/>
      <c r="AA231" s="19"/>
      <c r="AB231" s="78" t="str">
        <f t="shared" si="62"/>
        <v>N/D</v>
      </c>
      <c r="AC231" s="70">
        <v>0</v>
      </c>
      <c r="AD231" s="68" t="str">
        <f t="shared" si="50"/>
        <v>EXECUTE [dbo].[PG_CI_CUENTA_BANCO] 0, 0, 0, 230, 'N/D | N/D | N/D | 22603178625 | PENDIENTE | Dólares USA' , '8625', 0, 'N/D | N/D | N/D | 22603178625 | PENDIENTE | Dólares USA', 30, 11, 2, 'N/D', 'N/D', '22603178625', '', 2, 6, NULL, 'DULCE SOTO', 'N/D', '', '', '', '', '', '', '', 'N/D', 0</v>
      </c>
      <c r="AK231" s="43">
        <v>230</v>
      </c>
      <c r="AL231" s="44">
        <v>30</v>
      </c>
      <c r="AM231" s="44">
        <v>11</v>
      </c>
      <c r="AN231" s="84" t="s">
        <v>3</v>
      </c>
      <c r="AO231" s="44">
        <v>0</v>
      </c>
      <c r="AP231" s="45" t="s">
        <v>97</v>
      </c>
      <c r="AQ231" s="45">
        <v>22603178625</v>
      </c>
      <c r="AR231" s="46" t="s">
        <v>98</v>
      </c>
      <c r="AS231" s="45" t="s">
        <v>97</v>
      </c>
      <c r="AT231" s="45" t="s">
        <v>97</v>
      </c>
      <c r="AU231" s="45" t="s">
        <v>97</v>
      </c>
      <c r="AV231" s="45" t="s">
        <v>97</v>
      </c>
      <c r="AW231" s="45" t="s">
        <v>97</v>
      </c>
      <c r="AX231" s="45" t="s">
        <v>99</v>
      </c>
      <c r="AY231" s="45" t="s">
        <v>118</v>
      </c>
      <c r="AZ231" s="45" t="s">
        <v>97</v>
      </c>
      <c r="BA231" s="45" t="s">
        <v>97</v>
      </c>
      <c r="BB231" s="74" t="s">
        <v>126</v>
      </c>
      <c r="BC231" s="45" t="s">
        <v>97</v>
      </c>
      <c r="BD231" s="45" t="s">
        <v>97</v>
      </c>
      <c r="BE231" s="45" t="s">
        <v>152</v>
      </c>
      <c r="BF231" s="45" t="s">
        <v>97</v>
      </c>
      <c r="BG231" s="45" t="s">
        <v>97</v>
      </c>
      <c r="BH231" s="45" t="s">
        <v>97</v>
      </c>
      <c r="BI231" s="45">
        <v>1</v>
      </c>
      <c r="BJ231" s="45" t="s">
        <v>97</v>
      </c>
      <c r="BK231" s="53">
        <v>40491.333333333336</v>
      </c>
      <c r="BL231" s="45" t="s">
        <v>102</v>
      </c>
      <c r="BM231" s="45" t="s">
        <v>97</v>
      </c>
      <c r="BO231" s="68" t="str">
        <f t="shared" si="63"/>
        <v>EXECUTE [dbo].[PG_CI_CUENTA_BANCO] 0,0,0 , 230, X</v>
      </c>
    </row>
    <row r="232" spans="2:67" x14ac:dyDescent="0.3">
      <c r="B232" s="6">
        <f t="shared" si="51"/>
        <v>0</v>
      </c>
      <c r="C232" s="6" t="str">
        <f t="shared" si="52"/>
        <v>0, 0</v>
      </c>
      <c r="D232" s="54">
        <f t="shared" si="53"/>
        <v>231</v>
      </c>
      <c r="E232" s="75" t="str">
        <f t="shared" si="54"/>
        <v>N/D | N/D | N/D | 605727 | PENDIENTE | Pesos Mexicanos</v>
      </c>
      <c r="F232" s="54" t="str">
        <f t="shared" si="55"/>
        <v>5727</v>
      </c>
      <c r="G232" s="5">
        <v>0</v>
      </c>
      <c r="H232" s="78" t="str">
        <f t="shared" si="56"/>
        <v>N/D | N/D | N/D | 605727 | PENDIENTE | Pesos Mexicanos</v>
      </c>
      <c r="I232" s="69">
        <f t="shared" si="48"/>
        <v>30</v>
      </c>
      <c r="J232" s="69">
        <f t="shared" si="49"/>
        <v>11</v>
      </c>
      <c r="K232" s="70">
        <v>1</v>
      </c>
      <c r="L232" s="69" t="str">
        <f t="shared" si="57"/>
        <v>N/D</v>
      </c>
      <c r="M232" s="69" t="str">
        <f t="shared" si="58"/>
        <v>N/D</v>
      </c>
      <c r="N232" s="69">
        <f t="shared" si="59"/>
        <v>605727</v>
      </c>
      <c r="P232" s="70">
        <v>2</v>
      </c>
      <c r="Q232" s="70">
        <v>6</v>
      </c>
      <c r="R232" s="19" t="s">
        <v>4</v>
      </c>
      <c r="S232" s="78" t="str">
        <f t="shared" si="60"/>
        <v>DULCE SOTO</v>
      </c>
      <c r="T232" s="78" t="str">
        <f t="shared" si="61"/>
        <v>N/D</v>
      </c>
      <c r="U232" s="19"/>
      <c r="V232" s="19"/>
      <c r="W232" s="19"/>
      <c r="X232" s="19"/>
      <c r="Y232" s="19"/>
      <c r="Z232" s="19"/>
      <c r="AA232" s="19"/>
      <c r="AB232" s="78" t="str">
        <f t="shared" si="62"/>
        <v>N/D</v>
      </c>
      <c r="AC232" s="70">
        <v>0</v>
      </c>
      <c r="AD232" s="68" t="str">
        <f t="shared" si="50"/>
        <v>EXECUTE [dbo].[PG_CI_CUENTA_BANCO] 0, 0, 0, 231, 'N/D | N/D | N/D | 605727 | PENDIENTE | Pesos Mexicanos' , '5727', 0, 'N/D | N/D | N/D | 605727 | PENDIENTE | Pesos Mexicanos', 30, 11, 1, 'N/D', 'N/D', '605727', '', 2, 6, NULL, 'DULCE SOTO', 'N/D', '', '', '', '', '', '', '', 'N/D', 0</v>
      </c>
      <c r="AK232" s="43">
        <v>231</v>
      </c>
      <c r="AL232" s="44">
        <v>30</v>
      </c>
      <c r="AM232" s="44">
        <v>11</v>
      </c>
      <c r="AN232" s="84" t="s">
        <v>3</v>
      </c>
      <c r="AO232" s="44">
        <v>0</v>
      </c>
      <c r="AP232" s="45" t="s">
        <v>97</v>
      </c>
      <c r="AQ232" s="45">
        <v>605727</v>
      </c>
      <c r="AR232" s="46" t="s">
        <v>98</v>
      </c>
      <c r="AS232" s="45" t="s">
        <v>97</v>
      </c>
      <c r="AT232" s="45" t="s">
        <v>97</v>
      </c>
      <c r="AU232" s="45" t="s">
        <v>97</v>
      </c>
      <c r="AV232" s="45" t="s">
        <v>97</v>
      </c>
      <c r="AW232" s="45" t="s">
        <v>97</v>
      </c>
      <c r="AX232" s="45" t="s">
        <v>99</v>
      </c>
      <c r="AY232" s="45" t="s">
        <v>100</v>
      </c>
      <c r="AZ232" s="45" t="s">
        <v>97</v>
      </c>
      <c r="BA232" s="45" t="s">
        <v>97</v>
      </c>
      <c r="BB232" s="74" t="s">
        <v>126</v>
      </c>
      <c r="BC232" s="45" t="s">
        <v>97</v>
      </c>
      <c r="BD232" s="45" t="s">
        <v>97</v>
      </c>
      <c r="BE232" s="45" t="s">
        <v>152</v>
      </c>
      <c r="BF232" s="45" t="s">
        <v>97</v>
      </c>
      <c r="BG232" s="45" t="s">
        <v>97</v>
      </c>
      <c r="BH232" s="45" t="s">
        <v>97</v>
      </c>
      <c r="BI232" s="45">
        <v>1</v>
      </c>
      <c r="BJ232" s="45" t="s">
        <v>97</v>
      </c>
      <c r="BK232" s="53">
        <v>40491.333333333336</v>
      </c>
      <c r="BL232" s="45" t="s">
        <v>102</v>
      </c>
      <c r="BM232" s="45" t="s">
        <v>97</v>
      </c>
      <c r="BO232" s="68" t="str">
        <f t="shared" si="63"/>
        <v>EXECUTE [dbo].[PG_CI_CUENTA_BANCO] 0,0,0 , 231, X</v>
      </c>
    </row>
    <row r="233" spans="2:67" x14ac:dyDescent="0.3">
      <c r="B233" s="6">
        <f t="shared" si="51"/>
        <v>0</v>
      </c>
      <c r="C233" s="6" t="str">
        <f t="shared" si="52"/>
        <v>0, 0</v>
      </c>
      <c r="D233" s="54">
        <f t="shared" si="53"/>
        <v>232</v>
      </c>
      <c r="E233" s="75" t="str">
        <f t="shared" si="54"/>
        <v>Hidro II | CONCENTRADORA | VENTA DE TANQUES Y EQUIPOS | 22603327590 | TEPEJI DEL RIO DE OCAMPO | Pesos Mexicanos</v>
      </c>
      <c r="F233" s="54" t="str">
        <f t="shared" si="55"/>
        <v>7590</v>
      </c>
      <c r="G233" s="5">
        <v>0</v>
      </c>
      <c r="H233" s="78" t="str">
        <f t="shared" si="56"/>
        <v>Hidro II | CONCENTRADORA | VENTA DE TANQUES Y EQUIPOS | 22603327590 | TEPEJI DEL RIO DE OCAMPO | Pesos Mexicanos</v>
      </c>
      <c r="I233" s="69">
        <f t="shared" si="48"/>
        <v>30</v>
      </c>
      <c r="J233" s="69">
        <f t="shared" si="49"/>
        <v>11</v>
      </c>
      <c r="K233" s="70">
        <v>1</v>
      </c>
      <c r="L233" s="69">
        <f t="shared" si="57"/>
        <v>226</v>
      </c>
      <c r="M233" s="69">
        <f t="shared" si="58"/>
        <v>1</v>
      </c>
      <c r="N233" s="69">
        <f t="shared" si="59"/>
        <v>22603327590</v>
      </c>
      <c r="P233" s="70">
        <v>2</v>
      </c>
      <c r="Q233" s="70">
        <v>2</v>
      </c>
      <c r="R233" s="19" t="s">
        <v>4</v>
      </c>
      <c r="S233" s="78" t="str">
        <f t="shared" si="60"/>
        <v>DULCE SOTO</v>
      </c>
      <c r="T233" s="78" t="str">
        <f t="shared" si="61"/>
        <v>Hidro II</v>
      </c>
      <c r="U233" s="19"/>
      <c r="V233" s="19"/>
      <c r="W233" s="19"/>
      <c r="X233" s="19"/>
      <c r="Y233" s="19"/>
      <c r="Z233" s="19"/>
      <c r="AA233" s="19"/>
      <c r="AB233" s="78" t="str">
        <f t="shared" si="62"/>
        <v>TOMAS ZARAGOZA ITO</v>
      </c>
      <c r="AC233" s="70">
        <v>111</v>
      </c>
      <c r="AD233" s="68" t="str">
        <f t="shared" si="50"/>
        <v>EXECUTE [dbo].[PG_CI_CUENTA_BANCO] 0, 0, 0, 232, 'Hidro II | CONCENTRADORA | VENTA DE TANQUES Y EQUIPOS | 22603327590 | TEPEJI DEL RIO DE OCAMPO | Pesos Mexicanos' , '7590', 0, 'Hidro II | CONCENTRADORA | VENTA DE TANQUES Y EQUIPOS | 22603327590 | TEPEJI DEL RIO DE OCAMPO | Pesos Mexicanos', 30, 11, 1, '226', '1', '22603327590', '', 2, 2, NULL, 'DULCE SOTO', 'Hidro II', '', '', '', '', '', '', '', 'TOMAS ZARAGOZA ITO', 111</v>
      </c>
      <c r="AK233" s="43">
        <v>232</v>
      </c>
      <c r="AL233" s="44">
        <v>30</v>
      </c>
      <c r="AM233" s="44">
        <v>11</v>
      </c>
      <c r="AN233" s="84" t="s">
        <v>3</v>
      </c>
      <c r="AO233" s="44">
        <v>31</v>
      </c>
      <c r="AP233" s="45" t="s">
        <v>218</v>
      </c>
      <c r="AQ233" s="45">
        <v>22603327590</v>
      </c>
      <c r="AR233" s="46" t="s">
        <v>127</v>
      </c>
      <c r="AS233" s="45" t="s">
        <v>18</v>
      </c>
      <c r="AT233" s="45" t="s">
        <v>164</v>
      </c>
      <c r="AU233" s="45" t="s">
        <v>154</v>
      </c>
      <c r="AV233" s="45" t="s">
        <v>97</v>
      </c>
      <c r="AW233" s="45" t="s">
        <v>97</v>
      </c>
      <c r="AX233" s="45" t="s">
        <v>99</v>
      </c>
      <c r="AY233" s="45" t="s">
        <v>100</v>
      </c>
      <c r="AZ233" s="45" t="s">
        <v>116</v>
      </c>
      <c r="BA233" s="45">
        <v>226</v>
      </c>
      <c r="BB233" s="74" t="s">
        <v>155</v>
      </c>
      <c r="BC233" s="45">
        <v>1</v>
      </c>
      <c r="BD233" s="45" t="s">
        <v>156</v>
      </c>
      <c r="BE233" s="45" t="s">
        <v>152</v>
      </c>
      <c r="BF233" s="45" t="s">
        <v>97</v>
      </c>
      <c r="BG233" s="45" t="s">
        <v>97</v>
      </c>
      <c r="BH233" s="45" t="s">
        <v>97</v>
      </c>
      <c r="BI233" s="45">
        <v>1</v>
      </c>
      <c r="BJ233" s="45" t="s">
        <v>97</v>
      </c>
      <c r="BK233" s="53">
        <v>40491.333333333336</v>
      </c>
      <c r="BL233" s="45" t="s">
        <v>102</v>
      </c>
      <c r="BM233" s="45" t="s">
        <v>97</v>
      </c>
      <c r="BO233" s="68" t="str">
        <f t="shared" si="63"/>
        <v>EXECUTE [dbo].[PG_CI_CUENTA_BANCO] 0,0,0 , 232, X</v>
      </c>
    </row>
    <row r="234" spans="2:67" x14ac:dyDescent="0.3">
      <c r="B234" s="6">
        <f t="shared" si="51"/>
        <v>0</v>
      </c>
      <c r="C234" s="6" t="str">
        <f t="shared" si="52"/>
        <v>0, 0</v>
      </c>
      <c r="D234" s="54">
        <f t="shared" si="53"/>
        <v>233</v>
      </c>
      <c r="E234" s="75" t="str">
        <f t="shared" si="54"/>
        <v>Hidro II | EGRESOS | EGRESOS PLANTA | 22603338592 | TEPEJI DEL RIO DE OCAMPO | Pesos Mexicanos</v>
      </c>
      <c r="F234" s="54" t="str">
        <f t="shared" si="55"/>
        <v>8592</v>
      </c>
      <c r="G234" s="5">
        <v>0</v>
      </c>
      <c r="H234" s="78" t="str">
        <f t="shared" si="56"/>
        <v>Hidro II | EGRESOS | EGRESOS PLANTA | 22603338592 | TEPEJI DEL RIO DE OCAMPO | Pesos Mexicanos</v>
      </c>
      <c r="I234" s="69">
        <f t="shared" si="48"/>
        <v>30</v>
      </c>
      <c r="J234" s="69">
        <f t="shared" si="49"/>
        <v>11</v>
      </c>
      <c r="K234" s="70">
        <v>1</v>
      </c>
      <c r="L234" s="69">
        <f t="shared" si="57"/>
        <v>226</v>
      </c>
      <c r="M234" s="69">
        <f t="shared" si="58"/>
        <v>1</v>
      </c>
      <c r="N234" s="69">
        <f t="shared" si="59"/>
        <v>22603338592</v>
      </c>
      <c r="P234" s="70">
        <v>2</v>
      </c>
      <c r="Q234" s="70">
        <v>3</v>
      </c>
      <c r="R234" s="19" t="s">
        <v>4</v>
      </c>
      <c r="S234" s="78" t="str">
        <f t="shared" si="60"/>
        <v>DULCE SOTO</v>
      </c>
      <c r="T234" s="78" t="str">
        <f t="shared" si="61"/>
        <v>Hidro II</v>
      </c>
      <c r="U234" s="19"/>
      <c r="V234" s="19"/>
      <c r="W234" s="19"/>
      <c r="X234" s="19"/>
      <c r="Y234" s="19"/>
      <c r="Z234" s="19"/>
      <c r="AA234" s="19"/>
      <c r="AB234" s="78" t="str">
        <f t="shared" si="62"/>
        <v>ENRIQUE ZARAGOZA ITO</v>
      </c>
      <c r="AC234" s="70">
        <v>111</v>
      </c>
      <c r="AD234" s="68" t="str">
        <f t="shared" si="50"/>
        <v>EXECUTE [dbo].[PG_CI_CUENTA_BANCO] 0, 0, 0, 233, 'Hidro II | EGRESOS | EGRESOS PLANTA | 22603338592 | TEPEJI DEL RIO DE OCAMPO | Pesos Mexicanos' , '8592', 0, 'Hidro II | EGRESOS | EGRESOS PLANTA | 22603338592 | TEPEJI DEL RIO DE OCAMPO | Pesos Mexicanos', 30, 11, 1, '226', '1', '22603338592', '', 2, 3, NULL, 'DULCE SOTO', 'Hidro II', '', '', '', '', '', '', '', 'ENRIQUE ZARAGOZA ITO', 111</v>
      </c>
      <c r="AK234" s="43">
        <v>233</v>
      </c>
      <c r="AL234" s="44">
        <v>30</v>
      </c>
      <c r="AM234" s="44">
        <v>11</v>
      </c>
      <c r="AN234" s="84" t="s">
        <v>3</v>
      </c>
      <c r="AO234" s="44">
        <v>31</v>
      </c>
      <c r="AP234" s="45" t="s">
        <v>218</v>
      </c>
      <c r="AQ234" s="45">
        <v>22603338592</v>
      </c>
      <c r="AR234" s="46" t="s">
        <v>133</v>
      </c>
      <c r="AS234" s="45" t="s">
        <v>25</v>
      </c>
      <c r="AT234" s="45" t="s">
        <v>134</v>
      </c>
      <c r="AU234" s="45" t="s">
        <v>154</v>
      </c>
      <c r="AV234" s="45" t="s">
        <v>97</v>
      </c>
      <c r="AW234" s="45" t="s">
        <v>97</v>
      </c>
      <c r="AX234" s="45" t="s">
        <v>99</v>
      </c>
      <c r="AY234" s="45" t="s">
        <v>100</v>
      </c>
      <c r="AZ234" s="45" t="s">
        <v>163</v>
      </c>
      <c r="BA234" s="45">
        <v>226</v>
      </c>
      <c r="BB234" s="74" t="s">
        <v>155</v>
      </c>
      <c r="BC234" s="45">
        <v>1</v>
      </c>
      <c r="BD234" s="45" t="s">
        <v>156</v>
      </c>
      <c r="BE234" s="45" t="s">
        <v>152</v>
      </c>
      <c r="BF234" s="45" t="s">
        <v>97</v>
      </c>
      <c r="BG234" s="45" t="s">
        <v>97</v>
      </c>
      <c r="BH234" s="45" t="s">
        <v>97</v>
      </c>
      <c r="BI234" s="45">
        <v>1</v>
      </c>
      <c r="BJ234" s="45" t="s">
        <v>97</v>
      </c>
      <c r="BK234" s="53">
        <v>40491.333333333336</v>
      </c>
      <c r="BL234" s="45" t="s">
        <v>102</v>
      </c>
      <c r="BM234" s="45" t="s">
        <v>97</v>
      </c>
      <c r="BO234" s="68" t="str">
        <f t="shared" si="63"/>
        <v>EXECUTE [dbo].[PG_CI_CUENTA_BANCO] 0,0,0 , 233, X</v>
      </c>
    </row>
    <row r="235" spans="2:67" x14ac:dyDescent="0.3">
      <c r="B235" s="6">
        <f t="shared" si="51"/>
        <v>0</v>
      </c>
      <c r="C235" s="6" t="str">
        <f t="shared" si="52"/>
        <v>0, 0</v>
      </c>
      <c r="D235" s="54">
        <f t="shared" si="53"/>
        <v>234</v>
      </c>
      <c r="E235" s="75" t="str">
        <f t="shared" si="54"/>
        <v>N/D | EGRESOS | CONSTRUCCION | 22603450988 | TEPEJI DEL RIO DE OCAMPO | Pesos Mexicanos</v>
      </c>
      <c r="F235" s="54" t="str">
        <f t="shared" si="55"/>
        <v>0988</v>
      </c>
      <c r="G235" s="5">
        <v>0</v>
      </c>
      <c r="H235" s="78" t="str">
        <f t="shared" si="56"/>
        <v>N/D | EGRESOS | CONSTRUCCION | 22603450988 | TEPEJI DEL RIO DE OCAMPO | Pesos Mexicanos</v>
      </c>
      <c r="I235" s="69">
        <f t="shared" si="48"/>
        <v>30</v>
      </c>
      <c r="J235" s="69">
        <f t="shared" si="49"/>
        <v>11</v>
      </c>
      <c r="K235" s="70">
        <v>1</v>
      </c>
      <c r="L235" s="69">
        <f t="shared" si="57"/>
        <v>226</v>
      </c>
      <c r="M235" s="69">
        <f t="shared" si="58"/>
        <v>1</v>
      </c>
      <c r="N235" s="69">
        <f t="shared" si="59"/>
        <v>22603450988</v>
      </c>
      <c r="P235" s="70">
        <v>2</v>
      </c>
      <c r="Q235" s="70">
        <v>3</v>
      </c>
      <c r="R235" s="19" t="s">
        <v>4</v>
      </c>
      <c r="S235" s="78" t="str">
        <f t="shared" si="60"/>
        <v>DULCE SOTO</v>
      </c>
      <c r="T235" s="78" t="str">
        <f t="shared" si="61"/>
        <v>N/D</v>
      </c>
      <c r="U235" s="19"/>
      <c r="V235" s="19"/>
      <c r="W235" s="19"/>
      <c r="X235" s="19"/>
      <c r="Y235" s="19"/>
      <c r="Z235" s="19"/>
      <c r="AA235" s="19"/>
      <c r="AB235" s="78" t="str">
        <f t="shared" si="62"/>
        <v>ENRIQUE ZARAGOZA ITO</v>
      </c>
      <c r="AC235" s="70">
        <v>111</v>
      </c>
      <c r="AD235" s="68" t="str">
        <f t="shared" si="50"/>
        <v>EXECUTE [dbo].[PG_CI_CUENTA_BANCO] 0, 0, 0, 234, 'N/D | EGRESOS | CONSTRUCCION | 22603450988 | TEPEJI DEL RIO DE OCAMPO | Pesos Mexicanos' , '0988', 0, 'N/D | EGRESOS | CONSTRUCCION | 22603450988 | TEPEJI DEL RIO DE OCAMPO | Pesos Mexicanos', 30, 11, 1, '226', '1', '22603450988', '', 2, 3, NULL, 'DULCE SOTO', 'N/D', '', '', '', '', '', '', '', 'ENRIQUE ZARAGOZA ITO', 111</v>
      </c>
      <c r="AK235" s="43">
        <v>234</v>
      </c>
      <c r="AL235" s="44">
        <v>30</v>
      </c>
      <c r="AM235" s="44">
        <v>11</v>
      </c>
      <c r="AN235" s="84" t="s">
        <v>3</v>
      </c>
      <c r="AO235" s="44">
        <v>0</v>
      </c>
      <c r="AP235" s="45" t="s">
        <v>97</v>
      </c>
      <c r="AQ235" s="45">
        <v>22603450988</v>
      </c>
      <c r="AR235" s="46" t="s">
        <v>133</v>
      </c>
      <c r="AS235" s="45" t="s">
        <v>25</v>
      </c>
      <c r="AT235" s="45" t="s">
        <v>139</v>
      </c>
      <c r="AU235" s="45" t="s">
        <v>154</v>
      </c>
      <c r="AV235" s="45" t="s">
        <v>97</v>
      </c>
      <c r="AW235" s="45" t="s">
        <v>97</v>
      </c>
      <c r="AX235" s="45" t="s">
        <v>99</v>
      </c>
      <c r="AY235" s="45" t="s">
        <v>100</v>
      </c>
      <c r="AZ235" s="45" t="s">
        <v>163</v>
      </c>
      <c r="BA235" s="45">
        <v>226</v>
      </c>
      <c r="BB235" s="74" t="s">
        <v>155</v>
      </c>
      <c r="BC235" s="45">
        <v>1</v>
      </c>
      <c r="BD235" s="45" t="s">
        <v>156</v>
      </c>
      <c r="BE235" s="45" t="s">
        <v>152</v>
      </c>
      <c r="BF235" s="45" t="s">
        <v>97</v>
      </c>
      <c r="BG235" s="45" t="s">
        <v>97</v>
      </c>
      <c r="BH235" s="45" t="s">
        <v>97</v>
      </c>
      <c r="BI235" s="45">
        <v>1</v>
      </c>
      <c r="BJ235" s="45" t="s">
        <v>97</v>
      </c>
      <c r="BK235" s="53">
        <v>40675.500127314815</v>
      </c>
      <c r="BL235" s="45" t="s">
        <v>114</v>
      </c>
      <c r="BM235" s="45" t="s">
        <v>97</v>
      </c>
      <c r="BO235" s="68" t="str">
        <f t="shared" si="63"/>
        <v>EXECUTE [dbo].[PG_CI_CUENTA_BANCO] 0,0,0 , 234, X</v>
      </c>
    </row>
    <row r="236" spans="2:67" x14ac:dyDescent="0.3">
      <c r="B236" s="6">
        <f t="shared" si="51"/>
        <v>0</v>
      </c>
      <c r="C236" s="6" t="str">
        <f t="shared" si="52"/>
        <v>0, 0</v>
      </c>
      <c r="D236" s="54">
        <f t="shared" si="53"/>
        <v>235</v>
      </c>
      <c r="E236" s="75" t="str">
        <f t="shared" si="54"/>
        <v>N/D | N/D | N/D | 22603297950 | PENDIENTE | Pesos Mexicanos</v>
      </c>
      <c r="F236" s="54" t="str">
        <f t="shared" si="55"/>
        <v>7950</v>
      </c>
      <c r="G236" s="5">
        <v>0</v>
      </c>
      <c r="H236" s="78" t="str">
        <f t="shared" si="56"/>
        <v>N/D | N/D | N/D | 22603297950 | PENDIENTE | Pesos Mexicanos</v>
      </c>
      <c r="I236" s="69">
        <f t="shared" si="48"/>
        <v>30</v>
      </c>
      <c r="J236" s="69">
        <f t="shared" si="49"/>
        <v>11</v>
      </c>
      <c r="K236" s="70">
        <v>1</v>
      </c>
      <c r="L236" s="69" t="str">
        <f t="shared" si="57"/>
        <v>N/D</v>
      </c>
      <c r="M236" s="69" t="str">
        <f t="shared" si="58"/>
        <v>N/D</v>
      </c>
      <c r="N236" s="69">
        <f t="shared" si="59"/>
        <v>22603297950</v>
      </c>
      <c r="P236" s="70">
        <v>2</v>
      </c>
      <c r="Q236" s="70">
        <v>6</v>
      </c>
      <c r="R236" s="19" t="s">
        <v>4</v>
      </c>
      <c r="S236" s="78" t="str">
        <f t="shared" si="60"/>
        <v>DULCE SOTO</v>
      </c>
      <c r="T236" s="78" t="str">
        <f t="shared" si="61"/>
        <v>N/D</v>
      </c>
      <c r="U236" s="19"/>
      <c r="V236" s="19"/>
      <c r="W236" s="19"/>
      <c r="X236" s="19"/>
      <c r="Y236" s="19"/>
      <c r="Z236" s="19"/>
      <c r="AA236" s="19"/>
      <c r="AB236" s="78" t="str">
        <f t="shared" si="62"/>
        <v>N/D</v>
      </c>
      <c r="AC236" s="70">
        <v>0</v>
      </c>
      <c r="AD236" s="68" t="str">
        <f t="shared" si="50"/>
        <v>EXECUTE [dbo].[PG_CI_CUENTA_BANCO] 0, 0, 0, 235, 'N/D | N/D | N/D | 22603297950 | PENDIENTE | Pesos Mexicanos' , '7950', 0, 'N/D | N/D | N/D | 22603297950 | PENDIENTE | Pesos Mexicanos', 30, 11, 1, 'N/D', 'N/D', '22603297950', '', 2, 6, NULL, 'DULCE SOTO', 'N/D', '', '', '', '', '', '', '', 'N/D', 0</v>
      </c>
      <c r="AK236" s="43">
        <v>235</v>
      </c>
      <c r="AL236" s="44">
        <v>30</v>
      </c>
      <c r="AM236" s="44">
        <v>11</v>
      </c>
      <c r="AN236" s="84" t="s">
        <v>3</v>
      </c>
      <c r="AO236" s="44">
        <v>0</v>
      </c>
      <c r="AP236" s="45" t="s">
        <v>97</v>
      </c>
      <c r="AQ236" s="45">
        <v>22603297950</v>
      </c>
      <c r="AR236" s="46" t="s">
        <v>98</v>
      </c>
      <c r="AS236" s="45" t="s">
        <v>97</v>
      </c>
      <c r="AT236" s="45" t="s">
        <v>97</v>
      </c>
      <c r="AU236" s="45" t="s">
        <v>97</v>
      </c>
      <c r="AV236" s="45" t="s">
        <v>97</v>
      </c>
      <c r="AW236" s="45" t="s">
        <v>97</v>
      </c>
      <c r="AX236" s="45" t="s">
        <v>99</v>
      </c>
      <c r="AY236" s="45" t="s">
        <v>100</v>
      </c>
      <c r="AZ236" s="45" t="s">
        <v>97</v>
      </c>
      <c r="BA236" s="45" t="s">
        <v>97</v>
      </c>
      <c r="BB236" s="74" t="s">
        <v>126</v>
      </c>
      <c r="BC236" s="45" t="s">
        <v>97</v>
      </c>
      <c r="BD236" s="45" t="s">
        <v>97</v>
      </c>
      <c r="BE236" s="45" t="s">
        <v>152</v>
      </c>
      <c r="BF236" s="45" t="s">
        <v>97</v>
      </c>
      <c r="BG236" s="45" t="s">
        <v>97</v>
      </c>
      <c r="BH236" s="45" t="s">
        <v>97</v>
      </c>
      <c r="BI236" s="45">
        <v>1</v>
      </c>
      <c r="BJ236" s="45" t="s">
        <v>97</v>
      </c>
      <c r="BK236" s="53">
        <v>40491.333333333336</v>
      </c>
      <c r="BL236" s="45" t="s">
        <v>102</v>
      </c>
      <c r="BM236" s="45" t="s">
        <v>97</v>
      </c>
      <c r="BO236" s="68" t="str">
        <f t="shared" si="63"/>
        <v>EXECUTE [dbo].[PG_CI_CUENTA_BANCO] 0,0,0 , 235, X</v>
      </c>
    </row>
    <row r="237" spans="2:67" x14ac:dyDescent="0.3">
      <c r="B237" s="6">
        <f t="shared" si="51"/>
        <v>0</v>
      </c>
      <c r="C237" s="6" t="str">
        <f t="shared" si="52"/>
        <v>0, 0</v>
      </c>
      <c r="D237" s="54">
        <f t="shared" si="53"/>
        <v>236</v>
      </c>
      <c r="E237" s="75" t="str">
        <f t="shared" si="54"/>
        <v>N/D | N/D | N/D | 22603314960 | PENDIENTE | Pesos Mexicanos</v>
      </c>
      <c r="F237" s="54" t="str">
        <f t="shared" si="55"/>
        <v>4960</v>
      </c>
      <c r="G237" s="5">
        <v>0</v>
      </c>
      <c r="H237" s="78" t="str">
        <f t="shared" si="56"/>
        <v>N/D | N/D | N/D | 22603314960 | PENDIENTE | Pesos Mexicanos</v>
      </c>
      <c r="I237" s="69">
        <f t="shared" si="48"/>
        <v>30</v>
      </c>
      <c r="J237" s="69">
        <f t="shared" si="49"/>
        <v>11</v>
      </c>
      <c r="K237" s="70">
        <v>1</v>
      </c>
      <c r="L237" s="69" t="str">
        <f t="shared" si="57"/>
        <v>N/D</v>
      </c>
      <c r="M237" s="69" t="str">
        <f t="shared" si="58"/>
        <v>N/D</v>
      </c>
      <c r="N237" s="69">
        <f t="shared" si="59"/>
        <v>22603314960</v>
      </c>
      <c r="P237" s="70">
        <v>2</v>
      </c>
      <c r="Q237" s="70">
        <v>6</v>
      </c>
      <c r="R237" s="19" t="s">
        <v>4</v>
      </c>
      <c r="S237" s="78" t="str">
        <f t="shared" si="60"/>
        <v>DULCE SOTO</v>
      </c>
      <c r="T237" s="78" t="str">
        <f t="shared" si="61"/>
        <v>N/D</v>
      </c>
      <c r="U237" s="19"/>
      <c r="V237" s="19"/>
      <c r="W237" s="19"/>
      <c r="X237" s="19"/>
      <c r="Y237" s="19"/>
      <c r="Z237" s="19"/>
      <c r="AA237" s="19"/>
      <c r="AB237" s="78" t="str">
        <f t="shared" si="62"/>
        <v>N/D</v>
      </c>
      <c r="AC237" s="70">
        <v>0</v>
      </c>
      <c r="AD237" s="68" t="str">
        <f t="shared" si="50"/>
        <v>EXECUTE [dbo].[PG_CI_CUENTA_BANCO] 0, 0, 0, 236, 'N/D | N/D | N/D | 22603314960 | PENDIENTE | Pesos Mexicanos' , '4960', 0, 'N/D | N/D | N/D | 22603314960 | PENDIENTE | Pesos Mexicanos', 30, 11, 1, 'N/D', 'N/D', '22603314960', '', 2, 6, NULL, 'DULCE SOTO', 'N/D', '', '', '', '', '', '', '', 'N/D', 0</v>
      </c>
      <c r="AK237" s="43">
        <v>236</v>
      </c>
      <c r="AL237" s="44">
        <v>30</v>
      </c>
      <c r="AM237" s="44">
        <v>11</v>
      </c>
      <c r="AN237" s="84" t="s">
        <v>3</v>
      </c>
      <c r="AO237" s="44">
        <v>0</v>
      </c>
      <c r="AP237" s="45" t="s">
        <v>97</v>
      </c>
      <c r="AQ237" s="45">
        <v>22603314960</v>
      </c>
      <c r="AR237" s="46" t="s">
        <v>98</v>
      </c>
      <c r="AS237" s="45" t="s">
        <v>97</v>
      </c>
      <c r="AT237" s="45" t="s">
        <v>97</v>
      </c>
      <c r="AU237" s="45" t="s">
        <v>97</v>
      </c>
      <c r="AV237" s="45" t="s">
        <v>97</v>
      </c>
      <c r="AW237" s="45" t="s">
        <v>97</v>
      </c>
      <c r="AX237" s="45" t="s">
        <v>99</v>
      </c>
      <c r="AY237" s="45" t="s">
        <v>100</v>
      </c>
      <c r="AZ237" s="45" t="s">
        <v>97</v>
      </c>
      <c r="BA237" s="45" t="s">
        <v>97</v>
      </c>
      <c r="BB237" s="74" t="s">
        <v>126</v>
      </c>
      <c r="BC237" s="45" t="s">
        <v>97</v>
      </c>
      <c r="BD237" s="45" t="s">
        <v>97</v>
      </c>
      <c r="BE237" s="45" t="s">
        <v>152</v>
      </c>
      <c r="BF237" s="45" t="s">
        <v>97</v>
      </c>
      <c r="BG237" s="45" t="s">
        <v>97</v>
      </c>
      <c r="BH237" s="45" t="s">
        <v>97</v>
      </c>
      <c r="BI237" s="45">
        <v>1</v>
      </c>
      <c r="BJ237" s="45" t="s">
        <v>97</v>
      </c>
      <c r="BK237" s="53">
        <v>40491.333333333336</v>
      </c>
      <c r="BL237" s="45" t="s">
        <v>102</v>
      </c>
      <c r="BM237" s="45" t="s">
        <v>97</v>
      </c>
      <c r="BO237" s="68" t="str">
        <f t="shared" si="63"/>
        <v>EXECUTE [dbo].[PG_CI_CUENTA_BANCO] 0,0,0 , 236, X</v>
      </c>
    </row>
    <row r="238" spans="2:67" x14ac:dyDescent="0.3">
      <c r="B238" s="6">
        <f t="shared" si="51"/>
        <v>0</v>
      </c>
      <c r="C238" s="6" t="str">
        <f t="shared" si="52"/>
        <v>0, 0</v>
      </c>
      <c r="D238" s="54">
        <f t="shared" si="53"/>
        <v>237</v>
      </c>
      <c r="E238" s="75" t="str">
        <f t="shared" si="54"/>
        <v>N/D | N/D | N/D | 22603315029 | PENDIENTE | Pesos Mexicanos</v>
      </c>
      <c r="F238" s="54" t="str">
        <f t="shared" si="55"/>
        <v>5029</v>
      </c>
      <c r="G238" s="5">
        <v>0</v>
      </c>
      <c r="H238" s="78" t="str">
        <f t="shared" si="56"/>
        <v>N/D | N/D | N/D | 22603315029 | PENDIENTE | Pesos Mexicanos</v>
      </c>
      <c r="I238" s="69">
        <f t="shared" si="48"/>
        <v>30</v>
      </c>
      <c r="J238" s="69">
        <f t="shared" si="49"/>
        <v>11</v>
      </c>
      <c r="K238" s="70">
        <v>1</v>
      </c>
      <c r="L238" s="69" t="str">
        <f t="shared" si="57"/>
        <v>N/D</v>
      </c>
      <c r="M238" s="69" t="str">
        <f t="shared" si="58"/>
        <v>N/D</v>
      </c>
      <c r="N238" s="69">
        <f t="shared" si="59"/>
        <v>22603315029</v>
      </c>
      <c r="P238" s="70">
        <v>2</v>
      </c>
      <c r="Q238" s="70">
        <v>6</v>
      </c>
      <c r="R238" s="19" t="s">
        <v>4</v>
      </c>
      <c r="S238" s="78" t="str">
        <f t="shared" si="60"/>
        <v>DULCE SOTO</v>
      </c>
      <c r="T238" s="78" t="str">
        <f t="shared" si="61"/>
        <v>N/D</v>
      </c>
      <c r="U238" s="19"/>
      <c r="V238" s="19"/>
      <c r="W238" s="19"/>
      <c r="X238" s="19"/>
      <c r="Y238" s="19"/>
      <c r="Z238" s="19"/>
      <c r="AA238" s="19"/>
      <c r="AB238" s="78" t="str">
        <f t="shared" si="62"/>
        <v>N/D</v>
      </c>
      <c r="AC238" s="70">
        <v>0</v>
      </c>
      <c r="AD238" s="68" t="str">
        <f t="shared" si="50"/>
        <v>EXECUTE [dbo].[PG_CI_CUENTA_BANCO] 0, 0, 0, 237, 'N/D | N/D | N/D | 22603315029 | PENDIENTE | Pesos Mexicanos' , '5029', 0, 'N/D | N/D | N/D | 22603315029 | PENDIENTE | Pesos Mexicanos', 30, 11, 1, 'N/D', 'N/D', '22603315029', '', 2, 6, NULL, 'DULCE SOTO', 'N/D', '', '', '', '', '', '', '', 'N/D', 0</v>
      </c>
      <c r="AK238" s="43">
        <v>237</v>
      </c>
      <c r="AL238" s="44">
        <v>30</v>
      </c>
      <c r="AM238" s="44">
        <v>11</v>
      </c>
      <c r="AN238" s="84" t="s">
        <v>3</v>
      </c>
      <c r="AO238" s="44">
        <v>0</v>
      </c>
      <c r="AP238" s="45" t="s">
        <v>97</v>
      </c>
      <c r="AQ238" s="45">
        <v>22603315029</v>
      </c>
      <c r="AR238" s="46" t="s">
        <v>98</v>
      </c>
      <c r="AS238" s="45" t="s">
        <v>97</v>
      </c>
      <c r="AT238" s="45" t="s">
        <v>97</v>
      </c>
      <c r="AU238" s="45" t="s">
        <v>97</v>
      </c>
      <c r="AV238" s="45" t="s">
        <v>97</v>
      </c>
      <c r="AW238" s="45" t="s">
        <v>97</v>
      </c>
      <c r="AX238" s="45" t="s">
        <v>99</v>
      </c>
      <c r="AY238" s="45" t="s">
        <v>100</v>
      </c>
      <c r="AZ238" s="45" t="s">
        <v>97</v>
      </c>
      <c r="BA238" s="45" t="s">
        <v>97</v>
      </c>
      <c r="BB238" s="74" t="s">
        <v>126</v>
      </c>
      <c r="BC238" s="45" t="s">
        <v>97</v>
      </c>
      <c r="BD238" s="45" t="s">
        <v>97</v>
      </c>
      <c r="BE238" s="45" t="s">
        <v>152</v>
      </c>
      <c r="BF238" s="45" t="s">
        <v>97</v>
      </c>
      <c r="BG238" s="45" t="s">
        <v>97</v>
      </c>
      <c r="BH238" s="45" t="s">
        <v>97</v>
      </c>
      <c r="BI238" s="45">
        <v>1</v>
      </c>
      <c r="BJ238" s="45" t="s">
        <v>97</v>
      </c>
      <c r="BK238" s="53">
        <v>40491.333333333336</v>
      </c>
      <c r="BL238" s="45" t="s">
        <v>102</v>
      </c>
      <c r="BM238" s="45" t="s">
        <v>97</v>
      </c>
      <c r="BO238" s="68" t="str">
        <f t="shared" si="63"/>
        <v>EXECUTE [dbo].[PG_CI_CUENTA_BANCO] 0,0,0 , 237, X</v>
      </c>
    </row>
    <row r="239" spans="2:67" x14ac:dyDescent="0.3">
      <c r="B239" s="6">
        <f t="shared" si="51"/>
        <v>0</v>
      </c>
      <c r="C239" s="6" t="str">
        <f t="shared" si="52"/>
        <v>0, 0</v>
      </c>
      <c r="D239" s="54">
        <f t="shared" si="53"/>
        <v>238</v>
      </c>
      <c r="E239" s="75" t="str">
        <f t="shared" si="54"/>
        <v>N/D | N/D | N/D | 22603327574 | PENDIENTE | Pesos Mexicanos</v>
      </c>
      <c r="F239" s="54" t="str">
        <f t="shared" si="55"/>
        <v>7574</v>
      </c>
      <c r="G239" s="5">
        <v>0</v>
      </c>
      <c r="H239" s="78" t="str">
        <f t="shared" si="56"/>
        <v>N/D | N/D | N/D | 22603327574 | PENDIENTE | Pesos Mexicanos</v>
      </c>
      <c r="I239" s="69">
        <f t="shared" si="48"/>
        <v>30</v>
      </c>
      <c r="J239" s="69">
        <f t="shared" si="49"/>
        <v>11</v>
      </c>
      <c r="K239" s="70">
        <v>1</v>
      </c>
      <c r="L239" s="69" t="str">
        <f t="shared" si="57"/>
        <v>N/D</v>
      </c>
      <c r="M239" s="69" t="str">
        <f t="shared" si="58"/>
        <v>N/D</v>
      </c>
      <c r="N239" s="69">
        <f t="shared" si="59"/>
        <v>22603327574</v>
      </c>
      <c r="P239" s="70">
        <v>2</v>
      </c>
      <c r="Q239" s="70">
        <v>6</v>
      </c>
      <c r="R239" s="19" t="s">
        <v>4</v>
      </c>
      <c r="S239" s="78" t="str">
        <f t="shared" si="60"/>
        <v>DULCE SOTO</v>
      </c>
      <c r="T239" s="78" t="str">
        <f t="shared" si="61"/>
        <v>N/D</v>
      </c>
      <c r="U239" s="19"/>
      <c r="V239" s="19"/>
      <c r="W239" s="19"/>
      <c r="X239" s="19"/>
      <c r="Y239" s="19"/>
      <c r="Z239" s="19"/>
      <c r="AA239" s="19"/>
      <c r="AB239" s="78" t="str">
        <f t="shared" si="62"/>
        <v>N/D</v>
      </c>
      <c r="AC239" s="70">
        <v>0</v>
      </c>
      <c r="AD239" s="68" t="str">
        <f t="shared" si="50"/>
        <v>EXECUTE [dbo].[PG_CI_CUENTA_BANCO] 0, 0, 0, 238, 'N/D | N/D | N/D | 22603327574 | PENDIENTE | Pesos Mexicanos' , '7574', 0, 'N/D | N/D | N/D | 22603327574 | PENDIENTE | Pesos Mexicanos', 30, 11, 1, 'N/D', 'N/D', '22603327574', '', 2, 6, NULL, 'DULCE SOTO', 'N/D', '', '', '', '', '', '', '', 'N/D', 0</v>
      </c>
      <c r="AK239" s="43">
        <v>238</v>
      </c>
      <c r="AL239" s="44">
        <v>30</v>
      </c>
      <c r="AM239" s="44">
        <v>11</v>
      </c>
      <c r="AN239" s="84" t="s">
        <v>3</v>
      </c>
      <c r="AO239" s="44">
        <v>0</v>
      </c>
      <c r="AP239" s="45" t="s">
        <v>97</v>
      </c>
      <c r="AQ239" s="45">
        <v>22603327574</v>
      </c>
      <c r="AR239" s="46" t="s">
        <v>98</v>
      </c>
      <c r="AS239" s="45" t="s">
        <v>97</v>
      </c>
      <c r="AT239" s="45" t="s">
        <v>97</v>
      </c>
      <c r="AU239" s="45" t="s">
        <v>97</v>
      </c>
      <c r="AV239" s="45" t="s">
        <v>97</v>
      </c>
      <c r="AW239" s="45" t="s">
        <v>97</v>
      </c>
      <c r="AX239" s="45" t="s">
        <v>99</v>
      </c>
      <c r="AY239" s="45" t="s">
        <v>100</v>
      </c>
      <c r="AZ239" s="45" t="s">
        <v>97</v>
      </c>
      <c r="BA239" s="45" t="s">
        <v>97</v>
      </c>
      <c r="BB239" s="74" t="s">
        <v>126</v>
      </c>
      <c r="BC239" s="45" t="s">
        <v>97</v>
      </c>
      <c r="BD239" s="45" t="s">
        <v>97</v>
      </c>
      <c r="BE239" s="45" t="s">
        <v>152</v>
      </c>
      <c r="BF239" s="45" t="s">
        <v>97</v>
      </c>
      <c r="BG239" s="45" t="s">
        <v>97</v>
      </c>
      <c r="BH239" s="45" t="s">
        <v>97</v>
      </c>
      <c r="BI239" s="45">
        <v>1</v>
      </c>
      <c r="BJ239" s="45" t="s">
        <v>97</v>
      </c>
      <c r="BK239" s="53">
        <v>40491.333333333336</v>
      </c>
      <c r="BL239" s="45" t="s">
        <v>102</v>
      </c>
      <c r="BM239" s="45" t="s">
        <v>97</v>
      </c>
      <c r="BO239" s="68" t="str">
        <f t="shared" si="63"/>
        <v>EXECUTE [dbo].[PG_CI_CUENTA_BANCO] 0,0,0 , 238, X</v>
      </c>
    </row>
    <row r="240" spans="2:67" x14ac:dyDescent="0.3">
      <c r="B240" s="6">
        <f t="shared" si="51"/>
        <v>0</v>
      </c>
      <c r="C240" s="6" t="str">
        <f t="shared" si="52"/>
        <v>0, 0</v>
      </c>
      <c r="D240" s="54">
        <f t="shared" si="53"/>
        <v>239</v>
      </c>
      <c r="E240" s="75" t="str">
        <f t="shared" si="54"/>
        <v>Hidro I | INGRESOS | VENTA DE TANQUES Y EQUIPOS | 22603323382 | TEPEJI DEL RIO DE OCAMPO | Pesos Mexicanos</v>
      </c>
      <c r="F240" s="54" t="str">
        <f t="shared" si="55"/>
        <v>3382</v>
      </c>
      <c r="G240" s="5">
        <v>0</v>
      </c>
      <c r="H240" s="78" t="str">
        <f t="shared" si="56"/>
        <v>Hidro I | INGRESOS | VENTA DE TANQUES Y EQUIPOS | 22603323382 | TEPEJI DEL RIO DE OCAMPO | Pesos Mexicanos</v>
      </c>
      <c r="I240" s="69">
        <f t="shared" si="48"/>
        <v>30</v>
      </c>
      <c r="J240" s="69">
        <f t="shared" si="49"/>
        <v>11</v>
      </c>
      <c r="K240" s="70">
        <v>1</v>
      </c>
      <c r="L240" s="69">
        <f t="shared" si="57"/>
        <v>226</v>
      </c>
      <c r="M240" s="69">
        <f t="shared" si="58"/>
        <v>1</v>
      </c>
      <c r="N240" s="69">
        <f t="shared" si="59"/>
        <v>22603323382</v>
      </c>
      <c r="P240" s="70">
        <v>2</v>
      </c>
      <c r="Q240" s="70">
        <v>1</v>
      </c>
      <c r="R240" s="19" t="s">
        <v>4</v>
      </c>
      <c r="S240" s="78" t="str">
        <f t="shared" si="60"/>
        <v>DULCE SOTO</v>
      </c>
      <c r="T240" s="78" t="str">
        <f t="shared" si="61"/>
        <v>Hidro I</v>
      </c>
      <c r="U240" s="19"/>
      <c r="V240" s="19"/>
      <c r="W240" s="19"/>
      <c r="X240" s="19"/>
      <c r="Y240" s="19"/>
      <c r="Z240" s="19"/>
      <c r="AA240" s="19"/>
      <c r="AB240" s="78" t="str">
        <f t="shared" si="62"/>
        <v>ENRIQUE ZARAGOZA ITO</v>
      </c>
      <c r="AC240" s="70">
        <v>111</v>
      </c>
      <c r="AD240" s="68" t="str">
        <f t="shared" si="50"/>
        <v>EXECUTE [dbo].[PG_CI_CUENTA_BANCO] 0, 0, 0, 239, 'Hidro I | INGRESOS | VENTA DE TANQUES Y EQUIPOS | 22603323382 | TEPEJI DEL RIO DE OCAMPO | Pesos Mexicanos' , '3382', 0, 'Hidro I | INGRESOS | VENTA DE TANQUES Y EQUIPOS | 22603323382 | TEPEJI DEL RIO DE OCAMPO | Pesos Mexicanos', 30, 11, 1, '226', '1', '22603323382', '', 2, 1, NULL, 'DULCE SOTO', 'Hidro I', '', '', '', '', '', '', '', 'ENRIQUE ZARAGOZA ITO', 111</v>
      </c>
      <c r="AK240" s="43">
        <v>239</v>
      </c>
      <c r="AL240" s="44">
        <v>30</v>
      </c>
      <c r="AM240" s="44">
        <v>11</v>
      </c>
      <c r="AN240" s="84" t="s">
        <v>3</v>
      </c>
      <c r="AO240" s="44">
        <v>30</v>
      </c>
      <c r="AP240" s="45" t="s">
        <v>225</v>
      </c>
      <c r="AQ240" s="45">
        <v>22603323382</v>
      </c>
      <c r="AR240" s="46" t="s">
        <v>104</v>
      </c>
      <c r="AS240" s="45" t="s">
        <v>24</v>
      </c>
      <c r="AT240" s="45" t="s">
        <v>164</v>
      </c>
      <c r="AU240" s="45" t="s">
        <v>106</v>
      </c>
      <c r="AV240" s="45" t="s">
        <v>97</v>
      </c>
      <c r="AW240" s="45" t="s">
        <v>97</v>
      </c>
      <c r="AX240" s="45" t="s">
        <v>99</v>
      </c>
      <c r="AY240" s="45" t="s">
        <v>100</v>
      </c>
      <c r="AZ240" s="45" t="s">
        <v>163</v>
      </c>
      <c r="BA240" s="45">
        <v>226</v>
      </c>
      <c r="BB240" s="74" t="s">
        <v>155</v>
      </c>
      <c r="BC240" s="45">
        <v>1</v>
      </c>
      <c r="BD240" s="45" t="s">
        <v>156</v>
      </c>
      <c r="BE240" s="45" t="s">
        <v>152</v>
      </c>
      <c r="BF240" s="45" t="s">
        <v>97</v>
      </c>
      <c r="BG240" s="45" t="s">
        <v>97</v>
      </c>
      <c r="BH240" s="45" t="s">
        <v>97</v>
      </c>
      <c r="BI240" s="45">
        <v>1</v>
      </c>
      <c r="BJ240" s="45" t="s">
        <v>97</v>
      </c>
      <c r="BK240" s="53">
        <v>40491.333333333336</v>
      </c>
      <c r="BL240" s="45" t="s">
        <v>102</v>
      </c>
      <c r="BM240" s="45" t="s">
        <v>97</v>
      </c>
      <c r="BO240" s="68" t="str">
        <f t="shared" si="63"/>
        <v>EXECUTE [dbo].[PG_CI_CUENTA_BANCO] 0,0,0 , 239, X</v>
      </c>
    </row>
    <row r="241" spans="2:67" x14ac:dyDescent="0.3">
      <c r="B241" s="6">
        <f t="shared" si="51"/>
        <v>0</v>
      </c>
      <c r="C241" s="6" t="str">
        <f t="shared" si="52"/>
        <v>0, 0</v>
      </c>
      <c r="D241" s="54">
        <f t="shared" si="53"/>
        <v>240</v>
      </c>
      <c r="E241" s="75" t="str">
        <f t="shared" si="54"/>
        <v>Todas | EGRESOS | CONSTRUCCION | 22603487334 | TEPEJI DEL RIO DE OCAMPO | Pesos Mexicanos</v>
      </c>
      <c r="F241" s="54" t="str">
        <f t="shared" si="55"/>
        <v>7334</v>
      </c>
      <c r="G241" s="5">
        <v>0</v>
      </c>
      <c r="H241" s="78" t="str">
        <f t="shared" si="56"/>
        <v>Todas | EGRESOS | CONSTRUCCION | 22603487334 | TEPEJI DEL RIO DE OCAMPO | Pesos Mexicanos</v>
      </c>
      <c r="I241" s="69">
        <f t="shared" si="48"/>
        <v>30</v>
      </c>
      <c r="J241" s="69">
        <f t="shared" si="49"/>
        <v>11</v>
      </c>
      <c r="K241" s="70">
        <v>1</v>
      </c>
      <c r="L241" s="69">
        <f t="shared" si="57"/>
        <v>226</v>
      </c>
      <c r="M241" s="69">
        <f t="shared" si="58"/>
        <v>1</v>
      </c>
      <c r="N241" s="69">
        <f t="shared" si="59"/>
        <v>22603487334</v>
      </c>
      <c r="P241" s="70">
        <v>2</v>
      </c>
      <c r="Q241" s="70">
        <v>3</v>
      </c>
      <c r="R241" s="19" t="s">
        <v>4</v>
      </c>
      <c r="S241" s="78" t="str">
        <f t="shared" si="60"/>
        <v>DULCE SOTO</v>
      </c>
      <c r="T241" s="78" t="str">
        <f t="shared" si="61"/>
        <v>Todas</v>
      </c>
      <c r="U241" s="19"/>
      <c r="V241" s="19"/>
      <c r="W241" s="19"/>
      <c r="X241" s="19"/>
      <c r="Y241" s="19"/>
      <c r="Z241" s="19"/>
      <c r="AA241" s="19"/>
      <c r="AB241" s="78" t="str">
        <f t="shared" si="62"/>
        <v>ENRIQUE ZARAGOZA ITO</v>
      </c>
      <c r="AC241" s="70">
        <v>111</v>
      </c>
      <c r="AD241" s="68" t="str">
        <f t="shared" si="50"/>
        <v>EXECUTE [dbo].[PG_CI_CUENTA_BANCO] 0, 0, 0, 240, 'Todas | EGRESOS | CONSTRUCCION | 22603487334 | TEPEJI DEL RIO DE OCAMPO | Pesos Mexicanos' , '7334', 0, 'Todas | EGRESOS | CONSTRUCCION | 22603487334 | TEPEJI DEL RIO DE OCAMPO | Pesos Mexicanos', 30, 11, 1, '226', '1', '22603487334', '', 2, 3, NULL, 'DULCE SOTO', 'Todas', '', '', '', '', '', '', '', 'ENRIQUE ZARAGOZA ITO', 111</v>
      </c>
      <c r="AK241" s="43">
        <v>240</v>
      </c>
      <c r="AL241" s="44">
        <v>30</v>
      </c>
      <c r="AM241" s="44">
        <v>11</v>
      </c>
      <c r="AN241" s="84" t="s">
        <v>3</v>
      </c>
      <c r="AO241" s="44">
        <v>0</v>
      </c>
      <c r="AP241" s="45" t="s">
        <v>130</v>
      </c>
      <c r="AQ241" s="45">
        <v>22603487334</v>
      </c>
      <c r="AR241" s="46" t="s">
        <v>133</v>
      </c>
      <c r="AS241" s="45" t="s">
        <v>25</v>
      </c>
      <c r="AT241" s="45" t="s">
        <v>139</v>
      </c>
      <c r="AU241" s="45" t="s">
        <v>248</v>
      </c>
      <c r="AV241" s="45" t="s">
        <v>107</v>
      </c>
      <c r="AW241" s="45" t="s">
        <v>97</v>
      </c>
      <c r="AX241" s="45" t="s">
        <v>99</v>
      </c>
      <c r="AY241" s="45" t="s">
        <v>100</v>
      </c>
      <c r="AZ241" s="45" t="s">
        <v>163</v>
      </c>
      <c r="BA241" s="45">
        <v>226</v>
      </c>
      <c r="BB241" s="74" t="s">
        <v>155</v>
      </c>
      <c r="BC241" s="45">
        <v>1</v>
      </c>
      <c r="BD241" s="45" t="s">
        <v>156</v>
      </c>
      <c r="BE241" s="45" t="s">
        <v>152</v>
      </c>
      <c r="BF241" s="45" t="s">
        <v>238</v>
      </c>
      <c r="BG241" s="45" t="s">
        <v>97</v>
      </c>
      <c r="BH241" s="45" t="s">
        <v>97</v>
      </c>
      <c r="BI241" s="45">
        <v>1</v>
      </c>
      <c r="BJ241" s="45" t="s">
        <v>97</v>
      </c>
      <c r="BK241" s="53">
        <v>40854.3825</v>
      </c>
      <c r="BL241" s="45" t="s">
        <v>114</v>
      </c>
      <c r="BM241" s="45" t="s">
        <v>97</v>
      </c>
      <c r="BO241" s="68" t="str">
        <f t="shared" si="63"/>
        <v>EXECUTE [dbo].[PG_CI_CUENTA_BANCO] 0,0,0 , 240, X</v>
      </c>
    </row>
    <row r="242" spans="2:67" x14ac:dyDescent="0.3">
      <c r="B242" s="6">
        <f t="shared" si="51"/>
        <v>0</v>
      </c>
      <c r="C242" s="6" t="str">
        <f t="shared" si="52"/>
        <v>0, 0</v>
      </c>
      <c r="D242" s="54">
        <f t="shared" si="53"/>
        <v>241</v>
      </c>
      <c r="E242" s="75" t="str">
        <f t="shared" si="54"/>
        <v>N/D | OPERACION CREDITO | OPERACION CREDITO | 4790276250 | EL PASO TX. | Dólares USA</v>
      </c>
      <c r="F242" s="54" t="str">
        <f t="shared" si="55"/>
        <v>6250</v>
      </c>
      <c r="G242" s="5">
        <v>0</v>
      </c>
      <c r="H242" s="78" t="str">
        <f t="shared" si="56"/>
        <v>N/D | OPERACION CREDITO | OPERACION CREDITO | 4790276250 | EL PASO TX. | Dólares USA</v>
      </c>
      <c r="I242" s="69">
        <f t="shared" si="48"/>
        <v>31</v>
      </c>
      <c r="J242" s="69">
        <f t="shared" si="49"/>
        <v>4</v>
      </c>
      <c r="K242" s="70">
        <v>2</v>
      </c>
      <c r="L242" s="69" t="str">
        <f t="shared" si="57"/>
        <v>N/D</v>
      </c>
      <c r="M242" s="69" t="str">
        <f t="shared" si="58"/>
        <v>N/D</v>
      </c>
      <c r="N242" s="69">
        <f t="shared" si="59"/>
        <v>4790276250</v>
      </c>
      <c r="P242" s="70">
        <v>2</v>
      </c>
      <c r="Q242" s="70">
        <v>4</v>
      </c>
      <c r="R242" s="19" t="s">
        <v>4</v>
      </c>
      <c r="S242" s="78" t="str">
        <f t="shared" si="60"/>
        <v>N/D</v>
      </c>
      <c r="T242" s="78" t="str">
        <f t="shared" si="61"/>
        <v>N/D</v>
      </c>
      <c r="U242" s="19"/>
      <c r="V242" s="19"/>
      <c r="W242" s="19"/>
      <c r="X242" s="19"/>
      <c r="Y242" s="19"/>
      <c r="Z242" s="19"/>
      <c r="AA242" s="19"/>
      <c r="AB242" s="78" t="str">
        <f t="shared" si="62"/>
        <v>TOMAS ZARAGOZA FUENTES</v>
      </c>
      <c r="AC242" s="70">
        <v>202</v>
      </c>
      <c r="AD242" s="68" t="str">
        <f t="shared" si="50"/>
        <v>EXECUTE [dbo].[PG_CI_CUENTA_BANCO] 0, 0, 0, 241, 'N/D | OPERACION CREDITO | OPERACION CREDITO | 4790276250 | EL PASO TX. | Dólares USA' , '6250', 0, 'N/D | OPERACION CREDITO | OPERACION CREDITO | 4790276250 | EL PASO TX. | Dólares USA', 31, 4, 2, 'N/D', 'N/D', '4790276250', '', 2, 4, NULL, 'N/D', 'N/D', '', '', '', '', '', '', '', 'TOMAS ZARAGOZA FUENTES', 202</v>
      </c>
      <c r="AK242" s="43">
        <v>241</v>
      </c>
      <c r="AL242" s="44">
        <v>31</v>
      </c>
      <c r="AM242" s="44">
        <v>4</v>
      </c>
      <c r="AN242" s="84" t="s">
        <v>3</v>
      </c>
      <c r="AO242" s="44">
        <v>0</v>
      </c>
      <c r="AP242" s="45" t="s">
        <v>97</v>
      </c>
      <c r="AQ242" s="45">
        <v>4790276250</v>
      </c>
      <c r="AR242" s="46" t="s">
        <v>124</v>
      </c>
      <c r="AS242" s="45" t="s">
        <v>26</v>
      </c>
      <c r="AT242" s="45" t="s">
        <v>26</v>
      </c>
      <c r="AU242" s="45" t="s">
        <v>97</v>
      </c>
      <c r="AV242" s="45" t="s">
        <v>97</v>
      </c>
      <c r="AW242" s="45" t="s">
        <v>97</v>
      </c>
      <c r="AX242" s="45" t="s">
        <v>99</v>
      </c>
      <c r="AY242" s="45" t="s">
        <v>118</v>
      </c>
      <c r="AZ242" s="45" t="s">
        <v>109</v>
      </c>
      <c r="BA242" s="45" t="s">
        <v>97</v>
      </c>
      <c r="BB242" s="74" t="s">
        <v>146</v>
      </c>
      <c r="BC242" s="45" t="s">
        <v>97</v>
      </c>
      <c r="BD242" s="45" t="s">
        <v>97</v>
      </c>
      <c r="BE242" s="45" t="s">
        <v>97</v>
      </c>
      <c r="BF242" s="45" t="s">
        <v>97</v>
      </c>
      <c r="BG242" s="45" t="s">
        <v>97</v>
      </c>
      <c r="BH242" s="45" t="s">
        <v>97</v>
      </c>
      <c r="BI242" s="45">
        <v>1</v>
      </c>
      <c r="BJ242" s="45" t="s">
        <v>97</v>
      </c>
      <c r="BK242" s="53">
        <v>40491.333333333336</v>
      </c>
      <c r="BL242" s="45" t="s">
        <v>102</v>
      </c>
      <c r="BM242" s="45" t="s">
        <v>97</v>
      </c>
      <c r="BO242" s="68" t="str">
        <f t="shared" si="63"/>
        <v>EXECUTE [dbo].[PG_CI_CUENTA_BANCO] 0,0,0 , 241, X</v>
      </c>
    </row>
    <row r="243" spans="2:67" x14ac:dyDescent="0.3">
      <c r="B243" s="6">
        <f t="shared" si="51"/>
        <v>0</v>
      </c>
      <c r="C243" s="6" t="str">
        <f t="shared" si="52"/>
        <v>0, 0</v>
      </c>
      <c r="D243" s="54">
        <f t="shared" si="53"/>
        <v>242</v>
      </c>
      <c r="E243" s="75" t="str">
        <f t="shared" si="54"/>
        <v>Corporativo | EGRESOS | CONSTRUCCION | 51908126838 | CD. JUAREZ | Pesos Mexicanos</v>
      </c>
      <c r="F243" s="54" t="str">
        <f t="shared" si="55"/>
        <v>6838</v>
      </c>
      <c r="G243" s="5">
        <v>0</v>
      </c>
      <c r="H243" s="78" t="str">
        <f t="shared" si="56"/>
        <v>Corporativo | EGRESOS | CONSTRUCCION | 51908126838 | CD. JUAREZ | Pesos Mexicanos</v>
      </c>
      <c r="I243" s="69">
        <f t="shared" si="48"/>
        <v>31</v>
      </c>
      <c r="J243" s="69">
        <f t="shared" si="49"/>
        <v>10</v>
      </c>
      <c r="K243" s="70">
        <v>1</v>
      </c>
      <c r="L243" s="69">
        <f t="shared" si="57"/>
        <v>9005</v>
      </c>
      <c r="M243" s="69">
        <f t="shared" si="58"/>
        <v>177</v>
      </c>
      <c r="N243" s="69">
        <f t="shared" si="59"/>
        <v>51908126838</v>
      </c>
      <c r="P243" s="70">
        <v>1</v>
      </c>
      <c r="Q243" s="70">
        <v>3</v>
      </c>
      <c r="R243" s="19" t="s">
        <v>4</v>
      </c>
      <c r="S243" s="78" t="str">
        <f t="shared" si="60"/>
        <v>CARLOS TOSTADO ZABALZA</v>
      </c>
      <c r="T243" s="78" t="str">
        <f t="shared" si="61"/>
        <v>Corporativo</v>
      </c>
      <c r="U243" s="19"/>
      <c r="V243" s="19"/>
      <c r="W243" s="19"/>
      <c r="X243" s="19"/>
      <c r="Y243" s="19"/>
      <c r="Z243" s="19"/>
      <c r="AA243" s="19"/>
      <c r="AB243" s="78" t="str">
        <f t="shared" si="62"/>
        <v>TOMAS ZARAGOZA ITO</v>
      </c>
      <c r="AC243" s="70">
        <v>103</v>
      </c>
      <c r="AD243" s="68" t="str">
        <f t="shared" si="50"/>
        <v>EXECUTE [dbo].[PG_CI_CUENTA_BANCO] 0, 0, 0, 242, 'Corporativo | EGRESOS | CONSTRUCCION | 51908126838 | CD. JUAREZ | Pesos Mexicanos' , '6838', 0, 'Corporativo | EGRESOS | CONSTRUCCION | 51908126838 | CD. JUAREZ | Pesos Mexicanos', 31, 10, 1, '9005', '177', '51908126838', '', 1, 3, NULL, 'CARLOS TOSTADO ZABALZA', 'Corporativo', '', '', '', '', '', '', '', 'TOMAS ZARAGOZA ITO', 103</v>
      </c>
      <c r="AK243" s="43">
        <v>242</v>
      </c>
      <c r="AL243" s="44">
        <v>31</v>
      </c>
      <c r="AM243" s="44">
        <v>10</v>
      </c>
      <c r="AN243" s="84" t="s">
        <v>3</v>
      </c>
      <c r="AO243" s="44">
        <v>0</v>
      </c>
      <c r="AP243" s="45" t="s">
        <v>148</v>
      </c>
      <c r="AQ243" s="45">
        <v>51908126838</v>
      </c>
      <c r="AR243" s="46" t="s">
        <v>133</v>
      </c>
      <c r="AS243" s="45" t="s">
        <v>25</v>
      </c>
      <c r="AT243" s="45" t="s">
        <v>139</v>
      </c>
      <c r="AU243" s="45" t="s">
        <v>233</v>
      </c>
      <c r="AV243" s="45" t="s">
        <v>107</v>
      </c>
      <c r="AW243" s="45" t="s">
        <v>97</v>
      </c>
      <c r="AX243" s="45" t="s">
        <v>108</v>
      </c>
      <c r="AY243" s="45" t="s">
        <v>100</v>
      </c>
      <c r="AZ243" s="45" t="s">
        <v>116</v>
      </c>
      <c r="BA243" s="45">
        <v>9005</v>
      </c>
      <c r="BB243" s="74" t="s">
        <v>120</v>
      </c>
      <c r="BC243" s="45">
        <v>177</v>
      </c>
      <c r="BD243" s="45" t="s">
        <v>149</v>
      </c>
      <c r="BE243" s="45" t="s">
        <v>151</v>
      </c>
      <c r="BF243" s="45" t="s">
        <v>233</v>
      </c>
      <c r="BG243" s="45" t="s">
        <v>97</v>
      </c>
      <c r="BH243" s="45" t="s">
        <v>97</v>
      </c>
      <c r="BI243" s="45">
        <v>1</v>
      </c>
      <c r="BJ243" s="45" t="s">
        <v>97</v>
      </c>
      <c r="BK243" s="53">
        <v>42151.527349537035</v>
      </c>
      <c r="BL243" s="45" t="s">
        <v>114</v>
      </c>
      <c r="BM243" s="45" t="s">
        <v>97</v>
      </c>
      <c r="BO243" s="68" t="str">
        <f t="shared" si="63"/>
        <v>EXECUTE [dbo].[PG_CI_CUENTA_BANCO] 0,0,0 , 242, X</v>
      </c>
    </row>
    <row r="244" spans="2:67" x14ac:dyDescent="0.3">
      <c r="B244" s="6">
        <f t="shared" si="51"/>
        <v>0</v>
      </c>
      <c r="C244" s="6" t="str">
        <f t="shared" si="52"/>
        <v>0, 0</v>
      </c>
      <c r="D244" s="54">
        <f t="shared" si="53"/>
        <v>243</v>
      </c>
      <c r="E244" s="75" t="str">
        <f t="shared" si="54"/>
        <v>Corporativo | CONCENTRADORA | CONCENTRADORA | 51908085313 | CD. JUAREZ | Pesos Mexicanos</v>
      </c>
      <c r="F244" s="54" t="str">
        <f t="shared" si="55"/>
        <v>5313</v>
      </c>
      <c r="G244" s="5">
        <v>0</v>
      </c>
      <c r="H244" s="78" t="str">
        <f t="shared" si="56"/>
        <v>Corporativo | CONCENTRADORA | CONCENTRADORA | 51908085313 | CD. JUAREZ | Pesos Mexicanos</v>
      </c>
      <c r="I244" s="69">
        <f t="shared" si="48"/>
        <v>31</v>
      </c>
      <c r="J244" s="69">
        <f t="shared" si="49"/>
        <v>10</v>
      </c>
      <c r="K244" s="70">
        <v>1</v>
      </c>
      <c r="L244" s="69">
        <f t="shared" si="57"/>
        <v>9005</v>
      </c>
      <c r="M244" s="69">
        <f t="shared" si="58"/>
        <v>177</v>
      </c>
      <c r="N244" s="69">
        <f t="shared" si="59"/>
        <v>51908085313</v>
      </c>
      <c r="P244" s="70">
        <v>1</v>
      </c>
      <c r="Q244" s="70">
        <v>2</v>
      </c>
      <c r="R244" s="19" t="s">
        <v>4</v>
      </c>
      <c r="S244" s="78" t="str">
        <f t="shared" si="60"/>
        <v>CARLOS TOSTADO ZABALZA</v>
      </c>
      <c r="T244" s="78" t="str">
        <f t="shared" si="61"/>
        <v>Corporativo</v>
      </c>
      <c r="U244" s="19"/>
      <c r="V244" s="19"/>
      <c r="W244" s="19"/>
      <c r="X244" s="19"/>
      <c r="Y244" s="19"/>
      <c r="Z244" s="19"/>
      <c r="AA244" s="19"/>
      <c r="AB244" s="78" t="str">
        <f t="shared" si="62"/>
        <v>TOMAS ZARAGOZA ITO</v>
      </c>
      <c r="AC244" s="70">
        <v>103</v>
      </c>
      <c r="AD244" s="68" t="str">
        <f t="shared" si="50"/>
        <v>EXECUTE [dbo].[PG_CI_CUENTA_BANCO] 0, 0, 0, 243, 'Corporativo | CONCENTRADORA | CONCENTRADORA | 51908085313 | CD. JUAREZ | Pesos Mexicanos' , '5313', 0, 'Corporativo | CONCENTRADORA | CONCENTRADORA | 51908085313 | CD. JUAREZ | Pesos Mexicanos', 31, 10, 1, '9005', '177', '51908085313', '', 1, 2, NULL, 'CARLOS TOSTADO ZABALZA', 'Corporativo', '', '', '', '', '', '', '', 'TOMAS ZARAGOZA ITO', 103</v>
      </c>
      <c r="AK244" s="43">
        <v>243</v>
      </c>
      <c r="AL244" s="44">
        <v>31</v>
      </c>
      <c r="AM244" s="44">
        <v>10</v>
      </c>
      <c r="AN244" s="84" t="s">
        <v>3</v>
      </c>
      <c r="AO244" s="44">
        <v>0</v>
      </c>
      <c r="AP244" s="45" t="s">
        <v>148</v>
      </c>
      <c r="AQ244" s="45">
        <v>51908085313</v>
      </c>
      <c r="AR244" s="46" t="s">
        <v>127</v>
      </c>
      <c r="AS244" s="45" t="s">
        <v>18</v>
      </c>
      <c r="AT244" s="45" t="s">
        <v>18</v>
      </c>
      <c r="AU244" s="45" t="s">
        <v>233</v>
      </c>
      <c r="AV244" s="45" t="s">
        <v>107</v>
      </c>
      <c r="AW244" s="45" t="s">
        <v>97</v>
      </c>
      <c r="AX244" s="45" t="s">
        <v>108</v>
      </c>
      <c r="AY244" s="45" t="s">
        <v>100</v>
      </c>
      <c r="AZ244" s="45" t="s">
        <v>116</v>
      </c>
      <c r="BA244" s="45">
        <v>9005</v>
      </c>
      <c r="BB244" s="74" t="s">
        <v>120</v>
      </c>
      <c r="BC244" s="45">
        <v>177</v>
      </c>
      <c r="BD244" s="45" t="s">
        <v>149</v>
      </c>
      <c r="BE244" s="45" t="s">
        <v>151</v>
      </c>
      <c r="BF244" s="45" t="s">
        <v>233</v>
      </c>
      <c r="BG244" s="45" t="s">
        <v>97</v>
      </c>
      <c r="BH244" s="45" t="s">
        <v>97</v>
      </c>
      <c r="BI244" s="45">
        <v>1</v>
      </c>
      <c r="BJ244" s="45" t="s">
        <v>97</v>
      </c>
      <c r="BK244" s="53">
        <v>42151.527453703704</v>
      </c>
      <c r="BL244" s="45" t="s">
        <v>114</v>
      </c>
      <c r="BM244" s="45" t="s">
        <v>97</v>
      </c>
      <c r="BO244" s="68" t="str">
        <f t="shared" si="63"/>
        <v>EXECUTE [dbo].[PG_CI_CUENTA_BANCO] 0,0,0 , 243, X</v>
      </c>
    </row>
    <row r="245" spans="2:67" x14ac:dyDescent="0.3">
      <c r="B245" s="6">
        <f t="shared" si="51"/>
        <v>0</v>
      </c>
      <c r="C245" s="6" t="str">
        <f t="shared" si="52"/>
        <v>0, 0</v>
      </c>
      <c r="D245" s="54">
        <f t="shared" si="53"/>
        <v>244</v>
      </c>
      <c r="E245" s="75" t="str">
        <f t="shared" si="54"/>
        <v>Corporativo | OPERACION CREDITO | OPERACION CREDITO | 82500131352 | CD. JUAREZ | Dólares USA</v>
      </c>
      <c r="F245" s="54" t="str">
        <f t="shared" si="55"/>
        <v>1352</v>
      </c>
      <c r="G245" s="5">
        <v>0</v>
      </c>
      <c r="H245" s="78" t="str">
        <f t="shared" si="56"/>
        <v>Corporativo | OPERACION CREDITO | OPERACION CREDITO | 82500131352 | CD. JUAREZ | Dólares USA</v>
      </c>
      <c r="I245" s="69">
        <f t="shared" si="48"/>
        <v>31</v>
      </c>
      <c r="J245" s="69">
        <f t="shared" si="49"/>
        <v>10</v>
      </c>
      <c r="K245" s="70">
        <v>2</v>
      </c>
      <c r="L245" s="69">
        <f t="shared" si="57"/>
        <v>9005</v>
      </c>
      <c r="M245" s="69">
        <f t="shared" si="58"/>
        <v>177</v>
      </c>
      <c r="N245" s="69">
        <f t="shared" si="59"/>
        <v>82500131352</v>
      </c>
      <c r="P245" s="70">
        <v>1</v>
      </c>
      <c r="Q245" s="70">
        <v>4</v>
      </c>
      <c r="R245" s="19" t="s">
        <v>4</v>
      </c>
      <c r="S245" s="78" t="str">
        <f t="shared" si="60"/>
        <v>CARLOS TOSTADO ZABALZA</v>
      </c>
      <c r="T245" s="78" t="str">
        <f t="shared" si="61"/>
        <v>Corporativo</v>
      </c>
      <c r="U245" s="19"/>
      <c r="V245" s="19"/>
      <c r="W245" s="19"/>
      <c r="X245" s="19"/>
      <c r="Y245" s="19"/>
      <c r="Z245" s="19"/>
      <c r="AA245" s="19"/>
      <c r="AB245" s="78" t="str">
        <f t="shared" si="62"/>
        <v>TOMAS ZARAGOZA ITO</v>
      </c>
      <c r="AC245" s="70">
        <v>103</v>
      </c>
      <c r="AD245" s="68" t="str">
        <f t="shared" si="50"/>
        <v>EXECUTE [dbo].[PG_CI_CUENTA_BANCO] 0, 0, 0, 244, 'Corporativo | OPERACION CREDITO | OPERACION CREDITO | 82500131352 | CD. JUAREZ | Dólares USA' , '1352', 0, 'Corporativo | OPERACION CREDITO | OPERACION CREDITO | 82500131352 | CD. JUAREZ | Dólares USA', 31, 10, 2, '9005', '177', '82500131352', '', 1, 4, NULL, 'CARLOS TOSTADO ZABALZA', 'Corporativo', '', '', '', '', '', '', '', 'TOMAS ZARAGOZA ITO', 103</v>
      </c>
      <c r="AK245" s="43">
        <v>244</v>
      </c>
      <c r="AL245" s="44">
        <v>31</v>
      </c>
      <c r="AM245" s="44">
        <v>10</v>
      </c>
      <c r="AN245" s="84" t="s">
        <v>3</v>
      </c>
      <c r="AO245" s="44">
        <v>0</v>
      </c>
      <c r="AP245" s="45" t="s">
        <v>148</v>
      </c>
      <c r="AQ245" s="45">
        <v>82500131352</v>
      </c>
      <c r="AR245" s="46" t="s">
        <v>124</v>
      </c>
      <c r="AS245" s="45" t="s">
        <v>26</v>
      </c>
      <c r="AT245" s="45" t="s">
        <v>26</v>
      </c>
      <c r="AU245" s="45" t="s">
        <v>233</v>
      </c>
      <c r="AV245" s="45" t="s">
        <v>107</v>
      </c>
      <c r="AW245" s="45" t="s">
        <v>97</v>
      </c>
      <c r="AX245" s="45" t="s">
        <v>108</v>
      </c>
      <c r="AY245" s="45" t="s">
        <v>118</v>
      </c>
      <c r="AZ245" s="45" t="s">
        <v>116</v>
      </c>
      <c r="BA245" s="45">
        <v>9005</v>
      </c>
      <c r="BB245" s="74" t="s">
        <v>120</v>
      </c>
      <c r="BC245" s="45">
        <v>177</v>
      </c>
      <c r="BD245" s="45" t="s">
        <v>149</v>
      </c>
      <c r="BE245" s="45" t="s">
        <v>151</v>
      </c>
      <c r="BF245" s="45" t="s">
        <v>233</v>
      </c>
      <c r="BG245" s="45" t="s">
        <v>97</v>
      </c>
      <c r="BH245" s="45" t="s">
        <v>97</v>
      </c>
      <c r="BI245" s="45">
        <v>1</v>
      </c>
      <c r="BJ245" s="45" t="s">
        <v>97</v>
      </c>
      <c r="BK245" s="53">
        <v>42151.527256944442</v>
      </c>
      <c r="BL245" s="45" t="s">
        <v>114</v>
      </c>
      <c r="BM245" s="45" t="s">
        <v>97</v>
      </c>
      <c r="BO245" s="68" t="str">
        <f t="shared" si="63"/>
        <v>EXECUTE [dbo].[PG_CI_CUENTA_BANCO] 0,0,0 , 244, X</v>
      </c>
    </row>
    <row r="246" spans="2:67" x14ac:dyDescent="0.3">
      <c r="B246" s="6">
        <f t="shared" si="51"/>
        <v>0</v>
      </c>
      <c r="C246" s="6" t="str">
        <f t="shared" si="52"/>
        <v>0, 0</v>
      </c>
      <c r="D246" s="54">
        <f t="shared" si="53"/>
        <v>245</v>
      </c>
      <c r="E246" s="75" t="str">
        <f t="shared" si="54"/>
        <v>N/D | INGRESOS | RENTAS | 22603178501 | CD. JUAREZ | Dólares USA</v>
      </c>
      <c r="F246" s="54" t="str">
        <f t="shared" si="55"/>
        <v>8501</v>
      </c>
      <c r="G246" s="5">
        <v>0</v>
      </c>
      <c r="H246" s="78" t="str">
        <f t="shared" si="56"/>
        <v>N/D | INGRESOS | RENTAS | 22603178501 | CD. JUAREZ | Dólares USA</v>
      </c>
      <c r="I246" s="69">
        <f t="shared" si="48"/>
        <v>31</v>
      </c>
      <c r="J246" s="69">
        <f t="shared" si="49"/>
        <v>11</v>
      </c>
      <c r="K246" s="70">
        <v>2</v>
      </c>
      <c r="L246" s="69">
        <f t="shared" si="57"/>
        <v>226</v>
      </c>
      <c r="M246" s="69">
        <f t="shared" si="58"/>
        <v>1</v>
      </c>
      <c r="N246" s="69">
        <f t="shared" si="59"/>
        <v>22603178501</v>
      </c>
      <c r="P246" s="70">
        <v>2</v>
      </c>
      <c r="Q246" s="70">
        <v>1</v>
      </c>
      <c r="R246" s="19" t="s">
        <v>4</v>
      </c>
      <c r="S246" s="78" t="str">
        <f t="shared" si="60"/>
        <v>DULCE SOTO</v>
      </c>
      <c r="T246" s="78" t="str">
        <f t="shared" si="61"/>
        <v>N/D</v>
      </c>
      <c r="U246" s="19"/>
      <c r="V246" s="19"/>
      <c r="W246" s="19"/>
      <c r="X246" s="19"/>
      <c r="Y246" s="19"/>
      <c r="Z246" s="19"/>
      <c r="AA246" s="19"/>
      <c r="AB246" s="78" t="str">
        <f t="shared" si="62"/>
        <v>TOMAS ZARAGOZA ITO</v>
      </c>
      <c r="AC246" s="70">
        <v>103</v>
      </c>
      <c r="AD246" s="68" t="str">
        <f t="shared" si="50"/>
        <v>EXECUTE [dbo].[PG_CI_CUENTA_BANCO] 0, 0, 0, 245, 'N/D | INGRESOS | RENTAS | 22603178501 | CD. JUAREZ | Dólares USA' , '8501', 0, 'N/D | INGRESOS | RENTAS | 22603178501 | CD. JUAREZ | Dólares USA', 31, 11, 2, '226', '1', '22603178501', '', 2, 1, NULL, 'DULCE SOTO', 'N/D', '', '', '', '', '', '', '', 'TOMAS ZARAGOZA ITO', 103</v>
      </c>
      <c r="AK246" s="43">
        <v>245</v>
      </c>
      <c r="AL246" s="44">
        <v>31</v>
      </c>
      <c r="AM246" s="44">
        <v>11</v>
      </c>
      <c r="AN246" s="84" t="s">
        <v>3</v>
      </c>
      <c r="AO246" s="44">
        <v>0</v>
      </c>
      <c r="AP246" s="45" t="s">
        <v>97</v>
      </c>
      <c r="AQ246" s="45">
        <v>22603178501</v>
      </c>
      <c r="AR246" s="46" t="s">
        <v>104</v>
      </c>
      <c r="AS246" s="45" t="s">
        <v>24</v>
      </c>
      <c r="AT246" s="45" t="s">
        <v>249</v>
      </c>
      <c r="AU246" s="45" t="s">
        <v>106</v>
      </c>
      <c r="AV246" s="45" t="s">
        <v>97</v>
      </c>
      <c r="AW246" s="45" t="s">
        <v>97</v>
      </c>
      <c r="AX246" s="45" t="s">
        <v>99</v>
      </c>
      <c r="AY246" s="45" t="s">
        <v>118</v>
      </c>
      <c r="AZ246" s="45" t="s">
        <v>116</v>
      </c>
      <c r="BA246" s="45">
        <v>226</v>
      </c>
      <c r="BB246" s="74" t="s">
        <v>120</v>
      </c>
      <c r="BC246" s="45">
        <v>1</v>
      </c>
      <c r="BD246" s="45" t="s">
        <v>156</v>
      </c>
      <c r="BE246" s="45" t="s">
        <v>152</v>
      </c>
      <c r="BF246" s="45" t="s">
        <v>97</v>
      </c>
      <c r="BG246" s="45" t="s">
        <v>97</v>
      </c>
      <c r="BH246" s="45" t="s">
        <v>97</v>
      </c>
      <c r="BI246" s="45">
        <v>1</v>
      </c>
      <c r="BJ246" s="45" t="s">
        <v>97</v>
      </c>
      <c r="BK246" s="53">
        <v>40491.333333333336</v>
      </c>
      <c r="BL246" s="45" t="s">
        <v>102</v>
      </c>
      <c r="BM246" s="45" t="s">
        <v>97</v>
      </c>
      <c r="BO246" s="68" t="str">
        <f t="shared" si="63"/>
        <v>EXECUTE [dbo].[PG_CI_CUENTA_BANCO] 0,0,0 , 245, X</v>
      </c>
    </row>
    <row r="247" spans="2:67" x14ac:dyDescent="0.3">
      <c r="B247" s="6">
        <f t="shared" si="51"/>
        <v>0</v>
      </c>
      <c r="C247" s="6" t="str">
        <f t="shared" si="52"/>
        <v>0, 0</v>
      </c>
      <c r="D247" s="54">
        <f t="shared" si="53"/>
        <v>246</v>
      </c>
      <c r="E247" s="75" t="str">
        <f t="shared" si="54"/>
        <v>N/D | INGRESOS | RENTAS | 22603323420 | TEPEJI DEL RIO DE OCAMPO | Pesos Mexicanos</v>
      </c>
      <c r="F247" s="54" t="str">
        <f t="shared" si="55"/>
        <v>3420</v>
      </c>
      <c r="G247" s="5">
        <v>0</v>
      </c>
      <c r="H247" s="78" t="str">
        <f t="shared" si="56"/>
        <v>N/D | INGRESOS | RENTAS | 22603323420 | TEPEJI DEL RIO DE OCAMPO | Pesos Mexicanos</v>
      </c>
      <c r="I247" s="69">
        <f t="shared" si="48"/>
        <v>31</v>
      </c>
      <c r="J247" s="69">
        <f t="shared" si="49"/>
        <v>11</v>
      </c>
      <c r="K247" s="70">
        <v>1</v>
      </c>
      <c r="L247" s="69">
        <f t="shared" si="57"/>
        <v>226</v>
      </c>
      <c r="M247" s="69">
        <f t="shared" si="58"/>
        <v>1</v>
      </c>
      <c r="N247" s="69">
        <f t="shared" si="59"/>
        <v>22603323420</v>
      </c>
      <c r="P247" s="70">
        <v>2</v>
      </c>
      <c r="Q247" s="70">
        <v>1</v>
      </c>
      <c r="R247" s="19" t="s">
        <v>4</v>
      </c>
      <c r="S247" s="78" t="str">
        <f t="shared" si="60"/>
        <v>DULCE SOTO</v>
      </c>
      <c r="T247" s="78" t="str">
        <f t="shared" si="61"/>
        <v>N/D</v>
      </c>
      <c r="U247" s="19"/>
      <c r="V247" s="19"/>
      <c r="W247" s="19"/>
      <c r="X247" s="19"/>
      <c r="Y247" s="19"/>
      <c r="Z247" s="19"/>
      <c r="AA247" s="19"/>
      <c r="AB247" s="78" t="str">
        <f t="shared" si="62"/>
        <v>TOMAS ZARAGOZA ITO</v>
      </c>
      <c r="AC247" s="70">
        <v>111</v>
      </c>
      <c r="AD247" s="68" t="str">
        <f t="shared" si="50"/>
        <v>EXECUTE [dbo].[PG_CI_CUENTA_BANCO] 0, 0, 0, 246, 'N/D | INGRESOS | RENTAS | 22603323420 | TEPEJI DEL RIO DE OCAMPO | Pesos Mexicanos' , '3420', 0, 'N/D | INGRESOS | RENTAS | 22603323420 | TEPEJI DEL RIO DE OCAMPO | Pesos Mexicanos', 31, 11, 1, '226', '1', '22603323420', '', 2, 1, NULL, 'DULCE SOTO', 'N/D', '', '', '', '', '', '', '', 'TOMAS ZARAGOZA ITO', 111</v>
      </c>
      <c r="AK247" s="43">
        <v>246</v>
      </c>
      <c r="AL247" s="44">
        <v>31</v>
      </c>
      <c r="AM247" s="44">
        <v>11</v>
      </c>
      <c r="AN247" s="84" t="s">
        <v>3</v>
      </c>
      <c r="AO247" s="44">
        <v>0</v>
      </c>
      <c r="AP247" s="45" t="s">
        <v>97</v>
      </c>
      <c r="AQ247" s="45">
        <v>22603323420</v>
      </c>
      <c r="AR247" s="46" t="s">
        <v>104</v>
      </c>
      <c r="AS247" s="45" t="s">
        <v>24</v>
      </c>
      <c r="AT247" s="45" t="s">
        <v>249</v>
      </c>
      <c r="AU247" s="45" t="s">
        <v>106</v>
      </c>
      <c r="AV247" s="45" t="s">
        <v>97</v>
      </c>
      <c r="AW247" s="45" t="s">
        <v>97</v>
      </c>
      <c r="AX247" s="45" t="s">
        <v>99</v>
      </c>
      <c r="AY247" s="45" t="s">
        <v>100</v>
      </c>
      <c r="AZ247" s="45" t="s">
        <v>116</v>
      </c>
      <c r="BA247" s="45">
        <v>226</v>
      </c>
      <c r="BB247" s="74" t="s">
        <v>155</v>
      </c>
      <c r="BC247" s="45">
        <v>1</v>
      </c>
      <c r="BD247" s="45" t="s">
        <v>156</v>
      </c>
      <c r="BE247" s="45" t="s">
        <v>152</v>
      </c>
      <c r="BF247" s="45" t="s">
        <v>97</v>
      </c>
      <c r="BG247" s="45" t="s">
        <v>97</v>
      </c>
      <c r="BH247" s="45" t="s">
        <v>97</v>
      </c>
      <c r="BI247" s="45">
        <v>1</v>
      </c>
      <c r="BJ247" s="45" t="s">
        <v>97</v>
      </c>
      <c r="BK247" s="53">
        <v>40491.333333333336</v>
      </c>
      <c r="BL247" s="45" t="s">
        <v>102</v>
      </c>
      <c r="BM247" s="45" t="s">
        <v>97</v>
      </c>
      <c r="BO247" s="68" t="str">
        <f t="shared" si="63"/>
        <v>EXECUTE [dbo].[PG_CI_CUENTA_BANCO] 0,0,0 , 246, X</v>
      </c>
    </row>
    <row r="248" spans="2:67" x14ac:dyDescent="0.3">
      <c r="B248" s="6">
        <f t="shared" si="51"/>
        <v>0</v>
      </c>
      <c r="C248" s="6" t="str">
        <f t="shared" si="52"/>
        <v>0, 0</v>
      </c>
      <c r="D248" s="54">
        <f t="shared" si="53"/>
        <v>247</v>
      </c>
      <c r="E248" s="75" t="str">
        <f t="shared" si="54"/>
        <v>Corporativo | CONCENTRADORA | CONCENTRADORA | 65500642306 | CD. JUAREZ | Pesos Mexicanos</v>
      </c>
      <c r="F248" s="54" t="str">
        <f t="shared" si="55"/>
        <v>2306</v>
      </c>
      <c r="G248" s="5">
        <v>0</v>
      </c>
      <c r="H248" s="78" t="str">
        <f t="shared" si="56"/>
        <v>Corporativo | CONCENTRADORA | CONCENTRADORA | 65500642306 | CD. JUAREZ | Pesos Mexicanos</v>
      </c>
      <c r="I248" s="69">
        <f t="shared" si="48"/>
        <v>32</v>
      </c>
      <c r="J248" s="69">
        <f t="shared" si="49"/>
        <v>10</v>
      </c>
      <c r="K248" s="70">
        <v>1</v>
      </c>
      <c r="L248" s="69">
        <f t="shared" si="57"/>
        <v>9005</v>
      </c>
      <c r="M248" s="69">
        <f t="shared" si="58"/>
        <v>3831</v>
      </c>
      <c r="N248" s="69">
        <f t="shared" si="59"/>
        <v>65500642306</v>
      </c>
      <c r="P248" s="70">
        <v>2</v>
      </c>
      <c r="Q248" s="70">
        <v>2</v>
      </c>
      <c r="R248" s="19" t="s">
        <v>4</v>
      </c>
      <c r="S248" s="78" t="str">
        <f t="shared" si="60"/>
        <v>CARLOS MORENO</v>
      </c>
      <c r="T248" s="78" t="str">
        <f t="shared" si="61"/>
        <v>Corporativo</v>
      </c>
      <c r="U248" s="19"/>
      <c r="V248" s="19"/>
      <c r="W248" s="19"/>
      <c r="X248" s="19"/>
      <c r="Y248" s="19"/>
      <c r="Z248" s="19"/>
      <c r="AA248" s="19"/>
      <c r="AB248" s="78" t="str">
        <f t="shared" si="62"/>
        <v>TOMAS ZARAGOZA FUENTES</v>
      </c>
      <c r="AC248" s="70">
        <v>103</v>
      </c>
      <c r="AD248" s="68" t="str">
        <f t="shared" si="50"/>
        <v>EXECUTE [dbo].[PG_CI_CUENTA_BANCO] 0, 0, 0, 247, 'Corporativo | CONCENTRADORA | CONCENTRADORA | 65500642306 | CD. JUAREZ | Pesos Mexicanos' , '2306', 0, 'Corporativo | CONCENTRADORA | CONCENTRADORA | 65500642306 | CD. JUAREZ | Pesos Mexicanos', 32, 10, 1, '9005', '3831', '65500642306', '', 2, 2, NULL, 'CARLOS MORENO', 'Corporativo', '', '', '', '', '', '', '', 'TOMAS ZARAGOZA FUENTES', 103</v>
      </c>
      <c r="AK248" s="43">
        <v>247</v>
      </c>
      <c r="AL248" s="44">
        <v>32</v>
      </c>
      <c r="AM248" s="44">
        <v>10</v>
      </c>
      <c r="AN248" s="84" t="s">
        <v>3</v>
      </c>
      <c r="AO248" s="44">
        <v>0</v>
      </c>
      <c r="AP248" s="45" t="s">
        <v>148</v>
      </c>
      <c r="AQ248" s="45">
        <v>65500642306</v>
      </c>
      <c r="AR248" s="46" t="s">
        <v>127</v>
      </c>
      <c r="AS248" s="45" t="s">
        <v>18</v>
      </c>
      <c r="AT248" s="45" t="s">
        <v>18</v>
      </c>
      <c r="AU248" s="45" t="s">
        <v>125</v>
      </c>
      <c r="AV248" s="45" t="s">
        <v>107</v>
      </c>
      <c r="AW248" s="45" t="s">
        <v>97</v>
      </c>
      <c r="AX248" s="45" t="s">
        <v>99</v>
      </c>
      <c r="AY248" s="45" t="s">
        <v>100</v>
      </c>
      <c r="AZ248" s="45" t="s">
        <v>109</v>
      </c>
      <c r="BA248" s="45">
        <v>9005</v>
      </c>
      <c r="BB248" s="74" t="s">
        <v>120</v>
      </c>
      <c r="BC248" s="45">
        <v>3831</v>
      </c>
      <c r="BD248" s="45" t="s">
        <v>250</v>
      </c>
      <c r="BE248" s="45" t="s">
        <v>150</v>
      </c>
      <c r="BF248" s="45" t="s">
        <v>241</v>
      </c>
      <c r="BG248" s="45" t="s">
        <v>97</v>
      </c>
      <c r="BH248" s="45" t="s">
        <v>113</v>
      </c>
      <c r="BI248" s="45">
        <v>1</v>
      </c>
      <c r="BJ248" s="45" t="s">
        <v>97</v>
      </c>
      <c r="BK248" s="53">
        <v>42366.553796296299</v>
      </c>
      <c r="BL248" s="45" t="s">
        <v>114</v>
      </c>
      <c r="BM248" s="45" t="s">
        <v>97</v>
      </c>
      <c r="BO248" s="68" t="str">
        <f t="shared" si="63"/>
        <v>EXECUTE [dbo].[PG_CI_CUENTA_BANCO] 0,0,0 , 247, X</v>
      </c>
    </row>
    <row r="249" spans="2:67" x14ac:dyDescent="0.3">
      <c r="B249" s="6">
        <f t="shared" si="51"/>
        <v>0</v>
      </c>
      <c r="C249" s="6" t="str">
        <f t="shared" si="52"/>
        <v>0, 0</v>
      </c>
      <c r="D249" s="54">
        <f t="shared" si="53"/>
        <v>248</v>
      </c>
      <c r="E249" s="75" t="str">
        <f t="shared" si="54"/>
        <v>Corporativo | INVERSIONES | INVERSIONES | 51908101119 | CD. JUAREZ | Pesos Mexicanos</v>
      </c>
      <c r="F249" s="54" t="str">
        <f t="shared" si="55"/>
        <v>1119</v>
      </c>
      <c r="G249" s="5">
        <v>0</v>
      </c>
      <c r="H249" s="78" t="str">
        <f t="shared" si="56"/>
        <v>Corporativo | INVERSIONES | INVERSIONES | 51908101119 | CD. JUAREZ | Pesos Mexicanos</v>
      </c>
      <c r="I249" s="69">
        <f t="shared" si="48"/>
        <v>33</v>
      </c>
      <c r="J249" s="69">
        <f t="shared" si="49"/>
        <v>10</v>
      </c>
      <c r="K249" s="70">
        <v>1</v>
      </c>
      <c r="L249" s="69">
        <f t="shared" si="57"/>
        <v>9005</v>
      </c>
      <c r="M249" s="69">
        <f t="shared" si="58"/>
        <v>177</v>
      </c>
      <c r="N249" s="69">
        <f t="shared" si="59"/>
        <v>51908101119</v>
      </c>
      <c r="P249" s="70">
        <v>2</v>
      </c>
      <c r="Q249" s="70">
        <v>5</v>
      </c>
      <c r="R249" s="19" t="s">
        <v>4</v>
      </c>
      <c r="S249" s="78" t="str">
        <f t="shared" si="60"/>
        <v>CARLOS MORENO</v>
      </c>
      <c r="T249" s="78" t="str">
        <f t="shared" si="61"/>
        <v>Corporativo</v>
      </c>
      <c r="U249" s="19"/>
      <c r="V249" s="19"/>
      <c r="W249" s="19"/>
      <c r="X249" s="19"/>
      <c r="Y249" s="19"/>
      <c r="Z249" s="19"/>
      <c r="AA249" s="19"/>
      <c r="AB249" s="78" t="str">
        <f t="shared" si="62"/>
        <v>TOMAS ZARAGOZA FUENTES</v>
      </c>
      <c r="AC249" s="70">
        <v>103</v>
      </c>
      <c r="AD249" s="68" t="str">
        <f t="shared" si="50"/>
        <v>EXECUTE [dbo].[PG_CI_CUENTA_BANCO] 0, 0, 0, 248, 'Corporativo | INVERSIONES | INVERSIONES | 51908101119 | CD. JUAREZ | Pesos Mexicanos' , '1119', 0, 'Corporativo | INVERSIONES | INVERSIONES | 51908101119 | CD. JUAREZ | Pesos Mexicanos', 33, 10, 1, '9005', '177', '51908101119', '', 2, 5, NULL, 'CARLOS MORENO', 'Corporativo', '', '', '', '', '', '', '', 'TOMAS ZARAGOZA FUENTES', 103</v>
      </c>
      <c r="AK249" s="43">
        <v>248</v>
      </c>
      <c r="AL249" s="44">
        <v>33</v>
      </c>
      <c r="AM249" s="44">
        <v>10</v>
      </c>
      <c r="AN249" s="84" t="s">
        <v>3</v>
      </c>
      <c r="AO249" s="44">
        <v>0</v>
      </c>
      <c r="AP249" s="45" t="s">
        <v>148</v>
      </c>
      <c r="AQ249" s="45">
        <v>51908101119</v>
      </c>
      <c r="AR249" s="46" t="s">
        <v>129</v>
      </c>
      <c r="AS249" s="45" t="s">
        <v>19</v>
      </c>
      <c r="AT249" s="45" t="s">
        <v>19</v>
      </c>
      <c r="AU249" s="45" t="s">
        <v>251</v>
      </c>
      <c r="AV249" s="45" t="s">
        <v>107</v>
      </c>
      <c r="AW249" s="45" t="s">
        <v>97</v>
      </c>
      <c r="AX249" s="45" t="s">
        <v>99</v>
      </c>
      <c r="AY249" s="45" t="s">
        <v>100</v>
      </c>
      <c r="AZ249" s="45" t="s">
        <v>109</v>
      </c>
      <c r="BA249" s="45">
        <v>9005</v>
      </c>
      <c r="BB249" s="74" t="s">
        <v>120</v>
      </c>
      <c r="BC249" s="45">
        <v>177</v>
      </c>
      <c r="BD249" s="45" t="s">
        <v>149</v>
      </c>
      <c r="BE249" s="45" t="s">
        <v>150</v>
      </c>
      <c r="BF249" s="45" t="s">
        <v>241</v>
      </c>
      <c r="BG249" s="45" t="s">
        <v>97</v>
      </c>
      <c r="BH249" s="45" t="s">
        <v>113</v>
      </c>
      <c r="BI249" s="45">
        <v>1</v>
      </c>
      <c r="BJ249" s="45" t="s">
        <v>97</v>
      </c>
      <c r="BK249" s="53">
        <v>42405.747291666667</v>
      </c>
      <c r="BL249" s="45" t="s">
        <v>114</v>
      </c>
      <c r="BM249" s="45" t="s">
        <v>97</v>
      </c>
      <c r="BO249" s="68" t="str">
        <f t="shared" si="63"/>
        <v>EXECUTE [dbo].[PG_CI_CUENTA_BANCO] 0,0,0 , 248, X</v>
      </c>
    </row>
    <row r="250" spans="2:67" x14ac:dyDescent="0.3">
      <c r="B250" s="6">
        <f t="shared" si="51"/>
        <v>0</v>
      </c>
      <c r="C250" s="6" t="str">
        <f t="shared" si="52"/>
        <v>0, 0</v>
      </c>
      <c r="D250" s="54">
        <f t="shared" si="53"/>
        <v>249</v>
      </c>
      <c r="E250" s="75" t="str">
        <f t="shared" si="54"/>
        <v>Corporativo | INVERSIONES | INVERSIONES | 65500642294 | CD. JUAREZ | Pesos Mexicanos</v>
      </c>
      <c r="F250" s="54" t="str">
        <f t="shared" si="55"/>
        <v>2294</v>
      </c>
      <c r="G250" s="5">
        <v>0</v>
      </c>
      <c r="H250" s="78" t="str">
        <f t="shared" si="56"/>
        <v>Corporativo | INVERSIONES | INVERSIONES | 65500642294 | CD. JUAREZ | Pesos Mexicanos</v>
      </c>
      <c r="I250" s="69">
        <f t="shared" si="48"/>
        <v>33</v>
      </c>
      <c r="J250" s="69">
        <f t="shared" si="49"/>
        <v>10</v>
      </c>
      <c r="K250" s="70">
        <v>1</v>
      </c>
      <c r="L250" s="69">
        <f t="shared" si="57"/>
        <v>9005</v>
      </c>
      <c r="M250" s="69">
        <f t="shared" si="58"/>
        <v>3831</v>
      </c>
      <c r="N250" s="69">
        <f t="shared" si="59"/>
        <v>65500642294</v>
      </c>
      <c r="P250" s="70">
        <v>2</v>
      </c>
      <c r="Q250" s="70">
        <v>5</v>
      </c>
      <c r="R250" s="19" t="s">
        <v>4</v>
      </c>
      <c r="S250" s="78" t="str">
        <f t="shared" si="60"/>
        <v>CARLOS MORENO</v>
      </c>
      <c r="T250" s="78" t="str">
        <f t="shared" si="61"/>
        <v>Corporativo</v>
      </c>
      <c r="U250" s="19"/>
      <c r="V250" s="19"/>
      <c r="W250" s="19"/>
      <c r="X250" s="19"/>
      <c r="Y250" s="19"/>
      <c r="Z250" s="19"/>
      <c r="AA250" s="19"/>
      <c r="AB250" s="78" t="str">
        <f t="shared" si="62"/>
        <v>TOMAS ZARAGOZA FUENTES</v>
      </c>
      <c r="AC250" s="70">
        <v>103</v>
      </c>
      <c r="AD250" s="68" t="str">
        <f t="shared" si="50"/>
        <v>EXECUTE [dbo].[PG_CI_CUENTA_BANCO] 0, 0, 0, 249, 'Corporativo | INVERSIONES | INVERSIONES | 65500642294 | CD. JUAREZ | Pesos Mexicanos' , '2294', 0, 'Corporativo | INVERSIONES | INVERSIONES | 65500642294 | CD. JUAREZ | Pesos Mexicanos', 33, 10, 1, '9005', '3831', '65500642294', '', 2, 5, NULL, 'CARLOS MORENO', 'Corporativo', '', '', '', '', '', '', '', 'TOMAS ZARAGOZA FUENTES', 103</v>
      </c>
      <c r="AK250" s="43">
        <v>249</v>
      </c>
      <c r="AL250" s="44">
        <v>33</v>
      </c>
      <c r="AM250" s="44">
        <v>10</v>
      </c>
      <c r="AN250" s="84" t="s">
        <v>3</v>
      </c>
      <c r="AO250" s="44">
        <v>0</v>
      </c>
      <c r="AP250" s="45" t="s">
        <v>148</v>
      </c>
      <c r="AQ250" s="45">
        <v>65500642294</v>
      </c>
      <c r="AR250" s="46" t="s">
        <v>129</v>
      </c>
      <c r="AS250" s="45" t="s">
        <v>19</v>
      </c>
      <c r="AT250" s="45" t="s">
        <v>19</v>
      </c>
      <c r="AU250" s="45" t="s">
        <v>125</v>
      </c>
      <c r="AV250" s="45" t="s">
        <v>107</v>
      </c>
      <c r="AW250" s="45" t="s">
        <v>97</v>
      </c>
      <c r="AX250" s="45" t="s">
        <v>99</v>
      </c>
      <c r="AY250" s="45" t="s">
        <v>100</v>
      </c>
      <c r="AZ250" s="45" t="s">
        <v>109</v>
      </c>
      <c r="BA250" s="45">
        <v>9005</v>
      </c>
      <c r="BB250" s="74" t="s">
        <v>120</v>
      </c>
      <c r="BC250" s="45">
        <v>3831</v>
      </c>
      <c r="BD250" s="45" t="s">
        <v>250</v>
      </c>
      <c r="BE250" s="45" t="s">
        <v>150</v>
      </c>
      <c r="BF250" s="45" t="s">
        <v>241</v>
      </c>
      <c r="BG250" s="45" t="s">
        <v>97</v>
      </c>
      <c r="BH250" s="45" t="s">
        <v>113</v>
      </c>
      <c r="BI250" s="45">
        <v>1</v>
      </c>
      <c r="BJ250" s="45" t="s">
        <v>97</v>
      </c>
      <c r="BK250" s="53">
        <v>42405.747129629628</v>
      </c>
      <c r="BL250" s="45" t="s">
        <v>114</v>
      </c>
      <c r="BM250" s="45" t="s">
        <v>97</v>
      </c>
      <c r="BO250" s="68" t="str">
        <f t="shared" si="63"/>
        <v>EXECUTE [dbo].[PG_CI_CUENTA_BANCO] 0,0,0 , 249, X</v>
      </c>
    </row>
    <row r="251" spans="2:67" x14ac:dyDescent="0.3">
      <c r="B251" s="6">
        <f t="shared" si="51"/>
        <v>0</v>
      </c>
      <c r="C251" s="6" t="str">
        <f t="shared" si="52"/>
        <v>0, 0</v>
      </c>
      <c r="D251" s="54">
        <f t="shared" si="53"/>
        <v>250</v>
      </c>
      <c r="E251" s="75" t="str">
        <f t="shared" si="54"/>
        <v>N/D | N/D | N/D | 22603315096 | PENDIENTE | Pesos Mexicanos</v>
      </c>
      <c r="F251" s="54" t="str">
        <f t="shared" si="55"/>
        <v>5096</v>
      </c>
      <c r="G251" s="5">
        <v>0</v>
      </c>
      <c r="H251" s="78" t="str">
        <f t="shared" si="56"/>
        <v>N/D | N/D | N/D | 22603315096 | PENDIENTE | Pesos Mexicanos</v>
      </c>
      <c r="I251" s="69">
        <f t="shared" si="48"/>
        <v>33</v>
      </c>
      <c r="J251" s="69">
        <f t="shared" si="49"/>
        <v>11</v>
      </c>
      <c r="K251" s="70">
        <v>1</v>
      </c>
      <c r="L251" s="69" t="str">
        <f t="shared" si="57"/>
        <v>N/D</v>
      </c>
      <c r="M251" s="69" t="str">
        <f t="shared" si="58"/>
        <v>N/D</v>
      </c>
      <c r="N251" s="69">
        <f t="shared" si="59"/>
        <v>22603315096</v>
      </c>
      <c r="P251" s="70">
        <v>2</v>
      </c>
      <c r="Q251" s="70">
        <v>6</v>
      </c>
      <c r="R251" s="19" t="s">
        <v>4</v>
      </c>
      <c r="S251" s="78" t="str">
        <f t="shared" si="60"/>
        <v>DULCE SOTO</v>
      </c>
      <c r="T251" s="78" t="str">
        <f t="shared" si="61"/>
        <v>N/D</v>
      </c>
      <c r="U251" s="19"/>
      <c r="V251" s="19"/>
      <c r="W251" s="19"/>
      <c r="X251" s="19"/>
      <c r="Y251" s="19"/>
      <c r="Z251" s="19"/>
      <c r="AA251" s="19"/>
      <c r="AB251" s="78" t="str">
        <f t="shared" si="62"/>
        <v>N/D</v>
      </c>
      <c r="AC251" s="70">
        <v>0</v>
      </c>
      <c r="AD251" s="68" t="str">
        <f t="shared" si="50"/>
        <v>EXECUTE [dbo].[PG_CI_CUENTA_BANCO] 0, 0, 0, 250, 'N/D | N/D | N/D | 22603315096 | PENDIENTE | Pesos Mexicanos' , '5096', 0, 'N/D | N/D | N/D | 22603315096 | PENDIENTE | Pesos Mexicanos', 33, 11, 1, 'N/D', 'N/D', '22603315096', '', 2, 6, NULL, 'DULCE SOTO', 'N/D', '', '', '', '', '', '', '', 'N/D', 0</v>
      </c>
      <c r="AK251" s="43">
        <v>250</v>
      </c>
      <c r="AL251" s="44">
        <v>33</v>
      </c>
      <c r="AM251" s="44">
        <v>11</v>
      </c>
      <c r="AN251" s="84" t="s">
        <v>3</v>
      </c>
      <c r="AO251" s="44">
        <v>0</v>
      </c>
      <c r="AP251" s="45" t="s">
        <v>97</v>
      </c>
      <c r="AQ251" s="45">
        <v>22603315096</v>
      </c>
      <c r="AR251" s="46" t="s">
        <v>98</v>
      </c>
      <c r="AS251" s="45" t="s">
        <v>97</v>
      </c>
      <c r="AT251" s="45" t="s">
        <v>97</v>
      </c>
      <c r="AU251" s="45" t="s">
        <v>97</v>
      </c>
      <c r="AV251" s="45" t="s">
        <v>97</v>
      </c>
      <c r="AW251" s="45" t="s">
        <v>97</v>
      </c>
      <c r="AX251" s="45" t="s">
        <v>99</v>
      </c>
      <c r="AY251" s="45" t="s">
        <v>100</v>
      </c>
      <c r="AZ251" s="45" t="s">
        <v>97</v>
      </c>
      <c r="BA251" s="45" t="s">
        <v>97</v>
      </c>
      <c r="BB251" s="74" t="s">
        <v>126</v>
      </c>
      <c r="BC251" s="45" t="s">
        <v>97</v>
      </c>
      <c r="BD251" s="45" t="s">
        <v>97</v>
      </c>
      <c r="BE251" s="45" t="s">
        <v>152</v>
      </c>
      <c r="BF251" s="45" t="s">
        <v>97</v>
      </c>
      <c r="BG251" s="45" t="s">
        <v>97</v>
      </c>
      <c r="BH251" s="45" t="s">
        <v>97</v>
      </c>
      <c r="BI251" s="45">
        <v>1</v>
      </c>
      <c r="BJ251" s="45" t="s">
        <v>97</v>
      </c>
      <c r="BK251" s="53">
        <v>40491.333333333336</v>
      </c>
      <c r="BL251" s="45" t="s">
        <v>102</v>
      </c>
      <c r="BM251" s="45" t="s">
        <v>97</v>
      </c>
      <c r="BO251" s="68" t="str">
        <f t="shared" si="63"/>
        <v>EXECUTE [dbo].[PG_CI_CUENTA_BANCO] 0,0,0 , 250, X</v>
      </c>
    </row>
    <row r="252" spans="2:67" x14ac:dyDescent="0.3">
      <c r="B252" s="6">
        <f t="shared" si="51"/>
        <v>0</v>
      </c>
      <c r="C252" s="6" t="str">
        <f t="shared" si="52"/>
        <v>0, 0</v>
      </c>
      <c r="D252" s="54">
        <f t="shared" si="53"/>
        <v>251</v>
      </c>
      <c r="E252" s="75" t="str">
        <f t="shared" si="54"/>
        <v>N/D | N/D | N/D | 22603178536 | PENDIENTE | Pesos Mexicanos</v>
      </c>
      <c r="F252" s="54" t="str">
        <f t="shared" si="55"/>
        <v>8536</v>
      </c>
      <c r="G252" s="5">
        <v>0</v>
      </c>
      <c r="H252" s="78" t="str">
        <f t="shared" si="56"/>
        <v>N/D | N/D | N/D | 22603178536 | PENDIENTE | Pesos Mexicanos</v>
      </c>
      <c r="I252" s="69">
        <f t="shared" si="48"/>
        <v>33</v>
      </c>
      <c r="J252" s="69">
        <f t="shared" si="49"/>
        <v>11</v>
      </c>
      <c r="K252" s="70">
        <v>1</v>
      </c>
      <c r="L252" s="69" t="str">
        <f t="shared" si="57"/>
        <v>N/D</v>
      </c>
      <c r="M252" s="69" t="str">
        <f t="shared" si="58"/>
        <v>N/D</v>
      </c>
      <c r="N252" s="69">
        <f t="shared" si="59"/>
        <v>22603178536</v>
      </c>
      <c r="P252" s="70">
        <v>2</v>
      </c>
      <c r="Q252" s="70">
        <v>6</v>
      </c>
      <c r="R252" s="19" t="s">
        <v>4</v>
      </c>
      <c r="S252" s="78" t="str">
        <f t="shared" si="60"/>
        <v>DULCE SOTO</v>
      </c>
      <c r="T252" s="78" t="str">
        <f t="shared" si="61"/>
        <v>N/D</v>
      </c>
      <c r="U252" s="19"/>
      <c r="V252" s="19"/>
      <c r="W252" s="19"/>
      <c r="X252" s="19"/>
      <c r="Y252" s="19"/>
      <c r="Z252" s="19"/>
      <c r="AA252" s="19"/>
      <c r="AB252" s="78" t="str">
        <f t="shared" si="62"/>
        <v>N/D</v>
      </c>
      <c r="AC252" s="70">
        <v>0</v>
      </c>
      <c r="AD252" s="68" t="str">
        <f t="shared" si="50"/>
        <v>EXECUTE [dbo].[PG_CI_CUENTA_BANCO] 0, 0, 0, 251, 'N/D | N/D | N/D | 22603178536 | PENDIENTE | Pesos Mexicanos' , '8536', 0, 'N/D | N/D | N/D | 22603178536 | PENDIENTE | Pesos Mexicanos', 33, 11, 1, 'N/D', 'N/D', '22603178536', '', 2, 6, NULL, 'DULCE SOTO', 'N/D', '', '', '', '', '', '', '', 'N/D', 0</v>
      </c>
      <c r="AK252" s="43">
        <v>251</v>
      </c>
      <c r="AL252" s="44">
        <v>33</v>
      </c>
      <c r="AM252" s="44">
        <v>11</v>
      </c>
      <c r="AN252" s="84" t="s">
        <v>3</v>
      </c>
      <c r="AO252" s="44">
        <v>0</v>
      </c>
      <c r="AP252" s="45" t="s">
        <v>97</v>
      </c>
      <c r="AQ252" s="45">
        <v>22603178536</v>
      </c>
      <c r="AR252" s="46" t="s">
        <v>98</v>
      </c>
      <c r="AS252" s="45" t="s">
        <v>97</v>
      </c>
      <c r="AT252" s="45" t="s">
        <v>97</v>
      </c>
      <c r="AU252" s="45" t="s">
        <v>97</v>
      </c>
      <c r="AV252" s="45" t="s">
        <v>97</v>
      </c>
      <c r="AW252" s="45" t="s">
        <v>97</v>
      </c>
      <c r="AX252" s="45" t="s">
        <v>99</v>
      </c>
      <c r="AY252" s="45" t="s">
        <v>100</v>
      </c>
      <c r="AZ252" s="45" t="s">
        <v>97</v>
      </c>
      <c r="BA252" s="45" t="s">
        <v>97</v>
      </c>
      <c r="BB252" s="74" t="s">
        <v>126</v>
      </c>
      <c r="BC252" s="45" t="s">
        <v>97</v>
      </c>
      <c r="BD252" s="45" t="s">
        <v>97</v>
      </c>
      <c r="BE252" s="45" t="s">
        <v>152</v>
      </c>
      <c r="BF252" s="45" t="s">
        <v>97</v>
      </c>
      <c r="BG252" s="45" t="s">
        <v>97</v>
      </c>
      <c r="BH252" s="45" t="s">
        <v>97</v>
      </c>
      <c r="BI252" s="45">
        <v>1</v>
      </c>
      <c r="BJ252" s="45" t="s">
        <v>97</v>
      </c>
      <c r="BK252" s="53">
        <v>40491.333333333336</v>
      </c>
      <c r="BL252" s="45" t="s">
        <v>102</v>
      </c>
      <c r="BM252" s="45" t="s">
        <v>97</v>
      </c>
      <c r="BO252" s="68" t="str">
        <f t="shared" si="63"/>
        <v>EXECUTE [dbo].[PG_CI_CUENTA_BANCO] 0,0,0 , 251, X</v>
      </c>
    </row>
    <row r="253" spans="2:67" x14ac:dyDescent="0.3">
      <c r="B253" s="6">
        <f t="shared" si="51"/>
        <v>0</v>
      </c>
      <c r="C253" s="6" t="str">
        <f t="shared" si="52"/>
        <v>0, 0</v>
      </c>
      <c r="D253" s="54">
        <f t="shared" si="53"/>
        <v>252</v>
      </c>
      <c r="E253" s="75" t="str">
        <f t="shared" si="54"/>
        <v>N/D | N/D | N/D | 22603297977 | PENDIENTE | Pesos Mexicanos</v>
      </c>
      <c r="F253" s="54" t="str">
        <f t="shared" si="55"/>
        <v>7977</v>
      </c>
      <c r="G253" s="5">
        <v>0</v>
      </c>
      <c r="H253" s="78" t="str">
        <f t="shared" si="56"/>
        <v>N/D | N/D | N/D | 22603297977 | PENDIENTE | Pesos Mexicanos</v>
      </c>
      <c r="I253" s="69">
        <f t="shared" si="48"/>
        <v>33</v>
      </c>
      <c r="J253" s="69">
        <f t="shared" si="49"/>
        <v>11</v>
      </c>
      <c r="K253" s="70">
        <v>1</v>
      </c>
      <c r="L253" s="69" t="str">
        <f t="shared" si="57"/>
        <v>N/D</v>
      </c>
      <c r="M253" s="69" t="str">
        <f t="shared" si="58"/>
        <v>N/D</v>
      </c>
      <c r="N253" s="69">
        <f t="shared" si="59"/>
        <v>22603297977</v>
      </c>
      <c r="P253" s="70">
        <v>2</v>
      </c>
      <c r="Q253" s="70">
        <v>6</v>
      </c>
      <c r="R253" s="19" t="s">
        <v>4</v>
      </c>
      <c r="S253" s="78" t="str">
        <f t="shared" si="60"/>
        <v>DULCE SOTO</v>
      </c>
      <c r="T253" s="78" t="str">
        <f t="shared" si="61"/>
        <v>N/D</v>
      </c>
      <c r="U253" s="19"/>
      <c r="V253" s="19"/>
      <c r="W253" s="19"/>
      <c r="X253" s="19"/>
      <c r="Y253" s="19"/>
      <c r="Z253" s="19"/>
      <c r="AA253" s="19"/>
      <c r="AB253" s="78" t="str">
        <f t="shared" si="62"/>
        <v>N/D</v>
      </c>
      <c r="AC253" s="70">
        <v>0</v>
      </c>
      <c r="AD253" s="68" t="str">
        <f t="shared" si="50"/>
        <v>EXECUTE [dbo].[PG_CI_CUENTA_BANCO] 0, 0, 0, 252, 'N/D | N/D | N/D | 22603297977 | PENDIENTE | Pesos Mexicanos' , '7977', 0, 'N/D | N/D | N/D | 22603297977 | PENDIENTE | Pesos Mexicanos', 33, 11, 1, 'N/D', 'N/D', '22603297977', '', 2, 6, NULL, 'DULCE SOTO', 'N/D', '', '', '', '', '', '', '', 'N/D', 0</v>
      </c>
      <c r="AK253" s="43">
        <v>252</v>
      </c>
      <c r="AL253" s="44">
        <v>33</v>
      </c>
      <c r="AM253" s="44">
        <v>11</v>
      </c>
      <c r="AN253" s="84" t="s">
        <v>3</v>
      </c>
      <c r="AO253" s="44">
        <v>0</v>
      </c>
      <c r="AP253" s="45" t="s">
        <v>97</v>
      </c>
      <c r="AQ253" s="45">
        <v>22603297977</v>
      </c>
      <c r="AR253" s="46" t="s">
        <v>98</v>
      </c>
      <c r="AS253" s="45" t="s">
        <v>97</v>
      </c>
      <c r="AT253" s="45" t="s">
        <v>97</v>
      </c>
      <c r="AU253" s="45" t="s">
        <v>97</v>
      </c>
      <c r="AV253" s="45" t="s">
        <v>97</v>
      </c>
      <c r="AW253" s="45" t="s">
        <v>97</v>
      </c>
      <c r="AX253" s="45" t="s">
        <v>99</v>
      </c>
      <c r="AY253" s="45" t="s">
        <v>100</v>
      </c>
      <c r="AZ253" s="45" t="s">
        <v>97</v>
      </c>
      <c r="BA253" s="45" t="s">
        <v>97</v>
      </c>
      <c r="BB253" s="74" t="s">
        <v>126</v>
      </c>
      <c r="BC253" s="45" t="s">
        <v>97</v>
      </c>
      <c r="BD253" s="45" t="s">
        <v>97</v>
      </c>
      <c r="BE253" s="45" t="s">
        <v>152</v>
      </c>
      <c r="BF253" s="45" t="s">
        <v>97</v>
      </c>
      <c r="BG253" s="45" t="s">
        <v>97</v>
      </c>
      <c r="BH253" s="45" t="s">
        <v>97</v>
      </c>
      <c r="BI253" s="45">
        <v>1</v>
      </c>
      <c r="BJ253" s="45" t="s">
        <v>97</v>
      </c>
      <c r="BK253" s="53">
        <v>40491.333333333336</v>
      </c>
      <c r="BL253" s="45" t="s">
        <v>102</v>
      </c>
      <c r="BM253" s="45" t="s">
        <v>97</v>
      </c>
      <c r="BO253" s="68" t="str">
        <f t="shared" si="63"/>
        <v>EXECUTE [dbo].[PG_CI_CUENTA_BANCO] 0,0,0 , 252, X</v>
      </c>
    </row>
    <row r="254" spans="2:67" x14ac:dyDescent="0.3">
      <c r="B254" s="6">
        <f t="shared" si="51"/>
        <v>0</v>
      </c>
      <c r="C254" s="6" t="str">
        <f t="shared" si="52"/>
        <v>0, 0</v>
      </c>
      <c r="D254" s="54">
        <f t="shared" si="53"/>
        <v>253</v>
      </c>
      <c r="E254" s="75" t="str">
        <f t="shared" si="54"/>
        <v>N/D | OPERACION CREDITO | OPERACION CREDITO | 4790275989 | EL PASO TX. | Dólares USA</v>
      </c>
      <c r="F254" s="54" t="str">
        <f t="shared" si="55"/>
        <v>5989</v>
      </c>
      <c r="G254" s="5">
        <v>0</v>
      </c>
      <c r="H254" s="78" t="str">
        <f t="shared" si="56"/>
        <v>N/D | OPERACION CREDITO | OPERACION CREDITO | 4790275989 | EL PASO TX. | Dólares USA</v>
      </c>
      <c r="I254" s="69">
        <f t="shared" si="48"/>
        <v>34</v>
      </c>
      <c r="J254" s="69">
        <f t="shared" si="49"/>
        <v>4</v>
      </c>
      <c r="K254" s="70">
        <v>2</v>
      </c>
      <c r="L254" s="69" t="str">
        <f t="shared" si="57"/>
        <v>N/D</v>
      </c>
      <c r="M254" s="69" t="str">
        <f t="shared" si="58"/>
        <v>N/D</v>
      </c>
      <c r="N254" s="69">
        <f t="shared" si="59"/>
        <v>4790275989</v>
      </c>
      <c r="P254" s="70">
        <v>2</v>
      </c>
      <c r="Q254" s="70">
        <v>4</v>
      </c>
      <c r="R254" s="19" t="s">
        <v>4</v>
      </c>
      <c r="S254" s="78" t="str">
        <f t="shared" si="60"/>
        <v>N/D</v>
      </c>
      <c r="T254" s="78" t="str">
        <f t="shared" si="61"/>
        <v>N/D</v>
      </c>
      <c r="U254" s="19"/>
      <c r="V254" s="19"/>
      <c r="W254" s="19"/>
      <c r="X254" s="19"/>
      <c r="Y254" s="19"/>
      <c r="Z254" s="19"/>
      <c r="AA254" s="19"/>
      <c r="AB254" s="78" t="str">
        <f t="shared" si="62"/>
        <v>TOMAS ZARAGOZA FUENTES</v>
      </c>
      <c r="AC254" s="70">
        <v>202</v>
      </c>
      <c r="AD254" s="68" t="str">
        <f t="shared" si="50"/>
        <v>EXECUTE [dbo].[PG_CI_CUENTA_BANCO] 0, 0, 0, 253, 'N/D | OPERACION CREDITO | OPERACION CREDITO | 4790275989 | EL PASO TX. | Dólares USA' , '5989', 0, 'N/D | OPERACION CREDITO | OPERACION CREDITO | 4790275989 | EL PASO TX. | Dólares USA', 34, 4, 2, 'N/D', 'N/D', '4790275989', '', 2, 4, NULL, 'N/D', 'N/D', '', '', '', '', '', '', '', 'TOMAS ZARAGOZA FUENTES', 202</v>
      </c>
      <c r="AK254" s="43">
        <v>253</v>
      </c>
      <c r="AL254" s="44">
        <v>34</v>
      </c>
      <c r="AM254" s="44">
        <v>4</v>
      </c>
      <c r="AN254" s="84" t="s">
        <v>3</v>
      </c>
      <c r="AO254" s="44">
        <v>0</v>
      </c>
      <c r="AP254" s="45" t="s">
        <v>97</v>
      </c>
      <c r="AQ254" s="45">
        <v>4790275989</v>
      </c>
      <c r="AR254" s="46" t="s">
        <v>124</v>
      </c>
      <c r="AS254" s="45" t="s">
        <v>26</v>
      </c>
      <c r="AT254" s="45" t="s">
        <v>26</v>
      </c>
      <c r="AU254" s="45" t="s">
        <v>97</v>
      </c>
      <c r="AV254" s="45" t="s">
        <v>97</v>
      </c>
      <c r="AW254" s="45" t="s">
        <v>97</v>
      </c>
      <c r="AX254" s="45" t="s">
        <v>99</v>
      </c>
      <c r="AY254" s="45" t="s">
        <v>118</v>
      </c>
      <c r="AZ254" s="45" t="s">
        <v>109</v>
      </c>
      <c r="BA254" s="45" t="s">
        <v>97</v>
      </c>
      <c r="BB254" s="74" t="s">
        <v>146</v>
      </c>
      <c r="BC254" s="45" t="s">
        <v>97</v>
      </c>
      <c r="BD254" s="45" t="s">
        <v>97</v>
      </c>
      <c r="BE254" s="45" t="s">
        <v>97</v>
      </c>
      <c r="BF254" s="45" t="s">
        <v>97</v>
      </c>
      <c r="BG254" s="45" t="s">
        <v>97</v>
      </c>
      <c r="BH254" s="45" t="s">
        <v>97</v>
      </c>
      <c r="BI254" s="45">
        <v>1</v>
      </c>
      <c r="BJ254" s="45" t="s">
        <v>97</v>
      </c>
      <c r="BK254" s="53">
        <v>40491.333333333336</v>
      </c>
      <c r="BL254" s="45" t="s">
        <v>102</v>
      </c>
      <c r="BM254" s="45" t="s">
        <v>97</v>
      </c>
      <c r="BO254" s="68" t="str">
        <f t="shared" si="63"/>
        <v>EXECUTE [dbo].[PG_CI_CUENTA_BANCO] 0,0,0 , 253, X</v>
      </c>
    </row>
    <row r="255" spans="2:67" x14ac:dyDescent="0.3">
      <c r="B255" s="6">
        <f t="shared" si="51"/>
        <v>0</v>
      </c>
      <c r="C255" s="6" t="str">
        <f t="shared" si="52"/>
        <v>0, 0</v>
      </c>
      <c r="D255" s="54">
        <f t="shared" si="53"/>
        <v>254</v>
      </c>
      <c r="E255" s="75" t="str">
        <f t="shared" si="54"/>
        <v>N/D | OPERACION CREDITO | OPERACION CREDITO | 450540900 | CD. JUAREZ | Dólares USA</v>
      </c>
      <c r="F255" s="54" t="str">
        <f t="shared" si="55"/>
        <v>0900</v>
      </c>
      <c r="G255" s="5">
        <v>0</v>
      </c>
      <c r="H255" s="78" t="str">
        <f t="shared" si="56"/>
        <v>N/D | OPERACION CREDITO | OPERACION CREDITO | 450540900 | CD. JUAREZ | Dólares USA</v>
      </c>
      <c r="I255" s="69">
        <f t="shared" si="48"/>
        <v>34</v>
      </c>
      <c r="J255" s="69">
        <f t="shared" si="49"/>
        <v>7</v>
      </c>
      <c r="K255" s="70">
        <v>2</v>
      </c>
      <c r="L255" s="69" t="str">
        <f t="shared" si="57"/>
        <v>N/D</v>
      </c>
      <c r="M255" s="69">
        <f t="shared" si="58"/>
        <v>833</v>
      </c>
      <c r="N255" s="69">
        <f t="shared" si="59"/>
        <v>450540900</v>
      </c>
      <c r="P255" s="70">
        <v>2</v>
      </c>
      <c r="Q255" s="70">
        <v>4</v>
      </c>
      <c r="R255" s="19" t="s">
        <v>4</v>
      </c>
      <c r="S255" s="78" t="str">
        <f t="shared" si="60"/>
        <v>LUIS RAMIREZ RODRIGUEZ</v>
      </c>
      <c r="T255" s="78" t="str">
        <f t="shared" si="61"/>
        <v>N/D</v>
      </c>
      <c r="U255" s="19"/>
      <c r="V255" s="19"/>
      <c r="W255" s="19"/>
      <c r="X255" s="19"/>
      <c r="Y255" s="19"/>
      <c r="Z255" s="19"/>
      <c r="AA255" s="19"/>
      <c r="AB255" s="78" t="str">
        <f t="shared" si="62"/>
        <v>TOMAS ZARAGOZA FUENTES</v>
      </c>
      <c r="AC255" s="70">
        <v>103</v>
      </c>
      <c r="AD255" s="68" t="str">
        <f t="shared" si="50"/>
        <v>EXECUTE [dbo].[PG_CI_CUENTA_BANCO] 0, 0, 0, 254, 'N/D | OPERACION CREDITO | OPERACION CREDITO | 450540900 | CD. JUAREZ | Dólares USA' , '0900', 0, 'N/D | OPERACION CREDITO | OPERACION CREDITO | 450540900 | CD. JUAREZ | Dólares USA', 34, 7, 2, 'N/D', '833', '450540900', '', 2, 4, NULL, 'LUIS RAMIREZ RODRIGUEZ', 'N/D', '', '', '', '', '', '', '', 'TOMAS ZARAGOZA FUENTES', 103</v>
      </c>
      <c r="AK255" s="43">
        <v>254</v>
      </c>
      <c r="AL255" s="44">
        <v>34</v>
      </c>
      <c r="AM255" s="44">
        <v>7</v>
      </c>
      <c r="AN255" s="84" t="s">
        <v>3</v>
      </c>
      <c r="AO255" s="44">
        <v>0</v>
      </c>
      <c r="AP255" s="45" t="s">
        <v>97</v>
      </c>
      <c r="AQ255" s="45">
        <v>450540900</v>
      </c>
      <c r="AR255" s="46" t="s">
        <v>124</v>
      </c>
      <c r="AS255" s="45" t="s">
        <v>26</v>
      </c>
      <c r="AT255" s="45" t="s">
        <v>26</v>
      </c>
      <c r="AU255" s="45" t="s">
        <v>97</v>
      </c>
      <c r="AV255" s="45" t="s">
        <v>97</v>
      </c>
      <c r="AW255" s="45" t="s">
        <v>97</v>
      </c>
      <c r="AX255" s="45" t="s">
        <v>99</v>
      </c>
      <c r="AY255" s="45" t="s">
        <v>118</v>
      </c>
      <c r="AZ255" s="45" t="s">
        <v>109</v>
      </c>
      <c r="BA255" s="45" t="s">
        <v>97</v>
      </c>
      <c r="BB255" s="74" t="s">
        <v>120</v>
      </c>
      <c r="BC255" s="45">
        <v>833</v>
      </c>
      <c r="BD255" s="45" t="s">
        <v>121</v>
      </c>
      <c r="BE255" s="45" t="s">
        <v>122</v>
      </c>
      <c r="BF255" s="45" t="s">
        <v>97</v>
      </c>
      <c r="BG255" s="45" t="s">
        <v>97</v>
      </c>
      <c r="BH255" s="45" t="s">
        <v>97</v>
      </c>
      <c r="BI255" s="45">
        <v>1</v>
      </c>
      <c r="BJ255" s="45" t="s">
        <v>97</v>
      </c>
      <c r="BK255" s="53">
        <v>40672.479884259257</v>
      </c>
      <c r="BL255" s="45" t="s">
        <v>114</v>
      </c>
      <c r="BM255" s="45" t="s">
        <v>97</v>
      </c>
      <c r="BO255" s="68" t="str">
        <f t="shared" si="63"/>
        <v>EXECUTE [dbo].[PG_CI_CUENTA_BANCO] 0,0,0 , 254, X</v>
      </c>
    </row>
    <row r="256" spans="2:67" x14ac:dyDescent="0.3">
      <c r="B256" s="6">
        <f t="shared" si="51"/>
        <v>0</v>
      </c>
      <c r="C256" s="6" t="str">
        <f t="shared" si="52"/>
        <v>0, 0</v>
      </c>
      <c r="D256" s="54">
        <f t="shared" si="53"/>
        <v>255</v>
      </c>
      <c r="E256" s="75" t="str">
        <f t="shared" si="54"/>
        <v>Corporativo | OPERACION CREDITO | OPERACION CREDITO | 450540919 | CD. JUAREZ | Pesos Mexicanos</v>
      </c>
      <c r="F256" s="54" t="str">
        <f t="shared" si="55"/>
        <v>0919</v>
      </c>
      <c r="G256" s="5">
        <v>0</v>
      </c>
      <c r="H256" s="78" t="str">
        <f t="shared" si="56"/>
        <v>Corporativo | OPERACION CREDITO | OPERACION CREDITO | 450540919 | CD. JUAREZ | Pesos Mexicanos</v>
      </c>
      <c r="I256" s="69">
        <f t="shared" si="48"/>
        <v>34</v>
      </c>
      <c r="J256" s="69">
        <f t="shared" si="49"/>
        <v>7</v>
      </c>
      <c r="K256" s="70">
        <v>1</v>
      </c>
      <c r="L256" s="69" t="str">
        <f t="shared" si="57"/>
        <v>N/D</v>
      </c>
      <c r="M256" s="69">
        <f t="shared" si="58"/>
        <v>833</v>
      </c>
      <c r="N256" s="69">
        <f t="shared" si="59"/>
        <v>450540919</v>
      </c>
      <c r="P256" s="70">
        <v>1</v>
      </c>
      <c r="Q256" s="70">
        <v>4</v>
      </c>
      <c r="R256" s="19" t="s">
        <v>4</v>
      </c>
      <c r="S256" s="78" t="str">
        <f t="shared" si="60"/>
        <v>LUIS RAMIREZ RODRIGUEZ</v>
      </c>
      <c r="T256" s="78" t="str">
        <f t="shared" si="61"/>
        <v>Corporativo</v>
      </c>
      <c r="U256" s="19"/>
      <c r="V256" s="19"/>
      <c r="W256" s="19"/>
      <c r="X256" s="19"/>
      <c r="Y256" s="19"/>
      <c r="Z256" s="19"/>
      <c r="AA256" s="19"/>
      <c r="AB256" s="78" t="str">
        <f t="shared" si="62"/>
        <v>TOMAS ZARAGOZA FUENTES</v>
      </c>
      <c r="AC256" s="70">
        <v>103</v>
      </c>
      <c r="AD256" s="68" t="str">
        <f t="shared" si="50"/>
        <v>EXECUTE [dbo].[PG_CI_CUENTA_BANCO] 0, 0, 0, 255, 'Corporativo | OPERACION CREDITO | OPERACION CREDITO | 450540919 | CD. JUAREZ | Pesos Mexicanos' , '0919', 0, 'Corporativo | OPERACION CREDITO | OPERACION CREDITO | 450540919 | CD. JUAREZ | Pesos Mexicanos', 34, 7, 1, 'N/D', '833', '450540919', '', 1, 4, NULL, 'LUIS RAMIREZ RODRIGUEZ', 'Corporativo', '', '', '', '', '', '', '', 'TOMAS ZARAGOZA FUENTES', 103</v>
      </c>
      <c r="AK256" s="43">
        <v>255</v>
      </c>
      <c r="AL256" s="44">
        <v>34</v>
      </c>
      <c r="AM256" s="44">
        <v>7</v>
      </c>
      <c r="AN256" s="84" t="s">
        <v>3</v>
      </c>
      <c r="AO256" s="44">
        <v>0</v>
      </c>
      <c r="AP256" s="45" t="s">
        <v>148</v>
      </c>
      <c r="AQ256" s="45">
        <v>450540919</v>
      </c>
      <c r="AR256" s="46" t="s">
        <v>124</v>
      </c>
      <c r="AS256" s="45" t="s">
        <v>26</v>
      </c>
      <c r="AT256" s="45" t="s">
        <v>26</v>
      </c>
      <c r="AU256" s="45" t="s">
        <v>125</v>
      </c>
      <c r="AV256" s="45" t="s">
        <v>107</v>
      </c>
      <c r="AW256" s="45" t="s">
        <v>97</v>
      </c>
      <c r="AX256" s="45" t="s">
        <v>108</v>
      </c>
      <c r="AY256" s="45" t="s">
        <v>100</v>
      </c>
      <c r="AZ256" s="45" t="s">
        <v>109</v>
      </c>
      <c r="BA256" s="45" t="s">
        <v>97</v>
      </c>
      <c r="BB256" s="74" t="s">
        <v>120</v>
      </c>
      <c r="BC256" s="45">
        <v>833</v>
      </c>
      <c r="BD256" s="45" t="s">
        <v>121</v>
      </c>
      <c r="BE256" s="45" t="s">
        <v>122</v>
      </c>
      <c r="BF256" s="45" t="s">
        <v>241</v>
      </c>
      <c r="BG256" s="45" t="s">
        <v>97</v>
      </c>
      <c r="BH256" s="45" t="s">
        <v>113</v>
      </c>
      <c r="BI256" s="45">
        <v>1</v>
      </c>
      <c r="BJ256" s="45" t="s">
        <v>97</v>
      </c>
      <c r="BK256" s="53">
        <v>42146.735312500001</v>
      </c>
      <c r="BL256" s="45" t="s">
        <v>114</v>
      </c>
      <c r="BM256" s="45" t="s">
        <v>97</v>
      </c>
      <c r="BO256" s="68" t="str">
        <f t="shared" si="63"/>
        <v>EXECUTE [dbo].[PG_CI_CUENTA_BANCO] 0,0,0 , 255, X</v>
      </c>
    </row>
    <row r="257" spans="2:67" x14ac:dyDescent="0.3">
      <c r="B257" s="6">
        <f t="shared" si="51"/>
        <v>0</v>
      </c>
      <c r="C257" s="6" t="str">
        <f t="shared" si="52"/>
        <v>0, 0</v>
      </c>
      <c r="D257" s="54">
        <f t="shared" si="53"/>
        <v>256</v>
      </c>
      <c r="E257" s="75" t="str">
        <f t="shared" si="54"/>
        <v>N/D | N/D | N/D | 72061156428 | EL PASO TX. | Dólares USA</v>
      </c>
      <c r="F257" s="54" t="str">
        <f t="shared" si="55"/>
        <v>6428</v>
      </c>
      <c r="G257" s="5">
        <v>0</v>
      </c>
      <c r="H257" s="78" t="str">
        <f t="shared" si="56"/>
        <v>N/D | N/D | N/D | 72061156428 | EL PASO TX. | Dólares USA</v>
      </c>
      <c r="I257" s="69">
        <f t="shared" si="48"/>
        <v>34</v>
      </c>
      <c r="J257" s="69">
        <f t="shared" si="49"/>
        <v>9</v>
      </c>
      <c r="K257" s="70">
        <v>2</v>
      </c>
      <c r="L257" s="69" t="str">
        <f t="shared" si="57"/>
        <v>N/D</v>
      </c>
      <c r="M257" s="69" t="str">
        <f t="shared" si="58"/>
        <v>N/D</v>
      </c>
      <c r="N257" s="69">
        <f t="shared" si="59"/>
        <v>72061156428</v>
      </c>
      <c r="P257" s="70">
        <v>2</v>
      </c>
      <c r="Q257" s="70">
        <v>6</v>
      </c>
      <c r="R257" s="19" t="s">
        <v>4</v>
      </c>
      <c r="S257" s="78" t="str">
        <f t="shared" si="60"/>
        <v>ARMIDA LOYA</v>
      </c>
      <c r="T257" s="78" t="str">
        <f t="shared" si="61"/>
        <v>N/D</v>
      </c>
      <c r="U257" s="19"/>
      <c r="V257" s="19"/>
      <c r="W257" s="19"/>
      <c r="X257" s="19"/>
      <c r="Y257" s="19"/>
      <c r="Z257" s="19"/>
      <c r="AA257" s="19"/>
      <c r="AB257" s="78" t="str">
        <f t="shared" si="62"/>
        <v>N/D</v>
      </c>
      <c r="AC257" s="70">
        <v>202</v>
      </c>
      <c r="AD257" s="68" t="str">
        <f t="shared" si="50"/>
        <v>EXECUTE [dbo].[PG_CI_CUENTA_BANCO] 0, 0, 0, 256, 'N/D | N/D | N/D | 72061156428 | EL PASO TX. | Dólares USA' , '6428', 0, 'N/D | N/D | N/D | 72061156428 | EL PASO TX. | Dólares USA', 34, 9, 2, 'N/D', 'N/D', '72061156428', '', 2, 6, NULL, 'ARMIDA LOYA', 'N/D', '', '', '', '', '', '', '', 'N/D', 202</v>
      </c>
      <c r="AK257" s="43">
        <v>256</v>
      </c>
      <c r="AL257" s="44">
        <v>34</v>
      </c>
      <c r="AM257" s="44">
        <v>9</v>
      </c>
      <c r="AN257" s="84" t="s">
        <v>3</v>
      </c>
      <c r="AO257" s="44">
        <v>0</v>
      </c>
      <c r="AP257" s="45" t="s">
        <v>97</v>
      </c>
      <c r="AQ257" s="45">
        <v>72061156428</v>
      </c>
      <c r="AR257" s="46" t="s">
        <v>98</v>
      </c>
      <c r="AS257" s="45" t="s">
        <v>97</v>
      </c>
      <c r="AT257" s="45" t="s">
        <v>97</v>
      </c>
      <c r="AU257" s="45" t="s">
        <v>97</v>
      </c>
      <c r="AV257" s="45" t="s">
        <v>97</v>
      </c>
      <c r="AW257" s="45" t="s">
        <v>97</v>
      </c>
      <c r="AX257" s="45" t="s">
        <v>99</v>
      </c>
      <c r="AY257" s="45" t="s">
        <v>118</v>
      </c>
      <c r="AZ257" s="45" t="s">
        <v>97</v>
      </c>
      <c r="BA257" s="45" t="s">
        <v>97</v>
      </c>
      <c r="BB257" s="74" t="s">
        <v>146</v>
      </c>
      <c r="BC257" s="45" t="s">
        <v>97</v>
      </c>
      <c r="BD257" s="45" t="s">
        <v>97</v>
      </c>
      <c r="BE257" s="45" t="s">
        <v>147</v>
      </c>
      <c r="BF257" s="45" t="s">
        <v>97</v>
      </c>
      <c r="BG257" s="45" t="s">
        <v>97</v>
      </c>
      <c r="BH257" s="45" t="s">
        <v>97</v>
      </c>
      <c r="BI257" s="45">
        <v>1</v>
      </c>
      <c r="BJ257" s="45" t="s">
        <v>97</v>
      </c>
      <c r="BK257" s="53">
        <v>40491.333333333336</v>
      </c>
      <c r="BL257" s="45" t="s">
        <v>102</v>
      </c>
      <c r="BM257" s="45" t="s">
        <v>97</v>
      </c>
      <c r="BO257" s="68" t="str">
        <f t="shared" si="63"/>
        <v>EXECUTE [dbo].[PG_CI_CUENTA_BANCO] 0,0,0 , 256, X</v>
      </c>
    </row>
    <row r="258" spans="2:67" x14ac:dyDescent="0.3">
      <c r="B258" s="6">
        <f t="shared" si="51"/>
        <v>0</v>
      </c>
      <c r="C258" s="6" t="str">
        <f t="shared" si="52"/>
        <v>0, 0</v>
      </c>
      <c r="D258" s="54">
        <f t="shared" si="53"/>
        <v>257</v>
      </c>
      <c r="E258" s="75" t="str">
        <f t="shared" si="54"/>
        <v>N/D | OPERACION CREDITO | OPERACION CREDITO | 72061193538 | EL PASO TX. | Dólares USA</v>
      </c>
      <c r="F258" s="54" t="str">
        <f t="shared" si="55"/>
        <v>3538</v>
      </c>
      <c r="G258" s="5">
        <v>0</v>
      </c>
      <c r="H258" s="78" t="str">
        <f t="shared" si="56"/>
        <v>N/D | OPERACION CREDITO | OPERACION CREDITO | 72061193538 | EL PASO TX. | Dólares USA</v>
      </c>
      <c r="I258" s="69">
        <f t="shared" si="48"/>
        <v>34</v>
      </c>
      <c r="J258" s="69">
        <f t="shared" si="49"/>
        <v>9</v>
      </c>
      <c r="K258" s="70">
        <v>2</v>
      </c>
      <c r="L258" s="69" t="str">
        <f t="shared" si="57"/>
        <v>N/D</v>
      </c>
      <c r="M258" s="69" t="str">
        <f t="shared" si="58"/>
        <v>N/D</v>
      </c>
      <c r="N258" s="69">
        <f t="shared" si="59"/>
        <v>72061193538</v>
      </c>
      <c r="P258" s="70">
        <v>2</v>
      </c>
      <c r="Q258" s="70">
        <v>4</v>
      </c>
      <c r="R258" s="19" t="s">
        <v>4</v>
      </c>
      <c r="S258" s="78" t="str">
        <f t="shared" si="60"/>
        <v>ARMIDA LOYA</v>
      </c>
      <c r="T258" s="78" t="str">
        <f t="shared" si="61"/>
        <v>N/D</v>
      </c>
      <c r="U258" s="19"/>
      <c r="V258" s="19"/>
      <c r="W258" s="19"/>
      <c r="X258" s="19"/>
      <c r="Y258" s="19"/>
      <c r="Z258" s="19"/>
      <c r="AA258" s="19"/>
      <c r="AB258" s="78" t="str">
        <f t="shared" si="62"/>
        <v>TOMAS ZARAGOZA FUENTES</v>
      </c>
      <c r="AC258" s="70">
        <v>202</v>
      </c>
      <c r="AD258" s="68" t="str">
        <f t="shared" si="50"/>
        <v>EXECUTE [dbo].[PG_CI_CUENTA_BANCO] 0, 0, 0, 257, 'N/D | OPERACION CREDITO | OPERACION CREDITO | 72061193538 | EL PASO TX. | Dólares USA' , '3538', 0, 'N/D | OPERACION CREDITO | OPERACION CREDITO | 72061193538 | EL PASO TX. | Dólares USA', 34, 9, 2, 'N/D', 'N/D', '72061193538', '', 2, 4, NULL, 'ARMIDA LOYA', 'N/D', '', '', '', '', '', '', '', 'TOMAS ZARAGOZA FUENTES', 202</v>
      </c>
      <c r="AK258" s="43">
        <v>257</v>
      </c>
      <c r="AL258" s="44">
        <v>34</v>
      </c>
      <c r="AM258" s="44">
        <v>9</v>
      </c>
      <c r="AN258" s="84" t="s">
        <v>3</v>
      </c>
      <c r="AO258" s="44">
        <v>0</v>
      </c>
      <c r="AP258" s="45" t="s">
        <v>97</v>
      </c>
      <c r="AQ258" s="45">
        <v>72061193538</v>
      </c>
      <c r="AR258" s="46" t="s">
        <v>124</v>
      </c>
      <c r="AS258" s="45" t="s">
        <v>26</v>
      </c>
      <c r="AT258" s="45" t="s">
        <v>26</v>
      </c>
      <c r="AU258" s="45" t="s">
        <v>97</v>
      </c>
      <c r="AV258" s="45" t="s">
        <v>97</v>
      </c>
      <c r="AW258" s="45" t="s">
        <v>97</v>
      </c>
      <c r="AX258" s="45" t="s">
        <v>99</v>
      </c>
      <c r="AY258" s="45" t="s">
        <v>118</v>
      </c>
      <c r="AZ258" s="45" t="s">
        <v>109</v>
      </c>
      <c r="BA258" s="45" t="s">
        <v>97</v>
      </c>
      <c r="BB258" s="74" t="s">
        <v>146</v>
      </c>
      <c r="BC258" s="45" t="s">
        <v>97</v>
      </c>
      <c r="BD258" s="45" t="s">
        <v>97</v>
      </c>
      <c r="BE258" s="45" t="s">
        <v>147</v>
      </c>
      <c r="BF258" s="45" t="s">
        <v>97</v>
      </c>
      <c r="BG258" s="45" t="s">
        <v>97</v>
      </c>
      <c r="BH258" s="45" t="s">
        <v>97</v>
      </c>
      <c r="BI258" s="45">
        <v>1</v>
      </c>
      <c r="BJ258" s="45" t="s">
        <v>97</v>
      </c>
      <c r="BK258" s="53">
        <v>40620.33289351852</v>
      </c>
      <c r="BL258" s="45" t="s">
        <v>114</v>
      </c>
      <c r="BM258" s="45" t="s">
        <v>97</v>
      </c>
      <c r="BO258" s="68" t="str">
        <f t="shared" si="63"/>
        <v>EXECUTE [dbo].[PG_CI_CUENTA_BANCO] 0,0,0 , 257, X</v>
      </c>
    </row>
    <row r="259" spans="2:67" x14ac:dyDescent="0.3">
      <c r="B259" s="6">
        <f t="shared" si="51"/>
        <v>0</v>
      </c>
      <c r="C259" s="6" t="str">
        <f t="shared" si="52"/>
        <v>0, 0</v>
      </c>
      <c r="D259" s="54">
        <f t="shared" si="53"/>
        <v>258</v>
      </c>
      <c r="E259" s="75" t="str">
        <f t="shared" si="54"/>
        <v>N/D | OPERACION CREDITO | OPERACION CREDITO | 135349184 | CD. JUAREZ | Pesos Mexicanos</v>
      </c>
      <c r="F259" s="54" t="str">
        <f t="shared" si="55"/>
        <v>9184</v>
      </c>
      <c r="G259" s="5">
        <v>0</v>
      </c>
      <c r="H259" s="78" t="str">
        <f t="shared" si="56"/>
        <v>N/D | OPERACION CREDITO | OPERACION CREDITO | 135349184 | CD. JUAREZ | Pesos Mexicanos</v>
      </c>
      <c r="I259" s="69">
        <f t="shared" si="48"/>
        <v>35</v>
      </c>
      <c r="J259" s="69">
        <f t="shared" si="49"/>
        <v>7</v>
      </c>
      <c r="K259" s="70">
        <v>1</v>
      </c>
      <c r="L259" s="69" t="str">
        <f t="shared" si="57"/>
        <v>N/D</v>
      </c>
      <c r="M259" s="69">
        <f t="shared" si="58"/>
        <v>833</v>
      </c>
      <c r="N259" s="69">
        <f t="shared" si="59"/>
        <v>135349184</v>
      </c>
      <c r="P259" s="70">
        <v>2</v>
      </c>
      <c r="Q259" s="70">
        <v>4</v>
      </c>
      <c r="R259" s="19" t="s">
        <v>4</v>
      </c>
      <c r="S259" s="78" t="str">
        <f t="shared" si="60"/>
        <v>LUIS RAMIREZ RODRIGUEZ</v>
      </c>
      <c r="T259" s="78" t="str">
        <f t="shared" si="61"/>
        <v>N/D</v>
      </c>
      <c r="U259" s="19"/>
      <c r="V259" s="19"/>
      <c r="W259" s="19"/>
      <c r="X259" s="19"/>
      <c r="Y259" s="19"/>
      <c r="Z259" s="19"/>
      <c r="AA259" s="19"/>
      <c r="AB259" s="78" t="str">
        <f t="shared" si="62"/>
        <v>TOMAS ZARAGOZA ITO</v>
      </c>
      <c r="AC259" s="70">
        <v>103</v>
      </c>
      <c r="AD259" s="68" t="str">
        <f t="shared" si="50"/>
        <v>EXECUTE [dbo].[PG_CI_CUENTA_BANCO] 0, 0, 0, 258, 'N/D | OPERACION CREDITO | OPERACION CREDITO | 135349184 | CD. JUAREZ | Pesos Mexicanos' , '9184', 0, 'N/D | OPERACION CREDITO | OPERACION CREDITO | 135349184 | CD. JUAREZ | Pesos Mexicanos', 35, 7, 1, 'N/D', '833', '135349184', '', 2, 4, NULL, 'LUIS RAMIREZ RODRIGUEZ', 'N/D', '', '', '', '', '', '', '', 'TOMAS ZARAGOZA ITO', 103</v>
      </c>
      <c r="AK259" s="43">
        <v>258</v>
      </c>
      <c r="AL259" s="44">
        <v>35</v>
      </c>
      <c r="AM259" s="44">
        <v>7</v>
      </c>
      <c r="AN259" s="84" t="s">
        <v>3</v>
      </c>
      <c r="AO259" s="44">
        <v>0</v>
      </c>
      <c r="AP259" s="45" t="s">
        <v>97</v>
      </c>
      <c r="AQ259" s="45">
        <v>135349184</v>
      </c>
      <c r="AR259" s="46" t="s">
        <v>124</v>
      </c>
      <c r="AS259" s="45" t="s">
        <v>26</v>
      </c>
      <c r="AT259" s="45" t="s">
        <v>26</v>
      </c>
      <c r="AU259" s="45" t="s">
        <v>97</v>
      </c>
      <c r="AV259" s="45" t="s">
        <v>97</v>
      </c>
      <c r="AW259" s="45" t="s">
        <v>97</v>
      </c>
      <c r="AX259" s="45" t="s">
        <v>99</v>
      </c>
      <c r="AY259" s="45" t="s">
        <v>100</v>
      </c>
      <c r="AZ259" s="45" t="s">
        <v>116</v>
      </c>
      <c r="BA259" s="45" t="s">
        <v>97</v>
      </c>
      <c r="BB259" s="74" t="s">
        <v>120</v>
      </c>
      <c r="BC259" s="45">
        <v>833</v>
      </c>
      <c r="BD259" s="45" t="s">
        <v>121</v>
      </c>
      <c r="BE259" s="45" t="s">
        <v>122</v>
      </c>
      <c r="BF259" s="45" t="s">
        <v>97</v>
      </c>
      <c r="BG259" s="45" t="s">
        <v>97</v>
      </c>
      <c r="BH259" s="45" t="s">
        <v>97</v>
      </c>
      <c r="BI259" s="45">
        <v>1</v>
      </c>
      <c r="BJ259" s="45" t="s">
        <v>252</v>
      </c>
      <c r="BK259" s="53">
        <v>40491.333333333336</v>
      </c>
      <c r="BL259" s="45" t="s">
        <v>102</v>
      </c>
      <c r="BM259" s="45" t="s">
        <v>97</v>
      </c>
      <c r="BO259" s="68" t="str">
        <f t="shared" si="63"/>
        <v>EXECUTE [dbo].[PG_CI_CUENTA_BANCO] 0,0,0 , 258, X</v>
      </c>
    </row>
    <row r="260" spans="2:67" x14ac:dyDescent="0.3">
      <c r="B260" s="6">
        <f t="shared" si="51"/>
        <v>0</v>
      </c>
      <c r="C260" s="6" t="str">
        <f t="shared" si="52"/>
        <v>0, 0</v>
      </c>
      <c r="D260" s="54">
        <f t="shared" si="53"/>
        <v>259</v>
      </c>
      <c r="E260" s="75" t="str">
        <f t="shared" si="54"/>
        <v>Corporativo | EGRESOS | EGRESOS PLANTA | 140770736 | CD. JUAREZ | Dólares USA</v>
      </c>
      <c r="F260" s="54" t="str">
        <f t="shared" si="55"/>
        <v>0736</v>
      </c>
      <c r="G260" s="5">
        <v>0</v>
      </c>
      <c r="H260" s="78" t="str">
        <f t="shared" si="56"/>
        <v>Corporativo | EGRESOS | EGRESOS PLANTA | 140770736 | CD. JUAREZ | Dólares USA</v>
      </c>
      <c r="I260" s="69">
        <f t="shared" si="48"/>
        <v>35</v>
      </c>
      <c r="J260" s="69">
        <f t="shared" si="49"/>
        <v>7</v>
      </c>
      <c r="K260" s="70">
        <v>2</v>
      </c>
      <c r="L260" s="69" t="str">
        <f t="shared" si="57"/>
        <v>ND</v>
      </c>
      <c r="M260" s="69">
        <f t="shared" si="58"/>
        <v>833</v>
      </c>
      <c r="N260" s="69">
        <f t="shared" si="59"/>
        <v>140770736</v>
      </c>
      <c r="P260" s="70">
        <v>1</v>
      </c>
      <c r="Q260" s="70">
        <v>3</v>
      </c>
      <c r="R260" s="19" t="s">
        <v>4</v>
      </c>
      <c r="S260" s="78" t="str">
        <f t="shared" si="60"/>
        <v>LUIS RAMIREZ RODRIGUEZ</v>
      </c>
      <c r="T260" s="78" t="str">
        <f t="shared" si="61"/>
        <v>Corporativo</v>
      </c>
      <c r="U260" s="19"/>
      <c r="V260" s="19"/>
      <c r="W260" s="19"/>
      <c r="X260" s="19"/>
      <c r="Y260" s="19"/>
      <c r="Z260" s="19"/>
      <c r="AA260" s="19"/>
      <c r="AB260" s="78" t="str">
        <f t="shared" si="62"/>
        <v>TOMAS ZARAGOZA FUENTES</v>
      </c>
      <c r="AC260" s="70">
        <v>103</v>
      </c>
      <c r="AD260" s="68" t="str">
        <f t="shared" si="50"/>
        <v>EXECUTE [dbo].[PG_CI_CUENTA_BANCO] 0, 0, 0, 259, 'Corporativo | EGRESOS | EGRESOS PLANTA | 140770736 | CD. JUAREZ | Dólares USA' , '0736', 0, 'Corporativo | EGRESOS | EGRESOS PLANTA | 140770736 | CD. JUAREZ | Dólares USA', 35, 7, 2, 'ND', '833', '140770736', '', 1, 3, NULL, 'LUIS RAMIREZ RODRIGUEZ', 'Corporativo', '', '', '', '', '', '', '', 'TOMAS ZARAGOZA FUENTES', 103</v>
      </c>
      <c r="AK260" s="43">
        <v>259</v>
      </c>
      <c r="AL260" s="44">
        <v>35</v>
      </c>
      <c r="AM260" s="44">
        <v>7</v>
      </c>
      <c r="AN260" s="84" t="s">
        <v>3</v>
      </c>
      <c r="AO260" s="44">
        <v>0</v>
      </c>
      <c r="AP260" s="45" t="s">
        <v>148</v>
      </c>
      <c r="AQ260" s="45">
        <v>140770736</v>
      </c>
      <c r="AR260" s="46" t="s">
        <v>133</v>
      </c>
      <c r="AS260" s="45" t="s">
        <v>25</v>
      </c>
      <c r="AT260" s="45" t="s">
        <v>134</v>
      </c>
      <c r="AU260" s="45" t="s">
        <v>125</v>
      </c>
      <c r="AV260" s="45" t="s">
        <v>107</v>
      </c>
      <c r="AW260" s="45" t="s">
        <v>97</v>
      </c>
      <c r="AX260" s="45" t="s">
        <v>108</v>
      </c>
      <c r="AY260" s="45" t="s">
        <v>118</v>
      </c>
      <c r="AZ260" s="45" t="s">
        <v>109</v>
      </c>
      <c r="BA260" s="45" t="s">
        <v>169</v>
      </c>
      <c r="BB260" s="74" t="s">
        <v>120</v>
      </c>
      <c r="BC260" s="45">
        <v>833</v>
      </c>
      <c r="BD260" s="45" t="s">
        <v>121</v>
      </c>
      <c r="BE260" s="45" t="s">
        <v>122</v>
      </c>
      <c r="BF260" s="45" t="s">
        <v>112</v>
      </c>
      <c r="BG260" s="45" t="s">
        <v>97</v>
      </c>
      <c r="BH260" s="45" t="s">
        <v>113</v>
      </c>
      <c r="BI260" s="45">
        <v>1</v>
      </c>
      <c r="BJ260" s="45" t="s">
        <v>97</v>
      </c>
      <c r="BK260" s="53">
        <v>42146.736574074072</v>
      </c>
      <c r="BL260" s="45" t="s">
        <v>114</v>
      </c>
      <c r="BM260" s="45" t="s">
        <v>97</v>
      </c>
      <c r="BO260" s="68" t="str">
        <f t="shared" si="63"/>
        <v>EXECUTE [dbo].[PG_CI_CUENTA_BANCO] 0,0,0 , 259, X</v>
      </c>
    </row>
    <row r="261" spans="2:67" x14ac:dyDescent="0.3">
      <c r="B261" s="6">
        <f t="shared" si="51"/>
        <v>0</v>
      </c>
      <c r="C261" s="6" t="str">
        <f t="shared" si="52"/>
        <v>0, 0</v>
      </c>
      <c r="D261" s="54">
        <f t="shared" si="53"/>
        <v>260</v>
      </c>
      <c r="E261" s="75" t="str">
        <f t="shared" si="54"/>
        <v>N/D | INVERSIONES | INVERSIONES | 8339023493 | CD. JUAREZ | Dólares USA</v>
      </c>
      <c r="F261" s="54" t="str">
        <f t="shared" si="55"/>
        <v>3493</v>
      </c>
      <c r="G261" s="5">
        <v>0</v>
      </c>
      <c r="H261" s="78" t="str">
        <f t="shared" si="56"/>
        <v>N/D | INVERSIONES | INVERSIONES | 8339023493 | CD. JUAREZ | Dólares USA</v>
      </c>
      <c r="I261" s="69">
        <f t="shared" ref="I261:I324" si="64">AL261</f>
        <v>37</v>
      </c>
      <c r="J261" s="69">
        <f t="shared" ref="J261:J324" si="65">AM261</f>
        <v>1</v>
      </c>
      <c r="K261" s="70">
        <v>2</v>
      </c>
      <c r="L261" s="69" t="str">
        <f t="shared" si="57"/>
        <v>N/D</v>
      </c>
      <c r="M261" s="69" t="str">
        <f t="shared" si="58"/>
        <v>N/D</v>
      </c>
      <c r="N261" s="69">
        <f t="shared" si="59"/>
        <v>8339023493</v>
      </c>
      <c r="P261" s="70">
        <v>2</v>
      </c>
      <c r="Q261" s="70">
        <v>5</v>
      </c>
      <c r="R261" s="19" t="s">
        <v>4</v>
      </c>
      <c r="S261" s="78" t="str">
        <f t="shared" si="60"/>
        <v>JAIME FERNANDEZ LEMUS</v>
      </c>
      <c r="T261" s="78" t="str">
        <f t="shared" si="61"/>
        <v>N/D</v>
      </c>
      <c r="U261" s="19"/>
      <c r="V261" s="19"/>
      <c r="W261" s="19"/>
      <c r="X261" s="19"/>
      <c r="Y261" s="19"/>
      <c r="Z261" s="19"/>
      <c r="AA261" s="19"/>
      <c r="AB261" s="78" t="str">
        <f t="shared" si="62"/>
        <v>ENRIQUE ZARAGOZA ITO</v>
      </c>
      <c r="AC261" s="70">
        <v>103</v>
      </c>
      <c r="AD261" s="68" t="str">
        <f t="shared" ref="AD261:AD324" si="66">CONCATENATE("EXECUTE [dbo].",$AG$2, B261, ", ", C261, ", ", D261,", '",E261, "' , '",F261,"', ", G261,", '",H261, "', ",I261, ", ",J261, ", ",K261, ", '",L261, "', '",M261, "', '",N261, "', '",O261, "', ",P261, ", ",Q261, ", ",R261, ", '",S261, "', '",T261, "', '",U261, "', '",V261, "', '",W261, "', '",X261, "', '",Y261, "', '",Z261, "', '",AA261, "', '",AB261,"', ",AC261)</f>
        <v>EXECUTE [dbo].[PG_CI_CUENTA_BANCO] 0, 0, 0, 260, 'N/D | INVERSIONES | INVERSIONES | 8339023493 | CD. JUAREZ | Dólares USA' , '3493', 0, 'N/D | INVERSIONES | INVERSIONES | 8339023493 | CD. JUAREZ | Dólares USA', 37, 1, 2, 'N/D', 'N/D', '8339023493', '', 2, 5, NULL, 'JAIME FERNANDEZ LEMUS', 'N/D', '', '', '', '', '', '', '', 'ENRIQUE ZARAGOZA ITO', 103</v>
      </c>
      <c r="AK261" s="43">
        <v>260</v>
      </c>
      <c r="AL261" s="44">
        <v>37</v>
      </c>
      <c r="AM261" s="44">
        <v>1</v>
      </c>
      <c r="AN261" s="84" t="s">
        <v>3</v>
      </c>
      <c r="AO261" s="44">
        <v>0</v>
      </c>
      <c r="AP261" s="45" t="s">
        <v>97</v>
      </c>
      <c r="AQ261" s="45">
        <v>8339023493</v>
      </c>
      <c r="AR261" s="46" t="s">
        <v>129</v>
      </c>
      <c r="AS261" s="45" t="s">
        <v>19</v>
      </c>
      <c r="AT261" s="45" t="s">
        <v>19</v>
      </c>
      <c r="AU261" s="45" t="s">
        <v>97</v>
      </c>
      <c r="AV261" s="45" t="s">
        <v>97</v>
      </c>
      <c r="AW261" s="45" t="s">
        <v>97</v>
      </c>
      <c r="AX261" s="45" t="s">
        <v>99</v>
      </c>
      <c r="AY261" s="45" t="s">
        <v>118</v>
      </c>
      <c r="AZ261" s="45" t="s">
        <v>163</v>
      </c>
      <c r="BA261" s="45" t="s">
        <v>97</v>
      </c>
      <c r="BB261" s="74" t="s">
        <v>120</v>
      </c>
      <c r="BC261" s="45" t="s">
        <v>97</v>
      </c>
      <c r="BD261" s="45" t="s">
        <v>97</v>
      </c>
      <c r="BE261" s="45" t="s">
        <v>111</v>
      </c>
      <c r="BF261" s="45" t="s">
        <v>97</v>
      </c>
      <c r="BG261" s="45" t="s">
        <v>97</v>
      </c>
      <c r="BH261" s="45" t="s">
        <v>97</v>
      </c>
      <c r="BI261" s="45">
        <v>1</v>
      </c>
      <c r="BJ261" s="45" t="s">
        <v>97</v>
      </c>
      <c r="BK261" s="53">
        <v>40491.333333333336</v>
      </c>
      <c r="BL261" s="45" t="s">
        <v>102</v>
      </c>
      <c r="BM261" s="45" t="s">
        <v>97</v>
      </c>
      <c r="BO261" s="68" t="str">
        <f t="shared" si="63"/>
        <v>EXECUTE [dbo].[PG_CI_CUENTA_BANCO] 0,0,0 , 260, X</v>
      </c>
    </row>
    <row r="262" spans="2:67" x14ac:dyDescent="0.3">
      <c r="B262" s="6">
        <f t="shared" ref="B262:B325" si="67">B261</f>
        <v>0</v>
      </c>
      <c r="C262" s="6" t="str">
        <f t="shared" ref="C262:C325" si="68">C261</f>
        <v>0, 0</v>
      </c>
      <c r="D262" s="54">
        <f t="shared" ref="D262:D325" si="69">AK262</f>
        <v>261</v>
      </c>
      <c r="E262" s="75" t="str">
        <f t="shared" ref="E262:E325" si="70">CONCATENATE(AP262," | ",AS262," | ",AT262," | ",AQ262," | ",BB262," | ",AY262)</f>
        <v>N/D | INVERSIONES | INVERSIONES | 6570809 | CD. JUAREZ | Pesos Mexicanos</v>
      </c>
      <c r="F262" s="54" t="str">
        <f t="shared" ref="F262:F325" si="71">RIGHT(N262,4)</f>
        <v>0809</v>
      </c>
      <c r="G262" s="5">
        <v>0</v>
      </c>
      <c r="H262" s="78" t="str">
        <f t="shared" ref="H262:H325" si="72">E262</f>
        <v>N/D | INVERSIONES | INVERSIONES | 6570809 | CD. JUAREZ | Pesos Mexicanos</v>
      </c>
      <c r="I262" s="69">
        <f t="shared" si="64"/>
        <v>37</v>
      </c>
      <c r="J262" s="69">
        <f t="shared" si="65"/>
        <v>1</v>
      </c>
      <c r="K262" s="70">
        <v>1</v>
      </c>
      <c r="L262" s="69" t="str">
        <f t="shared" ref="L262:L325" si="73">BA262</f>
        <v>N/D</v>
      </c>
      <c r="M262" s="69" t="str">
        <f t="shared" ref="M262:M325" si="74">BC262</f>
        <v>N/D</v>
      </c>
      <c r="N262" s="69">
        <f t="shared" ref="N262:N325" si="75">AQ262</f>
        <v>6570809</v>
      </c>
      <c r="P262" s="70">
        <v>2</v>
      </c>
      <c r="Q262" s="70">
        <v>5</v>
      </c>
      <c r="R262" s="19" t="s">
        <v>4</v>
      </c>
      <c r="S262" s="78" t="str">
        <f t="shared" ref="S262:S325" si="76">BE262</f>
        <v>JAIME FERNANDEZ LEMUS</v>
      </c>
      <c r="T262" s="78" t="str">
        <f t="shared" ref="T262:T325" si="77">AP262</f>
        <v>N/D</v>
      </c>
      <c r="U262" s="19"/>
      <c r="V262" s="19"/>
      <c r="W262" s="19"/>
      <c r="X262" s="19"/>
      <c r="Y262" s="19"/>
      <c r="Z262" s="19"/>
      <c r="AA262" s="19"/>
      <c r="AB262" s="78" t="str">
        <f t="shared" ref="AB262:AB325" si="78">AZ262</f>
        <v>ENRIQUE ZARAGOZA ITO</v>
      </c>
      <c r="AC262" s="70">
        <v>103</v>
      </c>
      <c r="AD262" s="68" t="str">
        <f t="shared" si="66"/>
        <v>EXECUTE [dbo].[PG_CI_CUENTA_BANCO] 0, 0, 0, 261, 'N/D | INVERSIONES | INVERSIONES | 6570809 | CD. JUAREZ | Pesos Mexicanos' , '0809', 0, 'N/D | INVERSIONES | INVERSIONES | 6570809 | CD. JUAREZ | Pesos Mexicanos', 37, 1, 1, 'N/D', 'N/D', '6570809', '', 2, 5, NULL, 'JAIME FERNANDEZ LEMUS', 'N/D', '', '', '', '', '', '', '', 'ENRIQUE ZARAGOZA ITO', 103</v>
      </c>
      <c r="AK262" s="43">
        <v>261</v>
      </c>
      <c r="AL262" s="44">
        <v>37</v>
      </c>
      <c r="AM262" s="44">
        <v>1</v>
      </c>
      <c r="AN262" s="84" t="s">
        <v>3</v>
      </c>
      <c r="AO262" s="44">
        <v>0</v>
      </c>
      <c r="AP262" s="45" t="s">
        <v>97</v>
      </c>
      <c r="AQ262" s="45">
        <v>6570809</v>
      </c>
      <c r="AR262" s="46" t="s">
        <v>129</v>
      </c>
      <c r="AS262" s="45" t="s">
        <v>19</v>
      </c>
      <c r="AT262" s="45" t="s">
        <v>19</v>
      </c>
      <c r="AU262" s="45" t="s">
        <v>97</v>
      </c>
      <c r="AV262" s="45" t="s">
        <v>97</v>
      </c>
      <c r="AW262" s="45" t="s">
        <v>97</v>
      </c>
      <c r="AX262" s="45" t="s">
        <v>99</v>
      </c>
      <c r="AY262" s="45" t="s">
        <v>100</v>
      </c>
      <c r="AZ262" s="45" t="s">
        <v>163</v>
      </c>
      <c r="BA262" s="45" t="s">
        <v>97</v>
      </c>
      <c r="BB262" s="74" t="s">
        <v>120</v>
      </c>
      <c r="BC262" s="45" t="s">
        <v>97</v>
      </c>
      <c r="BD262" s="45" t="s">
        <v>97</v>
      </c>
      <c r="BE262" s="45" t="s">
        <v>111</v>
      </c>
      <c r="BF262" s="45" t="s">
        <v>97</v>
      </c>
      <c r="BG262" s="45" t="s">
        <v>97</v>
      </c>
      <c r="BH262" s="45" t="s">
        <v>97</v>
      </c>
      <c r="BI262" s="45">
        <v>1</v>
      </c>
      <c r="BJ262" s="45" t="s">
        <v>97</v>
      </c>
      <c r="BK262" s="53">
        <v>40669.390763888892</v>
      </c>
      <c r="BL262" s="45" t="s">
        <v>114</v>
      </c>
      <c r="BM262" s="45" t="s">
        <v>97</v>
      </c>
      <c r="BO262" s="68" t="str">
        <f t="shared" ref="BO262:BO325" si="79">CONCATENATE("EXECUTE [dbo].",$AG$2, "0,0,0 ", ", ", D262, ", ", AN262)</f>
        <v>EXECUTE [dbo].[PG_CI_CUENTA_BANCO] 0,0,0 , 261, X</v>
      </c>
    </row>
    <row r="263" spans="2:67" x14ac:dyDescent="0.3">
      <c r="B263" s="6">
        <f t="shared" si="67"/>
        <v>0</v>
      </c>
      <c r="C263" s="6" t="str">
        <f t="shared" si="68"/>
        <v>0, 0</v>
      </c>
      <c r="D263" s="54">
        <f t="shared" si="69"/>
        <v>262</v>
      </c>
      <c r="E263" s="75" t="str">
        <f t="shared" si="70"/>
        <v>N/D | INVERSIONES | INVERSIONES | 50239969 | CD. JUAREZ | Pesos Mexicanos</v>
      </c>
      <c r="F263" s="54" t="str">
        <f t="shared" si="71"/>
        <v>9969</v>
      </c>
      <c r="G263" s="5">
        <v>0</v>
      </c>
      <c r="H263" s="78" t="str">
        <f t="shared" si="72"/>
        <v>N/D | INVERSIONES | INVERSIONES | 50239969 | CD. JUAREZ | Pesos Mexicanos</v>
      </c>
      <c r="I263" s="69">
        <f t="shared" si="64"/>
        <v>37</v>
      </c>
      <c r="J263" s="69">
        <f t="shared" si="65"/>
        <v>1</v>
      </c>
      <c r="K263" s="70">
        <v>1</v>
      </c>
      <c r="L263" s="69" t="str">
        <f t="shared" si="73"/>
        <v>N/D</v>
      </c>
      <c r="M263" s="69" t="str">
        <f t="shared" si="74"/>
        <v>N/D</v>
      </c>
      <c r="N263" s="69">
        <f t="shared" si="75"/>
        <v>50239969</v>
      </c>
      <c r="P263" s="70">
        <v>2</v>
      </c>
      <c r="Q263" s="70">
        <v>5</v>
      </c>
      <c r="R263" s="19" t="s">
        <v>4</v>
      </c>
      <c r="S263" s="78" t="str">
        <f t="shared" si="76"/>
        <v>JAIME FERNANDEZ LEMUS</v>
      </c>
      <c r="T263" s="78" t="str">
        <f t="shared" si="77"/>
        <v>N/D</v>
      </c>
      <c r="U263" s="19"/>
      <c r="V263" s="19"/>
      <c r="W263" s="19"/>
      <c r="X263" s="19"/>
      <c r="Y263" s="19"/>
      <c r="Z263" s="19"/>
      <c r="AA263" s="19"/>
      <c r="AB263" s="78" t="str">
        <f t="shared" si="78"/>
        <v>ENRIQUE ZARAGOZA ITO</v>
      </c>
      <c r="AC263" s="70">
        <v>103</v>
      </c>
      <c r="AD263" s="68" t="str">
        <f t="shared" si="66"/>
        <v>EXECUTE [dbo].[PG_CI_CUENTA_BANCO] 0, 0, 0, 262, 'N/D | INVERSIONES | INVERSIONES | 50239969 | CD. JUAREZ | Pesos Mexicanos' , '9969', 0, 'N/D | INVERSIONES | INVERSIONES | 50239969 | CD. JUAREZ | Pesos Mexicanos', 37, 1, 1, 'N/D', 'N/D', '50239969', '', 2, 5, NULL, 'JAIME FERNANDEZ LEMUS', 'N/D', '', '', '', '', '', '', '', 'ENRIQUE ZARAGOZA ITO', 103</v>
      </c>
      <c r="AK263" s="43">
        <v>262</v>
      </c>
      <c r="AL263" s="44">
        <v>37</v>
      </c>
      <c r="AM263" s="44">
        <v>1</v>
      </c>
      <c r="AN263" s="84" t="s">
        <v>3</v>
      </c>
      <c r="AO263" s="44">
        <v>0</v>
      </c>
      <c r="AP263" s="45" t="s">
        <v>97</v>
      </c>
      <c r="AQ263" s="45">
        <v>50239969</v>
      </c>
      <c r="AR263" s="46" t="s">
        <v>129</v>
      </c>
      <c r="AS263" s="45" t="s">
        <v>19</v>
      </c>
      <c r="AT263" s="45" t="s">
        <v>19</v>
      </c>
      <c r="AU263" s="45" t="s">
        <v>97</v>
      </c>
      <c r="AV263" s="45" t="s">
        <v>97</v>
      </c>
      <c r="AW263" s="45" t="s">
        <v>97</v>
      </c>
      <c r="AX263" s="45" t="s">
        <v>99</v>
      </c>
      <c r="AY263" s="45" t="s">
        <v>100</v>
      </c>
      <c r="AZ263" s="45" t="s">
        <v>163</v>
      </c>
      <c r="BA263" s="45" t="s">
        <v>97</v>
      </c>
      <c r="BB263" s="74" t="s">
        <v>120</v>
      </c>
      <c r="BC263" s="45" t="s">
        <v>97</v>
      </c>
      <c r="BD263" s="45" t="s">
        <v>97</v>
      </c>
      <c r="BE263" s="45" t="s">
        <v>111</v>
      </c>
      <c r="BF263" s="45" t="s">
        <v>97</v>
      </c>
      <c r="BG263" s="45" t="s">
        <v>97</v>
      </c>
      <c r="BH263" s="45" t="s">
        <v>97</v>
      </c>
      <c r="BI263" s="45">
        <v>1</v>
      </c>
      <c r="BJ263" s="45" t="s">
        <v>97</v>
      </c>
      <c r="BK263" s="53">
        <v>40669.39099537037</v>
      </c>
      <c r="BL263" s="45" t="s">
        <v>114</v>
      </c>
      <c r="BM263" s="45" t="s">
        <v>97</v>
      </c>
      <c r="BO263" s="68" t="str">
        <f t="shared" si="79"/>
        <v>EXECUTE [dbo].[PG_CI_CUENTA_BANCO] 0,0,0 , 262, X</v>
      </c>
    </row>
    <row r="264" spans="2:67" x14ac:dyDescent="0.3">
      <c r="B264" s="6">
        <f t="shared" si="67"/>
        <v>0</v>
      </c>
      <c r="C264" s="6" t="str">
        <f t="shared" si="68"/>
        <v>0, 0</v>
      </c>
      <c r="D264" s="54">
        <f t="shared" si="69"/>
        <v>263</v>
      </c>
      <c r="E264" s="75" t="str">
        <f t="shared" si="70"/>
        <v>N/D | N/D | N/D | 451388819 | CD. JUAREZ | Dólares USA</v>
      </c>
      <c r="F264" s="54" t="str">
        <f t="shared" si="71"/>
        <v>8819</v>
      </c>
      <c r="G264" s="5">
        <v>0</v>
      </c>
      <c r="H264" s="78" t="str">
        <f t="shared" si="72"/>
        <v>N/D | N/D | N/D | 451388819 | CD. JUAREZ | Dólares USA</v>
      </c>
      <c r="I264" s="69">
        <f t="shared" si="64"/>
        <v>37</v>
      </c>
      <c r="J264" s="69">
        <f t="shared" si="65"/>
        <v>7</v>
      </c>
      <c r="K264" s="70">
        <v>2</v>
      </c>
      <c r="L264" s="69" t="str">
        <f t="shared" si="73"/>
        <v>N/D</v>
      </c>
      <c r="M264" s="69">
        <f t="shared" si="74"/>
        <v>833</v>
      </c>
      <c r="N264" s="69">
        <f t="shared" si="75"/>
        <v>451388819</v>
      </c>
      <c r="P264" s="70">
        <v>2</v>
      </c>
      <c r="Q264" s="70">
        <v>6</v>
      </c>
      <c r="R264" s="19" t="s">
        <v>4</v>
      </c>
      <c r="S264" s="78" t="str">
        <f t="shared" si="76"/>
        <v>LUIS RAMIREZ RODRIGUEZ</v>
      </c>
      <c r="T264" s="78" t="str">
        <f t="shared" si="77"/>
        <v>N/D</v>
      </c>
      <c r="U264" s="19"/>
      <c r="V264" s="19"/>
      <c r="W264" s="19"/>
      <c r="X264" s="19"/>
      <c r="Y264" s="19"/>
      <c r="Z264" s="19"/>
      <c r="AA264" s="19"/>
      <c r="AB264" s="78" t="str">
        <f t="shared" si="78"/>
        <v>N/D</v>
      </c>
      <c r="AC264" s="70">
        <v>103</v>
      </c>
      <c r="AD264" s="68" t="str">
        <f t="shared" si="66"/>
        <v>EXECUTE [dbo].[PG_CI_CUENTA_BANCO] 0, 0, 0, 263, 'N/D | N/D | N/D | 451388819 | CD. JUAREZ | Dólares USA' , '8819', 0, 'N/D | N/D | N/D | 451388819 | CD. JUAREZ | Dólares USA', 37, 7, 2, 'N/D', '833', '451388819', '', 2, 6, NULL, 'LUIS RAMIREZ RODRIGUEZ', 'N/D', '', '', '', '', '', '', '', 'N/D', 103</v>
      </c>
      <c r="AK264" s="43">
        <v>263</v>
      </c>
      <c r="AL264" s="44">
        <v>37</v>
      </c>
      <c r="AM264" s="44">
        <v>7</v>
      </c>
      <c r="AN264" s="84" t="s">
        <v>3</v>
      </c>
      <c r="AO264" s="44">
        <v>0</v>
      </c>
      <c r="AP264" s="45" t="s">
        <v>97</v>
      </c>
      <c r="AQ264" s="45">
        <v>451388819</v>
      </c>
      <c r="AR264" s="46" t="s">
        <v>98</v>
      </c>
      <c r="AS264" s="45" t="s">
        <v>97</v>
      </c>
      <c r="AT264" s="45" t="s">
        <v>97</v>
      </c>
      <c r="AU264" s="45" t="s">
        <v>97</v>
      </c>
      <c r="AV264" s="45" t="s">
        <v>97</v>
      </c>
      <c r="AW264" s="45" t="s">
        <v>97</v>
      </c>
      <c r="AX264" s="45" t="s">
        <v>99</v>
      </c>
      <c r="AY264" s="45" t="s">
        <v>118</v>
      </c>
      <c r="AZ264" s="45" t="s">
        <v>97</v>
      </c>
      <c r="BA264" s="45" t="s">
        <v>97</v>
      </c>
      <c r="BB264" s="74" t="s">
        <v>120</v>
      </c>
      <c r="BC264" s="45">
        <v>833</v>
      </c>
      <c r="BD264" s="45" t="s">
        <v>121</v>
      </c>
      <c r="BE264" s="45" t="s">
        <v>122</v>
      </c>
      <c r="BF264" s="45" t="s">
        <v>97</v>
      </c>
      <c r="BG264" s="45" t="s">
        <v>97</v>
      </c>
      <c r="BH264" s="45" t="s">
        <v>97</v>
      </c>
      <c r="BI264" s="45">
        <v>1</v>
      </c>
      <c r="BJ264" s="45" t="s">
        <v>97</v>
      </c>
      <c r="BK264" s="53">
        <v>40491.333333333336</v>
      </c>
      <c r="BL264" s="45" t="s">
        <v>102</v>
      </c>
      <c r="BM264" s="45" t="s">
        <v>97</v>
      </c>
      <c r="BO264" s="68" t="str">
        <f t="shared" si="79"/>
        <v>EXECUTE [dbo].[PG_CI_CUENTA_BANCO] 0,0,0 , 263, X</v>
      </c>
    </row>
    <row r="265" spans="2:67" x14ac:dyDescent="0.3">
      <c r="B265" s="6">
        <f t="shared" si="67"/>
        <v>0</v>
      </c>
      <c r="C265" s="6" t="str">
        <f t="shared" si="68"/>
        <v>0, 0</v>
      </c>
      <c r="D265" s="54">
        <f t="shared" si="69"/>
        <v>264</v>
      </c>
      <c r="E265" s="75" t="str">
        <f t="shared" si="70"/>
        <v>Corporativo | INVERSIONES | INVERSIONES | 451388827 | CD. JUAREZ | Dólares USA</v>
      </c>
      <c r="F265" s="54" t="str">
        <f t="shared" si="71"/>
        <v>8827</v>
      </c>
      <c r="G265" s="5">
        <v>0</v>
      </c>
      <c r="H265" s="78" t="str">
        <f t="shared" si="72"/>
        <v>Corporativo | INVERSIONES | INVERSIONES | 451388827 | CD. JUAREZ | Dólares USA</v>
      </c>
      <c r="I265" s="69">
        <f t="shared" si="64"/>
        <v>37</v>
      </c>
      <c r="J265" s="69">
        <f t="shared" si="65"/>
        <v>7</v>
      </c>
      <c r="K265" s="70">
        <v>2</v>
      </c>
      <c r="L265" s="69">
        <f t="shared" si="73"/>
        <v>6404</v>
      </c>
      <c r="M265" s="69">
        <f t="shared" si="74"/>
        <v>6404</v>
      </c>
      <c r="N265" s="69">
        <f t="shared" si="75"/>
        <v>451388827</v>
      </c>
      <c r="P265" s="70">
        <v>1</v>
      </c>
      <c r="Q265" s="70">
        <v>5</v>
      </c>
      <c r="R265" s="19" t="s">
        <v>4</v>
      </c>
      <c r="S265" s="78" t="str">
        <f t="shared" si="76"/>
        <v>RICARDO GUTIERREZ</v>
      </c>
      <c r="T265" s="78" t="str">
        <f t="shared" si="77"/>
        <v>Corporativo</v>
      </c>
      <c r="U265" s="19"/>
      <c r="V265" s="19"/>
      <c r="W265" s="19"/>
      <c r="X265" s="19"/>
      <c r="Y265" s="19"/>
      <c r="Z265" s="19"/>
      <c r="AA265" s="19"/>
      <c r="AB265" s="78" t="str">
        <f t="shared" si="78"/>
        <v>ENRIQUE ZARAGOZA ITO</v>
      </c>
      <c r="AC265" s="70">
        <v>103</v>
      </c>
      <c r="AD265" s="68" t="str">
        <f t="shared" si="66"/>
        <v>EXECUTE [dbo].[PG_CI_CUENTA_BANCO] 0, 0, 0, 264, 'Corporativo | INVERSIONES | INVERSIONES | 451388827 | CD. JUAREZ | Dólares USA' , '8827', 0, 'Corporativo | INVERSIONES | INVERSIONES | 451388827 | CD. JUAREZ | Dólares USA', 37, 7, 2, '6404', '6404', '451388827', '', 1, 5, NULL, 'RICARDO GUTIERREZ', 'Corporativo', '', '', '', '', '', '', '', 'ENRIQUE ZARAGOZA ITO', 103</v>
      </c>
      <c r="AK265" s="43">
        <v>264</v>
      </c>
      <c r="AL265" s="44">
        <v>37</v>
      </c>
      <c r="AM265" s="44">
        <v>7</v>
      </c>
      <c r="AN265" s="84" t="s">
        <v>3</v>
      </c>
      <c r="AO265" s="44">
        <v>0</v>
      </c>
      <c r="AP265" s="45" t="s">
        <v>148</v>
      </c>
      <c r="AQ265" s="45">
        <v>451388827</v>
      </c>
      <c r="AR265" s="46" t="s">
        <v>129</v>
      </c>
      <c r="AS265" s="45" t="s">
        <v>19</v>
      </c>
      <c r="AT265" s="45" t="s">
        <v>19</v>
      </c>
      <c r="AU265" s="45" t="s">
        <v>253</v>
      </c>
      <c r="AV265" s="45" t="s">
        <v>107</v>
      </c>
      <c r="AW265" s="45" t="s">
        <v>97</v>
      </c>
      <c r="AX265" s="45" t="s">
        <v>108</v>
      </c>
      <c r="AY265" s="45" t="s">
        <v>118</v>
      </c>
      <c r="AZ265" s="45" t="s">
        <v>163</v>
      </c>
      <c r="BA265" s="45">
        <v>6404</v>
      </c>
      <c r="BB265" s="74" t="s">
        <v>120</v>
      </c>
      <c r="BC265" s="45">
        <v>6404</v>
      </c>
      <c r="BD265" s="45" t="s">
        <v>254</v>
      </c>
      <c r="BE265" s="45" t="s">
        <v>255</v>
      </c>
      <c r="BF265" s="45" t="s">
        <v>256</v>
      </c>
      <c r="BG265" s="45" t="s">
        <v>97</v>
      </c>
      <c r="BH265" s="45" t="s">
        <v>97</v>
      </c>
      <c r="BI265" s="45">
        <v>1</v>
      </c>
      <c r="BJ265" s="45" t="s">
        <v>97</v>
      </c>
      <c r="BK265" s="53">
        <v>43291.531041666669</v>
      </c>
      <c r="BL265" s="45" t="s">
        <v>128</v>
      </c>
      <c r="BM265" s="45" t="s">
        <v>97</v>
      </c>
      <c r="BO265" s="68" t="str">
        <f t="shared" si="79"/>
        <v>EXECUTE [dbo].[PG_CI_CUENTA_BANCO] 0,0,0 , 264, X</v>
      </c>
    </row>
    <row r="266" spans="2:67" x14ac:dyDescent="0.3">
      <c r="B266" s="6">
        <f t="shared" si="67"/>
        <v>0</v>
      </c>
      <c r="C266" s="6" t="str">
        <f t="shared" si="68"/>
        <v>0, 0</v>
      </c>
      <c r="D266" s="54">
        <f t="shared" si="69"/>
        <v>265</v>
      </c>
      <c r="E266" s="75" t="str">
        <f t="shared" si="70"/>
        <v>Corporativo | INVERSIONES | INVERSIONES | 451388835 | CD. JUAREZ | Pesos Mexicanos</v>
      </c>
      <c r="F266" s="54" t="str">
        <f t="shared" si="71"/>
        <v>8835</v>
      </c>
      <c r="G266" s="5">
        <v>0</v>
      </c>
      <c r="H266" s="78" t="str">
        <f t="shared" si="72"/>
        <v>Corporativo | INVERSIONES | INVERSIONES | 451388835 | CD. JUAREZ | Pesos Mexicanos</v>
      </c>
      <c r="I266" s="69">
        <f t="shared" si="64"/>
        <v>37</v>
      </c>
      <c r="J266" s="69">
        <f t="shared" si="65"/>
        <v>7</v>
      </c>
      <c r="K266" s="70">
        <v>1</v>
      </c>
      <c r="L266" s="69">
        <f t="shared" si="73"/>
        <v>6404</v>
      </c>
      <c r="M266" s="69">
        <f t="shared" si="74"/>
        <v>6404</v>
      </c>
      <c r="N266" s="69">
        <f t="shared" si="75"/>
        <v>451388835</v>
      </c>
      <c r="P266" s="70">
        <v>1</v>
      </c>
      <c r="Q266" s="70">
        <v>5</v>
      </c>
      <c r="R266" s="19" t="s">
        <v>4</v>
      </c>
      <c r="S266" s="78" t="str">
        <f t="shared" si="76"/>
        <v>RICARDO GUTIERREZ</v>
      </c>
      <c r="T266" s="78" t="str">
        <f t="shared" si="77"/>
        <v>Corporativo</v>
      </c>
      <c r="U266" s="19"/>
      <c r="V266" s="19"/>
      <c r="W266" s="19"/>
      <c r="X266" s="19"/>
      <c r="Y266" s="19"/>
      <c r="Z266" s="19"/>
      <c r="AA266" s="19"/>
      <c r="AB266" s="78" t="str">
        <f t="shared" si="78"/>
        <v>ENRIQUE ZARAGOZA ITO</v>
      </c>
      <c r="AC266" s="70">
        <v>103</v>
      </c>
      <c r="AD266" s="68" t="str">
        <f t="shared" si="66"/>
        <v>EXECUTE [dbo].[PG_CI_CUENTA_BANCO] 0, 0, 0, 265, 'Corporativo | INVERSIONES | INVERSIONES | 451388835 | CD. JUAREZ | Pesos Mexicanos' , '8835', 0, 'Corporativo | INVERSIONES | INVERSIONES | 451388835 | CD. JUAREZ | Pesos Mexicanos', 37, 7, 1, '6404', '6404', '451388835', '', 1, 5, NULL, 'RICARDO GUTIERREZ', 'Corporativo', '', '', '', '', '', '', '', 'ENRIQUE ZARAGOZA ITO', 103</v>
      </c>
      <c r="AK266" s="43">
        <v>265</v>
      </c>
      <c r="AL266" s="44">
        <v>37</v>
      </c>
      <c r="AM266" s="44">
        <v>7</v>
      </c>
      <c r="AN266" s="84" t="s">
        <v>3</v>
      </c>
      <c r="AO266" s="44">
        <v>0</v>
      </c>
      <c r="AP266" s="45" t="s">
        <v>148</v>
      </c>
      <c r="AQ266" s="45">
        <v>451388835</v>
      </c>
      <c r="AR266" s="46" t="s">
        <v>129</v>
      </c>
      <c r="AS266" s="45" t="s">
        <v>19</v>
      </c>
      <c r="AT266" s="45" t="s">
        <v>19</v>
      </c>
      <c r="AU266" s="45" t="s">
        <v>251</v>
      </c>
      <c r="AV266" s="45" t="s">
        <v>107</v>
      </c>
      <c r="AW266" s="45" t="s">
        <v>97</v>
      </c>
      <c r="AX266" s="45" t="s">
        <v>108</v>
      </c>
      <c r="AY266" s="45" t="s">
        <v>100</v>
      </c>
      <c r="AZ266" s="45" t="s">
        <v>163</v>
      </c>
      <c r="BA266" s="45">
        <v>6404</v>
      </c>
      <c r="BB266" s="74" t="s">
        <v>120</v>
      </c>
      <c r="BC266" s="45">
        <v>6404</v>
      </c>
      <c r="BD266" s="45" t="s">
        <v>254</v>
      </c>
      <c r="BE266" s="45" t="s">
        <v>255</v>
      </c>
      <c r="BF266" s="45" t="s">
        <v>256</v>
      </c>
      <c r="BG266" s="45" t="s">
        <v>97</v>
      </c>
      <c r="BH266" s="45" t="s">
        <v>97</v>
      </c>
      <c r="BI266" s="45">
        <v>1</v>
      </c>
      <c r="BJ266" s="45" t="s">
        <v>97</v>
      </c>
      <c r="BK266" s="53">
        <v>43277.546770833331</v>
      </c>
      <c r="BL266" s="45" t="s">
        <v>128</v>
      </c>
      <c r="BM266" s="45" t="s">
        <v>97</v>
      </c>
      <c r="BO266" s="68" t="str">
        <f t="shared" si="79"/>
        <v>EXECUTE [dbo].[PG_CI_CUENTA_BANCO] 0,0,0 , 265, X</v>
      </c>
    </row>
    <row r="267" spans="2:67" x14ac:dyDescent="0.3">
      <c r="B267" s="6">
        <f t="shared" si="67"/>
        <v>0</v>
      </c>
      <c r="C267" s="6" t="str">
        <f t="shared" si="68"/>
        <v>0, 0</v>
      </c>
      <c r="D267" s="54">
        <f t="shared" si="69"/>
        <v>266</v>
      </c>
      <c r="E267" s="75" t="str">
        <f t="shared" si="70"/>
        <v>Corporativo | INVERSIONES | INVERSIONES | 131878956 | CD. JUAREZ | Pesos Mexicanos</v>
      </c>
      <c r="F267" s="54" t="str">
        <f t="shared" si="71"/>
        <v>8956</v>
      </c>
      <c r="G267" s="5">
        <v>0</v>
      </c>
      <c r="H267" s="78" t="str">
        <f t="shared" si="72"/>
        <v>Corporativo | INVERSIONES | INVERSIONES | 131878956 | CD. JUAREZ | Pesos Mexicanos</v>
      </c>
      <c r="I267" s="69">
        <f t="shared" si="64"/>
        <v>37</v>
      </c>
      <c r="J267" s="69">
        <f t="shared" si="65"/>
        <v>7</v>
      </c>
      <c r="K267" s="70">
        <v>1</v>
      </c>
      <c r="L267" s="69" t="str">
        <f t="shared" si="73"/>
        <v>N/D</v>
      </c>
      <c r="M267" s="69">
        <f t="shared" si="74"/>
        <v>833</v>
      </c>
      <c r="N267" s="69">
        <f t="shared" si="75"/>
        <v>131878956</v>
      </c>
      <c r="P267" s="70">
        <v>1</v>
      </c>
      <c r="Q267" s="70">
        <v>5</v>
      </c>
      <c r="R267" s="19" t="s">
        <v>4</v>
      </c>
      <c r="S267" s="78" t="str">
        <f t="shared" si="76"/>
        <v>LUIS RAMIREZ RODRIGUEZ</v>
      </c>
      <c r="T267" s="78" t="str">
        <f t="shared" si="77"/>
        <v>Corporativo</v>
      </c>
      <c r="U267" s="19"/>
      <c r="V267" s="19"/>
      <c r="W267" s="19"/>
      <c r="X267" s="19"/>
      <c r="Y267" s="19"/>
      <c r="Z267" s="19"/>
      <c r="AA267" s="19"/>
      <c r="AB267" s="78" t="str">
        <f t="shared" si="78"/>
        <v>ENRIQUE ZARAGOZA ITO</v>
      </c>
      <c r="AC267" s="70">
        <v>103</v>
      </c>
      <c r="AD267" s="68" t="str">
        <f t="shared" si="66"/>
        <v>EXECUTE [dbo].[PG_CI_CUENTA_BANCO] 0, 0, 0, 266, 'Corporativo | INVERSIONES | INVERSIONES | 131878956 | CD. JUAREZ | Pesos Mexicanos' , '8956', 0, 'Corporativo | INVERSIONES | INVERSIONES | 131878956 | CD. JUAREZ | Pesos Mexicanos', 37, 7, 1, 'N/D', '833', '131878956', '', 1, 5, NULL, 'LUIS RAMIREZ RODRIGUEZ', 'Corporativo', '', '', '', '', '', '', '', 'ENRIQUE ZARAGOZA ITO', 103</v>
      </c>
      <c r="AK267" s="43">
        <v>266</v>
      </c>
      <c r="AL267" s="44">
        <v>37</v>
      </c>
      <c r="AM267" s="44">
        <v>7</v>
      </c>
      <c r="AN267" s="84" t="s">
        <v>3</v>
      </c>
      <c r="AO267" s="44">
        <v>0</v>
      </c>
      <c r="AP267" s="45" t="s">
        <v>148</v>
      </c>
      <c r="AQ267" s="45">
        <v>131878956</v>
      </c>
      <c r="AR267" s="46" t="s">
        <v>129</v>
      </c>
      <c r="AS267" s="45" t="s">
        <v>19</v>
      </c>
      <c r="AT267" s="45" t="s">
        <v>19</v>
      </c>
      <c r="AU267" s="45" t="s">
        <v>229</v>
      </c>
      <c r="AV267" s="45" t="s">
        <v>107</v>
      </c>
      <c r="AW267" s="45" t="s">
        <v>97</v>
      </c>
      <c r="AX267" s="45" t="s">
        <v>108</v>
      </c>
      <c r="AY267" s="45" t="s">
        <v>100</v>
      </c>
      <c r="AZ267" s="45" t="s">
        <v>163</v>
      </c>
      <c r="BA267" s="45" t="s">
        <v>97</v>
      </c>
      <c r="BB267" s="74" t="s">
        <v>120</v>
      </c>
      <c r="BC267" s="45">
        <v>833</v>
      </c>
      <c r="BD267" s="45" t="s">
        <v>121</v>
      </c>
      <c r="BE267" s="45" t="s">
        <v>122</v>
      </c>
      <c r="BF267" s="45" t="s">
        <v>256</v>
      </c>
      <c r="BG267" s="45" t="s">
        <v>97</v>
      </c>
      <c r="BH267" s="45" t="s">
        <v>97</v>
      </c>
      <c r="BI267" s="45">
        <v>1</v>
      </c>
      <c r="BJ267" s="45" t="s">
        <v>97</v>
      </c>
      <c r="BK267" s="53">
        <v>42600.704201388886</v>
      </c>
      <c r="BL267" s="45" t="s">
        <v>114</v>
      </c>
      <c r="BM267" s="45" t="s">
        <v>97</v>
      </c>
      <c r="BO267" s="68" t="str">
        <f t="shared" si="79"/>
        <v>EXECUTE [dbo].[PG_CI_CUENTA_BANCO] 0,0,0 , 266, X</v>
      </c>
    </row>
    <row r="268" spans="2:67" x14ac:dyDescent="0.3">
      <c r="B268" s="6">
        <f t="shared" si="67"/>
        <v>0</v>
      </c>
      <c r="C268" s="6" t="str">
        <f t="shared" si="68"/>
        <v>0, 0</v>
      </c>
      <c r="D268" s="54">
        <f t="shared" si="69"/>
        <v>267</v>
      </c>
      <c r="E268" s="75" t="str">
        <f t="shared" si="70"/>
        <v>Corporativo | INVERSIONES | INVERSIONES | 132239000 | CD. JUAREZ | Dólares USA</v>
      </c>
      <c r="F268" s="54" t="str">
        <f t="shared" si="71"/>
        <v>9000</v>
      </c>
      <c r="G268" s="5">
        <v>0</v>
      </c>
      <c r="H268" s="78" t="str">
        <f t="shared" si="72"/>
        <v>Corporativo | INVERSIONES | INVERSIONES | 132239000 | CD. JUAREZ | Dólares USA</v>
      </c>
      <c r="I268" s="69">
        <f t="shared" si="64"/>
        <v>37</v>
      </c>
      <c r="J268" s="69">
        <f t="shared" si="65"/>
        <v>7</v>
      </c>
      <c r="K268" s="70">
        <v>2</v>
      </c>
      <c r="L268" s="69">
        <f t="shared" si="73"/>
        <v>6404</v>
      </c>
      <c r="M268" s="69">
        <f t="shared" si="74"/>
        <v>6404</v>
      </c>
      <c r="N268" s="69">
        <f t="shared" si="75"/>
        <v>132239000</v>
      </c>
      <c r="P268" s="70">
        <v>1</v>
      </c>
      <c r="Q268" s="70">
        <v>5</v>
      </c>
      <c r="R268" s="19" t="s">
        <v>4</v>
      </c>
      <c r="S268" s="78" t="str">
        <f t="shared" si="76"/>
        <v>RICARDO GUTIERREZ</v>
      </c>
      <c r="T268" s="78" t="str">
        <f t="shared" si="77"/>
        <v>Corporativo</v>
      </c>
      <c r="U268" s="19"/>
      <c r="V268" s="19"/>
      <c r="W268" s="19"/>
      <c r="X268" s="19"/>
      <c r="Y268" s="19"/>
      <c r="Z268" s="19"/>
      <c r="AA268" s="19"/>
      <c r="AB268" s="78" t="str">
        <f t="shared" si="78"/>
        <v>ENRIQUE ZARAGOZA ITO</v>
      </c>
      <c r="AC268" s="70">
        <v>103</v>
      </c>
      <c r="AD268" s="68" t="str">
        <f t="shared" si="66"/>
        <v>EXECUTE [dbo].[PG_CI_CUENTA_BANCO] 0, 0, 0, 267, 'Corporativo | INVERSIONES | INVERSIONES | 132239000 | CD. JUAREZ | Dólares USA' , '9000', 0, 'Corporativo | INVERSIONES | INVERSIONES | 132239000 | CD. JUAREZ | Dólares USA', 37, 7, 2, '6404', '6404', '132239000', '', 1, 5, NULL, 'RICARDO GUTIERREZ', 'Corporativo', '', '', '', '', '', '', '', 'ENRIQUE ZARAGOZA ITO', 103</v>
      </c>
      <c r="AK268" s="43">
        <v>267</v>
      </c>
      <c r="AL268" s="44">
        <v>37</v>
      </c>
      <c r="AM268" s="44">
        <v>7</v>
      </c>
      <c r="AN268" s="84" t="s">
        <v>3</v>
      </c>
      <c r="AO268" s="44">
        <v>0</v>
      </c>
      <c r="AP268" s="45" t="s">
        <v>148</v>
      </c>
      <c r="AQ268" s="45">
        <v>132239000</v>
      </c>
      <c r="AR268" s="46" t="s">
        <v>129</v>
      </c>
      <c r="AS268" s="45" t="s">
        <v>19</v>
      </c>
      <c r="AT268" s="45" t="s">
        <v>19</v>
      </c>
      <c r="AU268" s="45" t="s">
        <v>229</v>
      </c>
      <c r="AV268" s="45" t="s">
        <v>107</v>
      </c>
      <c r="AW268" s="45" t="s">
        <v>97</v>
      </c>
      <c r="AX268" s="45" t="s">
        <v>108</v>
      </c>
      <c r="AY268" s="45" t="s">
        <v>118</v>
      </c>
      <c r="AZ268" s="45" t="s">
        <v>163</v>
      </c>
      <c r="BA268" s="45">
        <v>6404</v>
      </c>
      <c r="BB268" s="74" t="s">
        <v>120</v>
      </c>
      <c r="BC268" s="45">
        <v>6404</v>
      </c>
      <c r="BD268" s="45" t="s">
        <v>254</v>
      </c>
      <c r="BE268" s="45" t="s">
        <v>255</v>
      </c>
      <c r="BF268" s="45" t="s">
        <v>256</v>
      </c>
      <c r="BG268" s="45" t="s">
        <v>97</v>
      </c>
      <c r="BH268" s="45" t="s">
        <v>97</v>
      </c>
      <c r="BI268" s="45">
        <v>1</v>
      </c>
      <c r="BJ268" s="45" t="s">
        <v>97</v>
      </c>
      <c r="BK268" s="53">
        <v>43277.548634259256</v>
      </c>
      <c r="BL268" s="45" t="s">
        <v>128</v>
      </c>
      <c r="BM268" s="45" t="s">
        <v>97</v>
      </c>
      <c r="BO268" s="68" t="str">
        <f t="shared" si="79"/>
        <v>EXECUTE [dbo].[PG_CI_CUENTA_BANCO] 0,0,0 , 267, X</v>
      </c>
    </row>
    <row r="269" spans="2:67" x14ac:dyDescent="0.3">
      <c r="B269" s="6">
        <f t="shared" si="67"/>
        <v>0</v>
      </c>
      <c r="C269" s="6" t="str">
        <f t="shared" si="68"/>
        <v>0, 0</v>
      </c>
      <c r="D269" s="54">
        <f t="shared" si="69"/>
        <v>268</v>
      </c>
      <c r="E269" s="75" t="str">
        <f t="shared" si="70"/>
        <v>Corporativo | INVERSIONES | INVERSIONES | 83500324304 | CD. JUAREZ | Dólares USA</v>
      </c>
      <c r="F269" s="54" t="str">
        <f t="shared" si="71"/>
        <v>4304</v>
      </c>
      <c r="G269" s="5">
        <v>0</v>
      </c>
      <c r="H269" s="78" t="str">
        <f t="shared" si="72"/>
        <v>Corporativo | INVERSIONES | INVERSIONES | 83500324304 | CD. JUAREZ | Dólares USA</v>
      </c>
      <c r="I269" s="69">
        <f t="shared" si="64"/>
        <v>37</v>
      </c>
      <c r="J269" s="69">
        <f t="shared" si="65"/>
        <v>10</v>
      </c>
      <c r="K269" s="70">
        <v>2</v>
      </c>
      <c r="L269" s="69">
        <f t="shared" si="73"/>
        <v>9005</v>
      </c>
      <c r="M269" s="69">
        <f t="shared" si="74"/>
        <v>177</v>
      </c>
      <c r="N269" s="69">
        <f t="shared" si="75"/>
        <v>83500324304</v>
      </c>
      <c r="P269" s="70">
        <v>1</v>
      </c>
      <c r="Q269" s="70">
        <v>5</v>
      </c>
      <c r="R269" s="19" t="s">
        <v>4</v>
      </c>
      <c r="S269" s="78" t="str">
        <f t="shared" si="76"/>
        <v>CARLOS TOSTADO ZABALZA</v>
      </c>
      <c r="T269" s="78" t="str">
        <f t="shared" si="77"/>
        <v>Corporativo</v>
      </c>
      <c r="U269" s="19"/>
      <c r="V269" s="19"/>
      <c r="W269" s="19"/>
      <c r="X269" s="19"/>
      <c r="Y269" s="19"/>
      <c r="Z269" s="19"/>
      <c r="AA269" s="19"/>
      <c r="AB269" s="78" t="str">
        <f t="shared" si="78"/>
        <v>ENRIQUE ZARAGOZA ITO</v>
      </c>
      <c r="AC269" s="70">
        <v>103</v>
      </c>
      <c r="AD269" s="68" t="str">
        <f t="shared" si="66"/>
        <v>EXECUTE [dbo].[PG_CI_CUENTA_BANCO] 0, 0, 0, 268, 'Corporativo | INVERSIONES | INVERSIONES | 83500324304 | CD. JUAREZ | Dólares USA' , '4304', 0, 'Corporativo | INVERSIONES | INVERSIONES | 83500324304 | CD. JUAREZ | Dólares USA', 37, 10, 2, '9005', '177', '83500324304', '', 1, 5, NULL, 'CARLOS TOSTADO ZABALZA', 'Corporativo', '', '', '', '', '', '', '', 'ENRIQUE ZARAGOZA ITO', 103</v>
      </c>
      <c r="AK269" s="43">
        <v>268</v>
      </c>
      <c r="AL269" s="44">
        <v>37</v>
      </c>
      <c r="AM269" s="44">
        <v>10</v>
      </c>
      <c r="AN269" s="84" t="s">
        <v>3</v>
      </c>
      <c r="AO269" s="44">
        <v>0</v>
      </c>
      <c r="AP269" s="45" t="s">
        <v>148</v>
      </c>
      <c r="AQ269" s="45">
        <v>83500324304</v>
      </c>
      <c r="AR269" s="46" t="s">
        <v>129</v>
      </c>
      <c r="AS269" s="45" t="s">
        <v>19</v>
      </c>
      <c r="AT269" s="45" t="s">
        <v>19</v>
      </c>
      <c r="AU269" s="45" t="s">
        <v>251</v>
      </c>
      <c r="AV269" s="45" t="s">
        <v>107</v>
      </c>
      <c r="AW269" s="45" t="s">
        <v>97</v>
      </c>
      <c r="AX269" s="45" t="s">
        <v>108</v>
      </c>
      <c r="AY269" s="45" t="s">
        <v>118</v>
      </c>
      <c r="AZ269" s="45" t="s">
        <v>163</v>
      </c>
      <c r="BA269" s="45">
        <v>9005</v>
      </c>
      <c r="BB269" s="74" t="s">
        <v>120</v>
      </c>
      <c r="BC269" s="45">
        <v>177</v>
      </c>
      <c r="BD269" s="45" t="s">
        <v>149</v>
      </c>
      <c r="BE269" s="45" t="s">
        <v>151</v>
      </c>
      <c r="BF269" s="45" t="s">
        <v>256</v>
      </c>
      <c r="BG269" s="45" t="s">
        <v>97</v>
      </c>
      <c r="BH269" s="45" t="s">
        <v>97</v>
      </c>
      <c r="BI269" s="45">
        <v>1</v>
      </c>
      <c r="BJ269" s="45" t="s">
        <v>97</v>
      </c>
      <c r="BK269" s="53">
        <v>42146.740405092591</v>
      </c>
      <c r="BL269" s="45" t="s">
        <v>114</v>
      </c>
      <c r="BM269" s="45" t="s">
        <v>97</v>
      </c>
      <c r="BO269" s="68" t="str">
        <f t="shared" si="79"/>
        <v>EXECUTE [dbo].[PG_CI_CUENTA_BANCO] 0,0,0 , 268, X</v>
      </c>
    </row>
    <row r="270" spans="2:67" x14ac:dyDescent="0.3">
      <c r="B270" s="6">
        <f t="shared" si="67"/>
        <v>0</v>
      </c>
      <c r="C270" s="6" t="str">
        <f t="shared" si="68"/>
        <v>0, 0</v>
      </c>
      <c r="D270" s="54">
        <f t="shared" si="69"/>
        <v>269</v>
      </c>
      <c r="E270" s="75" t="str">
        <f t="shared" si="70"/>
        <v>Corporativo | INVERSIONES | INVERSIONES | 57013808799 | CD. JUAREZ | Pesos Mexicanos</v>
      </c>
      <c r="F270" s="54" t="str">
        <f t="shared" si="71"/>
        <v>8799</v>
      </c>
      <c r="G270" s="5">
        <v>0</v>
      </c>
      <c r="H270" s="78" t="str">
        <f t="shared" si="72"/>
        <v>Corporativo | INVERSIONES | INVERSIONES | 57013808799 | CD. JUAREZ | Pesos Mexicanos</v>
      </c>
      <c r="I270" s="69">
        <f t="shared" si="64"/>
        <v>37</v>
      </c>
      <c r="J270" s="69">
        <f t="shared" si="65"/>
        <v>10</v>
      </c>
      <c r="K270" s="70">
        <v>1</v>
      </c>
      <c r="L270" s="69">
        <f t="shared" si="73"/>
        <v>9005</v>
      </c>
      <c r="M270" s="69">
        <f t="shared" si="74"/>
        <v>177</v>
      </c>
      <c r="N270" s="69">
        <f t="shared" si="75"/>
        <v>57013808799</v>
      </c>
      <c r="P270" s="70">
        <v>1</v>
      </c>
      <c r="Q270" s="70">
        <v>5</v>
      </c>
      <c r="R270" s="19" t="s">
        <v>4</v>
      </c>
      <c r="S270" s="78" t="str">
        <f t="shared" si="76"/>
        <v>CARLOS TOSTADO ZABALZA</v>
      </c>
      <c r="T270" s="78" t="str">
        <f t="shared" si="77"/>
        <v>Corporativo</v>
      </c>
      <c r="U270" s="19"/>
      <c r="V270" s="19"/>
      <c r="W270" s="19"/>
      <c r="X270" s="19"/>
      <c r="Y270" s="19"/>
      <c r="Z270" s="19"/>
      <c r="AA270" s="19"/>
      <c r="AB270" s="78" t="str">
        <f t="shared" si="78"/>
        <v>ENRIQUE ZARAGOZA ITO</v>
      </c>
      <c r="AC270" s="70">
        <v>103</v>
      </c>
      <c r="AD270" s="68" t="str">
        <f t="shared" si="66"/>
        <v>EXECUTE [dbo].[PG_CI_CUENTA_BANCO] 0, 0, 0, 269, 'Corporativo | INVERSIONES | INVERSIONES | 57013808799 | CD. JUAREZ | Pesos Mexicanos' , '8799', 0, 'Corporativo | INVERSIONES | INVERSIONES | 57013808799 | CD. JUAREZ | Pesos Mexicanos', 37, 10, 1, '9005', '177', '57013808799', '', 1, 5, NULL, 'CARLOS TOSTADO ZABALZA', 'Corporativo', '', '', '', '', '', '', '', 'ENRIQUE ZARAGOZA ITO', 103</v>
      </c>
      <c r="AK270" s="43">
        <v>269</v>
      </c>
      <c r="AL270" s="44">
        <v>37</v>
      </c>
      <c r="AM270" s="44">
        <v>10</v>
      </c>
      <c r="AN270" s="84" t="s">
        <v>3</v>
      </c>
      <c r="AO270" s="44">
        <v>0</v>
      </c>
      <c r="AP270" s="45" t="s">
        <v>148</v>
      </c>
      <c r="AQ270" s="45">
        <v>57013808799</v>
      </c>
      <c r="AR270" s="46" t="s">
        <v>129</v>
      </c>
      <c r="AS270" s="45" t="s">
        <v>19</v>
      </c>
      <c r="AT270" s="45" t="s">
        <v>19</v>
      </c>
      <c r="AU270" s="45" t="s">
        <v>251</v>
      </c>
      <c r="AV270" s="45" t="s">
        <v>107</v>
      </c>
      <c r="AW270" s="45" t="s">
        <v>97</v>
      </c>
      <c r="AX270" s="45" t="s">
        <v>108</v>
      </c>
      <c r="AY270" s="45" t="s">
        <v>100</v>
      </c>
      <c r="AZ270" s="45" t="s">
        <v>163</v>
      </c>
      <c r="BA270" s="45">
        <v>9005</v>
      </c>
      <c r="BB270" s="74" t="s">
        <v>120</v>
      </c>
      <c r="BC270" s="45">
        <v>177</v>
      </c>
      <c r="BD270" s="45" t="s">
        <v>149</v>
      </c>
      <c r="BE270" s="45" t="s">
        <v>151</v>
      </c>
      <c r="BF270" s="45" t="s">
        <v>256</v>
      </c>
      <c r="BG270" s="45" t="s">
        <v>97</v>
      </c>
      <c r="BH270" s="45" t="s">
        <v>97</v>
      </c>
      <c r="BI270" s="45">
        <v>1</v>
      </c>
      <c r="BJ270" s="45" t="s">
        <v>97</v>
      </c>
      <c r="BK270" s="53">
        <v>42146.740277777775</v>
      </c>
      <c r="BL270" s="45" t="s">
        <v>114</v>
      </c>
      <c r="BM270" s="45" t="s">
        <v>97</v>
      </c>
      <c r="BO270" s="68" t="str">
        <f t="shared" si="79"/>
        <v>EXECUTE [dbo].[PG_CI_CUENTA_BANCO] 0,0,0 , 269, X</v>
      </c>
    </row>
    <row r="271" spans="2:67" x14ac:dyDescent="0.3">
      <c r="B271" s="6">
        <f t="shared" si="67"/>
        <v>0</v>
      </c>
      <c r="C271" s="6" t="str">
        <f t="shared" si="68"/>
        <v>0, 0</v>
      </c>
      <c r="D271" s="54">
        <f t="shared" si="69"/>
        <v>270</v>
      </c>
      <c r="E271" s="75" t="str">
        <f t="shared" si="70"/>
        <v>N/D | N/D | N/D | 22603180832 | PENDIENTE | Dólares USA</v>
      </c>
      <c r="F271" s="54" t="str">
        <f t="shared" si="71"/>
        <v>0832</v>
      </c>
      <c r="G271" s="5">
        <v>0</v>
      </c>
      <c r="H271" s="78" t="str">
        <f t="shared" si="72"/>
        <v>N/D | N/D | N/D | 22603180832 | PENDIENTE | Dólares USA</v>
      </c>
      <c r="I271" s="69">
        <f t="shared" si="64"/>
        <v>37</v>
      </c>
      <c r="J271" s="69">
        <f t="shared" si="65"/>
        <v>11</v>
      </c>
      <c r="K271" s="70">
        <v>2</v>
      </c>
      <c r="L271" s="69" t="str">
        <f t="shared" si="73"/>
        <v>N/D</v>
      </c>
      <c r="M271" s="69" t="str">
        <f t="shared" si="74"/>
        <v>N/D</v>
      </c>
      <c r="N271" s="69">
        <f t="shared" si="75"/>
        <v>22603180832</v>
      </c>
      <c r="P271" s="70">
        <v>2</v>
      </c>
      <c r="Q271" s="70">
        <v>6</v>
      </c>
      <c r="R271" s="19" t="s">
        <v>4</v>
      </c>
      <c r="S271" s="78" t="str">
        <f t="shared" si="76"/>
        <v>DULCE SOTO</v>
      </c>
      <c r="T271" s="78" t="str">
        <f t="shared" si="77"/>
        <v>N/D</v>
      </c>
      <c r="U271" s="19"/>
      <c r="V271" s="19"/>
      <c r="W271" s="19"/>
      <c r="X271" s="19"/>
      <c r="Y271" s="19"/>
      <c r="Z271" s="19"/>
      <c r="AA271" s="19"/>
      <c r="AB271" s="78" t="str">
        <f t="shared" si="78"/>
        <v>N/D</v>
      </c>
      <c r="AC271" s="70">
        <v>0</v>
      </c>
      <c r="AD271" s="68" t="str">
        <f t="shared" si="66"/>
        <v>EXECUTE [dbo].[PG_CI_CUENTA_BANCO] 0, 0, 0, 270, 'N/D | N/D | N/D | 22603180832 | PENDIENTE | Dólares USA' , '0832', 0, 'N/D | N/D | N/D | 22603180832 | PENDIENTE | Dólares USA', 37, 11, 2, 'N/D', 'N/D', '22603180832', '', 2, 6, NULL, 'DULCE SOTO', 'N/D', '', '', '', '', '', '', '', 'N/D', 0</v>
      </c>
      <c r="AK271" s="43">
        <v>270</v>
      </c>
      <c r="AL271" s="44">
        <v>37</v>
      </c>
      <c r="AM271" s="44">
        <v>11</v>
      </c>
      <c r="AN271" s="84" t="s">
        <v>3</v>
      </c>
      <c r="AO271" s="44">
        <v>0</v>
      </c>
      <c r="AP271" s="45" t="s">
        <v>97</v>
      </c>
      <c r="AQ271" s="45">
        <v>22603180832</v>
      </c>
      <c r="AR271" s="46" t="s">
        <v>98</v>
      </c>
      <c r="AS271" s="45" t="s">
        <v>97</v>
      </c>
      <c r="AT271" s="45" t="s">
        <v>97</v>
      </c>
      <c r="AU271" s="45" t="s">
        <v>97</v>
      </c>
      <c r="AV271" s="45" t="s">
        <v>97</v>
      </c>
      <c r="AW271" s="45" t="s">
        <v>97</v>
      </c>
      <c r="AX271" s="45" t="s">
        <v>99</v>
      </c>
      <c r="AY271" s="45" t="s">
        <v>118</v>
      </c>
      <c r="AZ271" s="45" t="s">
        <v>97</v>
      </c>
      <c r="BA271" s="45" t="s">
        <v>97</v>
      </c>
      <c r="BB271" s="74" t="s">
        <v>126</v>
      </c>
      <c r="BC271" s="45" t="s">
        <v>97</v>
      </c>
      <c r="BD271" s="45" t="s">
        <v>97</v>
      </c>
      <c r="BE271" s="45" t="s">
        <v>152</v>
      </c>
      <c r="BF271" s="45" t="s">
        <v>97</v>
      </c>
      <c r="BG271" s="45" t="s">
        <v>97</v>
      </c>
      <c r="BH271" s="45" t="s">
        <v>97</v>
      </c>
      <c r="BI271" s="45">
        <v>1</v>
      </c>
      <c r="BJ271" s="45" t="s">
        <v>97</v>
      </c>
      <c r="BK271" s="53">
        <v>40491.333333333336</v>
      </c>
      <c r="BL271" s="45" t="s">
        <v>102</v>
      </c>
      <c r="BM271" s="45" t="s">
        <v>97</v>
      </c>
      <c r="BO271" s="68" t="str">
        <f t="shared" si="79"/>
        <v>EXECUTE [dbo].[PG_CI_CUENTA_BANCO] 0,0,0 , 270, X</v>
      </c>
    </row>
    <row r="272" spans="2:67" x14ac:dyDescent="0.3">
      <c r="B272" s="6">
        <f t="shared" si="67"/>
        <v>0</v>
      </c>
      <c r="C272" s="6" t="str">
        <f t="shared" si="68"/>
        <v>0, 0</v>
      </c>
      <c r="D272" s="54">
        <f t="shared" si="69"/>
        <v>271</v>
      </c>
      <c r="E272" s="75" t="str">
        <f t="shared" si="70"/>
        <v>Corporativo | INVERSIONES | INVERSIONES | 22603323463 | CD. JUAREZ | Pesos Mexicanos</v>
      </c>
      <c r="F272" s="54" t="str">
        <f t="shared" si="71"/>
        <v>3463</v>
      </c>
      <c r="G272" s="5">
        <v>0</v>
      </c>
      <c r="H272" s="78" t="str">
        <f t="shared" si="72"/>
        <v>Corporativo | INVERSIONES | INVERSIONES | 22603323463 | CD. JUAREZ | Pesos Mexicanos</v>
      </c>
      <c r="I272" s="69">
        <f t="shared" si="64"/>
        <v>37</v>
      </c>
      <c r="J272" s="69">
        <f t="shared" si="65"/>
        <v>11</v>
      </c>
      <c r="K272" s="70">
        <v>1</v>
      </c>
      <c r="L272" s="69">
        <f t="shared" si="73"/>
        <v>226</v>
      </c>
      <c r="M272" s="69">
        <f t="shared" si="74"/>
        <v>1</v>
      </c>
      <c r="N272" s="69">
        <f t="shared" si="75"/>
        <v>22603323463</v>
      </c>
      <c r="P272" s="70">
        <v>1</v>
      </c>
      <c r="Q272" s="70">
        <v>5</v>
      </c>
      <c r="R272" s="19" t="s">
        <v>4</v>
      </c>
      <c r="S272" s="78" t="str">
        <f t="shared" si="76"/>
        <v>DULCE SOTO</v>
      </c>
      <c r="T272" s="78" t="str">
        <f t="shared" si="77"/>
        <v>Corporativo</v>
      </c>
      <c r="U272" s="19"/>
      <c r="V272" s="19"/>
      <c r="W272" s="19"/>
      <c r="X272" s="19"/>
      <c r="Y272" s="19"/>
      <c r="Z272" s="19"/>
      <c r="AA272" s="19"/>
      <c r="AB272" s="78" t="str">
        <f t="shared" si="78"/>
        <v>ENRIQUE ZARAGOZA ITO</v>
      </c>
      <c r="AC272" s="70">
        <v>103</v>
      </c>
      <c r="AD272" s="68" t="str">
        <f t="shared" si="66"/>
        <v>EXECUTE [dbo].[PG_CI_CUENTA_BANCO] 0, 0, 0, 271, 'Corporativo | INVERSIONES | INVERSIONES | 22603323463 | CD. JUAREZ | Pesos Mexicanos' , '3463', 0, 'Corporativo | INVERSIONES | INVERSIONES | 22603323463 | CD. JUAREZ | Pesos Mexicanos', 37, 11, 1, '226', '1', '22603323463', '', 1, 5, NULL, 'DULCE SOTO', 'Corporativo', '', '', '', '', '', '', '', 'ENRIQUE ZARAGOZA ITO', 103</v>
      </c>
      <c r="AK272" s="43">
        <v>271</v>
      </c>
      <c r="AL272" s="44">
        <v>37</v>
      </c>
      <c r="AM272" s="44">
        <v>11</v>
      </c>
      <c r="AN272" s="84" t="s">
        <v>3</v>
      </c>
      <c r="AO272" s="44">
        <v>0</v>
      </c>
      <c r="AP272" s="45" t="s">
        <v>148</v>
      </c>
      <c r="AQ272" s="45">
        <v>22603323463</v>
      </c>
      <c r="AR272" s="46" t="s">
        <v>129</v>
      </c>
      <c r="AS272" s="45" t="s">
        <v>19</v>
      </c>
      <c r="AT272" s="45" t="s">
        <v>19</v>
      </c>
      <c r="AU272" s="45" t="s">
        <v>229</v>
      </c>
      <c r="AV272" s="45" t="s">
        <v>107</v>
      </c>
      <c r="AW272" s="45" t="s">
        <v>97</v>
      </c>
      <c r="AX272" s="45" t="s">
        <v>108</v>
      </c>
      <c r="AY272" s="45" t="s">
        <v>100</v>
      </c>
      <c r="AZ272" s="45" t="s">
        <v>163</v>
      </c>
      <c r="BA272" s="45">
        <v>226</v>
      </c>
      <c r="BB272" s="74" t="s">
        <v>120</v>
      </c>
      <c r="BC272" s="45">
        <v>1</v>
      </c>
      <c r="BD272" s="45" t="s">
        <v>156</v>
      </c>
      <c r="BE272" s="45" t="s">
        <v>152</v>
      </c>
      <c r="BF272" s="45" t="s">
        <v>256</v>
      </c>
      <c r="BG272" s="45" t="s">
        <v>97</v>
      </c>
      <c r="BH272" s="45" t="s">
        <v>97</v>
      </c>
      <c r="BI272" s="45">
        <v>1</v>
      </c>
      <c r="BJ272" s="45" t="s">
        <v>97</v>
      </c>
      <c r="BK272" s="53">
        <v>42600.703310185185</v>
      </c>
      <c r="BL272" s="45" t="s">
        <v>114</v>
      </c>
      <c r="BM272" s="45" t="s">
        <v>97</v>
      </c>
      <c r="BO272" s="68" t="str">
        <f t="shared" si="79"/>
        <v>EXECUTE [dbo].[PG_CI_CUENTA_BANCO] 0,0,0 , 271, X</v>
      </c>
    </row>
    <row r="273" spans="2:67" x14ac:dyDescent="0.3">
      <c r="B273" s="6">
        <f t="shared" si="67"/>
        <v>0</v>
      </c>
      <c r="C273" s="6" t="str">
        <f t="shared" si="68"/>
        <v>0, 0</v>
      </c>
      <c r="D273" s="54">
        <f t="shared" si="69"/>
        <v>272</v>
      </c>
      <c r="E273" s="75" t="str">
        <f t="shared" si="70"/>
        <v>Corporativo | EGRESOS | PERSONALES | 22603188817 | CD. JUAREZ | Dólares USA</v>
      </c>
      <c r="F273" s="54" t="str">
        <f t="shared" si="71"/>
        <v>8817</v>
      </c>
      <c r="G273" s="5">
        <v>0</v>
      </c>
      <c r="H273" s="78" t="str">
        <f t="shared" si="72"/>
        <v>Corporativo | EGRESOS | PERSONALES | 22603188817 | CD. JUAREZ | Dólares USA</v>
      </c>
      <c r="I273" s="69">
        <f t="shared" si="64"/>
        <v>37</v>
      </c>
      <c r="J273" s="69">
        <f t="shared" si="65"/>
        <v>11</v>
      </c>
      <c r="K273" s="70">
        <v>2</v>
      </c>
      <c r="L273" s="69">
        <f t="shared" si="73"/>
        <v>226</v>
      </c>
      <c r="M273" s="69">
        <f t="shared" si="74"/>
        <v>1</v>
      </c>
      <c r="N273" s="69">
        <f t="shared" si="75"/>
        <v>22603188817</v>
      </c>
      <c r="P273" s="70">
        <v>1</v>
      </c>
      <c r="Q273" s="70">
        <v>3</v>
      </c>
      <c r="R273" s="19" t="s">
        <v>4</v>
      </c>
      <c r="S273" s="78" t="str">
        <f t="shared" si="76"/>
        <v>DULCE SOTO</v>
      </c>
      <c r="T273" s="78" t="str">
        <f t="shared" si="77"/>
        <v>Corporativo</v>
      </c>
      <c r="U273" s="19"/>
      <c r="V273" s="19"/>
      <c r="W273" s="19"/>
      <c r="X273" s="19"/>
      <c r="Y273" s="19"/>
      <c r="Z273" s="19"/>
      <c r="AA273" s="19"/>
      <c r="AB273" s="78" t="str">
        <f t="shared" si="78"/>
        <v>ENRIQUE ZARAGOZA ITO</v>
      </c>
      <c r="AC273" s="70">
        <v>103</v>
      </c>
      <c r="AD273" s="68" t="str">
        <f t="shared" si="66"/>
        <v>EXECUTE [dbo].[PG_CI_CUENTA_BANCO] 0, 0, 0, 272, 'Corporativo | EGRESOS | PERSONALES | 22603188817 | CD. JUAREZ | Dólares USA' , '8817', 0, 'Corporativo | EGRESOS | PERSONALES | 22603188817 | CD. JUAREZ | Dólares USA', 37, 11, 2, '226', '1', '22603188817', '', 1, 3, NULL, 'DULCE SOTO', 'Corporativo', '', '', '', '', '', '', '', 'ENRIQUE ZARAGOZA ITO', 103</v>
      </c>
      <c r="AK273" s="43">
        <v>272</v>
      </c>
      <c r="AL273" s="44">
        <v>37</v>
      </c>
      <c r="AM273" s="44">
        <v>11</v>
      </c>
      <c r="AN273" s="84" t="s">
        <v>3</v>
      </c>
      <c r="AO273" s="44">
        <v>0</v>
      </c>
      <c r="AP273" s="45" t="s">
        <v>148</v>
      </c>
      <c r="AQ273" s="45">
        <v>22603188817</v>
      </c>
      <c r="AR273" s="46" t="s">
        <v>133</v>
      </c>
      <c r="AS273" s="45" t="s">
        <v>25</v>
      </c>
      <c r="AT273" s="45" t="s">
        <v>257</v>
      </c>
      <c r="AU273" s="45" t="s">
        <v>258</v>
      </c>
      <c r="AV273" s="45" t="s">
        <v>107</v>
      </c>
      <c r="AW273" s="45" t="s">
        <v>97</v>
      </c>
      <c r="AX273" s="45" t="s">
        <v>108</v>
      </c>
      <c r="AY273" s="45" t="s">
        <v>118</v>
      </c>
      <c r="AZ273" s="45" t="s">
        <v>163</v>
      </c>
      <c r="BA273" s="45">
        <v>226</v>
      </c>
      <c r="BB273" s="74" t="s">
        <v>120</v>
      </c>
      <c r="BC273" s="45">
        <v>1</v>
      </c>
      <c r="BD273" s="45" t="s">
        <v>156</v>
      </c>
      <c r="BE273" s="45" t="s">
        <v>152</v>
      </c>
      <c r="BF273" s="45" t="s">
        <v>256</v>
      </c>
      <c r="BG273" s="45" t="s">
        <v>97</v>
      </c>
      <c r="BH273" s="45" t="s">
        <v>97</v>
      </c>
      <c r="BI273" s="45">
        <v>1</v>
      </c>
      <c r="BJ273" s="45" t="s">
        <v>97</v>
      </c>
      <c r="BK273" s="53">
        <v>42146.740624999999</v>
      </c>
      <c r="BL273" s="45" t="s">
        <v>114</v>
      </c>
      <c r="BM273" s="45" t="s">
        <v>97</v>
      </c>
      <c r="BO273" s="68" t="str">
        <f t="shared" si="79"/>
        <v>EXECUTE [dbo].[PG_CI_CUENTA_BANCO] 0,0,0 , 272, X</v>
      </c>
    </row>
    <row r="274" spans="2:67" x14ac:dyDescent="0.3">
      <c r="B274" s="6">
        <f t="shared" si="67"/>
        <v>0</v>
      </c>
      <c r="C274" s="6" t="str">
        <f t="shared" si="68"/>
        <v>0, 0</v>
      </c>
      <c r="D274" s="54">
        <f t="shared" si="69"/>
        <v>273</v>
      </c>
      <c r="E274" s="75" t="str">
        <f t="shared" si="70"/>
        <v>N/D | EGRESOS | PERSONALES | 22603397270 | TEPEJI DEL RIO DE OCAMPO | Pesos Mexicanos</v>
      </c>
      <c r="F274" s="54" t="str">
        <f t="shared" si="71"/>
        <v>7270</v>
      </c>
      <c r="G274" s="5">
        <v>0</v>
      </c>
      <c r="H274" s="78" t="str">
        <f t="shared" si="72"/>
        <v>N/D | EGRESOS | PERSONALES | 22603397270 | TEPEJI DEL RIO DE OCAMPO | Pesos Mexicanos</v>
      </c>
      <c r="I274" s="69">
        <f t="shared" si="64"/>
        <v>37</v>
      </c>
      <c r="J274" s="69">
        <f t="shared" si="65"/>
        <v>11</v>
      </c>
      <c r="K274" s="70">
        <v>1</v>
      </c>
      <c r="L274" s="69">
        <f t="shared" si="73"/>
        <v>226</v>
      </c>
      <c r="M274" s="69">
        <f t="shared" si="74"/>
        <v>1</v>
      </c>
      <c r="N274" s="69">
        <f t="shared" si="75"/>
        <v>22603397270</v>
      </c>
      <c r="P274" s="70">
        <v>2</v>
      </c>
      <c r="Q274" s="70">
        <v>3</v>
      </c>
      <c r="R274" s="19" t="s">
        <v>4</v>
      </c>
      <c r="S274" s="78" t="str">
        <f t="shared" si="76"/>
        <v>DULCE SOTO</v>
      </c>
      <c r="T274" s="78" t="str">
        <f t="shared" si="77"/>
        <v>N/D</v>
      </c>
      <c r="U274" s="19"/>
      <c r="V274" s="19"/>
      <c r="W274" s="19"/>
      <c r="X274" s="19"/>
      <c r="Y274" s="19"/>
      <c r="Z274" s="19"/>
      <c r="AA274" s="19"/>
      <c r="AB274" s="78" t="str">
        <f t="shared" si="78"/>
        <v>ENRIQUE ZARAGOZA ITO</v>
      </c>
      <c r="AC274" s="70">
        <v>111</v>
      </c>
      <c r="AD274" s="68" t="str">
        <f t="shared" si="66"/>
        <v>EXECUTE [dbo].[PG_CI_CUENTA_BANCO] 0, 0, 0, 273, 'N/D | EGRESOS | PERSONALES | 22603397270 | TEPEJI DEL RIO DE OCAMPO | Pesos Mexicanos' , '7270', 0, 'N/D | EGRESOS | PERSONALES | 22603397270 | TEPEJI DEL RIO DE OCAMPO | Pesos Mexicanos', 37, 11, 1, '226', '1', '22603397270', '', 2, 3, NULL, 'DULCE SOTO', 'N/D', '', '', '', '', '', '', '', 'ENRIQUE ZARAGOZA ITO', 111</v>
      </c>
      <c r="AK274" s="43">
        <v>273</v>
      </c>
      <c r="AL274" s="44">
        <v>37</v>
      </c>
      <c r="AM274" s="44">
        <v>11</v>
      </c>
      <c r="AN274" s="84" t="s">
        <v>3</v>
      </c>
      <c r="AO274" s="44">
        <v>0</v>
      </c>
      <c r="AP274" s="45" t="s">
        <v>97</v>
      </c>
      <c r="AQ274" s="45">
        <v>22603397270</v>
      </c>
      <c r="AR274" s="46" t="s">
        <v>133</v>
      </c>
      <c r="AS274" s="45" t="s">
        <v>25</v>
      </c>
      <c r="AT274" s="45" t="s">
        <v>257</v>
      </c>
      <c r="AU274" s="45" t="s">
        <v>154</v>
      </c>
      <c r="AV274" s="45" t="s">
        <v>97</v>
      </c>
      <c r="AW274" s="45" t="s">
        <v>97</v>
      </c>
      <c r="AX274" s="45" t="s">
        <v>99</v>
      </c>
      <c r="AY274" s="45" t="s">
        <v>100</v>
      </c>
      <c r="AZ274" s="45" t="s">
        <v>163</v>
      </c>
      <c r="BA274" s="45">
        <v>226</v>
      </c>
      <c r="BB274" s="74" t="s">
        <v>155</v>
      </c>
      <c r="BC274" s="45">
        <v>1</v>
      </c>
      <c r="BD274" s="45" t="s">
        <v>156</v>
      </c>
      <c r="BE274" s="45" t="s">
        <v>152</v>
      </c>
      <c r="BF274" s="45" t="s">
        <v>97</v>
      </c>
      <c r="BG274" s="45" t="s">
        <v>97</v>
      </c>
      <c r="BH274" s="45" t="s">
        <v>97</v>
      </c>
      <c r="BI274" s="45">
        <v>1</v>
      </c>
      <c r="BJ274" s="45" t="s">
        <v>97</v>
      </c>
      <c r="BK274" s="53">
        <v>40675.496157407404</v>
      </c>
      <c r="BL274" s="45" t="s">
        <v>114</v>
      </c>
      <c r="BM274" s="45" t="s">
        <v>97</v>
      </c>
      <c r="BO274" s="68" t="str">
        <f t="shared" si="79"/>
        <v>EXECUTE [dbo].[PG_CI_CUENTA_BANCO] 0,0,0 , 273, X</v>
      </c>
    </row>
    <row r="275" spans="2:67" x14ac:dyDescent="0.3">
      <c r="B275" s="6">
        <f t="shared" si="67"/>
        <v>0</v>
      </c>
      <c r="C275" s="6" t="str">
        <f t="shared" si="68"/>
        <v>0, 0</v>
      </c>
      <c r="D275" s="54">
        <f t="shared" si="69"/>
        <v>274</v>
      </c>
      <c r="E275" s="75" t="str">
        <f t="shared" si="70"/>
        <v>N/D | INVERSIONES | INVERSIONES | 8339023515 | CD. JUAREZ | Dólares USA</v>
      </c>
      <c r="F275" s="54" t="str">
        <f t="shared" si="71"/>
        <v>3515</v>
      </c>
      <c r="G275" s="5">
        <v>0</v>
      </c>
      <c r="H275" s="78" t="str">
        <f t="shared" si="72"/>
        <v>N/D | INVERSIONES | INVERSIONES | 8339023515 | CD. JUAREZ | Dólares USA</v>
      </c>
      <c r="I275" s="69">
        <f t="shared" si="64"/>
        <v>38</v>
      </c>
      <c r="J275" s="69">
        <f t="shared" si="65"/>
        <v>1</v>
      </c>
      <c r="K275" s="70">
        <v>2</v>
      </c>
      <c r="L275" s="69" t="str">
        <f t="shared" si="73"/>
        <v>N/D</v>
      </c>
      <c r="M275" s="69" t="str">
        <f t="shared" si="74"/>
        <v>N/D</v>
      </c>
      <c r="N275" s="69">
        <f t="shared" si="75"/>
        <v>8339023515</v>
      </c>
      <c r="P275" s="70">
        <v>2</v>
      </c>
      <c r="Q275" s="70">
        <v>5</v>
      </c>
      <c r="R275" s="19" t="s">
        <v>4</v>
      </c>
      <c r="S275" s="78" t="str">
        <f t="shared" si="76"/>
        <v>JAIME FERNANDEZ LEMUS</v>
      </c>
      <c r="T275" s="78" t="str">
        <f t="shared" si="77"/>
        <v>N/D</v>
      </c>
      <c r="U275" s="19"/>
      <c r="V275" s="19"/>
      <c r="W275" s="19"/>
      <c r="X275" s="19"/>
      <c r="Y275" s="19"/>
      <c r="Z275" s="19"/>
      <c r="AA275" s="19"/>
      <c r="AB275" s="78" t="str">
        <f t="shared" si="78"/>
        <v>TOMAS ZARAGOZA ITO</v>
      </c>
      <c r="AC275" s="70">
        <v>103</v>
      </c>
      <c r="AD275" s="68" t="str">
        <f t="shared" si="66"/>
        <v>EXECUTE [dbo].[PG_CI_CUENTA_BANCO] 0, 0, 0, 274, 'N/D | INVERSIONES | INVERSIONES | 8339023515 | CD. JUAREZ | Dólares USA' , '3515', 0, 'N/D | INVERSIONES | INVERSIONES | 8339023515 | CD. JUAREZ | Dólares USA', 38, 1, 2, 'N/D', 'N/D', '8339023515', '', 2, 5, NULL, 'JAIME FERNANDEZ LEMUS', 'N/D', '', '', '', '', '', '', '', 'TOMAS ZARAGOZA ITO', 103</v>
      </c>
      <c r="AK275" s="43">
        <v>274</v>
      </c>
      <c r="AL275" s="44">
        <v>38</v>
      </c>
      <c r="AM275" s="44">
        <v>1</v>
      </c>
      <c r="AN275" s="84" t="s">
        <v>3</v>
      </c>
      <c r="AO275" s="44">
        <v>0</v>
      </c>
      <c r="AP275" s="45" t="s">
        <v>97</v>
      </c>
      <c r="AQ275" s="45">
        <v>8339023515</v>
      </c>
      <c r="AR275" s="46" t="s">
        <v>129</v>
      </c>
      <c r="AS275" s="45" t="s">
        <v>19</v>
      </c>
      <c r="AT275" s="45" t="s">
        <v>19</v>
      </c>
      <c r="AU275" s="45" t="s">
        <v>97</v>
      </c>
      <c r="AV275" s="45" t="s">
        <v>97</v>
      </c>
      <c r="AW275" s="45" t="s">
        <v>97</v>
      </c>
      <c r="AX275" s="45" t="s">
        <v>99</v>
      </c>
      <c r="AY275" s="45" t="s">
        <v>118</v>
      </c>
      <c r="AZ275" s="45" t="s">
        <v>116</v>
      </c>
      <c r="BA275" s="45" t="s">
        <v>97</v>
      </c>
      <c r="BB275" s="74" t="s">
        <v>120</v>
      </c>
      <c r="BC275" s="45" t="s">
        <v>97</v>
      </c>
      <c r="BD275" s="45" t="s">
        <v>97</v>
      </c>
      <c r="BE275" s="45" t="s">
        <v>111</v>
      </c>
      <c r="BF275" s="45" t="s">
        <v>97</v>
      </c>
      <c r="BG275" s="45" t="s">
        <v>97</v>
      </c>
      <c r="BH275" s="45" t="s">
        <v>97</v>
      </c>
      <c r="BI275" s="45">
        <v>1</v>
      </c>
      <c r="BJ275" s="45" t="s">
        <v>97</v>
      </c>
      <c r="BK275" s="53">
        <v>40669.391215277778</v>
      </c>
      <c r="BL275" s="45" t="s">
        <v>114</v>
      </c>
      <c r="BM275" s="45" t="s">
        <v>97</v>
      </c>
      <c r="BO275" s="68" t="str">
        <f t="shared" si="79"/>
        <v>EXECUTE [dbo].[PG_CI_CUENTA_BANCO] 0,0,0 , 274, X</v>
      </c>
    </row>
    <row r="276" spans="2:67" x14ac:dyDescent="0.3">
      <c r="B276" s="6">
        <f t="shared" si="67"/>
        <v>0</v>
      </c>
      <c r="C276" s="6" t="str">
        <f t="shared" si="68"/>
        <v>0, 0</v>
      </c>
      <c r="D276" s="54">
        <f t="shared" si="69"/>
        <v>275</v>
      </c>
      <c r="E276" s="75" t="str">
        <f t="shared" si="70"/>
        <v>N/D | INVERSIONES | INVERSIONES | 8336570825 | CD. JUAREZ | Pesos Mexicanos</v>
      </c>
      <c r="F276" s="54" t="str">
        <f t="shared" si="71"/>
        <v>0825</v>
      </c>
      <c r="G276" s="5">
        <v>0</v>
      </c>
      <c r="H276" s="78" t="str">
        <f t="shared" si="72"/>
        <v>N/D | INVERSIONES | INVERSIONES | 8336570825 | CD. JUAREZ | Pesos Mexicanos</v>
      </c>
      <c r="I276" s="69">
        <f t="shared" si="64"/>
        <v>38</v>
      </c>
      <c r="J276" s="69">
        <f t="shared" si="65"/>
        <v>1</v>
      </c>
      <c r="K276" s="70">
        <v>1</v>
      </c>
      <c r="L276" s="69" t="str">
        <f t="shared" si="73"/>
        <v>N/D</v>
      </c>
      <c r="M276" s="69" t="str">
        <f t="shared" si="74"/>
        <v>N/D</v>
      </c>
      <c r="N276" s="69">
        <f t="shared" si="75"/>
        <v>8336570825</v>
      </c>
      <c r="P276" s="70">
        <v>2</v>
      </c>
      <c r="Q276" s="70">
        <v>5</v>
      </c>
      <c r="R276" s="19" t="s">
        <v>4</v>
      </c>
      <c r="S276" s="78" t="str">
        <f t="shared" si="76"/>
        <v>JAIME FERNANDEZ LEMUS</v>
      </c>
      <c r="T276" s="78" t="str">
        <f t="shared" si="77"/>
        <v>N/D</v>
      </c>
      <c r="U276" s="19"/>
      <c r="V276" s="19"/>
      <c r="W276" s="19"/>
      <c r="X276" s="19"/>
      <c r="Y276" s="19"/>
      <c r="Z276" s="19"/>
      <c r="AA276" s="19"/>
      <c r="AB276" s="78" t="str">
        <f t="shared" si="78"/>
        <v>TOMAS ZARAGOZA FUENTES</v>
      </c>
      <c r="AC276" s="70">
        <v>103</v>
      </c>
      <c r="AD276" s="68" t="str">
        <f t="shared" si="66"/>
        <v>EXECUTE [dbo].[PG_CI_CUENTA_BANCO] 0, 0, 0, 275, 'N/D | INVERSIONES | INVERSIONES | 8336570825 | CD. JUAREZ | Pesos Mexicanos' , '0825', 0, 'N/D | INVERSIONES | INVERSIONES | 8336570825 | CD. JUAREZ | Pesos Mexicanos', 38, 1, 1, 'N/D', 'N/D', '8336570825', '', 2, 5, NULL, 'JAIME FERNANDEZ LEMUS', 'N/D', '', '', '', '', '', '', '', 'TOMAS ZARAGOZA FUENTES', 103</v>
      </c>
      <c r="AK276" s="43">
        <v>275</v>
      </c>
      <c r="AL276" s="44">
        <v>38</v>
      </c>
      <c r="AM276" s="44">
        <v>1</v>
      </c>
      <c r="AN276" s="84" t="s">
        <v>3</v>
      </c>
      <c r="AO276" s="44">
        <v>0</v>
      </c>
      <c r="AP276" s="45" t="s">
        <v>97</v>
      </c>
      <c r="AQ276" s="45">
        <v>8336570825</v>
      </c>
      <c r="AR276" s="46" t="s">
        <v>129</v>
      </c>
      <c r="AS276" s="45" t="s">
        <v>19</v>
      </c>
      <c r="AT276" s="45" t="s">
        <v>19</v>
      </c>
      <c r="AU276" s="45" t="s">
        <v>97</v>
      </c>
      <c r="AV276" s="45" t="s">
        <v>97</v>
      </c>
      <c r="AW276" s="45" t="s">
        <v>97</v>
      </c>
      <c r="AX276" s="45" t="s">
        <v>99</v>
      </c>
      <c r="AY276" s="45" t="s">
        <v>100</v>
      </c>
      <c r="AZ276" s="45" t="s">
        <v>109</v>
      </c>
      <c r="BA276" s="45" t="s">
        <v>97</v>
      </c>
      <c r="BB276" s="74" t="s">
        <v>120</v>
      </c>
      <c r="BC276" s="45" t="s">
        <v>97</v>
      </c>
      <c r="BD276" s="45" t="s">
        <v>97</v>
      </c>
      <c r="BE276" s="45" t="s">
        <v>111</v>
      </c>
      <c r="BF276" s="45" t="s">
        <v>97</v>
      </c>
      <c r="BG276" s="45" t="s">
        <v>97</v>
      </c>
      <c r="BH276" s="45" t="s">
        <v>97</v>
      </c>
      <c r="BI276" s="45">
        <v>1</v>
      </c>
      <c r="BJ276" s="45" t="s">
        <v>97</v>
      </c>
      <c r="BK276" s="53">
        <v>40669.391435185185</v>
      </c>
      <c r="BL276" s="45" t="s">
        <v>114</v>
      </c>
      <c r="BM276" s="45" t="s">
        <v>97</v>
      </c>
      <c r="BO276" s="68" t="str">
        <f t="shared" si="79"/>
        <v>EXECUTE [dbo].[PG_CI_CUENTA_BANCO] 0,0,0 , 275, X</v>
      </c>
    </row>
    <row r="277" spans="2:67" x14ac:dyDescent="0.3">
      <c r="B277" s="6">
        <f t="shared" si="67"/>
        <v>0</v>
      </c>
      <c r="C277" s="6" t="str">
        <f t="shared" si="68"/>
        <v>0, 0</v>
      </c>
      <c r="D277" s="54">
        <f t="shared" si="69"/>
        <v>276</v>
      </c>
      <c r="E277" s="75" t="str">
        <f t="shared" si="70"/>
        <v>N/D | INVERSIONES | INVERSIONES | 39942 | CD. JUAREZ | Pesos Mexicanos</v>
      </c>
      <c r="F277" s="54" t="str">
        <f t="shared" si="71"/>
        <v>9942</v>
      </c>
      <c r="G277" s="5">
        <v>0</v>
      </c>
      <c r="H277" s="78" t="str">
        <f t="shared" si="72"/>
        <v>N/D | INVERSIONES | INVERSIONES | 39942 | CD. JUAREZ | Pesos Mexicanos</v>
      </c>
      <c r="I277" s="69">
        <f t="shared" si="64"/>
        <v>38</v>
      </c>
      <c r="J277" s="69">
        <f t="shared" si="65"/>
        <v>1</v>
      </c>
      <c r="K277" s="70">
        <v>1</v>
      </c>
      <c r="L277" s="69" t="str">
        <f t="shared" si="73"/>
        <v>N/D</v>
      </c>
      <c r="M277" s="69" t="str">
        <f t="shared" si="74"/>
        <v>N/D</v>
      </c>
      <c r="N277" s="69">
        <f t="shared" si="75"/>
        <v>39942</v>
      </c>
      <c r="P277" s="70">
        <v>2</v>
      </c>
      <c r="Q277" s="70">
        <v>5</v>
      </c>
      <c r="R277" s="19" t="s">
        <v>4</v>
      </c>
      <c r="S277" s="78" t="str">
        <f t="shared" si="76"/>
        <v>JAIME FERNANDEZ LEMUS</v>
      </c>
      <c r="T277" s="78" t="str">
        <f t="shared" si="77"/>
        <v>N/D</v>
      </c>
      <c r="U277" s="19"/>
      <c r="V277" s="19"/>
      <c r="W277" s="19"/>
      <c r="X277" s="19"/>
      <c r="Y277" s="19"/>
      <c r="Z277" s="19"/>
      <c r="AA277" s="19"/>
      <c r="AB277" s="78" t="str">
        <f t="shared" si="78"/>
        <v>TOMAS ZARAGOZA FUENTES</v>
      </c>
      <c r="AC277" s="70">
        <v>103</v>
      </c>
      <c r="AD277" s="68" t="str">
        <f t="shared" si="66"/>
        <v>EXECUTE [dbo].[PG_CI_CUENTA_BANCO] 0, 0, 0, 276, 'N/D | INVERSIONES | INVERSIONES | 39942 | CD. JUAREZ | Pesos Mexicanos' , '9942', 0, 'N/D | INVERSIONES | INVERSIONES | 39942 | CD. JUAREZ | Pesos Mexicanos', 38, 1, 1, 'N/D', 'N/D', '39942', '', 2, 5, NULL, 'JAIME FERNANDEZ LEMUS', 'N/D', '', '', '', '', '', '', '', 'TOMAS ZARAGOZA FUENTES', 103</v>
      </c>
      <c r="AK277" s="43">
        <v>276</v>
      </c>
      <c r="AL277" s="44">
        <v>38</v>
      </c>
      <c r="AM277" s="44">
        <v>1</v>
      </c>
      <c r="AN277" s="84" t="s">
        <v>3</v>
      </c>
      <c r="AO277" s="44">
        <v>0</v>
      </c>
      <c r="AP277" s="45" t="s">
        <v>97</v>
      </c>
      <c r="AQ277" s="45">
        <v>39942</v>
      </c>
      <c r="AR277" s="46" t="s">
        <v>129</v>
      </c>
      <c r="AS277" s="45" t="s">
        <v>19</v>
      </c>
      <c r="AT277" s="45" t="s">
        <v>19</v>
      </c>
      <c r="AU277" s="45" t="s">
        <v>97</v>
      </c>
      <c r="AV277" s="45" t="s">
        <v>97</v>
      </c>
      <c r="AW277" s="45" t="s">
        <v>97</v>
      </c>
      <c r="AX277" s="45" t="s">
        <v>99</v>
      </c>
      <c r="AY277" s="45" t="s">
        <v>100</v>
      </c>
      <c r="AZ277" s="45" t="s">
        <v>109</v>
      </c>
      <c r="BA277" s="45" t="s">
        <v>97</v>
      </c>
      <c r="BB277" s="74" t="s">
        <v>120</v>
      </c>
      <c r="BC277" s="45" t="s">
        <v>97</v>
      </c>
      <c r="BD277" s="45" t="s">
        <v>97</v>
      </c>
      <c r="BE277" s="45" t="s">
        <v>111</v>
      </c>
      <c r="BF277" s="45" t="s">
        <v>97</v>
      </c>
      <c r="BG277" s="45" t="s">
        <v>97</v>
      </c>
      <c r="BH277" s="45" t="s">
        <v>97</v>
      </c>
      <c r="BI277" s="45">
        <v>1</v>
      </c>
      <c r="BJ277" s="45" t="s">
        <v>97</v>
      </c>
      <c r="BK277" s="53">
        <v>40669.392314814817</v>
      </c>
      <c r="BL277" s="45" t="s">
        <v>114</v>
      </c>
      <c r="BM277" s="45" t="s">
        <v>97</v>
      </c>
      <c r="BO277" s="68" t="str">
        <f t="shared" si="79"/>
        <v>EXECUTE [dbo].[PG_CI_CUENTA_BANCO] 0,0,0 , 276, X</v>
      </c>
    </row>
    <row r="278" spans="2:67" x14ac:dyDescent="0.3">
      <c r="B278" s="6">
        <f t="shared" si="67"/>
        <v>0</v>
      </c>
      <c r="C278" s="6" t="str">
        <f t="shared" si="68"/>
        <v>0, 0</v>
      </c>
      <c r="D278" s="54">
        <f t="shared" si="69"/>
        <v>277</v>
      </c>
      <c r="E278" s="75" t="str">
        <f t="shared" si="70"/>
        <v>N/D | INVERSIONES | INVERSIONES | 451388576 | CD. JUAREZ | Dólares USA</v>
      </c>
      <c r="F278" s="54" t="str">
        <f t="shared" si="71"/>
        <v>8576</v>
      </c>
      <c r="G278" s="5">
        <v>0</v>
      </c>
      <c r="H278" s="78" t="str">
        <f t="shared" si="72"/>
        <v>N/D | INVERSIONES | INVERSIONES | 451388576 | CD. JUAREZ | Dólares USA</v>
      </c>
      <c r="I278" s="69">
        <f t="shared" si="64"/>
        <v>38</v>
      </c>
      <c r="J278" s="69">
        <f t="shared" si="65"/>
        <v>7</v>
      </c>
      <c r="K278" s="70">
        <v>2</v>
      </c>
      <c r="L278" s="69" t="str">
        <f t="shared" si="73"/>
        <v>N/D</v>
      </c>
      <c r="M278" s="69">
        <f t="shared" si="74"/>
        <v>833</v>
      </c>
      <c r="N278" s="69">
        <f t="shared" si="75"/>
        <v>451388576</v>
      </c>
      <c r="P278" s="70">
        <v>2</v>
      </c>
      <c r="Q278" s="70">
        <v>5</v>
      </c>
      <c r="R278" s="19" t="s">
        <v>4</v>
      </c>
      <c r="S278" s="78" t="str">
        <f t="shared" si="76"/>
        <v>LUIS RAMIREZ RODRIGUEZ</v>
      </c>
      <c r="T278" s="78" t="str">
        <f t="shared" si="77"/>
        <v>N/D</v>
      </c>
      <c r="U278" s="19"/>
      <c r="V278" s="19"/>
      <c r="W278" s="19"/>
      <c r="X278" s="19"/>
      <c r="Y278" s="19"/>
      <c r="Z278" s="19"/>
      <c r="AA278" s="19"/>
      <c r="AB278" s="78" t="str">
        <f t="shared" si="78"/>
        <v>TOMAS ZARAGOZA FUENTES</v>
      </c>
      <c r="AC278" s="70">
        <v>103</v>
      </c>
      <c r="AD278" s="68" t="str">
        <f t="shared" si="66"/>
        <v>EXECUTE [dbo].[PG_CI_CUENTA_BANCO] 0, 0, 0, 277, 'N/D | INVERSIONES | INVERSIONES | 451388576 | CD. JUAREZ | Dólares USA' , '8576', 0, 'N/D | INVERSIONES | INVERSIONES | 451388576 | CD. JUAREZ | Dólares USA', 38, 7, 2, 'N/D', '833', '451388576', '', 2, 5, NULL, 'LUIS RAMIREZ RODRIGUEZ', 'N/D', '', '', '', '', '', '', '', 'TOMAS ZARAGOZA FUENTES', 103</v>
      </c>
      <c r="AK278" s="43">
        <v>277</v>
      </c>
      <c r="AL278" s="44">
        <v>38</v>
      </c>
      <c r="AM278" s="44">
        <v>7</v>
      </c>
      <c r="AN278" s="84" t="s">
        <v>3</v>
      </c>
      <c r="AO278" s="44">
        <v>0</v>
      </c>
      <c r="AP278" s="45" t="s">
        <v>97</v>
      </c>
      <c r="AQ278" s="45">
        <v>451388576</v>
      </c>
      <c r="AR278" s="46" t="s">
        <v>129</v>
      </c>
      <c r="AS278" s="45" t="s">
        <v>19</v>
      </c>
      <c r="AT278" s="45" t="s">
        <v>19</v>
      </c>
      <c r="AU278" s="45" t="s">
        <v>97</v>
      </c>
      <c r="AV278" s="45" t="s">
        <v>97</v>
      </c>
      <c r="AW278" s="45" t="s">
        <v>97</v>
      </c>
      <c r="AX278" s="45" t="s">
        <v>99</v>
      </c>
      <c r="AY278" s="45" t="s">
        <v>118</v>
      </c>
      <c r="AZ278" s="45" t="s">
        <v>109</v>
      </c>
      <c r="BA278" s="45" t="s">
        <v>97</v>
      </c>
      <c r="BB278" s="74" t="s">
        <v>120</v>
      </c>
      <c r="BC278" s="45">
        <v>833</v>
      </c>
      <c r="BD278" s="45" t="s">
        <v>121</v>
      </c>
      <c r="BE278" s="45" t="s">
        <v>122</v>
      </c>
      <c r="BF278" s="45" t="s">
        <v>97</v>
      </c>
      <c r="BG278" s="45" t="s">
        <v>97</v>
      </c>
      <c r="BH278" s="45" t="s">
        <v>97</v>
      </c>
      <c r="BI278" s="45">
        <v>1</v>
      </c>
      <c r="BJ278" s="45" t="s">
        <v>97</v>
      </c>
      <c r="BK278" s="53">
        <v>40672.480474537035</v>
      </c>
      <c r="BL278" s="45" t="s">
        <v>114</v>
      </c>
      <c r="BM278" s="45" t="s">
        <v>97</v>
      </c>
      <c r="BO278" s="68" t="str">
        <f t="shared" si="79"/>
        <v>EXECUTE [dbo].[PG_CI_CUENTA_BANCO] 0,0,0 , 277, X</v>
      </c>
    </row>
    <row r="279" spans="2:67" x14ac:dyDescent="0.3">
      <c r="B279" s="6">
        <f t="shared" si="67"/>
        <v>0</v>
      </c>
      <c r="C279" s="6" t="str">
        <f t="shared" si="68"/>
        <v>0, 0</v>
      </c>
      <c r="D279" s="54">
        <f t="shared" si="69"/>
        <v>278</v>
      </c>
      <c r="E279" s="75" t="str">
        <f t="shared" si="70"/>
        <v>N/D | INVERSIONES | INVERSIONES | 451388568 | CD. JUAREZ | Pesos Mexicanos</v>
      </c>
      <c r="F279" s="54" t="str">
        <f t="shared" si="71"/>
        <v>8568</v>
      </c>
      <c r="G279" s="5">
        <v>0</v>
      </c>
      <c r="H279" s="78" t="str">
        <f t="shared" si="72"/>
        <v>N/D | INVERSIONES | INVERSIONES | 451388568 | CD. JUAREZ | Pesos Mexicanos</v>
      </c>
      <c r="I279" s="69">
        <f t="shared" si="64"/>
        <v>38</v>
      </c>
      <c r="J279" s="69">
        <f t="shared" si="65"/>
        <v>7</v>
      </c>
      <c r="K279" s="70">
        <v>1</v>
      </c>
      <c r="L279" s="69" t="str">
        <f t="shared" si="73"/>
        <v>N/D</v>
      </c>
      <c r="M279" s="69">
        <f t="shared" si="74"/>
        <v>6404</v>
      </c>
      <c r="N279" s="69">
        <f t="shared" si="75"/>
        <v>451388568</v>
      </c>
      <c r="P279" s="70">
        <v>2</v>
      </c>
      <c r="Q279" s="70">
        <v>5</v>
      </c>
      <c r="R279" s="19" t="s">
        <v>4</v>
      </c>
      <c r="S279" s="78" t="str">
        <f t="shared" si="76"/>
        <v>LUIS RAMIREZ RODRIGUEZ</v>
      </c>
      <c r="T279" s="78" t="str">
        <f t="shared" si="77"/>
        <v>N/D</v>
      </c>
      <c r="U279" s="19"/>
      <c r="V279" s="19"/>
      <c r="W279" s="19"/>
      <c r="X279" s="19"/>
      <c r="Y279" s="19"/>
      <c r="Z279" s="19"/>
      <c r="AA279" s="19"/>
      <c r="AB279" s="78" t="str">
        <f t="shared" si="78"/>
        <v>TOMAS ZARAGOZA FUENTES</v>
      </c>
      <c r="AC279" s="70">
        <v>103</v>
      </c>
      <c r="AD279" s="68" t="str">
        <f t="shared" si="66"/>
        <v>EXECUTE [dbo].[PG_CI_CUENTA_BANCO] 0, 0, 0, 278, 'N/D | INVERSIONES | INVERSIONES | 451388568 | CD. JUAREZ | Pesos Mexicanos' , '8568', 0, 'N/D | INVERSIONES | INVERSIONES | 451388568 | CD. JUAREZ | Pesos Mexicanos', 38, 7, 1, 'N/D', '6404', '451388568', '', 2, 5, NULL, 'LUIS RAMIREZ RODRIGUEZ', 'N/D', '', '', '', '', '', '', '', 'TOMAS ZARAGOZA FUENTES', 103</v>
      </c>
      <c r="AK279" s="43">
        <v>278</v>
      </c>
      <c r="AL279" s="44">
        <v>38</v>
      </c>
      <c r="AM279" s="44">
        <v>7</v>
      </c>
      <c r="AN279" s="84" t="s">
        <v>3</v>
      </c>
      <c r="AO279" s="44">
        <v>0</v>
      </c>
      <c r="AP279" s="45" t="s">
        <v>97</v>
      </c>
      <c r="AQ279" s="45">
        <v>451388568</v>
      </c>
      <c r="AR279" s="46" t="s">
        <v>129</v>
      </c>
      <c r="AS279" s="45" t="s">
        <v>19</v>
      </c>
      <c r="AT279" s="45" t="s">
        <v>19</v>
      </c>
      <c r="AU279" s="45" t="s">
        <v>97</v>
      </c>
      <c r="AV279" s="45" t="s">
        <v>97</v>
      </c>
      <c r="AW279" s="45" t="s">
        <v>97</v>
      </c>
      <c r="AX279" s="45" t="s">
        <v>99</v>
      </c>
      <c r="AY279" s="45" t="s">
        <v>100</v>
      </c>
      <c r="AZ279" s="45" t="s">
        <v>109</v>
      </c>
      <c r="BA279" s="45" t="s">
        <v>97</v>
      </c>
      <c r="BB279" s="74" t="s">
        <v>120</v>
      </c>
      <c r="BC279" s="45">
        <v>6404</v>
      </c>
      <c r="BD279" s="45" t="s">
        <v>259</v>
      </c>
      <c r="BE279" s="45" t="s">
        <v>122</v>
      </c>
      <c r="BF279" s="45" t="s">
        <v>97</v>
      </c>
      <c r="BG279" s="45" t="s">
        <v>97</v>
      </c>
      <c r="BH279" s="45" t="s">
        <v>97</v>
      </c>
      <c r="BI279" s="45">
        <v>1</v>
      </c>
      <c r="BJ279" s="45" t="s">
        <v>97</v>
      </c>
      <c r="BK279" s="53">
        <v>40672.480115740742</v>
      </c>
      <c r="BL279" s="45" t="s">
        <v>114</v>
      </c>
      <c r="BM279" s="45" t="s">
        <v>97</v>
      </c>
      <c r="BO279" s="68" t="str">
        <f t="shared" si="79"/>
        <v>EXECUTE [dbo].[PG_CI_CUENTA_BANCO] 0,0,0 , 278, X</v>
      </c>
    </row>
    <row r="280" spans="2:67" x14ac:dyDescent="0.3">
      <c r="B280" s="6">
        <f t="shared" si="67"/>
        <v>0</v>
      </c>
      <c r="C280" s="6" t="str">
        <f t="shared" si="68"/>
        <v>0, 0</v>
      </c>
      <c r="D280" s="54">
        <f t="shared" si="69"/>
        <v>279</v>
      </c>
      <c r="E280" s="75" t="str">
        <f t="shared" si="70"/>
        <v>N/D | INVERSIONES | INVERSIONES | 451388584 | CD. JUAREZ | Dólares USA</v>
      </c>
      <c r="F280" s="54" t="str">
        <f t="shared" si="71"/>
        <v>8584</v>
      </c>
      <c r="G280" s="5">
        <v>0</v>
      </c>
      <c r="H280" s="78" t="str">
        <f t="shared" si="72"/>
        <v>N/D | INVERSIONES | INVERSIONES | 451388584 | CD. JUAREZ | Dólares USA</v>
      </c>
      <c r="I280" s="69">
        <f t="shared" si="64"/>
        <v>38</v>
      </c>
      <c r="J280" s="69">
        <f t="shared" si="65"/>
        <v>7</v>
      </c>
      <c r="K280" s="70">
        <v>2</v>
      </c>
      <c r="L280" s="69" t="str">
        <f t="shared" si="73"/>
        <v>N/D</v>
      </c>
      <c r="M280" s="69">
        <f t="shared" si="74"/>
        <v>6404</v>
      </c>
      <c r="N280" s="69">
        <f t="shared" si="75"/>
        <v>451388584</v>
      </c>
      <c r="P280" s="70">
        <v>2</v>
      </c>
      <c r="Q280" s="70">
        <v>5</v>
      </c>
      <c r="R280" s="19" t="s">
        <v>4</v>
      </c>
      <c r="S280" s="78" t="str">
        <f t="shared" si="76"/>
        <v>LUIS RAMIREZ RODRIGUEZ</v>
      </c>
      <c r="T280" s="78" t="str">
        <f t="shared" si="77"/>
        <v>N/D</v>
      </c>
      <c r="U280" s="19"/>
      <c r="V280" s="19"/>
      <c r="W280" s="19"/>
      <c r="X280" s="19"/>
      <c r="Y280" s="19"/>
      <c r="Z280" s="19"/>
      <c r="AA280" s="19"/>
      <c r="AB280" s="78" t="str">
        <f t="shared" si="78"/>
        <v>TOMAS ZARAGOZA FUENTES</v>
      </c>
      <c r="AC280" s="70">
        <v>103</v>
      </c>
      <c r="AD280" s="68" t="str">
        <f t="shared" si="66"/>
        <v>EXECUTE [dbo].[PG_CI_CUENTA_BANCO] 0, 0, 0, 279, 'N/D | INVERSIONES | INVERSIONES | 451388584 | CD. JUAREZ | Dólares USA' , '8584', 0, 'N/D | INVERSIONES | INVERSIONES | 451388584 | CD. JUAREZ | Dólares USA', 38, 7, 2, 'N/D', '6404', '451388584', '', 2, 5, NULL, 'LUIS RAMIREZ RODRIGUEZ', 'N/D', '', '', '', '', '', '', '', 'TOMAS ZARAGOZA FUENTES', 103</v>
      </c>
      <c r="AK280" s="43">
        <v>279</v>
      </c>
      <c r="AL280" s="44">
        <v>38</v>
      </c>
      <c r="AM280" s="44">
        <v>7</v>
      </c>
      <c r="AN280" s="84" t="s">
        <v>3</v>
      </c>
      <c r="AO280" s="44">
        <v>0</v>
      </c>
      <c r="AP280" s="45" t="s">
        <v>97</v>
      </c>
      <c r="AQ280" s="45">
        <v>451388584</v>
      </c>
      <c r="AR280" s="46" t="s">
        <v>129</v>
      </c>
      <c r="AS280" s="45" t="s">
        <v>19</v>
      </c>
      <c r="AT280" s="45" t="s">
        <v>19</v>
      </c>
      <c r="AU280" s="45" t="s">
        <v>97</v>
      </c>
      <c r="AV280" s="45" t="s">
        <v>97</v>
      </c>
      <c r="AW280" s="45" t="s">
        <v>97</v>
      </c>
      <c r="AX280" s="45" t="s">
        <v>99</v>
      </c>
      <c r="AY280" s="45" t="s">
        <v>118</v>
      </c>
      <c r="AZ280" s="45" t="s">
        <v>109</v>
      </c>
      <c r="BA280" s="45" t="s">
        <v>97</v>
      </c>
      <c r="BB280" s="74" t="s">
        <v>120</v>
      </c>
      <c r="BC280" s="45">
        <v>6404</v>
      </c>
      <c r="BD280" s="45" t="s">
        <v>259</v>
      </c>
      <c r="BE280" s="45" t="s">
        <v>122</v>
      </c>
      <c r="BF280" s="45" t="s">
        <v>97</v>
      </c>
      <c r="BG280" s="45" t="s">
        <v>97</v>
      </c>
      <c r="BH280" s="45" t="s">
        <v>97</v>
      </c>
      <c r="BI280" s="45">
        <v>1</v>
      </c>
      <c r="BJ280" s="45" t="s">
        <v>97</v>
      </c>
      <c r="BK280" s="53">
        <v>40672.480775462966</v>
      </c>
      <c r="BL280" s="45" t="s">
        <v>114</v>
      </c>
      <c r="BM280" s="45" t="s">
        <v>97</v>
      </c>
      <c r="BO280" s="68" t="str">
        <f t="shared" si="79"/>
        <v>EXECUTE [dbo].[PG_CI_CUENTA_BANCO] 0,0,0 , 279, X</v>
      </c>
    </row>
    <row r="281" spans="2:67" x14ac:dyDescent="0.3">
      <c r="B281" s="6">
        <f t="shared" si="67"/>
        <v>0</v>
      </c>
      <c r="C281" s="6" t="str">
        <f t="shared" si="68"/>
        <v>0, 0</v>
      </c>
      <c r="D281" s="54">
        <f t="shared" si="69"/>
        <v>280</v>
      </c>
      <c r="E281" s="75" t="str">
        <f t="shared" si="70"/>
        <v>N/D | INVERSIONES | INVERSIONES | 57013808737 | CD. JUAREZ | Pesos Mexicanos</v>
      </c>
      <c r="F281" s="54" t="str">
        <f t="shared" si="71"/>
        <v>8737</v>
      </c>
      <c r="G281" s="5">
        <v>0</v>
      </c>
      <c r="H281" s="78" t="str">
        <f t="shared" si="72"/>
        <v>N/D | INVERSIONES | INVERSIONES | 57013808737 | CD. JUAREZ | Pesos Mexicanos</v>
      </c>
      <c r="I281" s="69">
        <f t="shared" si="64"/>
        <v>38</v>
      </c>
      <c r="J281" s="69">
        <f t="shared" si="65"/>
        <v>10</v>
      </c>
      <c r="K281" s="70">
        <v>1</v>
      </c>
      <c r="L281" s="69">
        <f t="shared" si="73"/>
        <v>9005</v>
      </c>
      <c r="M281" s="69">
        <f t="shared" si="74"/>
        <v>177</v>
      </c>
      <c r="N281" s="69">
        <f t="shared" si="75"/>
        <v>57013808737</v>
      </c>
      <c r="P281" s="70">
        <v>2</v>
      </c>
      <c r="Q281" s="70">
        <v>5</v>
      </c>
      <c r="R281" s="19" t="s">
        <v>4</v>
      </c>
      <c r="S281" s="78" t="str">
        <f t="shared" si="76"/>
        <v>CARLOS TOSTADO ZABALZA</v>
      </c>
      <c r="T281" s="78" t="str">
        <f t="shared" si="77"/>
        <v>N/D</v>
      </c>
      <c r="U281" s="19"/>
      <c r="V281" s="19"/>
      <c r="W281" s="19"/>
      <c r="X281" s="19"/>
      <c r="Y281" s="19"/>
      <c r="Z281" s="19"/>
      <c r="AA281" s="19"/>
      <c r="AB281" s="78" t="str">
        <f t="shared" si="78"/>
        <v>TOMAS ZARAGOZA FUENTES</v>
      </c>
      <c r="AC281" s="70">
        <v>103</v>
      </c>
      <c r="AD281" s="68" t="str">
        <f t="shared" si="66"/>
        <v>EXECUTE [dbo].[PG_CI_CUENTA_BANCO] 0, 0, 0, 280, 'N/D | INVERSIONES | INVERSIONES | 57013808737 | CD. JUAREZ | Pesos Mexicanos' , '8737', 0, 'N/D | INVERSIONES | INVERSIONES | 57013808737 | CD. JUAREZ | Pesos Mexicanos', 38, 10, 1, '9005', '177', '57013808737', '', 2, 5, NULL, 'CARLOS TOSTADO ZABALZA', 'N/D', '', '', '', '', '', '', '', 'TOMAS ZARAGOZA FUENTES', 103</v>
      </c>
      <c r="AK281" s="43">
        <v>280</v>
      </c>
      <c r="AL281" s="44">
        <v>38</v>
      </c>
      <c r="AM281" s="44">
        <v>10</v>
      </c>
      <c r="AN281" s="84" t="s">
        <v>3</v>
      </c>
      <c r="AO281" s="44">
        <v>0</v>
      </c>
      <c r="AP281" s="45" t="s">
        <v>97</v>
      </c>
      <c r="AQ281" s="45">
        <v>57013808737</v>
      </c>
      <c r="AR281" s="46" t="s">
        <v>129</v>
      </c>
      <c r="AS281" s="45" t="s">
        <v>19</v>
      </c>
      <c r="AT281" s="45" t="s">
        <v>19</v>
      </c>
      <c r="AU281" s="45" t="s">
        <v>97</v>
      </c>
      <c r="AV281" s="45" t="s">
        <v>97</v>
      </c>
      <c r="AW281" s="45" t="s">
        <v>97</v>
      </c>
      <c r="AX281" s="45" t="s">
        <v>99</v>
      </c>
      <c r="AY281" s="45" t="s">
        <v>100</v>
      </c>
      <c r="AZ281" s="45" t="s">
        <v>109</v>
      </c>
      <c r="BA281" s="45">
        <v>9005</v>
      </c>
      <c r="BB281" s="74" t="s">
        <v>120</v>
      </c>
      <c r="BC281" s="45">
        <v>177</v>
      </c>
      <c r="BD281" s="45" t="s">
        <v>149</v>
      </c>
      <c r="BE281" s="45" t="s">
        <v>151</v>
      </c>
      <c r="BF281" s="45" t="s">
        <v>97</v>
      </c>
      <c r="BG281" s="45" t="s">
        <v>97</v>
      </c>
      <c r="BH281" s="45" t="s">
        <v>97</v>
      </c>
      <c r="BI281" s="45">
        <v>1</v>
      </c>
      <c r="BJ281" s="45" t="s">
        <v>97</v>
      </c>
      <c r="BK281" s="53">
        <v>40668.575729166667</v>
      </c>
      <c r="BL281" s="45" t="s">
        <v>114</v>
      </c>
      <c r="BM281" s="45" t="s">
        <v>97</v>
      </c>
      <c r="BO281" s="68" t="str">
        <f t="shared" si="79"/>
        <v>EXECUTE [dbo].[PG_CI_CUENTA_BANCO] 0,0,0 , 280, X</v>
      </c>
    </row>
    <row r="282" spans="2:67" x14ac:dyDescent="0.3">
      <c r="B282" s="6">
        <f t="shared" si="67"/>
        <v>0</v>
      </c>
      <c r="C282" s="6" t="str">
        <f t="shared" si="68"/>
        <v>0, 0</v>
      </c>
      <c r="D282" s="54">
        <f t="shared" si="69"/>
        <v>281</v>
      </c>
      <c r="E282" s="75" t="str">
        <f t="shared" si="70"/>
        <v>N/D | N/D | N/D | 22603323013 | PENDIENTE | Pesos Mexicanos</v>
      </c>
      <c r="F282" s="54" t="str">
        <f t="shared" si="71"/>
        <v>3013</v>
      </c>
      <c r="G282" s="5">
        <v>0</v>
      </c>
      <c r="H282" s="78" t="str">
        <f t="shared" si="72"/>
        <v>N/D | N/D | N/D | 22603323013 | PENDIENTE | Pesos Mexicanos</v>
      </c>
      <c r="I282" s="69">
        <f t="shared" si="64"/>
        <v>38</v>
      </c>
      <c r="J282" s="69">
        <f t="shared" si="65"/>
        <v>11</v>
      </c>
      <c r="K282" s="70">
        <v>1</v>
      </c>
      <c r="L282" s="69" t="str">
        <f t="shared" si="73"/>
        <v>N/D</v>
      </c>
      <c r="M282" s="69" t="str">
        <f t="shared" si="74"/>
        <v>N/D</v>
      </c>
      <c r="N282" s="69">
        <f t="shared" si="75"/>
        <v>22603323013</v>
      </c>
      <c r="P282" s="70">
        <v>2</v>
      </c>
      <c r="Q282" s="70">
        <v>6</v>
      </c>
      <c r="R282" s="19" t="s">
        <v>4</v>
      </c>
      <c r="S282" s="78" t="str">
        <f t="shared" si="76"/>
        <v>DULCE SOTO</v>
      </c>
      <c r="T282" s="78" t="str">
        <f t="shared" si="77"/>
        <v>N/D</v>
      </c>
      <c r="U282" s="19"/>
      <c r="V282" s="19"/>
      <c r="W282" s="19"/>
      <c r="X282" s="19"/>
      <c r="Y282" s="19"/>
      <c r="Z282" s="19"/>
      <c r="AA282" s="19"/>
      <c r="AB282" s="78" t="str">
        <f t="shared" si="78"/>
        <v>N/D</v>
      </c>
      <c r="AC282" s="70">
        <v>0</v>
      </c>
      <c r="AD282" s="68" t="str">
        <f t="shared" si="66"/>
        <v>EXECUTE [dbo].[PG_CI_CUENTA_BANCO] 0, 0, 0, 281, 'N/D | N/D | N/D | 22603323013 | PENDIENTE | Pesos Mexicanos' , '3013', 0, 'N/D | N/D | N/D | 22603323013 | PENDIENTE | Pesos Mexicanos', 38, 11, 1, 'N/D', 'N/D', '22603323013', '', 2, 6, NULL, 'DULCE SOTO', 'N/D', '', '', '', '', '', '', '', 'N/D', 0</v>
      </c>
      <c r="AK282" s="43">
        <v>281</v>
      </c>
      <c r="AL282" s="44">
        <v>38</v>
      </c>
      <c r="AM282" s="44">
        <v>11</v>
      </c>
      <c r="AN282" s="84" t="s">
        <v>3</v>
      </c>
      <c r="AO282" s="44">
        <v>0</v>
      </c>
      <c r="AP282" s="45" t="s">
        <v>97</v>
      </c>
      <c r="AQ282" s="45">
        <v>22603323013</v>
      </c>
      <c r="AR282" s="46" t="s">
        <v>98</v>
      </c>
      <c r="AS282" s="45" t="s">
        <v>97</v>
      </c>
      <c r="AT282" s="45" t="s">
        <v>97</v>
      </c>
      <c r="AU282" s="45" t="s">
        <v>97</v>
      </c>
      <c r="AV282" s="45" t="s">
        <v>97</v>
      </c>
      <c r="AW282" s="45" t="s">
        <v>97</v>
      </c>
      <c r="AX282" s="45" t="s">
        <v>99</v>
      </c>
      <c r="AY282" s="45" t="s">
        <v>100</v>
      </c>
      <c r="AZ282" s="45" t="s">
        <v>97</v>
      </c>
      <c r="BA282" s="45" t="s">
        <v>97</v>
      </c>
      <c r="BB282" s="74" t="s">
        <v>126</v>
      </c>
      <c r="BC282" s="45" t="s">
        <v>97</v>
      </c>
      <c r="BD282" s="45" t="s">
        <v>97</v>
      </c>
      <c r="BE282" s="45" t="s">
        <v>152</v>
      </c>
      <c r="BF282" s="45" t="s">
        <v>97</v>
      </c>
      <c r="BG282" s="45" t="s">
        <v>97</v>
      </c>
      <c r="BH282" s="45" t="s">
        <v>97</v>
      </c>
      <c r="BI282" s="45">
        <v>1</v>
      </c>
      <c r="BJ282" s="45" t="s">
        <v>97</v>
      </c>
      <c r="BK282" s="53">
        <v>40491.333333333336</v>
      </c>
      <c r="BL282" s="45" t="s">
        <v>102</v>
      </c>
      <c r="BM282" s="45" t="s">
        <v>97</v>
      </c>
      <c r="BO282" s="68" t="str">
        <f t="shared" si="79"/>
        <v>EXECUTE [dbo].[PG_CI_CUENTA_BANCO] 0,0,0 , 281, X</v>
      </c>
    </row>
    <row r="283" spans="2:67" x14ac:dyDescent="0.3">
      <c r="B283" s="6">
        <f t="shared" si="67"/>
        <v>0</v>
      </c>
      <c r="C283" s="6" t="str">
        <f t="shared" si="68"/>
        <v>0, 0</v>
      </c>
      <c r="D283" s="54">
        <f t="shared" si="69"/>
        <v>282</v>
      </c>
      <c r="E283" s="75" t="str">
        <f t="shared" si="70"/>
        <v>N/D | INVERSIONES | INVERSIONES | 607533 | TEPEJI DEL RIO DE OCAMPO | Pesos Mexicanos</v>
      </c>
      <c r="F283" s="54" t="str">
        <f t="shared" si="71"/>
        <v>7533</v>
      </c>
      <c r="G283" s="5">
        <v>0</v>
      </c>
      <c r="H283" s="78" t="str">
        <f t="shared" si="72"/>
        <v>N/D | INVERSIONES | INVERSIONES | 607533 | TEPEJI DEL RIO DE OCAMPO | Pesos Mexicanos</v>
      </c>
      <c r="I283" s="69">
        <f t="shared" si="64"/>
        <v>38</v>
      </c>
      <c r="J283" s="69">
        <f t="shared" si="65"/>
        <v>11</v>
      </c>
      <c r="K283" s="70">
        <v>1</v>
      </c>
      <c r="L283" s="69">
        <f t="shared" si="73"/>
        <v>226</v>
      </c>
      <c r="M283" s="69">
        <f t="shared" si="74"/>
        <v>1</v>
      </c>
      <c r="N283" s="69">
        <f t="shared" si="75"/>
        <v>607533</v>
      </c>
      <c r="P283" s="70">
        <v>2</v>
      </c>
      <c r="Q283" s="70">
        <v>5</v>
      </c>
      <c r="R283" s="19" t="s">
        <v>4</v>
      </c>
      <c r="S283" s="78" t="str">
        <f t="shared" si="76"/>
        <v>DULCE SOTO</v>
      </c>
      <c r="T283" s="78" t="str">
        <f t="shared" si="77"/>
        <v>N/D</v>
      </c>
      <c r="U283" s="19"/>
      <c r="V283" s="19"/>
      <c r="W283" s="19"/>
      <c r="X283" s="19"/>
      <c r="Y283" s="19"/>
      <c r="Z283" s="19"/>
      <c r="AA283" s="19"/>
      <c r="AB283" s="78" t="str">
        <f t="shared" si="78"/>
        <v>TOMAS ZARAGOZA FUENTES</v>
      </c>
      <c r="AC283" s="70">
        <v>111</v>
      </c>
      <c r="AD283" s="68" t="str">
        <f t="shared" si="66"/>
        <v>EXECUTE [dbo].[PG_CI_CUENTA_BANCO] 0, 0, 0, 282, 'N/D | INVERSIONES | INVERSIONES | 607533 | TEPEJI DEL RIO DE OCAMPO | Pesos Mexicanos' , '7533', 0, 'N/D | INVERSIONES | INVERSIONES | 607533 | TEPEJI DEL RIO DE OCAMPO | Pesos Mexicanos', 38, 11, 1, '226', '1', '607533', '', 2, 5, NULL, 'DULCE SOTO', 'N/D', '', '', '', '', '', '', '', 'TOMAS ZARAGOZA FUENTES', 111</v>
      </c>
      <c r="AK283" s="43">
        <v>282</v>
      </c>
      <c r="AL283" s="44">
        <v>38</v>
      </c>
      <c r="AM283" s="44">
        <v>11</v>
      </c>
      <c r="AN283" s="84" t="s">
        <v>3</v>
      </c>
      <c r="AO283" s="44">
        <v>0</v>
      </c>
      <c r="AP283" s="45" t="s">
        <v>97</v>
      </c>
      <c r="AQ283" s="45">
        <v>607533</v>
      </c>
      <c r="AR283" s="46" t="s">
        <v>129</v>
      </c>
      <c r="AS283" s="45" t="s">
        <v>19</v>
      </c>
      <c r="AT283" s="45" t="s">
        <v>19</v>
      </c>
      <c r="AU283" s="45" t="s">
        <v>97</v>
      </c>
      <c r="AV283" s="45" t="s">
        <v>97</v>
      </c>
      <c r="AW283" s="45" t="s">
        <v>97</v>
      </c>
      <c r="AX283" s="45" t="s">
        <v>99</v>
      </c>
      <c r="AY283" s="45" t="s">
        <v>100</v>
      </c>
      <c r="AZ283" s="45" t="s">
        <v>109</v>
      </c>
      <c r="BA283" s="45">
        <v>226</v>
      </c>
      <c r="BB283" s="74" t="s">
        <v>155</v>
      </c>
      <c r="BC283" s="45">
        <v>1</v>
      </c>
      <c r="BD283" s="45" t="s">
        <v>156</v>
      </c>
      <c r="BE283" s="45" t="s">
        <v>152</v>
      </c>
      <c r="BF283" s="45" t="s">
        <v>97</v>
      </c>
      <c r="BG283" s="45" t="s">
        <v>97</v>
      </c>
      <c r="BH283" s="45" t="s">
        <v>97</v>
      </c>
      <c r="BI283" s="45">
        <v>1</v>
      </c>
      <c r="BJ283" s="45" t="s">
        <v>97</v>
      </c>
      <c r="BK283" s="53">
        <v>40675.492581018516</v>
      </c>
      <c r="BL283" s="45" t="s">
        <v>114</v>
      </c>
      <c r="BM283" s="45" t="s">
        <v>97</v>
      </c>
      <c r="BO283" s="68" t="str">
        <f t="shared" si="79"/>
        <v>EXECUTE [dbo].[PG_CI_CUENTA_BANCO] 0,0,0 , 282, X</v>
      </c>
    </row>
    <row r="284" spans="2:67" x14ac:dyDescent="0.3">
      <c r="B284" s="6">
        <f t="shared" si="67"/>
        <v>0</v>
      </c>
      <c r="C284" s="6" t="str">
        <f t="shared" si="68"/>
        <v>0, 0</v>
      </c>
      <c r="D284" s="54">
        <f t="shared" si="69"/>
        <v>283</v>
      </c>
      <c r="E284" s="75" t="str">
        <f t="shared" si="70"/>
        <v>N/D | INVERSIONES | INVERSIONES | 22603323048 | TEPEJI DEL RIO DE OCAMPO | Pesos Mexicanos</v>
      </c>
      <c r="F284" s="54" t="str">
        <f t="shared" si="71"/>
        <v>3048</v>
      </c>
      <c r="G284" s="5">
        <v>0</v>
      </c>
      <c r="H284" s="78" t="str">
        <f t="shared" si="72"/>
        <v>N/D | INVERSIONES | INVERSIONES | 22603323048 | TEPEJI DEL RIO DE OCAMPO | Pesos Mexicanos</v>
      </c>
      <c r="I284" s="69">
        <f t="shared" si="64"/>
        <v>38</v>
      </c>
      <c r="J284" s="69">
        <f t="shared" si="65"/>
        <v>11</v>
      </c>
      <c r="K284" s="70">
        <v>1</v>
      </c>
      <c r="L284" s="69">
        <f t="shared" si="73"/>
        <v>226</v>
      </c>
      <c r="M284" s="69">
        <f t="shared" si="74"/>
        <v>1</v>
      </c>
      <c r="N284" s="69">
        <f t="shared" si="75"/>
        <v>22603323048</v>
      </c>
      <c r="P284" s="70">
        <v>2</v>
      </c>
      <c r="Q284" s="70">
        <v>5</v>
      </c>
      <c r="R284" s="19" t="s">
        <v>4</v>
      </c>
      <c r="S284" s="78" t="str">
        <f t="shared" si="76"/>
        <v>DULCE SOTO</v>
      </c>
      <c r="T284" s="78" t="str">
        <f t="shared" si="77"/>
        <v>N/D</v>
      </c>
      <c r="U284" s="19"/>
      <c r="V284" s="19"/>
      <c r="W284" s="19"/>
      <c r="X284" s="19"/>
      <c r="Y284" s="19"/>
      <c r="Z284" s="19"/>
      <c r="AA284" s="19"/>
      <c r="AB284" s="78" t="str">
        <f t="shared" si="78"/>
        <v>TOMAS ZARAGOZA FUENTES</v>
      </c>
      <c r="AC284" s="70">
        <v>111</v>
      </c>
      <c r="AD284" s="68" t="str">
        <f t="shared" si="66"/>
        <v>EXECUTE [dbo].[PG_CI_CUENTA_BANCO] 0, 0, 0, 283, 'N/D | INVERSIONES | INVERSIONES | 22603323048 | TEPEJI DEL RIO DE OCAMPO | Pesos Mexicanos' , '3048', 0, 'N/D | INVERSIONES | INVERSIONES | 22603323048 | TEPEJI DEL RIO DE OCAMPO | Pesos Mexicanos', 38, 11, 1, '226', '1', '22603323048', '', 2, 5, NULL, 'DULCE SOTO', 'N/D', '', '', '', '', '', '', '', 'TOMAS ZARAGOZA FUENTES', 111</v>
      </c>
      <c r="AK284" s="43">
        <v>283</v>
      </c>
      <c r="AL284" s="44">
        <v>38</v>
      </c>
      <c r="AM284" s="44">
        <v>11</v>
      </c>
      <c r="AN284" s="84" t="s">
        <v>3</v>
      </c>
      <c r="AO284" s="44">
        <v>0</v>
      </c>
      <c r="AP284" s="45" t="s">
        <v>97</v>
      </c>
      <c r="AQ284" s="45">
        <v>22603323048</v>
      </c>
      <c r="AR284" s="46" t="s">
        <v>129</v>
      </c>
      <c r="AS284" s="45" t="s">
        <v>19</v>
      </c>
      <c r="AT284" s="45" t="s">
        <v>19</v>
      </c>
      <c r="AU284" s="45" t="s">
        <v>97</v>
      </c>
      <c r="AV284" s="45" t="s">
        <v>97</v>
      </c>
      <c r="AW284" s="45" t="s">
        <v>97</v>
      </c>
      <c r="AX284" s="45" t="s">
        <v>99</v>
      </c>
      <c r="AY284" s="45" t="s">
        <v>100</v>
      </c>
      <c r="AZ284" s="45" t="s">
        <v>109</v>
      </c>
      <c r="BA284" s="45">
        <v>226</v>
      </c>
      <c r="BB284" s="74" t="s">
        <v>155</v>
      </c>
      <c r="BC284" s="45">
        <v>1</v>
      </c>
      <c r="BD284" s="45" t="s">
        <v>156</v>
      </c>
      <c r="BE284" s="45" t="s">
        <v>152</v>
      </c>
      <c r="BF284" s="45" t="s">
        <v>97</v>
      </c>
      <c r="BG284" s="45" t="s">
        <v>97</v>
      </c>
      <c r="BH284" s="45" t="s">
        <v>97</v>
      </c>
      <c r="BI284" s="45">
        <v>1</v>
      </c>
      <c r="BJ284" s="45" t="s">
        <v>97</v>
      </c>
      <c r="BK284" s="53">
        <v>40675.493726851855</v>
      </c>
      <c r="BL284" s="45" t="s">
        <v>114</v>
      </c>
      <c r="BM284" s="45" t="s">
        <v>97</v>
      </c>
      <c r="BO284" s="68" t="str">
        <f t="shared" si="79"/>
        <v>EXECUTE [dbo].[PG_CI_CUENTA_BANCO] 0,0,0 , 283, X</v>
      </c>
    </row>
    <row r="285" spans="2:67" x14ac:dyDescent="0.3">
      <c r="B285" s="6">
        <f t="shared" si="67"/>
        <v>0</v>
      </c>
      <c r="C285" s="6" t="str">
        <f t="shared" si="68"/>
        <v>0, 0</v>
      </c>
      <c r="D285" s="54">
        <f t="shared" si="69"/>
        <v>284</v>
      </c>
      <c r="E285" s="75" t="str">
        <f t="shared" si="70"/>
        <v>N/D | INVERSIONES | INVERSIONES | SB-01813 | HOUSTON TX | Dólares USA</v>
      </c>
      <c r="F285" s="54" t="str">
        <f t="shared" si="71"/>
        <v>1813</v>
      </c>
      <c r="G285" s="5">
        <v>0</v>
      </c>
      <c r="H285" s="78" t="str">
        <f t="shared" si="72"/>
        <v>N/D | INVERSIONES | INVERSIONES | SB-01813 | HOUSTON TX | Dólares USA</v>
      </c>
      <c r="I285" s="69">
        <f t="shared" si="64"/>
        <v>38</v>
      </c>
      <c r="J285" s="69">
        <f t="shared" si="65"/>
        <v>14</v>
      </c>
      <c r="K285" s="70">
        <v>2</v>
      </c>
      <c r="L285" s="69" t="str">
        <f t="shared" si="73"/>
        <v>N/D</v>
      </c>
      <c r="M285" s="69" t="str">
        <f t="shared" si="74"/>
        <v>N/D</v>
      </c>
      <c r="N285" s="69" t="str">
        <f t="shared" si="75"/>
        <v>SB-01813</v>
      </c>
      <c r="P285" s="70">
        <v>2</v>
      </c>
      <c r="Q285" s="70">
        <v>5</v>
      </c>
      <c r="R285" s="19" t="s">
        <v>4</v>
      </c>
      <c r="S285" s="78" t="str">
        <f t="shared" si="76"/>
        <v>N/D</v>
      </c>
      <c r="T285" s="78" t="str">
        <f t="shared" si="77"/>
        <v>N/D</v>
      </c>
      <c r="U285" s="19"/>
      <c r="V285" s="19"/>
      <c r="W285" s="19"/>
      <c r="X285" s="19"/>
      <c r="Y285" s="19"/>
      <c r="Z285" s="19"/>
      <c r="AA285" s="19"/>
      <c r="AB285" s="78" t="str">
        <f t="shared" si="78"/>
        <v>TOMAS ZARAGOZA FUENTES</v>
      </c>
      <c r="AC285" s="70">
        <v>202</v>
      </c>
      <c r="AD285" s="68" t="str">
        <f t="shared" si="66"/>
        <v>EXECUTE [dbo].[PG_CI_CUENTA_BANCO] 0, 0, 0, 284, 'N/D | INVERSIONES | INVERSIONES | SB-01813 | HOUSTON TX | Dólares USA' , '1813', 0, 'N/D | INVERSIONES | INVERSIONES | SB-01813 | HOUSTON TX | Dólares USA', 38, 14, 2, 'N/D', 'N/D', 'SB-01813', '', 2, 5, NULL, 'N/D', 'N/D', '', '', '', '', '', '', '', 'TOMAS ZARAGOZA FUENTES', 202</v>
      </c>
      <c r="AK285" s="43">
        <v>284</v>
      </c>
      <c r="AL285" s="44">
        <v>38</v>
      </c>
      <c r="AM285" s="44">
        <v>14</v>
      </c>
      <c r="AN285" s="84" t="s">
        <v>3</v>
      </c>
      <c r="AO285" s="44">
        <v>0</v>
      </c>
      <c r="AP285" s="45" t="s">
        <v>97</v>
      </c>
      <c r="AQ285" s="45" t="s">
        <v>260</v>
      </c>
      <c r="AR285" s="46" t="s">
        <v>129</v>
      </c>
      <c r="AS285" s="45" t="s">
        <v>19</v>
      </c>
      <c r="AT285" s="45" t="s">
        <v>19</v>
      </c>
      <c r="AU285" s="45" t="s">
        <v>97</v>
      </c>
      <c r="AV285" s="45" t="s">
        <v>97</v>
      </c>
      <c r="AW285" s="45" t="s">
        <v>97</v>
      </c>
      <c r="AX285" s="45" t="s">
        <v>99</v>
      </c>
      <c r="AY285" s="45" t="s">
        <v>118</v>
      </c>
      <c r="AZ285" s="45" t="s">
        <v>109</v>
      </c>
      <c r="BA285" s="45" t="s">
        <v>97</v>
      </c>
      <c r="BB285" s="74" t="s">
        <v>261</v>
      </c>
      <c r="BC285" s="45" t="s">
        <v>97</v>
      </c>
      <c r="BD285" s="45" t="s">
        <v>97</v>
      </c>
      <c r="BE285" s="45" t="s">
        <v>97</v>
      </c>
      <c r="BF285" s="45" t="s">
        <v>97</v>
      </c>
      <c r="BG285" s="45" t="s">
        <v>97</v>
      </c>
      <c r="BH285" s="45" t="s">
        <v>97</v>
      </c>
      <c r="BI285" s="45">
        <v>1</v>
      </c>
      <c r="BJ285" s="45" t="s">
        <v>97</v>
      </c>
      <c r="BK285" s="53">
        <v>40491.333333333336</v>
      </c>
      <c r="BL285" s="45" t="s">
        <v>102</v>
      </c>
      <c r="BM285" s="45" t="s">
        <v>97</v>
      </c>
      <c r="BO285" s="68" t="str">
        <f t="shared" si="79"/>
        <v>EXECUTE [dbo].[PG_CI_CUENTA_BANCO] 0,0,0 , 284, X</v>
      </c>
    </row>
    <row r="286" spans="2:67" x14ac:dyDescent="0.3">
      <c r="B286" s="6">
        <f t="shared" si="67"/>
        <v>0</v>
      </c>
      <c r="C286" s="6" t="str">
        <f t="shared" si="68"/>
        <v>0, 0</v>
      </c>
      <c r="D286" s="54">
        <f t="shared" si="69"/>
        <v>285</v>
      </c>
      <c r="E286" s="75" t="str">
        <f t="shared" si="70"/>
        <v>N/D | INVERSIONES | INVERSIONES | 6570817 | CD. JUAREZ | Pesos Mexicanos</v>
      </c>
      <c r="F286" s="54" t="str">
        <f t="shared" si="71"/>
        <v>0817</v>
      </c>
      <c r="G286" s="5">
        <v>0</v>
      </c>
      <c r="H286" s="78" t="str">
        <f t="shared" si="72"/>
        <v>N/D | INVERSIONES | INVERSIONES | 6570817 | CD. JUAREZ | Pesos Mexicanos</v>
      </c>
      <c r="I286" s="69">
        <f t="shared" si="64"/>
        <v>39</v>
      </c>
      <c r="J286" s="69">
        <f t="shared" si="65"/>
        <v>1</v>
      </c>
      <c r="K286" s="70">
        <v>1</v>
      </c>
      <c r="L286" s="69" t="str">
        <f t="shared" si="73"/>
        <v>N/D</v>
      </c>
      <c r="M286" s="69" t="str">
        <f t="shared" si="74"/>
        <v>N/D</v>
      </c>
      <c r="N286" s="69">
        <f t="shared" si="75"/>
        <v>6570817</v>
      </c>
      <c r="P286" s="70">
        <v>2</v>
      </c>
      <c r="Q286" s="70">
        <v>5</v>
      </c>
      <c r="R286" s="19" t="s">
        <v>4</v>
      </c>
      <c r="S286" s="78" t="str">
        <f t="shared" si="76"/>
        <v>JAIME FERNANDEZ LEMUS</v>
      </c>
      <c r="T286" s="78" t="str">
        <f t="shared" si="77"/>
        <v>N/D</v>
      </c>
      <c r="U286" s="19"/>
      <c r="V286" s="19"/>
      <c r="W286" s="19"/>
      <c r="X286" s="19"/>
      <c r="Y286" s="19"/>
      <c r="Z286" s="19"/>
      <c r="AA286" s="19"/>
      <c r="AB286" s="78" t="str">
        <f t="shared" si="78"/>
        <v>TOMAS ZARAGOZA ITO</v>
      </c>
      <c r="AC286" s="70">
        <v>103</v>
      </c>
      <c r="AD286" s="68" t="str">
        <f t="shared" si="66"/>
        <v>EXECUTE [dbo].[PG_CI_CUENTA_BANCO] 0, 0, 0, 285, 'N/D | INVERSIONES | INVERSIONES | 6570817 | CD. JUAREZ | Pesos Mexicanos' , '0817', 0, 'N/D | INVERSIONES | INVERSIONES | 6570817 | CD. JUAREZ | Pesos Mexicanos', 39, 1, 1, 'N/D', 'N/D', '6570817', '', 2, 5, NULL, 'JAIME FERNANDEZ LEMUS', 'N/D', '', '', '', '', '', '', '', 'TOMAS ZARAGOZA ITO', 103</v>
      </c>
      <c r="AK286" s="43">
        <v>285</v>
      </c>
      <c r="AL286" s="44">
        <v>39</v>
      </c>
      <c r="AM286" s="44">
        <v>1</v>
      </c>
      <c r="AN286" s="84" t="s">
        <v>3</v>
      </c>
      <c r="AO286" s="44">
        <v>0</v>
      </c>
      <c r="AP286" s="45" t="s">
        <v>97</v>
      </c>
      <c r="AQ286" s="45">
        <v>6570817</v>
      </c>
      <c r="AR286" s="46" t="s">
        <v>129</v>
      </c>
      <c r="AS286" s="45" t="s">
        <v>19</v>
      </c>
      <c r="AT286" s="45" t="s">
        <v>19</v>
      </c>
      <c r="AU286" s="45" t="s">
        <v>97</v>
      </c>
      <c r="AV286" s="45" t="s">
        <v>97</v>
      </c>
      <c r="AW286" s="45" t="s">
        <v>97</v>
      </c>
      <c r="AX286" s="45" t="s">
        <v>99</v>
      </c>
      <c r="AY286" s="45" t="s">
        <v>100</v>
      </c>
      <c r="AZ286" s="45" t="s">
        <v>116</v>
      </c>
      <c r="BA286" s="45" t="s">
        <v>97</v>
      </c>
      <c r="BB286" s="74" t="s">
        <v>120</v>
      </c>
      <c r="BC286" s="45" t="s">
        <v>97</v>
      </c>
      <c r="BD286" s="45" t="s">
        <v>97</v>
      </c>
      <c r="BE286" s="45" t="s">
        <v>111</v>
      </c>
      <c r="BF286" s="45" t="s">
        <v>97</v>
      </c>
      <c r="BG286" s="45" t="s">
        <v>97</v>
      </c>
      <c r="BH286" s="45" t="s">
        <v>97</v>
      </c>
      <c r="BI286" s="45">
        <v>1</v>
      </c>
      <c r="BJ286" s="45" t="s">
        <v>97</v>
      </c>
      <c r="BK286" s="53">
        <v>40669.39266203704</v>
      </c>
      <c r="BL286" s="45" t="s">
        <v>114</v>
      </c>
      <c r="BM286" s="45" t="s">
        <v>97</v>
      </c>
      <c r="BO286" s="68" t="str">
        <f t="shared" si="79"/>
        <v>EXECUTE [dbo].[PG_CI_CUENTA_BANCO] 0,0,0 , 285, X</v>
      </c>
    </row>
    <row r="287" spans="2:67" x14ac:dyDescent="0.3">
      <c r="B287" s="6">
        <f t="shared" si="67"/>
        <v>0</v>
      </c>
      <c r="C287" s="6" t="str">
        <f t="shared" si="68"/>
        <v>0, 0</v>
      </c>
      <c r="D287" s="54">
        <f t="shared" si="69"/>
        <v>286</v>
      </c>
      <c r="E287" s="75" t="str">
        <f t="shared" si="70"/>
        <v>N/D | INVERSIONES | INVERSIONES | 8339023507 | CD. JUAREZ | Dólares USA</v>
      </c>
      <c r="F287" s="54" t="str">
        <f t="shared" si="71"/>
        <v>3507</v>
      </c>
      <c r="G287" s="5">
        <v>0</v>
      </c>
      <c r="H287" s="78" t="str">
        <f t="shared" si="72"/>
        <v>N/D | INVERSIONES | INVERSIONES | 8339023507 | CD. JUAREZ | Dólares USA</v>
      </c>
      <c r="I287" s="69">
        <f t="shared" si="64"/>
        <v>39</v>
      </c>
      <c r="J287" s="69">
        <f t="shared" si="65"/>
        <v>1</v>
      </c>
      <c r="K287" s="70">
        <v>2</v>
      </c>
      <c r="L287" s="69" t="str">
        <f t="shared" si="73"/>
        <v>N/D</v>
      </c>
      <c r="M287" s="69" t="str">
        <f t="shared" si="74"/>
        <v>N/D</v>
      </c>
      <c r="N287" s="69">
        <f t="shared" si="75"/>
        <v>8339023507</v>
      </c>
      <c r="P287" s="70">
        <v>2</v>
      </c>
      <c r="Q287" s="70">
        <v>5</v>
      </c>
      <c r="R287" s="19" t="s">
        <v>4</v>
      </c>
      <c r="S287" s="78" t="str">
        <f t="shared" si="76"/>
        <v>JAIME FERNANDEZ LEMUS</v>
      </c>
      <c r="T287" s="78" t="str">
        <f t="shared" si="77"/>
        <v>N/D</v>
      </c>
      <c r="U287" s="19"/>
      <c r="V287" s="19"/>
      <c r="W287" s="19"/>
      <c r="X287" s="19"/>
      <c r="Y287" s="19"/>
      <c r="Z287" s="19"/>
      <c r="AA287" s="19"/>
      <c r="AB287" s="78" t="str">
        <f t="shared" si="78"/>
        <v>TOMAS ZARAGOZA ITO</v>
      </c>
      <c r="AC287" s="70">
        <v>103</v>
      </c>
      <c r="AD287" s="68" t="str">
        <f t="shared" si="66"/>
        <v>EXECUTE [dbo].[PG_CI_CUENTA_BANCO] 0, 0, 0, 286, 'N/D | INVERSIONES | INVERSIONES | 8339023507 | CD. JUAREZ | Dólares USA' , '3507', 0, 'N/D | INVERSIONES | INVERSIONES | 8339023507 | CD. JUAREZ | Dólares USA', 39, 1, 2, 'N/D', 'N/D', '8339023507', '', 2, 5, NULL, 'JAIME FERNANDEZ LEMUS', 'N/D', '', '', '', '', '', '', '', 'TOMAS ZARAGOZA ITO', 103</v>
      </c>
      <c r="AK287" s="43">
        <v>286</v>
      </c>
      <c r="AL287" s="44">
        <v>39</v>
      </c>
      <c r="AM287" s="44">
        <v>1</v>
      </c>
      <c r="AN287" s="84" t="s">
        <v>3</v>
      </c>
      <c r="AO287" s="44">
        <v>0</v>
      </c>
      <c r="AP287" s="45" t="s">
        <v>97</v>
      </c>
      <c r="AQ287" s="45">
        <v>8339023507</v>
      </c>
      <c r="AR287" s="46" t="s">
        <v>129</v>
      </c>
      <c r="AS287" s="45" t="s">
        <v>19</v>
      </c>
      <c r="AT287" s="45" t="s">
        <v>19</v>
      </c>
      <c r="AU287" s="45" t="s">
        <v>97</v>
      </c>
      <c r="AV287" s="45" t="s">
        <v>97</v>
      </c>
      <c r="AW287" s="45" t="s">
        <v>97</v>
      </c>
      <c r="AX287" s="45" t="s">
        <v>99</v>
      </c>
      <c r="AY287" s="45" t="s">
        <v>118</v>
      </c>
      <c r="AZ287" s="45" t="s">
        <v>116</v>
      </c>
      <c r="BA287" s="45" t="s">
        <v>97</v>
      </c>
      <c r="BB287" s="74" t="s">
        <v>120</v>
      </c>
      <c r="BC287" s="45" t="s">
        <v>97</v>
      </c>
      <c r="BD287" s="45" t="s">
        <v>97</v>
      </c>
      <c r="BE287" s="45" t="s">
        <v>111</v>
      </c>
      <c r="BF287" s="45" t="s">
        <v>97</v>
      </c>
      <c r="BG287" s="45" t="s">
        <v>97</v>
      </c>
      <c r="BH287" s="45" t="s">
        <v>97</v>
      </c>
      <c r="BI287" s="45">
        <v>1</v>
      </c>
      <c r="BJ287" s="45" t="s">
        <v>97</v>
      </c>
      <c r="BK287" s="53">
        <v>40669.392905092594</v>
      </c>
      <c r="BL287" s="45" t="s">
        <v>114</v>
      </c>
      <c r="BM287" s="45" t="s">
        <v>97</v>
      </c>
      <c r="BO287" s="68" t="str">
        <f t="shared" si="79"/>
        <v>EXECUTE [dbo].[PG_CI_CUENTA_BANCO] 0,0,0 , 286, X</v>
      </c>
    </row>
    <row r="288" spans="2:67" x14ac:dyDescent="0.3">
      <c r="B288" s="6">
        <f t="shared" si="67"/>
        <v>0</v>
      </c>
      <c r="C288" s="6" t="str">
        <f t="shared" si="68"/>
        <v>0, 0</v>
      </c>
      <c r="D288" s="54">
        <f t="shared" si="69"/>
        <v>287</v>
      </c>
      <c r="E288" s="75" t="str">
        <f t="shared" si="70"/>
        <v>Todas | INVERSIONES | INVERSIONES | 39950 | CD. JUAREZ | Pesos Mexicanos</v>
      </c>
      <c r="F288" s="54" t="str">
        <f t="shared" si="71"/>
        <v>9950</v>
      </c>
      <c r="G288" s="5">
        <v>0</v>
      </c>
      <c r="H288" s="78" t="str">
        <f t="shared" si="72"/>
        <v>Todas | INVERSIONES | INVERSIONES | 39950 | CD. JUAREZ | Pesos Mexicanos</v>
      </c>
      <c r="I288" s="69">
        <f t="shared" si="64"/>
        <v>39</v>
      </c>
      <c r="J288" s="69">
        <f t="shared" si="65"/>
        <v>1</v>
      </c>
      <c r="K288" s="70">
        <v>1</v>
      </c>
      <c r="L288" s="69" t="str">
        <f t="shared" si="73"/>
        <v>N/D</v>
      </c>
      <c r="M288" s="69" t="str">
        <f t="shared" si="74"/>
        <v>N/D</v>
      </c>
      <c r="N288" s="69">
        <f t="shared" si="75"/>
        <v>39950</v>
      </c>
      <c r="P288" s="70">
        <v>2</v>
      </c>
      <c r="Q288" s="70">
        <v>5</v>
      </c>
      <c r="R288" s="19" t="s">
        <v>4</v>
      </c>
      <c r="S288" s="78" t="str">
        <f t="shared" si="76"/>
        <v>JAIME FERNANDEZ LEMUS</v>
      </c>
      <c r="T288" s="78" t="str">
        <f t="shared" si="77"/>
        <v>Todas</v>
      </c>
      <c r="U288" s="19"/>
      <c r="V288" s="19"/>
      <c r="W288" s="19"/>
      <c r="X288" s="19"/>
      <c r="Y288" s="19"/>
      <c r="Z288" s="19"/>
      <c r="AA288" s="19"/>
      <c r="AB288" s="78" t="str">
        <f t="shared" si="78"/>
        <v>TOMAS ZARAGOZA ITO</v>
      </c>
      <c r="AC288" s="70">
        <v>103</v>
      </c>
      <c r="AD288" s="68" t="str">
        <f t="shared" si="66"/>
        <v>EXECUTE [dbo].[PG_CI_CUENTA_BANCO] 0, 0, 0, 287, 'Todas | INVERSIONES | INVERSIONES | 39950 | CD. JUAREZ | Pesos Mexicanos' , '9950', 0, 'Todas | INVERSIONES | INVERSIONES | 39950 | CD. JUAREZ | Pesos Mexicanos', 39, 1, 1, 'N/D', 'N/D', '39950', '', 2, 5, NULL, 'JAIME FERNANDEZ LEMUS', 'Todas', '', '', '', '', '', '', '', 'TOMAS ZARAGOZA ITO', 103</v>
      </c>
      <c r="AK288" s="43">
        <v>287</v>
      </c>
      <c r="AL288" s="44">
        <v>39</v>
      </c>
      <c r="AM288" s="44">
        <v>1</v>
      </c>
      <c r="AN288" s="84" t="s">
        <v>3</v>
      </c>
      <c r="AO288" s="44">
        <v>0</v>
      </c>
      <c r="AP288" s="45" t="s">
        <v>130</v>
      </c>
      <c r="AQ288" s="45">
        <v>39950</v>
      </c>
      <c r="AR288" s="46" t="s">
        <v>129</v>
      </c>
      <c r="AS288" s="45" t="s">
        <v>19</v>
      </c>
      <c r="AT288" s="45" t="s">
        <v>19</v>
      </c>
      <c r="AU288" s="45" t="s">
        <v>116</v>
      </c>
      <c r="AV288" s="45" t="s">
        <v>107</v>
      </c>
      <c r="AW288" s="45" t="s">
        <v>97</v>
      </c>
      <c r="AX288" s="45" t="s">
        <v>99</v>
      </c>
      <c r="AY288" s="45" t="s">
        <v>100</v>
      </c>
      <c r="AZ288" s="45" t="s">
        <v>116</v>
      </c>
      <c r="BA288" s="45" t="s">
        <v>97</v>
      </c>
      <c r="BB288" s="74" t="s">
        <v>120</v>
      </c>
      <c r="BC288" s="45" t="s">
        <v>97</v>
      </c>
      <c r="BD288" s="45" t="s">
        <v>97</v>
      </c>
      <c r="BE288" s="45" t="s">
        <v>111</v>
      </c>
      <c r="BF288" s="45" t="s">
        <v>262</v>
      </c>
      <c r="BG288" s="45" t="s">
        <v>97</v>
      </c>
      <c r="BH288" s="45" t="s">
        <v>97</v>
      </c>
      <c r="BI288" s="45">
        <v>1</v>
      </c>
      <c r="BJ288" s="45" t="s">
        <v>97</v>
      </c>
      <c r="BK288" s="53">
        <v>40990.599930555552</v>
      </c>
      <c r="BL288" s="45" t="s">
        <v>114</v>
      </c>
      <c r="BM288" s="45" t="s">
        <v>97</v>
      </c>
      <c r="BO288" s="68" t="str">
        <f t="shared" si="79"/>
        <v>EXECUTE [dbo].[PG_CI_CUENTA_BANCO] 0,0,0 , 287, X</v>
      </c>
    </row>
    <row r="289" spans="2:67" x14ac:dyDescent="0.3">
      <c r="B289" s="6">
        <f t="shared" si="67"/>
        <v>0</v>
      </c>
      <c r="C289" s="6" t="str">
        <f t="shared" si="68"/>
        <v>0, 0</v>
      </c>
      <c r="D289" s="54">
        <f t="shared" si="69"/>
        <v>288</v>
      </c>
      <c r="E289" s="75" t="str">
        <f t="shared" si="70"/>
        <v>Corporativo | INVERSIONES | INVERSIONES | 446634605 | CD. JUAREZ | Pesos Mexicanos</v>
      </c>
      <c r="F289" s="54" t="str">
        <f t="shared" si="71"/>
        <v>4605</v>
      </c>
      <c r="G289" s="5">
        <v>0</v>
      </c>
      <c r="H289" s="78" t="str">
        <f t="shared" si="72"/>
        <v>Corporativo | INVERSIONES | INVERSIONES | 446634605 | CD. JUAREZ | Pesos Mexicanos</v>
      </c>
      <c r="I289" s="69">
        <f t="shared" si="64"/>
        <v>39</v>
      </c>
      <c r="J289" s="69">
        <f t="shared" si="65"/>
        <v>7</v>
      </c>
      <c r="K289" s="70">
        <v>1</v>
      </c>
      <c r="L289" s="69">
        <f t="shared" si="73"/>
        <v>6404</v>
      </c>
      <c r="M289" s="69">
        <f t="shared" si="74"/>
        <v>6404</v>
      </c>
      <c r="N289" s="69">
        <f t="shared" si="75"/>
        <v>446634605</v>
      </c>
      <c r="P289" s="70">
        <v>1</v>
      </c>
      <c r="Q289" s="70">
        <v>5</v>
      </c>
      <c r="R289" s="19" t="s">
        <v>4</v>
      </c>
      <c r="S289" s="78" t="str">
        <f t="shared" si="76"/>
        <v>RICARDO GUTIERREZ</v>
      </c>
      <c r="T289" s="78" t="str">
        <f t="shared" si="77"/>
        <v>Corporativo</v>
      </c>
      <c r="U289" s="19"/>
      <c r="V289" s="19"/>
      <c r="W289" s="19"/>
      <c r="X289" s="19"/>
      <c r="Y289" s="19"/>
      <c r="Z289" s="19"/>
      <c r="AA289" s="19"/>
      <c r="AB289" s="78" t="str">
        <f t="shared" si="78"/>
        <v>TOMAS ZARAGOZA ITO</v>
      </c>
      <c r="AC289" s="70">
        <v>103</v>
      </c>
      <c r="AD289" s="68" t="str">
        <f t="shared" si="66"/>
        <v>EXECUTE [dbo].[PG_CI_CUENTA_BANCO] 0, 0, 0, 288, 'Corporativo | INVERSIONES | INVERSIONES | 446634605 | CD. JUAREZ | Pesos Mexicanos' , '4605', 0, 'Corporativo | INVERSIONES | INVERSIONES | 446634605 | CD. JUAREZ | Pesos Mexicanos', 39, 7, 1, '6404', '6404', '446634605', '', 1, 5, NULL, 'RICARDO GUTIERREZ', 'Corporativo', '', '', '', '', '', '', '', 'TOMAS ZARAGOZA ITO', 103</v>
      </c>
      <c r="AK289" s="43">
        <v>288</v>
      </c>
      <c r="AL289" s="44">
        <v>39</v>
      </c>
      <c r="AM289" s="44">
        <v>7</v>
      </c>
      <c r="AN289" s="84" t="s">
        <v>3</v>
      </c>
      <c r="AO289" s="44">
        <v>0</v>
      </c>
      <c r="AP289" s="45" t="s">
        <v>148</v>
      </c>
      <c r="AQ289" s="45">
        <v>446634605</v>
      </c>
      <c r="AR289" s="46" t="s">
        <v>129</v>
      </c>
      <c r="AS289" s="45" t="s">
        <v>19</v>
      </c>
      <c r="AT289" s="45" t="s">
        <v>19</v>
      </c>
      <c r="AU289" s="45" t="s">
        <v>251</v>
      </c>
      <c r="AV289" s="45" t="s">
        <v>107</v>
      </c>
      <c r="AW289" s="45" t="s">
        <v>97</v>
      </c>
      <c r="AX289" s="45" t="s">
        <v>108</v>
      </c>
      <c r="AY289" s="45" t="s">
        <v>100</v>
      </c>
      <c r="AZ289" s="45" t="s">
        <v>116</v>
      </c>
      <c r="BA289" s="45">
        <v>6404</v>
      </c>
      <c r="BB289" s="74" t="s">
        <v>120</v>
      </c>
      <c r="BC289" s="45">
        <v>6404</v>
      </c>
      <c r="BD289" s="45" t="s">
        <v>254</v>
      </c>
      <c r="BE289" s="45" t="s">
        <v>255</v>
      </c>
      <c r="BF289" s="45" t="s">
        <v>256</v>
      </c>
      <c r="BG289" s="45" t="s">
        <v>97</v>
      </c>
      <c r="BH289" s="45" t="s">
        <v>97</v>
      </c>
      <c r="BI289" s="45">
        <v>1</v>
      </c>
      <c r="BJ289" s="45" t="s">
        <v>97</v>
      </c>
      <c r="BK289" s="53">
        <v>43277.549675925926</v>
      </c>
      <c r="BL289" s="45" t="s">
        <v>128</v>
      </c>
      <c r="BM289" s="45" t="s">
        <v>97</v>
      </c>
      <c r="BO289" s="68" t="str">
        <f t="shared" si="79"/>
        <v>EXECUTE [dbo].[PG_CI_CUENTA_BANCO] 0,0,0 , 288, X</v>
      </c>
    </row>
    <row r="290" spans="2:67" x14ac:dyDescent="0.3">
      <c r="B290" s="6">
        <f t="shared" si="67"/>
        <v>0</v>
      </c>
      <c r="C290" s="6" t="str">
        <f t="shared" si="68"/>
        <v>0, 0</v>
      </c>
      <c r="D290" s="54">
        <f t="shared" si="69"/>
        <v>289</v>
      </c>
      <c r="E290" s="75" t="str">
        <f t="shared" si="70"/>
        <v>N/D | N/D | N/D | 446634583 | CD. JUAREZ | Dólares USA</v>
      </c>
      <c r="F290" s="54" t="str">
        <f t="shared" si="71"/>
        <v>4583</v>
      </c>
      <c r="G290" s="5">
        <v>0</v>
      </c>
      <c r="H290" s="78" t="str">
        <f t="shared" si="72"/>
        <v>N/D | N/D | N/D | 446634583 | CD. JUAREZ | Dólares USA</v>
      </c>
      <c r="I290" s="69">
        <f t="shared" si="64"/>
        <v>39</v>
      </c>
      <c r="J290" s="69">
        <f t="shared" si="65"/>
        <v>7</v>
      </c>
      <c r="K290" s="70">
        <v>2</v>
      </c>
      <c r="L290" s="69" t="str">
        <f t="shared" si="73"/>
        <v>N/D</v>
      </c>
      <c r="M290" s="69">
        <f t="shared" si="74"/>
        <v>833</v>
      </c>
      <c r="N290" s="69">
        <f t="shared" si="75"/>
        <v>446634583</v>
      </c>
      <c r="P290" s="70">
        <v>2</v>
      </c>
      <c r="Q290" s="70">
        <v>6</v>
      </c>
      <c r="R290" s="19" t="s">
        <v>4</v>
      </c>
      <c r="S290" s="78" t="str">
        <f t="shared" si="76"/>
        <v>LUIS RAMIREZ RODRIGUEZ</v>
      </c>
      <c r="T290" s="78" t="str">
        <f t="shared" si="77"/>
        <v>N/D</v>
      </c>
      <c r="U290" s="19"/>
      <c r="V290" s="19"/>
      <c r="W290" s="19"/>
      <c r="X290" s="19"/>
      <c r="Y290" s="19"/>
      <c r="Z290" s="19"/>
      <c r="AA290" s="19"/>
      <c r="AB290" s="78" t="str">
        <f t="shared" si="78"/>
        <v>N/D</v>
      </c>
      <c r="AC290" s="70">
        <v>103</v>
      </c>
      <c r="AD290" s="68" t="str">
        <f t="shared" si="66"/>
        <v>EXECUTE [dbo].[PG_CI_CUENTA_BANCO] 0, 0, 0, 289, 'N/D | N/D | N/D | 446634583 | CD. JUAREZ | Dólares USA' , '4583', 0, 'N/D | N/D | N/D | 446634583 | CD. JUAREZ | Dólares USA', 39, 7, 2, 'N/D', '833', '446634583', '', 2, 6, NULL, 'LUIS RAMIREZ RODRIGUEZ', 'N/D', '', '', '', '', '', '', '', 'N/D', 103</v>
      </c>
      <c r="AK290" s="43">
        <v>289</v>
      </c>
      <c r="AL290" s="44">
        <v>39</v>
      </c>
      <c r="AM290" s="44">
        <v>7</v>
      </c>
      <c r="AN290" s="84" t="s">
        <v>3</v>
      </c>
      <c r="AO290" s="44">
        <v>0</v>
      </c>
      <c r="AP290" s="45" t="s">
        <v>97</v>
      </c>
      <c r="AQ290" s="45">
        <v>446634583</v>
      </c>
      <c r="AR290" s="46" t="s">
        <v>98</v>
      </c>
      <c r="AS290" s="45" t="s">
        <v>97</v>
      </c>
      <c r="AT290" s="45" t="s">
        <v>97</v>
      </c>
      <c r="AU290" s="45" t="s">
        <v>97</v>
      </c>
      <c r="AV290" s="45" t="s">
        <v>97</v>
      </c>
      <c r="AW290" s="45" t="s">
        <v>97</v>
      </c>
      <c r="AX290" s="45" t="s">
        <v>99</v>
      </c>
      <c r="AY290" s="45" t="s">
        <v>118</v>
      </c>
      <c r="AZ290" s="45" t="s">
        <v>97</v>
      </c>
      <c r="BA290" s="45" t="s">
        <v>97</v>
      </c>
      <c r="BB290" s="74" t="s">
        <v>120</v>
      </c>
      <c r="BC290" s="45">
        <v>833</v>
      </c>
      <c r="BD290" s="45" t="s">
        <v>121</v>
      </c>
      <c r="BE290" s="45" t="s">
        <v>122</v>
      </c>
      <c r="BF290" s="45" t="s">
        <v>97</v>
      </c>
      <c r="BG290" s="45" t="s">
        <v>97</v>
      </c>
      <c r="BH290" s="45" t="s">
        <v>97</v>
      </c>
      <c r="BI290" s="45">
        <v>1</v>
      </c>
      <c r="BJ290" s="45" t="s">
        <v>97</v>
      </c>
      <c r="BK290" s="53">
        <v>40491.333333333336</v>
      </c>
      <c r="BL290" s="45" t="s">
        <v>102</v>
      </c>
      <c r="BM290" s="45" t="s">
        <v>97</v>
      </c>
      <c r="BO290" s="68" t="str">
        <f t="shared" si="79"/>
        <v>EXECUTE [dbo].[PG_CI_CUENTA_BANCO] 0,0,0 , 289, X</v>
      </c>
    </row>
    <row r="291" spans="2:67" x14ac:dyDescent="0.3">
      <c r="B291" s="6">
        <f t="shared" si="67"/>
        <v>0</v>
      </c>
      <c r="C291" s="6" t="str">
        <f t="shared" si="68"/>
        <v>0, 0</v>
      </c>
      <c r="D291" s="54">
        <f t="shared" si="69"/>
        <v>290</v>
      </c>
      <c r="E291" s="75" t="str">
        <f t="shared" si="70"/>
        <v>Corporativo | INVERSIONES | INVERSIONES | 446634575 | CD. JUAREZ | Dólares USA</v>
      </c>
      <c r="F291" s="54" t="str">
        <f t="shared" si="71"/>
        <v>4575</v>
      </c>
      <c r="G291" s="5">
        <v>0</v>
      </c>
      <c r="H291" s="78" t="str">
        <f t="shared" si="72"/>
        <v>Corporativo | INVERSIONES | INVERSIONES | 446634575 | CD. JUAREZ | Dólares USA</v>
      </c>
      <c r="I291" s="69">
        <f t="shared" si="64"/>
        <v>39</v>
      </c>
      <c r="J291" s="69">
        <f t="shared" si="65"/>
        <v>7</v>
      </c>
      <c r="K291" s="70">
        <v>2</v>
      </c>
      <c r="L291" s="69">
        <f t="shared" si="73"/>
        <v>6404</v>
      </c>
      <c r="M291" s="69">
        <f t="shared" si="74"/>
        <v>6404</v>
      </c>
      <c r="N291" s="69">
        <f t="shared" si="75"/>
        <v>446634575</v>
      </c>
      <c r="P291" s="70">
        <v>1</v>
      </c>
      <c r="Q291" s="70">
        <v>5</v>
      </c>
      <c r="R291" s="19" t="s">
        <v>4</v>
      </c>
      <c r="S291" s="78" t="str">
        <f t="shared" si="76"/>
        <v>RICARDO GUTIERREZ</v>
      </c>
      <c r="T291" s="78" t="str">
        <f t="shared" si="77"/>
        <v>Corporativo</v>
      </c>
      <c r="U291" s="19"/>
      <c r="V291" s="19"/>
      <c r="W291" s="19"/>
      <c r="X291" s="19"/>
      <c r="Y291" s="19"/>
      <c r="Z291" s="19"/>
      <c r="AA291" s="19"/>
      <c r="AB291" s="78" t="str">
        <f t="shared" si="78"/>
        <v>TOMAS ZARAGOZA ITO</v>
      </c>
      <c r="AC291" s="70">
        <v>103</v>
      </c>
      <c r="AD291" s="68" t="str">
        <f t="shared" si="66"/>
        <v>EXECUTE [dbo].[PG_CI_CUENTA_BANCO] 0, 0, 0, 290, 'Corporativo | INVERSIONES | INVERSIONES | 446634575 | CD. JUAREZ | Dólares USA' , '4575', 0, 'Corporativo | INVERSIONES | INVERSIONES | 446634575 | CD. JUAREZ | Dólares USA', 39, 7, 2, '6404', '6404', '446634575', '', 1, 5, NULL, 'RICARDO GUTIERREZ', 'Corporativo', '', '', '', '', '', '', '', 'TOMAS ZARAGOZA ITO', 103</v>
      </c>
      <c r="AK291" s="43">
        <v>290</v>
      </c>
      <c r="AL291" s="44">
        <v>39</v>
      </c>
      <c r="AM291" s="44">
        <v>7</v>
      </c>
      <c r="AN291" s="84" t="s">
        <v>3</v>
      </c>
      <c r="AO291" s="44">
        <v>0</v>
      </c>
      <c r="AP291" s="45" t="s">
        <v>148</v>
      </c>
      <c r="AQ291" s="45">
        <v>446634575</v>
      </c>
      <c r="AR291" s="46" t="s">
        <v>129</v>
      </c>
      <c r="AS291" s="45" t="s">
        <v>19</v>
      </c>
      <c r="AT291" s="45" t="s">
        <v>19</v>
      </c>
      <c r="AU291" s="45" t="s">
        <v>263</v>
      </c>
      <c r="AV291" s="45" t="s">
        <v>107</v>
      </c>
      <c r="AW291" s="45" t="s">
        <v>97</v>
      </c>
      <c r="AX291" s="45" t="s">
        <v>108</v>
      </c>
      <c r="AY291" s="45" t="s">
        <v>118</v>
      </c>
      <c r="AZ291" s="45" t="s">
        <v>116</v>
      </c>
      <c r="BA291" s="45">
        <v>6404</v>
      </c>
      <c r="BB291" s="74" t="s">
        <v>120</v>
      </c>
      <c r="BC291" s="45">
        <v>6404</v>
      </c>
      <c r="BD291" s="45" t="s">
        <v>254</v>
      </c>
      <c r="BE291" s="45" t="s">
        <v>255</v>
      </c>
      <c r="BF291" s="45" t="s">
        <v>256</v>
      </c>
      <c r="BG291" s="45" t="s">
        <v>97</v>
      </c>
      <c r="BH291" s="45" t="s">
        <v>97</v>
      </c>
      <c r="BI291" s="45">
        <v>1</v>
      </c>
      <c r="BJ291" s="45" t="s">
        <v>97</v>
      </c>
      <c r="BK291" s="53">
        <v>43277.549490740741</v>
      </c>
      <c r="BL291" s="45" t="s">
        <v>128</v>
      </c>
      <c r="BM291" s="45" t="s">
        <v>97</v>
      </c>
      <c r="BO291" s="68" t="str">
        <f t="shared" si="79"/>
        <v>EXECUTE [dbo].[PG_CI_CUENTA_BANCO] 0,0,0 , 290, X</v>
      </c>
    </row>
    <row r="292" spans="2:67" x14ac:dyDescent="0.3">
      <c r="B292" s="6">
        <f t="shared" si="67"/>
        <v>0</v>
      </c>
      <c r="C292" s="6" t="str">
        <f t="shared" si="68"/>
        <v>0, 0</v>
      </c>
      <c r="D292" s="54">
        <f t="shared" si="69"/>
        <v>291</v>
      </c>
      <c r="E292" s="75" t="str">
        <f t="shared" si="70"/>
        <v>Corporativo | INVERSIONES | INVERSIONES | 446634591 | CD. JUAREZ | Pesos Mexicanos</v>
      </c>
      <c r="F292" s="54" t="str">
        <f t="shared" si="71"/>
        <v>4591</v>
      </c>
      <c r="G292" s="5">
        <v>0</v>
      </c>
      <c r="H292" s="78" t="str">
        <f t="shared" si="72"/>
        <v>Corporativo | INVERSIONES | INVERSIONES | 446634591 | CD. JUAREZ | Pesos Mexicanos</v>
      </c>
      <c r="I292" s="69">
        <f t="shared" si="64"/>
        <v>39</v>
      </c>
      <c r="J292" s="69">
        <f t="shared" si="65"/>
        <v>7</v>
      </c>
      <c r="K292" s="70">
        <v>1</v>
      </c>
      <c r="L292" s="69">
        <f t="shared" si="73"/>
        <v>6404</v>
      </c>
      <c r="M292" s="69">
        <f t="shared" si="74"/>
        <v>6404</v>
      </c>
      <c r="N292" s="69">
        <f t="shared" si="75"/>
        <v>446634591</v>
      </c>
      <c r="P292" s="70">
        <v>1</v>
      </c>
      <c r="Q292" s="70">
        <v>5</v>
      </c>
      <c r="R292" s="19" t="s">
        <v>4</v>
      </c>
      <c r="S292" s="78" t="str">
        <f t="shared" si="76"/>
        <v>RICARDO GUTIERREZ</v>
      </c>
      <c r="T292" s="78" t="str">
        <f t="shared" si="77"/>
        <v>Corporativo</v>
      </c>
      <c r="U292" s="19"/>
      <c r="V292" s="19"/>
      <c r="W292" s="19"/>
      <c r="X292" s="19"/>
      <c r="Y292" s="19"/>
      <c r="Z292" s="19"/>
      <c r="AA292" s="19"/>
      <c r="AB292" s="78" t="str">
        <f t="shared" si="78"/>
        <v>TOMAS ZARAGOZA ITO</v>
      </c>
      <c r="AC292" s="70">
        <v>103</v>
      </c>
      <c r="AD292" s="68" t="str">
        <f t="shared" si="66"/>
        <v>EXECUTE [dbo].[PG_CI_CUENTA_BANCO] 0, 0, 0, 291, 'Corporativo | INVERSIONES | INVERSIONES | 446634591 | CD. JUAREZ | Pesos Mexicanos' , '4591', 0, 'Corporativo | INVERSIONES | INVERSIONES | 446634591 | CD. JUAREZ | Pesos Mexicanos', 39, 7, 1, '6404', '6404', '446634591', '', 1, 5, NULL, 'RICARDO GUTIERREZ', 'Corporativo', '', '', '', '', '', '', '', 'TOMAS ZARAGOZA ITO', 103</v>
      </c>
      <c r="AK292" s="43">
        <v>291</v>
      </c>
      <c r="AL292" s="44">
        <v>39</v>
      </c>
      <c r="AM292" s="44">
        <v>7</v>
      </c>
      <c r="AN292" s="84" t="s">
        <v>3</v>
      </c>
      <c r="AO292" s="44">
        <v>0</v>
      </c>
      <c r="AP292" s="45" t="s">
        <v>148</v>
      </c>
      <c r="AQ292" s="45">
        <v>446634591</v>
      </c>
      <c r="AR292" s="46" t="s">
        <v>129</v>
      </c>
      <c r="AS292" s="45" t="s">
        <v>19</v>
      </c>
      <c r="AT292" s="45" t="s">
        <v>19</v>
      </c>
      <c r="AU292" s="45" t="s">
        <v>157</v>
      </c>
      <c r="AV292" s="45" t="s">
        <v>107</v>
      </c>
      <c r="AW292" s="45" t="s">
        <v>97</v>
      </c>
      <c r="AX292" s="45" t="s">
        <v>108</v>
      </c>
      <c r="AY292" s="45" t="s">
        <v>100</v>
      </c>
      <c r="AZ292" s="45" t="s">
        <v>116</v>
      </c>
      <c r="BA292" s="45">
        <v>6404</v>
      </c>
      <c r="BB292" s="74" t="s">
        <v>120</v>
      </c>
      <c r="BC292" s="45">
        <v>6404</v>
      </c>
      <c r="BD292" s="45" t="s">
        <v>254</v>
      </c>
      <c r="BE292" s="45" t="s">
        <v>255</v>
      </c>
      <c r="BF292" s="45" t="s">
        <v>256</v>
      </c>
      <c r="BG292" s="45" t="s">
        <v>97</v>
      </c>
      <c r="BH292" s="45" t="s">
        <v>97</v>
      </c>
      <c r="BI292" s="45">
        <v>1</v>
      </c>
      <c r="BJ292" s="45" t="s">
        <v>97</v>
      </c>
      <c r="BK292" s="53">
        <v>43277.549293981479</v>
      </c>
      <c r="BL292" s="45" t="s">
        <v>128</v>
      </c>
      <c r="BM292" s="45" t="s">
        <v>97</v>
      </c>
      <c r="BO292" s="68" t="str">
        <f t="shared" si="79"/>
        <v>EXECUTE [dbo].[PG_CI_CUENTA_BANCO] 0,0,0 , 291, X</v>
      </c>
    </row>
    <row r="293" spans="2:67" x14ac:dyDescent="0.3">
      <c r="B293" s="6">
        <f t="shared" si="67"/>
        <v>0</v>
      </c>
      <c r="C293" s="6" t="str">
        <f t="shared" si="68"/>
        <v>0, 0</v>
      </c>
      <c r="D293" s="54">
        <f t="shared" si="69"/>
        <v>292</v>
      </c>
      <c r="E293" s="75" t="str">
        <f t="shared" si="70"/>
        <v>Corporativo | INVERSIONES | INVERSIONES | 83500324289 | CD. JUAREZ | Dólares USA</v>
      </c>
      <c r="F293" s="54" t="str">
        <f t="shared" si="71"/>
        <v>4289</v>
      </c>
      <c r="G293" s="5">
        <v>0</v>
      </c>
      <c r="H293" s="78" t="str">
        <f t="shared" si="72"/>
        <v>Corporativo | INVERSIONES | INVERSIONES | 83500324289 | CD. JUAREZ | Dólares USA</v>
      </c>
      <c r="I293" s="69">
        <f t="shared" si="64"/>
        <v>39</v>
      </c>
      <c r="J293" s="69">
        <f t="shared" si="65"/>
        <v>10</v>
      </c>
      <c r="K293" s="70">
        <v>2</v>
      </c>
      <c r="L293" s="69">
        <f t="shared" si="73"/>
        <v>9005</v>
      </c>
      <c r="M293" s="69">
        <f t="shared" si="74"/>
        <v>177</v>
      </c>
      <c r="N293" s="69">
        <f t="shared" si="75"/>
        <v>83500324289</v>
      </c>
      <c r="P293" s="70">
        <v>1</v>
      </c>
      <c r="Q293" s="70">
        <v>5</v>
      </c>
      <c r="R293" s="19" t="s">
        <v>4</v>
      </c>
      <c r="S293" s="78" t="str">
        <f t="shared" si="76"/>
        <v>CARLOS TOSTADO ZABALZA</v>
      </c>
      <c r="T293" s="78" t="str">
        <f t="shared" si="77"/>
        <v>Corporativo</v>
      </c>
      <c r="U293" s="19"/>
      <c r="V293" s="19"/>
      <c r="W293" s="19"/>
      <c r="X293" s="19"/>
      <c r="Y293" s="19"/>
      <c r="Z293" s="19"/>
      <c r="AA293" s="19"/>
      <c r="AB293" s="78" t="str">
        <f t="shared" si="78"/>
        <v>TOMAS ZARAGOZA ITO</v>
      </c>
      <c r="AC293" s="70">
        <v>103</v>
      </c>
      <c r="AD293" s="68" t="str">
        <f t="shared" si="66"/>
        <v>EXECUTE [dbo].[PG_CI_CUENTA_BANCO] 0, 0, 0, 292, 'Corporativo | INVERSIONES | INVERSIONES | 83500324289 | CD. JUAREZ | Dólares USA' , '4289', 0, 'Corporativo | INVERSIONES | INVERSIONES | 83500324289 | CD. JUAREZ | Dólares USA', 39, 10, 2, '9005', '177', '83500324289', '', 1, 5, NULL, 'CARLOS TOSTADO ZABALZA', 'Corporativo', '', '', '', '', '', '', '', 'TOMAS ZARAGOZA ITO', 103</v>
      </c>
      <c r="AK293" s="43">
        <v>292</v>
      </c>
      <c r="AL293" s="44">
        <v>39</v>
      </c>
      <c r="AM293" s="44">
        <v>10</v>
      </c>
      <c r="AN293" s="84" t="s">
        <v>3</v>
      </c>
      <c r="AO293" s="44">
        <v>0</v>
      </c>
      <c r="AP293" s="45" t="s">
        <v>148</v>
      </c>
      <c r="AQ293" s="45">
        <v>83500324289</v>
      </c>
      <c r="AR293" s="46" t="s">
        <v>129</v>
      </c>
      <c r="AS293" s="45" t="s">
        <v>19</v>
      </c>
      <c r="AT293" s="45" t="s">
        <v>19</v>
      </c>
      <c r="AU293" s="45" t="s">
        <v>157</v>
      </c>
      <c r="AV293" s="45" t="s">
        <v>107</v>
      </c>
      <c r="AW293" s="45" t="s">
        <v>97</v>
      </c>
      <c r="AX293" s="45" t="s">
        <v>108</v>
      </c>
      <c r="AY293" s="45" t="s">
        <v>118</v>
      </c>
      <c r="AZ293" s="45" t="s">
        <v>116</v>
      </c>
      <c r="BA293" s="45">
        <v>9005</v>
      </c>
      <c r="BB293" s="74" t="s">
        <v>120</v>
      </c>
      <c r="BC293" s="45">
        <v>177</v>
      </c>
      <c r="BD293" s="45" t="s">
        <v>149</v>
      </c>
      <c r="BE293" s="45" t="s">
        <v>151</v>
      </c>
      <c r="BF293" s="45" t="s">
        <v>256</v>
      </c>
      <c r="BG293" s="45" t="s">
        <v>97</v>
      </c>
      <c r="BH293" s="45" t="s">
        <v>97</v>
      </c>
      <c r="BI293" s="45">
        <v>1</v>
      </c>
      <c r="BJ293" s="45" t="s">
        <v>97</v>
      </c>
      <c r="BK293" s="53">
        <v>42146.741944444446</v>
      </c>
      <c r="BL293" s="45" t="s">
        <v>114</v>
      </c>
      <c r="BM293" s="45" t="s">
        <v>97</v>
      </c>
      <c r="BO293" s="68" t="str">
        <f t="shared" si="79"/>
        <v>EXECUTE [dbo].[PG_CI_CUENTA_BANCO] 0,0,0 , 292, X</v>
      </c>
    </row>
    <row r="294" spans="2:67" x14ac:dyDescent="0.3">
      <c r="B294" s="6">
        <f t="shared" si="67"/>
        <v>0</v>
      </c>
      <c r="C294" s="6" t="str">
        <f t="shared" si="68"/>
        <v>0, 0</v>
      </c>
      <c r="D294" s="54">
        <f t="shared" si="69"/>
        <v>293</v>
      </c>
      <c r="E294" s="75" t="str">
        <f t="shared" si="70"/>
        <v>Corporativo | EGRESOS | HONORARIOS | 60503061659 | CD. JUAREZ | Pesos Mexicanos</v>
      </c>
      <c r="F294" s="54" t="str">
        <f t="shared" si="71"/>
        <v>1659</v>
      </c>
      <c r="G294" s="5">
        <v>0</v>
      </c>
      <c r="H294" s="78" t="str">
        <f t="shared" si="72"/>
        <v>Corporativo | EGRESOS | HONORARIOS | 60503061659 | CD. JUAREZ | Pesos Mexicanos</v>
      </c>
      <c r="I294" s="69">
        <f t="shared" si="64"/>
        <v>39</v>
      </c>
      <c r="J294" s="69">
        <f t="shared" si="65"/>
        <v>10</v>
      </c>
      <c r="K294" s="70">
        <v>1</v>
      </c>
      <c r="L294" s="69">
        <f t="shared" si="73"/>
        <v>9005</v>
      </c>
      <c r="M294" s="69">
        <f t="shared" si="74"/>
        <v>3831</v>
      </c>
      <c r="N294" s="69">
        <f t="shared" si="75"/>
        <v>60503061659</v>
      </c>
      <c r="P294" s="70">
        <v>1</v>
      </c>
      <c r="Q294" s="70">
        <v>3</v>
      </c>
      <c r="R294" s="19" t="s">
        <v>4</v>
      </c>
      <c r="S294" s="78" t="str">
        <f t="shared" si="76"/>
        <v>CARLOS TOSTADO ZABALZA</v>
      </c>
      <c r="T294" s="78" t="str">
        <f t="shared" si="77"/>
        <v>Corporativo</v>
      </c>
      <c r="U294" s="19"/>
      <c r="V294" s="19"/>
      <c r="W294" s="19"/>
      <c r="X294" s="19"/>
      <c r="Y294" s="19"/>
      <c r="Z294" s="19"/>
      <c r="AA294" s="19"/>
      <c r="AB294" s="78" t="str">
        <f t="shared" si="78"/>
        <v>TOMAS ZARAGOZA ITO</v>
      </c>
      <c r="AC294" s="70">
        <v>103</v>
      </c>
      <c r="AD294" s="68" t="str">
        <f t="shared" si="66"/>
        <v>EXECUTE [dbo].[PG_CI_CUENTA_BANCO] 0, 0, 0, 293, 'Corporativo | EGRESOS | HONORARIOS | 60503061659 | CD. JUAREZ | Pesos Mexicanos' , '1659', 0, 'Corporativo | EGRESOS | HONORARIOS | 60503061659 | CD. JUAREZ | Pesos Mexicanos', 39, 10, 1, '9005', '3831', '60503061659', '', 1, 3, NULL, 'CARLOS TOSTADO ZABALZA', 'Corporativo', '', '', '', '', '', '', '', 'TOMAS ZARAGOZA ITO', 103</v>
      </c>
      <c r="AK294" s="43">
        <v>293</v>
      </c>
      <c r="AL294" s="44">
        <v>39</v>
      </c>
      <c r="AM294" s="44">
        <v>10</v>
      </c>
      <c r="AN294" s="84" t="s">
        <v>3</v>
      </c>
      <c r="AO294" s="44">
        <v>0</v>
      </c>
      <c r="AP294" s="45" t="s">
        <v>148</v>
      </c>
      <c r="AQ294" s="45">
        <v>60503061659</v>
      </c>
      <c r="AR294" s="46" t="s">
        <v>133</v>
      </c>
      <c r="AS294" s="45" t="s">
        <v>25</v>
      </c>
      <c r="AT294" s="45" t="s">
        <v>264</v>
      </c>
      <c r="AU294" s="45" t="s">
        <v>157</v>
      </c>
      <c r="AV294" s="45" t="s">
        <v>107</v>
      </c>
      <c r="AW294" s="45" t="s">
        <v>97</v>
      </c>
      <c r="AX294" s="45" t="s">
        <v>108</v>
      </c>
      <c r="AY294" s="45" t="s">
        <v>100</v>
      </c>
      <c r="AZ294" s="45" t="s">
        <v>116</v>
      </c>
      <c r="BA294" s="45">
        <v>9005</v>
      </c>
      <c r="BB294" s="74" t="s">
        <v>120</v>
      </c>
      <c r="BC294" s="45">
        <v>3831</v>
      </c>
      <c r="BD294" s="45" t="s">
        <v>250</v>
      </c>
      <c r="BE294" s="45" t="s">
        <v>151</v>
      </c>
      <c r="BF294" s="45" t="s">
        <v>256</v>
      </c>
      <c r="BG294" s="45" t="s">
        <v>97</v>
      </c>
      <c r="BH294" s="45" t="s">
        <v>97</v>
      </c>
      <c r="BI294" s="45">
        <v>1</v>
      </c>
      <c r="BJ294" s="45" t="s">
        <v>97</v>
      </c>
      <c r="BK294" s="53">
        <v>42146.742037037038</v>
      </c>
      <c r="BL294" s="45" t="s">
        <v>114</v>
      </c>
      <c r="BM294" s="45" t="s">
        <v>97</v>
      </c>
      <c r="BO294" s="68" t="str">
        <f t="shared" si="79"/>
        <v>EXECUTE [dbo].[PG_CI_CUENTA_BANCO] 0,0,0 , 293, X</v>
      </c>
    </row>
    <row r="295" spans="2:67" x14ac:dyDescent="0.3">
      <c r="B295" s="6">
        <f t="shared" si="67"/>
        <v>0</v>
      </c>
      <c r="C295" s="6" t="str">
        <f t="shared" si="68"/>
        <v>0, 0</v>
      </c>
      <c r="D295" s="54">
        <f t="shared" si="69"/>
        <v>294</v>
      </c>
      <c r="E295" s="75" t="str">
        <f t="shared" si="70"/>
        <v>Todas | INVERSIONES | INVERSIONES | 8339023833 | CD. JUAREZ | Dólares USA</v>
      </c>
      <c r="F295" s="54" t="str">
        <f t="shared" si="71"/>
        <v>3833</v>
      </c>
      <c r="G295" s="5">
        <v>0</v>
      </c>
      <c r="H295" s="78" t="str">
        <f t="shared" si="72"/>
        <v>Todas | INVERSIONES | INVERSIONES | 8339023833 | CD. JUAREZ | Dólares USA</v>
      </c>
      <c r="I295" s="69">
        <f t="shared" si="64"/>
        <v>40</v>
      </c>
      <c r="J295" s="69">
        <f t="shared" si="65"/>
        <v>1</v>
      </c>
      <c r="K295" s="70">
        <v>2</v>
      </c>
      <c r="L295" s="69" t="str">
        <f t="shared" si="73"/>
        <v>N/D</v>
      </c>
      <c r="M295" s="69" t="str">
        <f t="shared" si="74"/>
        <v>N/D</v>
      </c>
      <c r="N295" s="69">
        <f t="shared" si="75"/>
        <v>8339023833</v>
      </c>
      <c r="P295" s="70">
        <v>2</v>
      </c>
      <c r="Q295" s="70">
        <v>5</v>
      </c>
      <c r="R295" s="19" t="s">
        <v>4</v>
      </c>
      <c r="S295" s="78" t="str">
        <f t="shared" si="76"/>
        <v>JAIME FERNANDEZ LEMUS</v>
      </c>
      <c r="T295" s="78" t="str">
        <f t="shared" si="77"/>
        <v>Todas</v>
      </c>
      <c r="U295" s="19"/>
      <c r="V295" s="19"/>
      <c r="W295" s="19"/>
      <c r="X295" s="19"/>
      <c r="Y295" s="19"/>
      <c r="Z295" s="19"/>
      <c r="AA295" s="19"/>
      <c r="AB295" s="78" t="str">
        <f t="shared" si="78"/>
        <v>N/D</v>
      </c>
      <c r="AC295" s="70">
        <v>103</v>
      </c>
      <c r="AD295" s="68" t="str">
        <f t="shared" si="66"/>
        <v>EXECUTE [dbo].[PG_CI_CUENTA_BANCO] 0, 0, 0, 294, 'Todas | INVERSIONES | INVERSIONES | 8339023833 | CD. JUAREZ | Dólares USA' , '3833', 0, 'Todas | INVERSIONES | INVERSIONES | 8339023833 | CD. JUAREZ | Dólares USA', 40, 1, 2, 'N/D', 'N/D', '8339023833', '', 2, 5, NULL, 'JAIME FERNANDEZ LEMUS', 'Todas', '', '', '', '', '', '', '', 'N/D', 103</v>
      </c>
      <c r="AK295" s="43">
        <v>294</v>
      </c>
      <c r="AL295" s="44">
        <v>40</v>
      </c>
      <c r="AM295" s="44">
        <v>1</v>
      </c>
      <c r="AN295" s="84" t="s">
        <v>3</v>
      </c>
      <c r="AO295" s="44">
        <v>0</v>
      </c>
      <c r="AP295" s="45" t="s">
        <v>130</v>
      </c>
      <c r="AQ295" s="45">
        <v>8339023833</v>
      </c>
      <c r="AR295" s="46" t="s">
        <v>129</v>
      </c>
      <c r="AS295" s="45" t="s">
        <v>19</v>
      </c>
      <c r="AT295" s="45" t="s">
        <v>19</v>
      </c>
      <c r="AU295" s="45" t="s">
        <v>265</v>
      </c>
      <c r="AV295" s="45" t="s">
        <v>107</v>
      </c>
      <c r="AW295" s="45" t="s">
        <v>97</v>
      </c>
      <c r="AX295" s="45" t="s">
        <v>99</v>
      </c>
      <c r="AY295" s="45" t="s">
        <v>118</v>
      </c>
      <c r="AZ295" s="45" t="s">
        <v>97</v>
      </c>
      <c r="BA295" s="45" t="s">
        <v>97</v>
      </c>
      <c r="BB295" s="74" t="s">
        <v>120</v>
      </c>
      <c r="BC295" s="45" t="s">
        <v>97</v>
      </c>
      <c r="BD295" s="45" t="s">
        <v>97</v>
      </c>
      <c r="BE295" s="45" t="s">
        <v>111</v>
      </c>
      <c r="BF295" s="45" t="s">
        <v>266</v>
      </c>
      <c r="BG295" s="45" t="s">
        <v>97</v>
      </c>
      <c r="BH295" s="45" t="s">
        <v>97</v>
      </c>
      <c r="BI295" s="45">
        <v>1</v>
      </c>
      <c r="BJ295" s="45" t="s">
        <v>97</v>
      </c>
      <c r="BK295" s="53">
        <v>40990.600555555553</v>
      </c>
      <c r="BL295" s="45" t="s">
        <v>114</v>
      </c>
      <c r="BM295" s="45" t="s">
        <v>97</v>
      </c>
      <c r="BO295" s="68" t="str">
        <f t="shared" si="79"/>
        <v>EXECUTE [dbo].[PG_CI_CUENTA_BANCO] 0,0,0 , 294, X</v>
      </c>
    </row>
    <row r="296" spans="2:67" x14ac:dyDescent="0.3">
      <c r="B296" s="6">
        <f t="shared" si="67"/>
        <v>0</v>
      </c>
      <c r="C296" s="6" t="str">
        <f t="shared" si="68"/>
        <v>0, 0</v>
      </c>
      <c r="D296" s="54">
        <f t="shared" si="69"/>
        <v>295</v>
      </c>
      <c r="E296" s="75" t="str">
        <f t="shared" si="70"/>
        <v>Todas | INVERSIONES | INVERSIONES | 8336571074 | CD. JUAREZ | Pesos Mexicanos</v>
      </c>
      <c r="F296" s="54" t="str">
        <f t="shared" si="71"/>
        <v>1074</v>
      </c>
      <c r="G296" s="5">
        <v>0</v>
      </c>
      <c r="H296" s="78" t="str">
        <f t="shared" si="72"/>
        <v>Todas | INVERSIONES | INVERSIONES | 8336571074 | CD. JUAREZ | Pesos Mexicanos</v>
      </c>
      <c r="I296" s="69">
        <f t="shared" si="64"/>
        <v>40</v>
      </c>
      <c r="J296" s="69">
        <f t="shared" si="65"/>
        <v>1</v>
      </c>
      <c r="K296" s="70">
        <v>1</v>
      </c>
      <c r="L296" s="69" t="str">
        <f t="shared" si="73"/>
        <v>N/D</v>
      </c>
      <c r="M296" s="69" t="str">
        <f t="shared" si="74"/>
        <v>N/D</v>
      </c>
      <c r="N296" s="69">
        <f t="shared" si="75"/>
        <v>8336571074</v>
      </c>
      <c r="P296" s="70">
        <v>2</v>
      </c>
      <c r="Q296" s="70">
        <v>5</v>
      </c>
      <c r="R296" s="19" t="s">
        <v>4</v>
      </c>
      <c r="S296" s="78" t="str">
        <f t="shared" si="76"/>
        <v>JAIME FERNANDEZ LEMUS</v>
      </c>
      <c r="T296" s="78" t="str">
        <f t="shared" si="77"/>
        <v>Todas</v>
      </c>
      <c r="U296" s="19"/>
      <c r="V296" s="19"/>
      <c r="W296" s="19"/>
      <c r="X296" s="19"/>
      <c r="Y296" s="19"/>
      <c r="Z296" s="19"/>
      <c r="AA296" s="19"/>
      <c r="AB296" s="78" t="str">
        <f t="shared" si="78"/>
        <v>SILVIA ZARAGOZA ITO</v>
      </c>
      <c r="AC296" s="70">
        <v>103</v>
      </c>
      <c r="AD296" s="68" t="str">
        <f t="shared" si="66"/>
        <v>EXECUTE [dbo].[PG_CI_CUENTA_BANCO] 0, 0, 0, 295, 'Todas | INVERSIONES | INVERSIONES | 8336571074 | CD. JUAREZ | Pesos Mexicanos' , '1074', 0, 'Todas | INVERSIONES | INVERSIONES | 8336571074 | CD. JUAREZ | Pesos Mexicanos', 40, 1, 1, 'N/D', 'N/D', '8336571074', '', 2, 5, NULL, 'JAIME FERNANDEZ LEMUS', 'Todas', '', '', '', '', '', '', '', 'SILVIA ZARAGOZA ITO', 103</v>
      </c>
      <c r="AK296" s="43">
        <v>295</v>
      </c>
      <c r="AL296" s="44">
        <v>40</v>
      </c>
      <c r="AM296" s="44">
        <v>1</v>
      </c>
      <c r="AN296" s="84" t="s">
        <v>3</v>
      </c>
      <c r="AO296" s="44">
        <v>0</v>
      </c>
      <c r="AP296" s="45" t="s">
        <v>130</v>
      </c>
      <c r="AQ296" s="45">
        <v>8336571074</v>
      </c>
      <c r="AR296" s="46" t="s">
        <v>129</v>
      </c>
      <c r="AS296" s="45" t="s">
        <v>19</v>
      </c>
      <c r="AT296" s="45" t="s">
        <v>19</v>
      </c>
      <c r="AU296" s="45" t="s">
        <v>265</v>
      </c>
      <c r="AV296" s="45" t="s">
        <v>107</v>
      </c>
      <c r="AW296" s="45" t="s">
        <v>97</v>
      </c>
      <c r="AX296" s="45" t="s">
        <v>99</v>
      </c>
      <c r="AY296" s="45" t="s">
        <v>100</v>
      </c>
      <c r="AZ296" s="45" t="s">
        <v>265</v>
      </c>
      <c r="BA296" s="45" t="s">
        <v>97</v>
      </c>
      <c r="BB296" s="74" t="s">
        <v>120</v>
      </c>
      <c r="BC296" s="45" t="s">
        <v>97</v>
      </c>
      <c r="BD296" s="45" t="s">
        <v>97</v>
      </c>
      <c r="BE296" s="45" t="s">
        <v>111</v>
      </c>
      <c r="BF296" s="45" t="s">
        <v>266</v>
      </c>
      <c r="BG296" s="45" t="s">
        <v>97</v>
      </c>
      <c r="BH296" s="45" t="s">
        <v>97</v>
      </c>
      <c r="BI296" s="45">
        <v>1</v>
      </c>
      <c r="BJ296" s="45" t="s">
        <v>97</v>
      </c>
      <c r="BK296" s="53">
        <v>40990.600266203706</v>
      </c>
      <c r="BL296" s="45" t="s">
        <v>114</v>
      </c>
      <c r="BM296" s="45" t="s">
        <v>97</v>
      </c>
      <c r="BO296" s="68" t="str">
        <f t="shared" si="79"/>
        <v>EXECUTE [dbo].[PG_CI_CUENTA_BANCO] 0,0,0 , 295, X</v>
      </c>
    </row>
    <row r="297" spans="2:67" x14ac:dyDescent="0.3">
      <c r="B297" s="6">
        <f t="shared" si="67"/>
        <v>0</v>
      </c>
      <c r="C297" s="6" t="str">
        <f t="shared" si="68"/>
        <v>0, 0</v>
      </c>
      <c r="D297" s="54">
        <f t="shared" si="69"/>
        <v>296</v>
      </c>
      <c r="E297" s="75" t="str">
        <f t="shared" si="70"/>
        <v>N/D | INVERSIONES | INVERSIONES | 137440812 | CD. JUAREZ | Pesos Mexicanos</v>
      </c>
      <c r="F297" s="54" t="str">
        <f t="shared" si="71"/>
        <v>0812</v>
      </c>
      <c r="G297" s="5">
        <v>0</v>
      </c>
      <c r="H297" s="78" t="str">
        <f t="shared" si="72"/>
        <v>N/D | INVERSIONES | INVERSIONES | 137440812 | CD. JUAREZ | Pesos Mexicanos</v>
      </c>
      <c r="I297" s="69">
        <f t="shared" si="64"/>
        <v>40</v>
      </c>
      <c r="J297" s="69">
        <f t="shared" si="65"/>
        <v>7</v>
      </c>
      <c r="K297" s="70">
        <v>1</v>
      </c>
      <c r="L297" s="69" t="str">
        <f t="shared" si="73"/>
        <v>N/D</v>
      </c>
      <c r="M297" s="69">
        <f t="shared" si="74"/>
        <v>6404</v>
      </c>
      <c r="N297" s="69">
        <f t="shared" si="75"/>
        <v>137440812</v>
      </c>
      <c r="P297" s="70">
        <v>2</v>
      </c>
      <c r="Q297" s="70">
        <v>5</v>
      </c>
      <c r="R297" s="19" t="s">
        <v>4</v>
      </c>
      <c r="S297" s="78" t="str">
        <f t="shared" si="76"/>
        <v>LUIS RAMIREZ RODRIGUEZ</v>
      </c>
      <c r="T297" s="78" t="str">
        <f t="shared" si="77"/>
        <v>N/D</v>
      </c>
      <c r="U297" s="19"/>
      <c r="V297" s="19"/>
      <c r="W297" s="19"/>
      <c r="X297" s="19"/>
      <c r="Y297" s="19"/>
      <c r="Z297" s="19"/>
      <c r="AA297" s="19"/>
      <c r="AB297" s="78" t="str">
        <f t="shared" si="78"/>
        <v>SILVIA ZARAGOZA ITO</v>
      </c>
      <c r="AC297" s="70">
        <v>103</v>
      </c>
      <c r="AD297" s="68" t="str">
        <f t="shared" si="66"/>
        <v>EXECUTE [dbo].[PG_CI_CUENTA_BANCO] 0, 0, 0, 296, 'N/D | INVERSIONES | INVERSIONES | 137440812 | CD. JUAREZ | Pesos Mexicanos' , '0812', 0, 'N/D | INVERSIONES | INVERSIONES | 137440812 | CD. JUAREZ | Pesos Mexicanos', 40, 7, 1, 'N/D', '6404', '137440812', '', 2, 5, NULL, 'LUIS RAMIREZ RODRIGUEZ', 'N/D', '', '', '', '', '', '', '', 'SILVIA ZARAGOZA ITO', 103</v>
      </c>
      <c r="AK297" s="43">
        <v>296</v>
      </c>
      <c r="AL297" s="44">
        <v>40</v>
      </c>
      <c r="AM297" s="44">
        <v>7</v>
      </c>
      <c r="AN297" s="84" t="s">
        <v>3</v>
      </c>
      <c r="AO297" s="44">
        <v>0</v>
      </c>
      <c r="AP297" s="45" t="s">
        <v>97</v>
      </c>
      <c r="AQ297" s="45">
        <v>137440812</v>
      </c>
      <c r="AR297" s="46" t="s">
        <v>129</v>
      </c>
      <c r="AS297" s="45" t="s">
        <v>19</v>
      </c>
      <c r="AT297" s="45" t="s">
        <v>19</v>
      </c>
      <c r="AU297" s="45" t="s">
        <v>97</v>
      </c>
      <c r="AV297" s="45" t="s">
        <v>97</v>
      </c>
      <c r="AW297" s="45" t="s">
        <v>97</v>
      </c>
      <c r="AX297" s="45" t="s">
        <v>99</v>
      </c>
      <c r="AY297" s="45" t="s">
        <v>100</v>
      </c>
      <c r="AZ297" s="45" t="s">
        <v>265</v>
      </c>
      <c r="BA297" s="45" t="s">
        <v>97</v>
      </c>
      <c r="BB297" s="74" t="s">
        <v>120</v>
      </c>
      <c r="BC297" s="45">
        <v>6404</v>
      </c>
      <c r="BD297" s="45" t="s">
        <v>259</v>
      </c>
      <c r="BE297" s="45" t="s">
        <v>122</v>
      </c>
      <c r="BF297" s="45" t="s">
        <v>97</v>
      </c>
      <c r="BG297" s="45" t="s">
        <v>97</v>
      </c>
      <c r="BH297" s="45" t="s">
        <v>97</v>
      </c>
      <c r="BI297" s="45">
        <v>1</v>
      </c>
      <c r="BJ297" s="45" t="s">
        <v>97</v>
      </c>
      <c r="BK297" s="53">
        <v>40672.473437499997</v>
      </c>
      <c r="BL297" s="45" t="s">
        <v>114</v>
      </c>
      <c r="BM297" s="45" t="s">
        <v>97</v>
      </c>
      <c r="BO297" s="68" t="str">
        <f t="shared" si="79"/>
        <v>EXECUTE [dbo].[PG_CI_CUENTA_BANCO] 0,0,0 , 296, X</v>
      </c>
    </row>
    <row r="298" spans="2:67" x14ac:dyDescent="0.3">
      <c r="B298" s="6">
        <f t="shared" si="67"/>
        <v>0</v>
      </c>
      <c r="C298" s="6" t="str">
        <f t="shared" si="68"/>
        <v>0, 0</v>
      </c>
      <c r="D298" s="54">
        <f t="shared" si="69"/>
        <v>297</v>
      </c>
      <c r="E298" s="75" t="str">
        <f t="shared" si="70"/>
        <v>Corporativo | INVERSIONES | INVERSIONES | 57013808831 | CD. JUAREZ | Pesos Mexicanos</v>
      </c>
      <c r="F298" s="54" t="str">
        <f t="shared" si="71"/>
        <v>8831</v>
      </c>
      <c r="G298" s="5">
        <v>0</v>
      </c>
      <c r="H298" s="78" t="str">
        <f t="shared" si="72"/>
        <v>Corporativo | INVERSIONES | INVERSIONES | 57013808831 | CD. JUAREZ | Pesos Mexicanos</v>
      </c>
      <c r="I298" s="69">
        <f t="shared" si="64"/>
        <v>40</v>
      </c>
      <c r="J298" s="69">
        <f t="shared" si="65"/>
        <v>10</v>
      </c>
      <c r="K298" s="70">
        <v>1</v>
      </c>
      <c r="L298" s="69">
        <f t="shared" si="73"/>
        <v>9005</v>
      </c>
      <c r="M298" s="69">
        <f t="shared" si="74"/>
        <v>117</v>
      </c>
      <c r="N298" s="69">
        <f t="shared" si="75"/>
        <v>57013808831</v>
      </c>
      <c r="P298" s="70">
        <v>1</v>
      </c>
      <c r="Q298" s="70">
        <v>5</v>
      </c>
      <c r="R298" s="19" t="s">
        <v>4</v>
      </c>
      <c r="S298" s="78" t="str">
        <f t="shared" si="76"/>
        <v>CARLOS TOSTADO ZABALZA</v>
      </c>
      <c r="T298" s="78" t="str">
        <f t="shared" si="77"/>
        <v>Corporativo</v>
      </c>
      <c r="U298" s="19"/>
      <c r="V298" s="19"/>
      <c r="W298" s="19"/>
      <c r="X298" s="19"/>
      <c r="Y298" s="19"/>
      <c r="Z298" s="19"/>
      <c r="AA298" s="19"/>
      <c r="AB298" s="78" t="str">
        <f t="shared" si="78"/>
        <v>SILVIA ZARAGOZA ITO</v>
      </c>
      <c r="AC298" s="70">
        <v>103</v>
      </c>
      <c r="AD298" s="68" t="str">
        <f t="shared" si="66"/>
        <v>EXECUTE [dbo].[PG_CI_CUENTA_BANCO] 0, 0, 0, 297, 'Corporativo | INVERSIONES | INVERSIONES | 57013808831 | CD. JUAREZ | Pesos Mexicanos' , '8831', 0, 'Corporativo | INVERSIONES | INVERSIONES | 57013808831 | CD. JUAREZ | Pesos Mexicanos', 40, 10, 1, '9005', '117', '57013808831', '', 1, 5, NULL, 'CARLOS TOSTADO ZABALZA', 'Corporativo', '', '', '', '', '', '', '', 'SILVIA ZARAGOZA ITO', 103</v>
      </c>
      <c r="AK298" s="43">
        <v>297</v>
      </c>
      <c r="AL298" s="44">
        <v>40</v>
      </c>
      <c r="AM298" s="44">
        <v>10</v>
      </c>
      <c r="AN298" s="84" t="s">
        <v>3</v>
      </c>
      <c r="AO298" s="44">
        <v>0</v>
      </c>
      <c r="AP298" s="45" t="s">
        <v>148</v>
      </c>
      <c r="AQ298" s="45">
        <v>57013808831</v>
      </c>
      <c r="AR298" s="46" t="s">
        <v>129</v>
      </c>
      <c r="AS298" s="45" t="s">
        <v>19</v>
      </c>
      <c r="AT298" s="45" t="s">
        <v>19</v>
      </c>
      <c r="AU298" s="45" t="s">
        <v>251</v>
      </c>
      <c r="AV298" s="45" t="s">
        <v>107</v>
      </c>
      <c r="AW298" s="45" t="s">
        <v>97</v>
      </c>
      <c r="AX298" s="45" t="s">
        <v>108</v>
      </c>
      <c r="AY298" s="45" t="s">
        <v>100</v>
      </c>
      <c r="AZ298" s="45" t="s">
        <v>265</v>
      </c>
      <c r="BA298" s="45">
        <v>9005</v>
      </c>
      <c r="BB298" s="74" t="s">
        <v>120</v>
      </c>
      <c r="BC298" s="45">
        <v>117</v>
      </c>
      <c r="BD298" s="45" t="s">
        <v>149</v>
      </c>
      <c r="BE298" s="45" t="s">
        <v>151</v>
      </c>
      <c r="BF298" s="45" t="s">
        <v>256</v>
      </c>
      <c r="BG298" s="45" t="s">
        <v>97</v>
      </c>
      <c r="BH298" s="45" t="s">
        <v>97</v>
      </c>
      <c r="BI298" s="45">
        <v>1</v>
      </c>
      <c r="BJ298" s="45" t="s">
        <v>97</v>
      </c>
      <c r="BK298" s="53">
        <v>42146.742893518516</v>
      </c>
      <c r="BL298" s="45" t="s">
        <v>114</v>
      </c>
      <c r="BM298" s="45" t="s">
        <v>97</v>
      </c>
      <c r="BO298" s="68" t="str">
        <f t="shared" si="79"/>
        <v>EXECUTE [dbo].[PG_CI_CUENTA_BANCO] 0,0,0 , 297, X</v>
      </c>
    </row>
    <row r="299" spans="2:67" x14ac:dyDescent="0.3">
      <c r="B299" s="6">
        <f t="shared" si="67"/>
        <v>0</v>
      </c>
      <c r="C299" s="6" t="str">
        <f t="shared" si="68"/>
        <v>0, 0</v>
      </c>
      <c r="D299" s="54">
        <f t="shared" si="69"/>
        <v>298</v>
      </c>
      <c r="E299" s="75" t="str">
        <f t="shared" si="70"/>
        <v>Corporativo | EGRESOS | HONORARIOS | 22603323374 | CD. JUAREZ | Pesos Mexicanos</v>
      </c>
      <c r="F299" s="54" t="str">
        <f t="shared" si="71"/>
        <v>3374</v>
      </c>
      <c r="G299" s="5">
        <v>0</v>
      </c>
      <c r="H299" s="78" t="str">
        <f t="shared" si="72"/>
        <v>Corporativo | EGRESOS | HONORARIOS | 22603323374 | CD. JUAREZ | Pesos Mexicanos</v>
      </c>
      <c r="I299" s="69">
        <f t="shared" si="64"/>
        <v>40</v>
      </c>
      <c r="J299" s="69">
        <f t="shared" si="65"/>
        <v>11</v>
      </c>
      <c r="K299" s="70">
        <v>1</v>
      </c>
      <c r="L299" s="69">
        <f t="shared" si="73"/>
        <v>226</v>
      </c>
      <c r="M299" s="69">
        <f t="shared" si="74"/>
        <v>1</v>
      </c>
      <c r="N299" s="69">
        <f t="shared" si="75"/>
        <v>22603323374</v>
      </c>
      <c r="P299" s="70">
        <v>1</v>
      </c>
      <c r="Q299" s="70">
        <v>3</v>
      </c>
      <c r="R299" s="19" t="s">
        <v>4</v>
      </c>
      <c r="S299" s="78" t="str">
        <f t="shared" si="76"/>
        <v>DULCE SOTO</v>
      </c>
      <c r="T299" s="78" t="str">
        <f t="shared" si="77"/>
        <v>Corporativo</v>
      </c>
      <c r="U299" s="19"/>
      <c r="V299" s="19"/>
      <c r="W299" s="19"/>
      <c r="X299" s="19"/>
      <c r="Y299" s="19"/>
      <c r="Z299" s="19"/>
      <c r="AA299" s="19"/>
      <c r="AB299" s="78" t="str">
        <f t="shared" si="78"/>
        <v>SILVIA ZARAGOZA ITO</v>
      </c>
      <c r="AC299" s="70">
        <v>103</v>
      </c>
      <c r="AD299" s="68" t="str">
        <f t="shared" si="66"/>
        <v>EXECUTE [dbo].[PG_CI_CUENTA_BANCO] 0, 0, 0, 298, 'Corporativo | EGRESOS | HONORARIOS | 22603323374 | CD. JUAREZ | Pesos Mexicanos' , '3374', 0, 'Corporativo | EGRESOS | HONORARIOS | 22603323374 | CD. JUAREZ | Pesos Mexicanos', 40, 11, 1, '226', '1', '22603323374', '', 1, 3, NULL, 'DULCE SOTO', 'Corporativo', '', '', '', '', '', '', '', 'SILVIA ZARAGOZA ITO', 103</v>
      </c>
      <c r="AK299" s="43">
        <v>298</v>
      </c>
      <c r="AL299" s="44">
        <v>40</v>
      </c>
      <c r="AM299" s="44">
        <v>11</v>
      </c>
      <c r="AN299" s="84" t="s">
        <v>3</v>
      </c>
      <c r="AO299" s="44">
        <v>0</v>
      </c>
      <c r="AP299" s="45" t="s">
        <v>148</v>
      </c>
      <c r="AQ299" s="45">
        <v>22603323374</v>
      </c>
      <c r="AR299" s="46" t="s">
        <v>133</v>
      </c>
      <c r="AS299" s="45" t="s">
        <v>25</v>
      </c>
      <c r="AT299" s="45" t="s">
        <v>264</v>
      </c>
      <c r="AU299" s="45" t="s">
        <v>265</v>
      </c>
      <c r="AV299" s="45" t="s">
        <v>107</v>
      </c>
      <c r="AW299" s="45" t="s">
        <v>97</v>
      </c>
      <c r="AX299" s="45" t="s">
        <v>108</v>
      </c>
      <c r="AY299" s="45" t="s">
        <v>100</v>
      </c>
      <c r="AZ299" s="45" t="s">
        <v>265</v>
      </c>
      <c r="BA299" s="45">
        <v>226</v>
      </c>
      <c r="BB299" s="74" t="s">
        <v>120</v>
      </c>
      <c r="BC299" s="45">
        <v>1</v>
      </c>
      <c r="BD299" s="45" t="s">
        <v>156</v>
      </c>
      <c r="BE299" s="45" t="s">
        <v>152</v>
      </c>
      <c r="BF299" s="45" t="s">
        <v>256</v>
      </c>
      <c r="BG299" s="45" t="s">
        <v>97</v>
      </c>
      <c r="BH299" s="45" t="s">
        <v>97</v>
      </c>
      <c r="BI299" s="45">
        <v>1</v>
      </c>
      <c r="BJ299" s="45" t="s">
        <v>97</v>
      </c>
      <c r="BK299" s="53">
        <v>43138.491284722222</v>
      </c>
      <c r="BL299" s="45" t="s">
        <v>128</v>
      </c>
      <c r="BM299" s="45" t="s">
        <v>97</v>
      </c>
      <c r="BO299" s="68" t="str">
        <f t="shared" si="79"/>
        <v>EXECUTE [dbo].[PG_CI_CUENTA_BANCO] 0,0,0 , 298, X</v>
      </c>
    </row>
    <row r="300" spans="2:67" x14ac:dyDescent="0.3">
      <c r="B300" s="6">
        <f t="shared" si="67"/>
        <v>0</v>
      </c>
      <c r="C300" s="6" t="str">
        <f t="shared" si="68"/>
        <v>0, 0</v>
      </c>
      <c r="D300" s="54">
        <f t="shared" si="69"/>
        <v>299</v>
      </c>
      <c r="E300" s="75" t="str">
        <f t="shared" si="70"/>
        <v>Todas | EGRESOS | HONORARIOS | 22603180786 | CD. JUAREZ | Dólares USA</v>
      </c>
      <c r="F300" s="54" t="str">
        <f t="shared" si="71"/>
        <v>0786</v>
      </c>
      <c r="G300" s="5">
        <v>0</v>
      </c>
      <c r="H300" s="78" t="str">
        <f t="shared" si="72"/>
        <v>Todas | EGRESOS | HONORARIOS | 22603180786 | CD. JUAREZ | Dólares USA</v>
      </c>
      <c r="I300" s="69">
        <f t="shared" si="64"/>
        <v>40</v>
      </c>
      <c r="J300" s="69">
        <f t="shared" si="65"/>
        <v>11</v>
      </c>
      <c r="K300" s="70">
        <v>2</v>
      </c>
      <c r="L300" s="69">
        <f t="shared" si="73"/>
        <v>226</v>
      </c>
      <c r="M300" s="69">
        <f t="shared" si="74"/>
        <v>1</v>
      </c>
      <c r="N300" s="69">
        <f t="shared" si="75"/>
        <v>22603180786</v>
      </c>
      <c r="P300" s="70">
        <v>2</v>
      </c>
      <c r="Q300" s="70">
        <v>3</v>
      </c>
      <c r="R300" s="19" t="s">
        <v>4</v>
      </c>
      <c r="S300" s="78" t="str">
        <f t="shared" si="76"/>
        <v>DULCE SOTO</v>
      </c>
      <c r="T300" s="78" t="str">
        <f t="shared" si="77"/>
        <v>Todas</v>
      </c>
      <c r="U300" s="19"/>
      <c r="V300" s="19"/>
      <c r="W300" s="19"/>
      <c r="X300" s="19"/>
      <c r="Y300" s="19"/>
      <c r="Z300" s="19"/>
      <c r="AA300" s="19"/>
      <c r="AB300" s="78" t="str">
        <f t="shared" si="78"/>
        <v>SILVIA ZARAGOZA ITO</v>
      </c>
      <c r="AC300" s="70">
        <v>103</v>
      </c>
      <c r="AD300" s="68" t="str">
        <f t="shared" si="66"/>
        <v>EXECUTE [dbo].[PG_CI_CUENTA_BANCO] 0, 0, 0, 299, 'Todas | EGRESOS | HONORARIOS | 22603180786 | CD. JUAREZ | Dólares USA' , '0786', 0, 'Todas | EGRESOS | HONORARIOS | 22603180786 | CD. JUAREZ | Dólares USA', 40, 11, 2, '226', '1', '22603180786', '', 2, 3, NULL, 'DULCE SOTO', 'Todas', '', '', '', '', '', '', '', 'SILVIA ZARAGOZA ITO', 103</v>
      </c>
      <c r="AK300" s="43">
        <v>299</v>
      </c>
      <c r="AL300" s="44">
        <v>40</v>
      </c>
      <c r="AM300" s="44">
        <v>11</v>
      </c>
      <c r="AN300" s="84" t="s">
        <v>3</v>
      </c>
      <c r="AO300" s="44">
        <v>0</v>
      </c>
      <c r="AP300" s="45" t="s">
        <v>130</v>
      </c>
      <c r="AQ300" s="45">
        <v>22603180786</v>
      </c>
      <c r="AR300" s="46" t="s">
        <v>133</v>
      </c>
      <c r="AS300" s="45" t="s">
        <v>25</v>
      </c>
      <c r="AT300" s="45" t="s">
        <v>264</v>
      </c>
      <c r="AU300" s="45" t="s">
        <v>265</v>
      </c>
      <c r="AV300" s="45" t="s">
        <v>107</v>
      </c>
      <c r="AW300" s="45" t="s">
        <v>97</v>
      </c>
      <c r="AX300" s="45" t="s">
        <v>99</v>
      </c>
      <c r="AY300" s="45" t="s">
        <v>118</v>
      </c>
      <c r="AZ300" s="45" t="s">
        <v>265</v>
      </c>
      <c r="BA300" s="45">
        <v>226</v>
      </c>
      <c r="BB300" s="74" t="s">
        <v>120</v>
      </c>
      <c r="BC300" s="45">
        <v>1</v>
      </c>
      <c r="BD300" s="45" t="s">
        <v>156</v>
      </c>
      <c r="BE300" s="45" t="s">
        <v>152</v>
      </c>
      <c r="BF300" s="45" t="s">
        <v>266</v>
      </c>
      <c r="BG300" s="45" t="s">
        <v>97</v>
      </c>
      <c r="BH300" s="45" t="s">
        <v>97</v>
      </c>
      <c r="BI300" s="45">
        <v>1</v>
      </c>
      <c r="BJ300" s="45" t="s">
        <v>97</v>
      </c>
      <c r="BK300" s="53">
        <v>41302.509837962964</v>
      </c>
      <c r="BL300" s="45" t="s">
        <v>114</v>
      </c>
      <c r="BM300" s="45" t="s">
        <v>97</v>
      </c>
      <c r="BO300" s="68" t="str">
        <f t="shared" si="79"/>
        <v>EXECUTE [dbo].[PG_CI_CUENTA_BANCO] 0,0,0 , 299, X</v>
      </c>
    </row>
    <row r="301" spans="2:67" x14ac:dyDescent="0.3">
      <c r="B301" s="6">
        <f t="shared" si="67"/>
        <v>0</v>
      </c>
      <c r="C301" s="6" t="str">
        <f t="shared" si="68"/>
        <v>0, 0</v>
      </c>
      <c r="D301" s="54">
        <f t="shared" si="69"/>
        <v>300</v>
      </c>
      <c r="E301" s="75" t="str">
        <f t="shared" si="70"/>
        <v>N/D | EGRESOS | EGRESOS PLANTA | 2787566890 | MEXICO DF | Pesos Mexicanos</v>
      </c>
      <c r="F301" s="54" t="str">
        <f t="shared" si="71"/>
        <v>6890</v>
      </c>
      <c r="G301" s="5">
        <v>0</v>
      </c>
      <c r="H301" s="78" t="str">
        <f t="shared" si="72"/>
        <v>N/D | EGRESOS | EGRESOS PLANTA | 2787566890 | MEXICO DF | Pesos Mexicanos</v>
      </c>
      <c r="I301" s="69">
        <f t="shared" si="64"/>
        <v>41</v>
      </c>
      <c r="J301" s="69">
        <f t="shared" si="65"/>
        <v>1</v>
      </c>
      <c r="K301" s="70">
        <v>1</v>
      </c>
      <c r="L301" s="69" t="str">
        <f t="shared" si="73"/>
        <v>N/D</v>
      </c>
      <c r="M301" s="69">
        <f t="shared" si="74"/>
        <v>278</v>
      </c>
      <c r="N301" s="69">
        <f t="shared" si="75"/>
        <v>2787566890</v>
      </c>
      <c r="P301" s="70">
        <v>2</v>
      </c>
      <c r="Q301" s="70">
        <v>3</v>
      </c>
      <c r="R301" s="19" t="s">
        <v>4</v>
      </c>
      <c r="S301" s="78" t="str">
        <f t="shared" si="76"/>
        <v>JAIME FERNANDEZ LEMUS</v>
      </c>
      <c r="T301" s="78" t="str">
        <f t="shared" si="77"/>
        <v>N/D</v>
      </c>
      <c r="U301" s="19"/>
      <c r="V301" s="19"/>
      <c r="W301" s="19"/>
      <c r="X301" s="19"/>
      <c r="Y301" s="19"/>
      <c r="Z301" s="19"/>
      <c r="AA301" s="19"/>
      <c r="AB301" s="78" t="str">
        <f t="shared" si="78"/>
        <v>N/D</v>
      </c>
      <c r="AC301" s="70">
        <v>105</v>
      </c>
      <c r="AD301" s="68" t="str">
        <f t="shared" si="66"/>
        <v>EXECUTE [dbo].[PG_CI_CUENTA_BANCO] 0, 0, 0, 300, 'N/D | EGRESOS | EGRESOS PLANTA | 2787566890 | MEXICO DF | Pesos Mexicanos' , '6890', 0, 'N/D | EGRESOS | EGRESOS PLANTA | 2787566890 | MEXICO DF | Pesos Mexicanos', 41, 1, 1, 'N/D', '278', '2787566890', '', 2, 3, NULL, 'JAIME FERNANDEZ LEMUS', 'N/D', '', '', '', '', '', '', '', 'N/D', 105</v>
      </c>
      <c r="AK301" s="43">
        <v>300</v>
      </c>
      <c r="AL301" s="44">
        <v>41</v>
      </c>
      <c r="AM301" s="44">
        <v>1</v>
      </c>
      <c r="AN301" s="84" t="s">
        <v>3</v>
      </c>
      <c r="AO301" s="44">
        <v>0</v>
      </c>
      <c r="AP301" s="45" t="s">
        <v>97</v>
      </c>
      <c r="AQ301" s="45">
        <v>2787566890</v>
      </c>
      <c r="AR301" s="46" t="s">
        <v>133</v>
      </c>
      <c r="AS301" s="45" t="s">
        <v>25</v>
      </c>
      <c r="AT301" s="45" t="s">
        <v>134</v>
      </c>
      <c r="AU301" s="45" t="s">
        <v>154</v>
      </c>
      <c r="AV301" s="45" t="s">
        <v>97</v>
      </c>
      <c r="AW301" s="45" t="s">
        <v>97</v>
      </c>
      <c r="AX301" s="45" t="s">
        <v>99</v>
      </c>
      <c r="AY301" s="45" t="s">
        <v>100</v>
      </c>
      <c r="AZ301" s="45" t="s">
        <v>97</v>
      </c>
      <c r="BA301" s="45" t="s">
        <v>97</v>
      </c>
      <c r="BB301" s="74" t="s">
        <v>267</v>
      </c>
      <c r="BC301" s="45">
        <v>278</v>
      </c>
      <c r="BD301" s="45" t="s">
        <v>97</v>
      </c>
      <c r="BE301" s="45" t="s">
        <v>111</v>
      </c>
      <c r="BF301" s="45" t="s">
        <v>97</v>
      </c>
      <c r="BG301" s="45" t="s">
        <v>97</v>
      </c>
      <c r="BH301" s="45" t="s">
        <v>97</v>
      </c>
      <c r="BI301" s="45">
        <v>1</v>
      </c>
      <c r="BJ301" s="45" t="s">
        <v>97</v>
      </c>
      <c r="BK301" s="53">
        <v>40669.395451388889</v>
      </c>
      <c r="BL301" s="45" t="s">
        <v>114</v>
      </c>
      <c r="BM301" s="45" t="s">
        <v>97</v>
      </c>
      <c r="BO301" s="68" t="str">
        <f t="shared" si="79"/>
        <v>EXECUTE [dbo].[PG_CI_CUENTA_BANCO] 0,0,0 , 300, X</v>
      </c>
    </row>
    <row r="302" spans="2:67" x14ac:dyDescent="0.3">
      <c r="B302" s="6">
        <f t="shared" si="67"/>
        <v>0</v>
      </c>
      <c r="C302" s="6" t="str">
        <f t="shared" si="68"/>
        <v>0, 0</v>
      </c>
      <c r="D302" s="54">
        <f t="shared" si="69"/>
        <v>301</v>
      </c>
      <c r="E302" s="75" t="str">
        <f t="shared" si="70"/>
        <v>N/D | EGRESOS | EGRESOS PLANTA | 2783983616 | MEXICO DF | Pesos Mexicanos</v>
      </c>
      <c r="F302" s="54" t="str">
        <f t="shared" si="71"/>
        <v>3616</v>
      </c>
      <c r="G302" s="5">
        <v>0</v>
      </c>
      <c r="H302" s="78" t="str">
        <f t="shared" si="72"/>
        <v>N/D | EGRESOS | EGRESOS PLANTA | 2783983616 | MEXICO DF | Pesos Mexicanos</v>
      </c>
      <c r="I302" s="69">
        <f t="shared" si="64"/>
        <v>41</v>
      </c>
      <c r="J302" s="69">
        <f t="shared" si="65"/>
        <v>1</v>
      </c>
      <c r="K302" s="70">
        <v>1</v>
      </c>
      <c r="L302" s="69" t="str">
        <f t="shared" si="73"/>
        <v>N/D</v>
      </c>
      <c r="M302" s="69">
        <f t="shared" si="74"/>
        <v>278</v>
      </c>
      <c r="N302" s="69">
        <f t="shared" si="75"/>
        <v>2783983616</v>
      </c>
      <c r="P302" s="70">
        <v>2</v>
      </c>
      <c r="Q302" s="70">
        <v>3</v>
      </c>
      <c r="R302" s="19" t="s">
        <v>4</v>
      </c>
      <c r="S302" s="78" t="str">
        <f t="shared" si="76"/>
        <v>JAIME FERNANDEZ LEMUS</v>
      </c>
      <c r="T302" s="78" t="str">
        <f t="shared" si="77"/>
        <v>N/D</v>
      </c>
      <c r="U302" s="19"/>
      <c r="V302" s="19"/>
      <c r="W302" s="19"/>
      <c r="X302" s="19"/>
      <c r="Y302" s="19"/>
      <c r="Z302" s="19"/>
      <c r="AA302" s="19"/>
      <c r="AB302" s="78" t="str">
        <f t="shared" si="78"/>
        <v>N/D</v>
      </c>
      <c r="AC302" s="70">
        <v>105</v>
      </c>
      <c r="AD302" s="68" t="str">
        <f t="shared" si="66"/>
        <v>EXECUTE [dbo].[PG_CI_CUENTA_BANCO] 0, 0, 0, 301, 'N/D | EGRESOS | EGRESOS PLANTA | 2783983616 | MEXICO DF | Pesos Mexicanos' , '3616', 0, 'N/D | EGRESOS | EGRESOS PLANTA | 2783983616 | MEXICO DF | Pesos Mexicanos', 41, 1, 1, 'N/D', '278', '2783983616', '', 2, 3, NULL, 'JAIME FERNANDEZ LEMUS', 'N/D', '', '', '', '', '', '', '', 'N/D', 105</v>
      </c>
      <c r="AK302" s="43">
        <v>301</v>
      </c>
      <c r="AL302" s="44">
        <v>41</v>
      </c>
      <c r="AM302" s="44">
        <v>1</v>
      </c>
      <c r="AN302" s="84" t="s">
        <v>3</v>
      </c>
      <c r="AO302" s="44">
        <v>0</v>
      </c>
      <c r="AP302" s="45" t="s">
        <v>97</v>
      </c>
      <c r="AQ302" s="45">
        <v>2783983616</v>
      </c>
      <c r="AR302" s="46" t="s">
        <v>133</v>
      </c>
      <c r="AS302" s="45" t="s">
        <v>25</v>
      </c>
      <c r="AT302" s="45" t="s">
        <v>134</v>
      </c>
      <c r="AU302" s="45" t="s">
        <v>154</v>
      </c>
      <c r="AV302" s="45" t="s">
        <v>97</v>
      </c>
      <c r="AW302" s="45" t="s">
        <v>97</v>
      </c>
      <c r="AX302" s="45" t="s">
        <v>99</v>
      </c>
      <c r="AY302" s="45" t="s">
        <v>100</v>
      </c>
      <c r="AZ302" s="45" t="s">
        <v>97</v>
      </c>
      <c r="BA302" s="45" t="s">
        <v>97</v>
      </c>
      <c r="BB302" s="74" t="s">
        <v>267</v>
      </c>
      <c r="BC302" s="45">
        <v>278</v>
      </c>
      <c r="BD302" s="45" t="s">
        <v>97</v>
      </c>
      <c r="BE302" s="45" t="s">
        <v>111</v>
      </c>
      <c r="BF302" s="45" t="s">
        <v>97</v>
      </c>
      <c r="BG302" s="45" t="s">
        <v>97</v>
      </c>
      <c r="BH302" s="45" t="s">
        <v>97</v>
      </c>
      <c r="BI302" s="45">
        <v>1</v>
      </c>
      <c r="BJ302" s="45" t="s">
        <v>97</v>
      </c>
      <c r="BK302" s="53">
        <v>40669.395729166667</v>
      </c>
      <c r="BL302" s="45" t="s">
        <v>114</v>
      </c>
      <c r="BM302" s="45" t="s">
        <v>97</v>
      </c>
      <c r="BO302" s="68" t="str">
        <f t="shared" si="79"/>
        <v>EXECUTE [dbo].[PG_CI_CUENTA_BANCO] 0,0,0 , 301, X</v>
      </c>
    </row>
    <row r="303" spans="2:67" x14ac:dyDescent="0.3">
      <c r="B303" s="6">
        <f t="shared" si="67"/>
        <v>0</v>
      </c>
      <c r="C303" s="6" t="str">
        <f t="shared" si="68"/>
        <v>0, 0</v>
      </c>
      <c r="D303" s="54">
        <f t="shared" si="69"/>
        <v>302</v>
      </c>
      <c r="E303" s="75" t="str">
        <f t="shared" si="70"/>
        <v>N/D | EGRESOS | EGRESOS PLANTA | 741828928 | CD. JUAREZ | Pesos Mexicanos</v>
      </c>
      <c r="F303" s="54" t="str">
        <f t="shared" si="71"/>
        <v>8928</v>
      </c>
      <c r="G303" s="5">
        <v>0</v>
      </c>
      <c r="H303" s="78" t="str">
        <f t="shared" si="72"/>
        <v>N/D | EGRESOS | EGRESOS PLANTA | 741828928 | CD. JUAREZ | Pesos Mexicanos</v>
      </c>
      <c r="I303" s="69">
        <f t="shared" si="64"/>
        <v>41</v>
      </c>
      <c r="J303" s="69">
        <f t="shared" si="65"/>
        <v>1</v>
      </c>
      <c r="K303" s="70">
        <v>1</v>
      </c>
      <c r="L303" s="69" t="str">
        <f t="shared" si="73"/>
        <v>N/D</v>
      </c>
      <c r="M303" s="69">
        <f t="shared" si="74"/>
        <v>74</v>
      </c>
      <c r="N303" s="69">
        <f t="shared" si="75"/>
        <v>741828928</v>
      </c>
      <c r="P303" s="70">
        <v>2</v>
      </c>
      <c r="Q303" s="70">
        <v>3</v>
      </c>
      <c r="R303" s="19" t="s">
        <v>4</v>
      </c>
      <c r="S303" s="78" t="str">
        <f t="shared" si="76"/>
        <v>JAIME FERNANDEZ LEMUS</v>
      </c>
      <c r="T303" s="78" t="str">
        <f t="shared" si="77"/>
        <v>N/D</v>
      </c>
      <c r="U303" s="19"/>
      <c r="V303" s="19"/>
      <c r="W303" s="19"/>
      <c r="X303" s="19"/>
      <c r="Y303" s="19"/>
      <c r="Z303" s="19"/>
      <c r="AA303" s="19"/>
      <c r="AB303" s="78" t="str">
        <f t="shared" si="78"/>
        <v>N/D</v>
      </c>
      <c r="AC303" s="70">
        <v>103</v>
      </c>
      <c r="AD303" s="68" t="str">
        <f t="shared" si="66"/>
        <v>EXECUTE [dbo].[PG_CI_CUENTA_BANCO] 0, 0, 0, 302, 'N/D | EGRESOS | EGRESOS PLANTA | 741828928 | CD. JUAREZ | Pesos Mexicanos' , '8928', 0, 'N/D | EGRESOS | EGRESOS PLANTA | 741828928 | CD. JUAREZ | Pesos Mexicanos', 41, 1, 1, 'N/D', '74', '741828928', '', 2, 3, NULL, 'JAIME FERNANDEZ LEMUS', 'N/D', '', '', '', '', '', '', '', 'N/D', 103</v>
      </c>
      <c r="AK303" s="43">
        <v>302</v>
      </c>
      <c r="AL303" s="44">
        <v>41</v>
      </c>
      <c r="AM303" s="44">
        <v>1</v>
      </c>
      <c r="AN303" s="84" t="s">
        <v>3</v>
      </c>
      <c r="AO303" s="44">
        <v>0</v>
      </c>
      <c r="AP303" s="45" t="s">
        <v>97</v>
      </c>
      <c r="AQ303" s="45">
        <v>741828928</v>
      </c>
      <c r="AR303" s="46" t="s">
        <v>133</v>
      </c>
      <c r="AS303" s="45" t="s">
        <v>25</v>
      </c>
      <c r="AT303" s="45" t="s">
        <v>134</v>
      </c>
      <c r="AU303" s="45" t="s">
        <v>154</v>
      </c>
      <c r="AV303" s="45" t="s">
        <v>97</v>
      </c>
      <c r="AW303" s="45" t="s">
        <v>97</v>
      </c>
      <c r="AX303" s="45" t="s">
        <v>99</v>
      </c>
      <c r="AY303" s="45" t="s">
        <v>100</v>
      </c>
      <c r="AZ303" s="45" t="s">
        <v>97</v>
      </c>
      <c r="BA303" s="45" t="s">
        <v>97</v>
      </c>
      <c r="BB303" s="74" t="s">
        <v>120</v>
      </c>
      <c r="BC303" s="45">
        <v>74</v>
      </c>
      <c r="BD303" s="45" t="s">
        <v>97</v>
      </c>
      <c r="BE303" s="45" t="s">
        <v>111</v>
      </c>
      <c r="BF303" s="45" t="s">
        <v>97</v>
      </c>
      <c r="BG303" s="45" t="s">
        <v>97</v>
      </c>
      <c r="BH303" s="45" t="s">
        <v>97</v>
      </c>
      <c r="BI303" s="45">
        <v>1</v>
      </c>
      <c r="BJ303" s="45" t="s">
        <v>97</v>
      </c>
      <c r="BK303" s="53">
        <v>40669.396018518521</v>
      </c>
      <c r="BL303" s="45" t="s">
        <v>114</v>
      </c>
      <c r="BM303" s="45" t="s">
        <v>97</v>
      </c>
      <c r="BO303" s="68" t="str">
        <f t="shared" si="79"/>
        <v>EXECUTE [dbo].[PG_CI_CUENTA_BANCO] 0,0,0 , 302, X</v>
      </c>
    </row>
    <row r="304" spans="2:67" x14ac:dyDescent="0.3">
      <c r="B304" s="6">
        <f t="shared" si="67"/>
        <v>0</v>
      </c>
      <c r="C304" s="6" t="str">
        <f t="shared" si="68"/>
        <v>0, 0</v>
      </c>
      <c r="D304" s="54">
        <f t="shared" si="69"/>
        <v>303</v>
      </c>
      <c r="E304" s="75" t="str">
        <f t="shared" si="70"/>
        <v>N/D | EGRESOS | EGRESOS PLANTA | 192579 | NOGALES SON. | Pesos Mexicanos</v>
      </c>
      <c r="F304" s="54" t="str">
        <f t="shared" si="71"/>
        <v>2579</v>
      </c>
      <c r="G304" s="5">
        <v>0</v>
      </c>
      <c r="H304" s="78" t="str">
        <f t="shared" si="72"/>
        <v>N/D | EGRESOS | EGRESOS PLANTA | 192579 | NOGALES SON. | Pesos Mexicanos</v>
      </c>
      <c r="I304" s="69">
        <f t="shared" si="64"/>
        <v>41</v>
      </c>
      <c r="J304" s="69">
        <f t="shared" si="65"/>
        <v>1</v>
      </c>
      <c r="K304" s="70">
        <v>1</v>
      </c>
      <c r="L304" s="69" t="str">
        <f t="shared" si="73"/>
        <v>N/D</v>
      </c>
      <c r="M304" s="69">
        <f t="shared" si="74"/>
        <v>1</v>
      </c>
      <c r="N304" s="69">
        <f t="shared" si="75"/>
        <v>192579</v>
      </c>
      <c r="P304" s="70">
        <v>2</v>
      </c>
      <c r="Q304" s="70">
        <v>3</v>
      </c>
      <c r="R304" s="19" t="s">
        <v>4</v>
      </c>
      <c r="S304" s="78" t="str">
        <f t="shared" si="76"/>
        <v>JAIME FERNANDEZ LEMUS</v>
      </c>
      <c r="T304" s="78" t="str">
        <f t="shared" si="77"/>
        <v>N/D</v>
      </c>
      <c r="U304" s="19"/>
      <c r="V304" s="19"/>
      <c r="W304" s="19"/>
      <c r="X304" s="19"/>
      <c r="Y304" s="19"/>
      <c r="Z304" s="19"/>
      <c r="AA304" s="19"/>
      <c r="AB304" s="78" t="str">
        <f t="shared" si="78"/>
        <v>N/D</v>
      </c>
      <c r="AC304" s="70">
        <v>102</v>
      </c>
      <c r="AD304" s="68" t="str">
        <f t="shared" si="66"/>
        <v>EXECUTE [dbo].[PG_CI_CUENTA_BANCO] 0, 0, 0, 303, 'N/D | EGRESOS | EGRESOS PLANTA | 192579 | NOGALES SON. | Pesos Mexicanos' , '2579', 0, 'N/D | EGRESOS | EGRESOS PLANTA | 192579 | NOGALES SON. | Pesos Mexicanos', 41, 1, 1, 'N/D', '1', '192579', '', 2, 3, NULL, 'JAIME FERNANDEZ LEMUS', 'N/D', '', '', '', '', '', '', '', 'N/D', 102</v>
      </c>
      <c r="AK304" s="43">
        <v>303</v>
      </c>
      <c r="AL304" s="44">
        <v>41</v>
      </c>
      <c r="AM304" s="44">
        <v>1</v>
      </c>
      <c r="AN304" s="84" t="s">
        <v>3</v>
      </c>
      <c r="AO304" s="44">
        <v>0</v>
      </c>
      <c r="AP304" s="45" t="s">
        <v>97</v>
      </c>
      <c r="AQ304" s="45">
        <v>192579</v>
      </c>
      <c r="AR304" s="46" t="s">
        <v>133</v>
      </c>
      <c r="AS304" s="45" t="s">
        <v>25</v>
      </c>
      <c r="AT304" s="45" t="s">
        <v>134</v>
      </c>
      <c r="AU304" s="45" t="s">
        <v>154</v>
      </c>
      <c r="AV304" s="45" t="s">
        <v>97</v>
      </c>
      <c r="AW304" s="45" t="s">
        <v>97</v>
      </c>
      <c r="AX304" s="45" t="s">
        <v>99</v>
      </c>
      <c r="AY304" s="45" t="s">
        <v>100</v>
      </c>
      <c r="AZ304" s="45" t="s">
        <v>97</v>
      </c>
      <c r="BA304" s="45" t="s">
        <v>97</v>
      </c>
      <c r="BB304" s="74" t="s">
        <v>268</v>
      </c>
      <c r="BC304" s="45">
        <v>1</v>
      </c>
      <c r="BD304" s="45" t="s">
        <v>97</v>
      </c>
      <c r="BE304" s="45" t="s">
        <v>111</v>
      </c>
      <c r="BF304" s="45" t="s">
        <v>97</v>
      </c>
      <c r="BG304" s="45" t="s">
        <v>97</v>
      </c>
      <c r="BH304" s="45" t="s">
        <v>97</v>
      </c>
      <c r="BI304" s="45">
        <v>1</v>
      </c>
      <c r="BJ304" s="45" t="s">
        <v>97</v>
      </c>
      <c r="BK304" s="53">
        <v>40669.394467592596</v>
      </c>
      <c r="BL304" s="45" t="s">
        <v>114</v>
      </c>
      <c r="BM304" s="45" t="s">
        <v>97</v>
      </c>
      <c r="BO304" s="68" t="str">
        <f t="shared" si="79"/>
        <v>EXECUTE [dbo].[PG_CI_CUENTA_BANCO] 0,0,0 , 303, X</v>
      </c>
    </row>
    <row r="305" spans="2:67" x14ac:dyDescent="0.3">
      <c r="B305" s="6">
        <f t="shared" si="67"/>
        <v>0</v>
      </c>
      <c r="C305" s="6" t="str">
        <f t="shared" si="68"/>
        <v>0, 0</v>
      </c>
      <c r="D305" s="54">
        <f t="shared" si="69"/>
        <v>304</v>
      </c>
      <c r="E305" s="75" t="str">
        <f t="shared" si="70"/>
        <v>N/D | EGRESOS | EGRESOS PLANTA | 13961 | MEXICALI | Pesos Mexicanos</v>
      </c>
      <c r="F305" s="54" t="str">
        <f t="shared" si="71"/>
        <v>3961</v>
      </c>
      <c r="G305" s="5">
        <v>0</v>
      </c>
      <c r="H305" s="78" t="str">
        <f t="shared" si="72"/>
        <v>N/D | EGRESOS | EGRESOS PLANTA | 13961 | MEXICALI | Pesos Mexicanos</v>
      </c>
      <c r="I305" s="69">
        <f t="shared" si="64"/>
        <v>41</v>
      </c>
      <c r="J305" s="69">
        <f t="shared" si="65"/>
        <v>1</v>
      </c>
      <c r="K305" s="70">
        <v>1</v>
      </c>
      <c r="L305" s="69" t="str">
        <f t="shared" si="73"/>
        <v>N/D</v>
      </c>
      <c r="M305" s="69">
        <f t="shared" si="74"/>
        <v>688</v>
      </c>
      <c r="N305" s="69">
        <f t="shared" si="75"/>
        <v>13961</v>
      </c>
      <c r="P305" s="70">
        <v>2</v>
      </c>
      <c r="Q305" s="70">
        <v>3</v>
      </c>
      <c r="R305" s="19" t="s">
        <v>4</v>
      </c>
      <c r="S305" s="78" t="str">
        <f t="shared" si="76"/>
        <v>JAIME FERNANDEZ LEMUS</v>
      </c>
      <c r="T305" s="78" t="str">
        <f t="shared" si="77"/>
        <v>N/D</v>
      </c>
      <c r="U305" s="19"/>
      <c r="V305" s="19"/>
      <c r="W305" s="19"/>
      <c r="X305" s="19"/>
      <c r="Y305" s="19"/>
      <c r="Z305" s="19"/>
      <c r="AA305" s="19"/>
      <c r="AB305" s="78" t="str">
        <f t="shared" si="78"/>
        <v>TOMAS ZARAGOZA ITO</v>
      </c>
      <c r="AC305" s="70">
        <v>101</v>
      </c>
      <c r="AD305" s="68" t="str">
        <f t="shared" si="66"/>
        <v>EXECUTE [dbo].[PG_CI_CUENTA_BANCO] 0, 0, 0, 304, 'N/D | EGRESOS | EGRESOS PLANTA | 13961 | MEXICALI | Pesos Mexicanos' , '3961', 0, 'N/D | EGRESOS | EGRESOS PLANTA | 13961 | MEXICALI | Pesos Mexicanos', 41, 1, 1, 'N/D', '688', '13961', '', 2, 3, NULL, 'JAIME FERNANDEZ LEMUS', 'N/D', '', '', '', '', '', '', '', 'TOMAS ZARAGOZA ITO', 101</v>
      </c>
      <c r="AK305" s="43">
        <v>304</v>
      </c>
      <c r="AL305" s="44">
        <v>41</v>
      </c>
      <c r="AM305" s="44">
        <v>1</v>
      </c>
      <c r="AN305" s="84" t="s">
        <v>3</v>
      </c>
      <c r="AO305" s="44">
        <v>0</v>
      </c>
      <c r="AP305" s="45" t="s">
        <v>97</v>
      </c>
      <c r="AQ305" s="45">
        <v>13961</v>
      </c>
      <c r="AR305" s="46" t="s">
        <v>133</v>
      </c>
      <c r="AS305" s="45" t="s">
        <v>25</v>
      </c>
      <c r="AT305" s="45" t="s">
        <v>134</v>
      </c>
      <c r="AU305" s="45" t="s">
        <v>154</v>
      </c>
      <c r="AV305" s="45" t="s">
        <v>97</v>
      </c>
      <c r="AW305" s="45" t="s">
        <v>97</v>
      </c>
      <c r="AX305" s="45" t="s">
        <v>99</v>
      </c>
      <c r="AY305" s="45" t="s">
        <v>100</v>
      </c>
      <c r="AZ305" s="45" t="s">
        <v>116</v>
      </c>
      <c r="BA305" s="45" t="s">
        <v>97</v>
      </c>
      <c r="BB305" s="74" t="s">
        <v>110</v>
      </c>
      <c r="BC305" s="45">
        <v>688</v>
      </c>
      <c r="BD305" s="45" t="s">
        <v>97</v>
      </c>
      <c r="BE305" s="45" t="s">
        <v>111</v>
      </c>
      <c r="BF305" s="45" t="s">
        <v>97</v>
      </c>
      <c r="BG305" s="45" t="s">
        <v>97</v>
      </c>
      <c r="BH305" s="45" t="s">
        <v>97</v>
      </c>
      <c r="BI305" s="45">
        <v>1</v>
      </c>
      <c r="BJ305" s="45" t="s">
        <v>97</v>
      </c>
      <c r="BK305" s="53">
        <v>40669.394108796296</v>
      </c>
      <c r="BL305" s="45" t="s">
        <v>114</v>
      </c>
      <c r="BM305" s="45" t="s">
        <v>97</v>
      </c>
      <c r="BO305" s="68" t="str">
        <f t="shared" si="79"/>
        <v>EXECUTE [dbo].[PG_CI_CUENTA_BANCO] 0,0,0 , 304, X</v>
      </c>
    </row>
    <row r="306" spans="2:67" x14ac:dyDescent="0.3">
      <c r="B306" s="6">
        <f t="shared" si="67"/>
        <v>0</v>
      </c>
      <c r="C306" s="6" t="str">
        <f t="shared" si="68"/>
        <v>0, 0</v>
      </c>
      <c r="D306" s="54">
        <f t="shared" si="69"/>
        <v>305</v>
      </c>
      <c r="E306" s="75" t="str">
        <f t="shared" si="70"/>
        <v>N/D | EGRESOS | EGRESOS PLANTA | 1982409 | TIJUANA | Pesos Mexicanos</v>
      </c>
      <c r="F306" s="54" t="str">
        <f t="shared" si="71"/>
        <v>2409</v>
      </c>
      <c r="G306" s="5">
        <v>0</v>
      </c>
      <c r="H306" s="78" t="str">
        <f t="shared" si="72"/>
        <v>N/D | EGRESOS | EGRESOS PLANTA | 1982409 | TIJUANA | Pesos Mexicanos</v>
      </c>
      <c r="I306" s="69">
        <f t="shared" si="64"/>
        <v>41</v>
      </c>
      <c r="J306" s="69">
        <f t="shared" si="65"/>
        <v>1</v>
      </c>
      <c r="K306" s="70">
        <v>1</v>
      </c>
      <c r="L306" s="69" t="str">
        <f t="shared" si="73"/>
        <v>N/D</v>
      </c>
      <c r="M306" s="69">
        <f t="shared" si="74"/>
        <v>774</v>
      </c>
      <c r="N306" s="69">
        <f t="shared" si="75"/>
        <v>1982409</v>
      </c>
      <c r="P306" s="70">
        <v>2</v>
      </c>
      <c r="Q306" s="70">
        <v>3</v>
      </c>
      <c r="R306" s="19" t="s">
        <v>4</v>
      </c>
      <c r="S306" s="78" t="str">
        <f t="shared" si="76"/>
        <v>JAIME FERNANDEZ LEMUS</v>
      </c>
      <c r="T306" s="78" t="str">
        <f t="shared" si="77"/>
        <v>N/D</v>
      </c>
      <c r="U306" s="19"/>
      <c r="V306" s="19"/>
      <c r="W306" s="19"/>
      <c r="X306" s="19"/>
      <c r="Y306" s="19"/>
      <c r="Z306" s="19"/>
      <c r="AA306" s="19"/>
      <c r="AB306" s="78" t="str">
        <f t="shared" si="78"/>
        <v>N/D</v>
      </c>
      <c r="AC306" s="70">
        <v>101</v>
      </c>
      <c r="AD306" s="68" t="str">
        <f t="shared" si="66"/>
        <v>EXECUTE [dbo].[PG_CI_CUENTA_BANCO] 0, 0, 0, 305, 'N/D | EGRESOS | EGRESOS PLANTA | 1982409 | TIJUANA | Pesos Mexicanos' , '2409', 0, 'N/D | EGRESOS | EGRESOS PLANTA | 1982409 | TIJUANA | Pesos Mexicanos', 41, 1, 1, 'N/D', '774', '1982409', '', 2, 3, NULL, 'JAIME FERNANDEZ LEMUS', 'N/D', '', '', '', '', '', '', '', 'N/D', 101</v>
      </c>
      <c r="AK306" s="43">
        <v>305</v>
      </c>
      <c r="AL306" s="44">
        <v>41</v>
      </c>
      <c r="AM306" s="44">
        <v>1</v>
      </c>
      <c r="AN306" s="84" t="s">
        <v>3</v>
      </c>
      <c r="AO306" s="44">
        <v>0</v>
      </c>
      <c r="AP306" s="45" t="s">
        <v>97</v>
      </c>
      <c r="AQ306" s="45">
        <v>1982409</v>
      </c>
      <c r="AR306" s="46" t="s">
        <v>133</v>
      </c>
      <c r="AS306" s="45" t="s">
        <v>25</v>
      </c>
      <c r="AT306" s="45" t="s">
        <v>134</v>
      </c>
      <c r="AU306" s="45" t="s">
        <v>154</v>
      </c>
      <c r="AV306" s="45" t="s">
        <v>97</v>
      </c>
      <c r="AW306" s="45" t="s">
        <v>97</v>
      </c>
      <c r="AX306" s="45" t="s">
        <v>99</v>
      </c>
      <c r="AY306" s="45" t="s">
        <v>100</v>
      </c>
      <c r="AZ306" s="45" t="s">
        <v>97</v>
      </c>
      <c r="BA306" s="45" t="s">
        <v>97</v>
      </c>
      <c r="BB306" s="74" t="s">
        <v>101</v>
      </c>
      <c r="BC306" s="45">
        <v>774</v>
      </c>
      <c r="BD306" s="45" t="s">
        <v>97</v>
      </c>
      <c r="BE306" s="45" t="s">
        <v>111</v>
      </c>
      <c r="BF306" s="45" t="s">
        <v>97</v>
      </c>
      <c r="BG306" s="45" t="s">
        <v>97</v>
      </c>
      <c r="BH306" s="45" t="s">
        <v>97</v>
      </c>
      <c r="BI306" s="45">
        <v>1</v>
      </c>
      <c r="BJ306" s="45" t="s">
        <v>97</v>
      </c>
      <c r="BK306" s="53">
        <v>40669.395185185182</v>
      </c>
      <c r="BL306" s="45" t="s">
        <v>114</v>
      </c>
      <c r="BM306" s="45" t="s">
        <v>97</v>
      </c>
      <c r="BO306" s="68" t="str">
        <f t="shared" si="79"/>
        <v>EXECUTE [dbo].[PG_CI_CUENTA_BANCO] 0,0,0 , 305, X</v>
      </c>
    </row>
    <row r="307" spans="2:67" x14ac:dyDescent="0.3">
      <c r="B307" s="6">
        <f t="shared" si="67"/>
        <v>0</v>
      </c>
      <c r="C307" s="6" t="str">
        <f t="shared" si="68"/>
        <v>0, 0</v>
      </c>
      <c r="D307" s="54">
        <f t="shared" si="69"/>
        <v>306</v>
      </c>
      <c r="E307" s="75" t="str">
        <f t="shared" si="70"/>
        <v>N/D | EGRESOS | EGRESOS PLANTA | 52689 | ACAPULCO | Pesos Mexicanos</v>
      </c>
      <c r="F307" s="54" t="str">
        <f t="shared" si="71"/>
        <v>2689</v>
      </c>
      <c r="G307" s="5">
        <v>0</v>
      </c>
      <c r="H307" s="78" t="str">
        <f t="shared" si="72"/>
        <v>N/D | EGRESOS | EGRESOS PLANTA | 52689 | ACAPULCO | Pesos Mexicanos</v>
      </c>
      <c r="I307" s="69">
        <f t="shared" si="64"/>
        <v>41</v>
      </c>
      <c r="J307" s="69">
        <f t="shared" si="65"/>
        <v>1</v>
      </c>
      <c r="K307" s="70">
        <v>1</v>
      </c>
      <c r="L307" s="69" t="str">
        <f t="shared" si="73"/>
        <v>N/D</v>
      </c>
      <c r="M307" s="69">
        <f t="shared" si="74"/>
        <v>37</v>
      </c>
      <c r="N307" s="69">
        <f t="shared" si="75"/>
        <v>52689</v>
      </c>
      <c r="P307" s="70">
        <v>2</v>
      </c>
      <c r="Q307" s="70">
        <v>3</v>
      </c>
      <c r="R307" s="19" t="s">
        <v>4</v>
      </c>
      <c r="S307" s="78" t="str">
        <f t="shared" si="76"/>
        <v>JAIME FERNANDEZ LEMUS</v>
      </c>
      <c r="T307" s="78" t="str">
        <f t="shared" si="77"/>
        <v>N/D</v>
      </c>
      <c r="U307" s="19"/>
      <c r="V307" s="19"/>
      <c r="W307" s="19"/>
      <c r="X307" s="19"/>
      <c r="Y307" s="19"/>
      <c r="Z307" s="19"/>
      <c r="AA307" s="19"/>
      <c r="AB307" s="78" t="str">
        <f t="shared" si="78"/>
        <v>N/D</v>
      </c>
      <c r="AC307" s="70">
        <v>110</v>
      </c>
      <c r="AD307" s="68" t="str">
        <f t="shared" si="66"/>
        <v>EXECUTE [dbo].[PG_CI_CUENTA_BANCO] 0, 0, 0, 306, 'N/D | EGRESOS | EGRESOS PLANTA | 52689 | ACAPULCO | Pesos Mexicanos' , '2689', 0, 'N/D | EGRESOS | EGRESOS PLANTA | 52689 | ACAPULCO | Pesos Mexicanos', 41, 1, 1, 'N/D', '37', '52689', '', 2, 3, NULL, 'JAIME FERNANDEZ LEMUS', 'N/D', '', '', '', '', '', '', '', 'N/D', 110</v>
      </c>
      <c r="AK307" s="43">
        <v>306</v>
      </c>
      <c r="AL307" s="44">
        <v>41</v>
      </c>
      <c r="AM307" s="44">
        <v>1</v>
      </c>
      <c r="AN307" s="84" t="s">
        <v>3</v>
      </c>
      <c r="AO307" s="44">
        <v>0</v>
      </c>
      <c r="AP307" s="45" t="s">
        <v>97</v>
      </c>
      <c r="AQ307" s="45">
        <v>52689</v>
      </c>
      <c r="AR307" s="46" t="s">
        <v>133</v>
      </c>
      <c r="AS307" s="45" t="s">
        <v>25</v>
      </c>
      <c r="AT307" s="45" t="s">
        <v>134</v>
      </c>
      <c r="AU307" s="45" t="s">
        <v>154</v>
      </c>
      <c r="AV307" s="45" t="s">
        <v>97</v>
      </c>
      <c r="AW307" s="45" t="s">
        <v>97</v>
      </c>
      <c r="AX307" s="45" t="s">
        <v>99</v>
      </c>
      <c r="AY307" s="45" t="s">
        <v>100</v>
      </c>
      <c r="AZ307" s="45" t="s">
        <v>97</v>
      </c>
      <c r="BA307" s="45" t="s">
        <v>97</v>
      </c>
      <c r="BB307" s="74" t="s">
        <v>176</v>
      </c>
      <c r="BC307" s="45">
        <v>37</v>
      </c>
      <c r="BD307" s="45" t="s">
        <v>97</v>
      </c>
      <c r="BE307" s="45" t="s">
        <v>111</v>
      </c>
      <c r="BF307" s="45" t="s">
        <v>97</v>
      </c>
      <c r="BG307" s="45" t="s">
        <v>97</v>
      </c>
      <c r="BH307" s="45" t="s">
        <v>97</v>
      </c>
      <c r="BI307" s="45">
        <v>1</v>
      </c>
      <c r="BJ307" s="45" t="s">
        <v>97</v>
      </c>
      <c r="BK307" s="53">
        <v>40669.396516203706</v>
      </c>
      <c r="BL307" s="45" t="s">
        <v>114</v>
      </c>
      <c r="BM307" s="45" t="s">
        <v>97</v>
      </c>
      <c r="BO307" s="68" t="str">
        <f t="shared" si="79"/>
        <v>EXECUTE [dbo].[PG_CI_CUENTA_BANCO] 0,0,0 , 306, X</v>
      </c>
    </row>
    <row r="308" spans="2:67" x14ac:dyDescent="0.3">
      <c r="B308" s="6">
        <f t="shared" si="67"/>
        <v>0</v>
      </c>
      <c r="C308" s="6" t="str">
        <f t="shared" si="68"/>
        <v>0, 0</v>
      </c>
      <c r="D308" s="54">
        <f t="shared" si="69"/>
        <v>307</v>
      </c>
      <c r="E308" s="75" t="str">
        <f t="shared" si="70"/>
        <v>N/D | N/D | N/D | 453861678 | CD. JUAREZ | Pesos Mexicanos</v>
      </c>
      <c r="F308" s="54" t="str">
        <f t="shared" si="71"/>
        <v>1678</v>
      </c>
      <c r="G308" s="5">
        <v>0</v>
      </c>
      <c r="H308" s="78" t="str">
        <f t="shared" si="72"/>
        <v>N/D | N/D | N/D | 453861678 | CD. JUAREZ | Pesos Mexicanos</v>
      </c>
      <c r="I308" s="69">
        <f t="shared" si="64"/>
        <v>41</v>
      </c>
      <c r="J308" s="69">
        <f t="shared" si="65"/>
        <v>7</v>
      </c>
      <c r="K308" s="70">
        <v>1</v>
      </c>
      <c r="L308" s="69" t="str">
        <f t="shared" si="73"/>
        <v>N/D</v>
      </c>
      <c r="M308" s="69">
        <f t="shared" si="74"/>
        <v>3698</v>
      </c>
      <c r="N308" s="69">
        <f t="shared" si="75"/>
        <v>453861678</v>
      </c>
      <c r="P308" s="70">
        <v>2</v>
      </c>
      <c r="Q308" s="70">
        <v>6</v>
      </c>
      <c r="R308" s="19" t="s">
        <v>4</v>
      </c>
      <c r="S308" s="78" t="str">
        <f t="shared" si="76"/>
        <v>LUIS RAMIREZ RODRIGUEZ</v>
      </c>
      <c r="T308" s="78" t="str">
        <f t="shared" si="77"/>
        <v>N/D</v>
      </c>
      <c r="U308" s="19"/>
      <c r="V308" s="19"/>
      <c r="W308" s="19"/>
      <c r="X308" s="19"/>
      <c r="Y308" s="19"/>
      <c r="Z308" s="19"/>
      <c r="AA308" s="19"/>
      <c r="AB308" s="78" t="str">
        <f t="shared" si="78"/>
        <v>N/D</v>
      </c>
      <c r="AC308" s="70">
        <v>103</v>
      </c>
      <c r="AD308" s="68" t="str">
        <f t="shared" si="66"/>
        <v>EXECUTE [dbo].[PG_CI_CUENTA_BANCO] 0, 0, 0, 307, 'N/D | N/D | N/D | 453861678 | CD. JUAREZ | Pesos Mexicanos' , '1678', 0, 'N/D | N/D | N/D | 453861678 | CD. JUAREZ | Pesos Mexicanos', 41, 7, 1, 'N/D', '3698', '453861678', '', 2, 6, NULL, 'LUIS RAMIREZ RODRIGUEZ', 'N/D', '', '', '', '', '', '', '', 'N/D', 103</v>
      </c>
      <c r="AK308" s="43">
        <v>307</v>
      </c>
      <c r="AL308" s="44">
        <v>41</v>
      </c>
      <c r="AM308" s="44">
        <v>7</v>
      </c>
      <c r="AN308" s="84" t="s">
        <v>3</v>
      </c>
      <c r="AO308" s="44">
        <v>0</v>
      </c>
      <c r="AP308" s="45" t="s">
        <v>97</v>
      </c>
      <c r="AQ308" s="45">
        <v>453861678</v>
      </c>
      <c r="AR308" s="46" t="s">
        <v>98</v>
      </c>
      <c r="AS308" s="45" t="s">
        <v>97</v>
      </c>
      <c r="AT308" s="45" t="s">
        <v>97</v>
      </c>
      <c r="AU308" s="45" t="s">
        <v>97</v>
      </c>
      <c r="AV308" s="45" t="s">
        <v>97</v>
      </c>
      <c r="AW308" s="45" t="s">
        <v>97</v>
      </c>
      <c r="AX308" s="45" t="s">
        <v>99</v>
      </c>
      <c r="AY308" s="45" t="s">
        <v>100</v>
      </c>
      <c r="AZ308" s="45" t="s">
        <v>97</v>
      </c>
      <c r="BA308" s="45" t="s">
        <v>97</v>
      </c>
      <c r="BB308" s="74" t="s">
        <v>120</v>
      </c>
      <c r="BC308" s="45">
        <v>3698</v>
      </c>
      <c r="BD308" s="45" t="s">
        <v>121</v>
      </c>
      <c r="BE308" s="45" t="s">
        <v>122</v>
      </c>
      <c r="BF308" s="45" t="s">
        <v>97</v>
      </c>
      <c r="BG308" s="45" t="s">
        <v>97</v>
      </c>
      <c r="BH308" s="45" t="s">
        <v>97</v>
      </c>
      <c r="BI308" s="45">
        <v>1</v>
      </c>
      <c r="BJ308" s="45" t="s">
        <v>97</v>
      </c>
      <c r="BK308" s="53">
        <v>40491.333333333336</v>
      </c>
      <c r="BL308" s="45" t="s">
        <v>102</v>
      </c>
      <c r="BM308" s="45" t="s">
        <v>97</v>
      </c>
      <c r="BO308" s="68" t="str">
        <f t="shared" si="79"/>
        <v>EXECUTE [dbo].[PG_CI_CUENTA_BANCO] 0,0,0 , 307, X</v>
      </c>
    </row>
    <row r="309" spans="2:67" x14ac:dyDescent="0.3">
      <c r="B309" s="6">
        <f t="shared" si="67"/>
        <v>0</v>
      </c>
      <c r="C309" s="6" t="str">
        <f t="shared" si="68"/>
        <v>0, 0</v>
      </c>
      <c r="D309" s="54">
        <f t="shared" si="69"/>
        <v>308</v>
      </c>
      <c r="E309" s="75" t="str">
        <f t="shared" si="70"/>
        <v>Corporativo | CONCENTRADORA | CONCENTRADORA | 135973929 | CD. JUAREZ | Pesos Mexicanos</v>
      </c>
      <c r="F309" s="54" t="str">
        <f t="shared" si="71"/>
        <v>3929</v>
      </c>
      <c r="G309" s="5">
        <v>0</v>
      </c>
      <c r="H309" s="78" t="str">
        <f t="shared" si="72"/>
        <v>Corporativo | CONCENTRADORA | CONCENTRADORA | 135973929 | CD. JUAREZ | Pesos Mexicanos</v>
      </c>
      <c r="I309" s="69">
        <f t="shared" si="64"/>
        <v>41</v>
      </c>
      <c r="J309" s="69">
        <f t="shared" si="65"/>
        <v>7</v>
      </c>
      <c r="K309" s="70">
        <v>1</v>
      </c>
      <c r="L309" s="69" t="str">
        <f t="shared" si="73"/>
        <v>N/D</v>
      </c>
      <c r="M309" s="69">
        <f t="shared" si="74"/>
        <v>833</v>
      </c>
      <c r="N309" s="69">
        <f t="shared" si="75"/>
        <v>135973929</v>
      </c>
      <c r="P309" s="70">
        <v>1</v>
      </c>
      <c r="Q309" s="70">
        <v>2</v>
      </c>
      <c r="R309" s="19" t="s">
        <v>4</v>
      </c>
      <c r="S309" s="78" t="str">
        <f t="shared" si="76"/>
        <v>LUIS RAMIREZ RODRIGUEZ</v>
      </c>
      <c r="T309" s="78" t="str">
        <f t="shared" si="77"/>
        <v>Corporativo</v>
      </c>
      <c r="U309" s="19"/>
      <c r="V309" s="19"/>
      <c r="W309" s="19"/>
      <c r="X309" s="19"/>
      <c r="Y309" s="19"/>
      <c r="Z309" s="19"/>
      <c r="AA309" s="19"/>
      <c r="AB309" s="78" t="str">
        <f t="shared" si="78"/>
        <v>TOMAS ZARAGOZA FUENTES</v>
      </c>
      <c r="AC309" s="70">
        <v>103</v>
      </c>
      <c r="AD309" s="68" t="str">
        <f t="shared" si="66"/>
        <v>EXECUTE [dbo].[PG_CI_CUENTA_BANCO] 0, 0, 0, 308, 'Corporativo | CONCENTRADORA | CONCENTRADORA | 135973929 | CD. JUAREZ | Pesos Mexicanos' , '3929', 0, 'Corporativo | CONCENTRADORA | CONCENTRADORA | 135973929 | CD. JUAREZ | Pesos Mexicanos', 41, 7, 1, 'N/D', '833', '135973929', '', 1, 2, NULL, 'LUIS RAMIREZ RODRIGUEZ', 'Corporativo', '', '', '', '', '', '', '', 'TOMAS ZARAGOZA FUENTES', 103</v>
      </c>
      <c r="AK309" s="43">
        <v>308</v>
      </c>
      <c r="AL309" s="44">
        <v>41</v>
      </c>
      <c r="AM309" s="44">
        <v>7</v>
      </c>
      <c r="AN309" s="84" t="s">
        <v>3</v>
      </c>
      <c r="AO309" s="44">
        <v>0</v>
      </c>
      <c r="AP309" s="45" t="s">
        <v>148</v>
      </c>
      <c r="AQ309" s="45">
        <v>135973929</v>
      </c>
      <c r="AR309" s="46" t="s">
        <v>127</v>
      </c>
      <c r="AS309" s="45" t="s">
        <v>18</v>
      </c>
      <c r="AT309" s="45" t="s">
        <v>18</v>
      </c>
      <c r="AU309" s="45" t="s">
        <v>269</v>
      </c>
      <c r="AV309" s="45" t="s">
        <v>107</v>
      </c>
      <c r="AW309" s="45" t="s">
        <v>97</v>
      </c>
      <c r="AX309" s="45" t="s">
        <v>108</v>
      </c>
      <c r="AY309" s="45" t="s">
        <v>100</v>
      </c>
      <c r="AZ309" s="45" t="s">
        <v>109</v>
      </c>
      <c r="BA309" s="45" t="s">
        <v>97</v>
      </c>
      <c r="BB309" s="74" t="s">
        <v>120</v>
      </c>
      <c r="BC309" s="45">
        <v>833</v>
      </c>
      <c r="BD309" s="45" t="s">
        <v>121</v>
      </c>
      <c r="BE309" s="45" t="s">
        <v>122</v>
      </c>
      <c r="BF309" s="45" t="s">
        <v>270</v>
      </c>
      <c r="BG309" s="45" t="s">
        <v>97</v>
      </c>
      <c r="BH309" s="45" t="s">
        <v>113</v>
      </c>
      <c r="BI309" s="45">
        <v>1</v>
      </c>
      <c r="BJ309" s="45" t="s">
        <v>97</v>
      </c>
      <c r="BK309" s="53">
        <v>41962.441018518519</v>
      </c>
      <c r="BL309" s="45" t="s">
        <v>114</v>
      </c>
      <c r="BM309" s="45" t="s">
        <v>97</v>
      </c>
      <c r="BO309" s="68" t="str">
        <f t="shared" si="79"/>
        <v>EXECUTE [dbo].[PG_CI_CUENTA_BANCO] 0,0,0 , 308, X</v>
      </c>
    </row>
    <row r="310" spans="2:67" x14ac:dyDescent="0.3">
      <c r="B310" s="6">
        <f t="shared" si="67"/>
        <v>0</v>
      </c>
      <c r="C310" s="6" t="str">
        <f t="shared" si="68"/>
        <v>0, 0</v>
      </c>
      <c r="D310" s="54">
        <f t="shared" si="69"/>
        <v>309</v>
      </c>
      <c r="E310" s="75" t="str">
        <f t="shared" si="70"/>
        <v>Corporativo | EGRESOS | EGRESOS PLANTA | 132990245 | CD. JUAREZ | Pesos Mexicanos</v>
      </c>
      <c r="F310" s="54" t="str">
        <f t="shared" si="71"/>
        <v>0245</v>
      </c>
      <c r="G310" s="5">
        <v>0</v>
      </c>
      <c r="H310" s="78" t="str">
        <f t="shared" si="72"/>
        <v>Corporativo | EGRESOS | EGRESOS PLANTA | 132990245 | CD. JUAREZ | Pesos Mexicanos</v>
      </c>
      <c r="I310" s="69">
        <f t="shared" si="64"/>
        <v>41</v>
      </c>
      <c r="J310" s="69">
        <f t="shared" si="65"/>
        <v>7</v>
      </c>
      <c r="K310" s="70">
        <v>1</v>
      </c>
      <c r="L310" s="69" t="str">
        <f t="shared" si="73"/>
        <v>N/D</v>
      </c>
      <c r="M310" s="69">
        <f t="shared" si="74"/>
        <v>833</v>
      </c>
      <c r="N310" s="69">
        <f t="shared" si="75"/>
        <v>132990245</v>
      </c>
      <c r="P310" s="70">
        <v>1</v>
      </c>
      <c r="Q310" s="70">
        <v>3</v>
      </c>
      <c r="R310" s="19" t="s">
        <v>4</v>
      </c>
      <c r="S310" s="78" t="str">
        <f t="shared" si="76"/>
        <v>LUIS RAMIREZ RODRIGUEZ</v>
      </c>
      <c r="T310" s="78" t="str">
        <f t="shared" si="77"/>
        <v>Corporativo</v>
      </c>
      <c r="U310" s="19"/>
      <c r="V310" s="19"/>
      <c r="W310" s="19"/>
      <c r="X310" s="19"/>
      <c r="Y310" s="19"/>
      <c r="Z310" s="19"/>
      <c r="AA310" s="19"/>
      <c r="AB310" s="78" t="str">
        <f t="shared" si="78"/>
        <v>TOMAS ZARAGOZA FUENTES</v>
      </c>
      <c r="AC310" s="70">
        <v>103</v>
      </c>
      <c r="AD310" s="68" t="str">
        <f t="shared" si="66"/>
        <v>EXECUTE [dbo].[PG_CI_CUENTA_BANCO] 0, 0, 0, 309, 'Corporativo | EGRESOS | EGRESOS PLANTA | 132990245 | CD. JUAREZ | Pesos Mexicanos' , '0245', 0, 'Corporativo | EGRESOS | EGRESOS PLANTA | 132990245 | CD. JUAREZ | Pesos Mexicanos', 41, 7, 1, 'N/D', '833', '132990245', '', 1, 3, NULL, 'LUIS RAMIREZ RODRIGUEZ', 'Corporativo', '', '', '', '', '', '', '', 'TOMAS ZARAGOZA FUENTES', 103</v>
      </c>
      <c r="AK310" s="43">
        <v>309</v>
      </c>
      <c r="AL310" s="44">
        <v>41</v>
      </c>
      <c r="AM310" s="44">
        <v>7</v>
      </c>
      <c r="AN310" s="84" t="s">
        <v>3</v>
      </c>
      <c r="AO310" s="44">
        <v>0</v>
      </c>
      <c r="AP310" s="45" t="s">
        <v>148</v>
      </c>
      <c r="AQ310" s="45">
        <v>132990245</v>
      </c>
      <c r="AR310" s="46" t="s">
        <v>133</v>
      </c>
      <c r="AS310" s="45" t="s">
        <v>25</v>
      </c>
      <c r="AT310" s="45" t="s">
        <v>134</v>
      </c>
      <c r="AU310" s="45" t="s">
        <v>269</v>
      </c>
      <c r="AV310" s="45" t="s">
        <v>107</v>
      </c>
      <c r="AW310" s="45" t="s">
        <v>97</v>
      </c>
      <c r="AX310" s="45" t="s">
        <v>108</v>
      </c>
      <c r="AY310" s="45" t="s">
        <v>100</v>
      </c>
      <c r="AZ310" s="45" t="s">
        <v>109</v>
      </c>
      <c r="BA310" s="45" t="s">
        <v>97</v>
      </c>
      <c r="BB310" s="74" t="s">
        <v>120</v>
      </c>
      <c r="BC310" s="45">
        <v>833</v>
      </c>
      <c r="BD310" s="45" t="s">
        <v>121</v>
      </c>
      <c r="BE310" s="45" t="s">
        <v>122</v>
      </c>
      <c r="BF310" s="45" t="s">
        <v>270</v>
      </c>
      <c r="BG310" s="45" t="s">
        <v>97</v>
      </c>
      <c r="BH310" s="45" t="s">
        <v>113</v>
      </c>
      <c r="BI310" s="45">
        <v>1</v>
      </c>
      <c r="BJ310" s="45" t="s">
        <v>97</v>
      </c>
      <c r="BK310" s="53">
        <v>42548.478819444441</v>
      </c>
      <c r="BL310" s="45" t="s">
        <v>114</v>
      </c>
      <c r="BM310" s="45" t="s">
        <v>97</v>
      </c>
      <c r="BO310" s="68" t="str">
        <f t="shared" si="79"/>
        <v>EXECUTE [dbo].[PG_CI_CUENTA_BANCO] 0,0,0 , 309, X</v>
      </c>
    </row>
    <row r="311" spans="2:67" x14ac:dyDescent="0.3">
      <c r="B311" s="6">
        <f t="shared" si="67"/>
        <v>0</v>
      </c>
      <c r="C311" s="6" t="str">
        <f t="shared" si="68"/>
        <v>0, 0</v>
      </c>
      <c r="D311" s="54">
        <f t="shared" si="69"/>
        <v>310</v>
      </c>
      <c r="E311" s="75" t="str">
        <f t="shared" si="70"/>
        <v>Todas | INVERSIONES | INVERSIONES | 51908101059 | CD. JUAREZ | Pesos Mexicanos</v>
      </c>
      <c r="F311" s="54" t="str">
        <f t="shared" si="71"/>
        <v>1059</v>
      </c>
      <c r="G311" s="5">
        <v>0</v>
      </c>
      <c r="H311" s="78" t="str">
        <f t="shared" si="72"/>
        <v>Todas | INVERSIONES | INVERSIONES | 51908101059 | CD. JUAREZ | Pesos Mexicanos</v>
      </c>
      <c r="I311" s="69">
        <f t="shared" si="64"/>
        <v>41</v>
      </c>
      <c r="J311" s="69">
        <f t="shared" si="65"/>
        <v>10</v>
      </c>
      <c r="K311" s="70">
        <v>1</v>
      </c>
      <c r="L311" s="69">
        <f t="shared" si="73"/>
        <v>9005</v>
      </c>
      <c r="M311" s="69">
        <f t="shared" si="74"/>
        <v>177</v>
      </c>
      <c r="N311" s="69">
        <f t="shared" si="75"/>
        <v>51908101059</v>
      </c>
      <c r="P311" s="70">
        <v>2</v>
      </c>
      <c r="Q311" s="70">
        <v>5</v>
      </c>
      <c r="R311" s="19" t="s">
        <v>4</v>
      </c>
      <c r="S311" s="78" t="str">
        <f t="shared" si="76"/>
        <v>CARLOS TOSTADO ZABALZA</v>
      </c>
      <c r="T311" s="78" t="str">
        <f t="shared" si="77"/>
        <v>Todas</v>
      </c>
      <c r="U311" s="19"/>
      <c r="V311" s="19"/>
      <c r="W311" s="19"/>
      <c r="X311" s="19"/>
      <c r="Y311" s="19"/>
      <c r="Z311" s="19"/>
      <c r="AA311" s="19"/>
      <c r="AB311" s="78" t="str">
        <f t="shared" si="78"/>
        <v>ENRIQUE ZARAGOZA ITO</v>
      </c>
      <c r="AC311" s="70">
        <v>103</v>
      </c>
      <c r="AD311" s="68" t="str">
        <f t="shared" si="66"/>
        <v>EXECUTE [dbo].[PG_CI_CUENTA_BANCO] 0, 0, 0, 310, 'Todas | INVERSIONES | INVERSIONES | 51908101059 | CD. JUAREZ | Pesos Mexicanos' , '1059', 0, 'Todas | INVERSIONES | INVERSIONES | 51908101059 | CD. JUAREZ | Pesos Mexicanos', 41, 10, 1, '9005', '177', '51908101059', '', 2, 5, NULL, 'CARLOS TOSTADO ZABALZA', 'Todas', '', '', '', '', '', '', '', 'ENRIQUE ZARAGOZA ITO', 103</v>
      </c>
      <c r="AK311" s="43">
        <v>310</v>
      </c>
      <c r="AL311" s="44">
        <v>41</v>
      </c>
      <c r="AM311" s="44">
        <v>10</v>
      </c>
      <c r="AN311" s="84" t="s">
        <v>3</v>
      </c>
      <c r="AO311" s="44">
        <v>0</v>
      </c>
      <c r="AP311" s="45" t="s">
        <v>130</v>
      </c>
      <c r="AQ311" s="45">
        <v>51908101059</v>
      </c>
      <c r="AR311" s="46" t="s">
        <v>129</v>
      </c>
      <c r="AS311" s="45" t="s">
        <v>19</v>
      </c>
      <c r="AT311" s="45" t="s">
        <v>19</v>
      </c>
      <c r="AU311" s="45" t="s">
        <v>201</v>
      </c>
      <c r="AV311" s="45" t="s">
        <v>107</v>
      </c>
      <c r="AW311" s="45" t="s">
        <v>97</v>
      </c>
      <c r="AX311" s="45" t="s">
        <v>99</v>
      </c>
      <c r="AY311" s="45" t="s">
        <v>100</v>
      </c>
      <c r="AZ311" s="45" t="s">
        <v>163</v>
      </c>
      <c r="BA311" s="45">
        <v>9005</v>
      </c>
      <c r="BB311" s="74" t="s">
        <v>120</v>
      </c>
      <c r="BC311" s="45">
        <v>177</v>
      </c>
      <c r="BD311" s="45" t="s">
        <v>149</v>
      </c>
      <c r="BE311" s="45" t="s">
        <v>151</v>
      </c>
      <c r="BF311" s="45" t="s">
        <v>270</v>
      </c>
      <c r="BG311" s="45" t="s">
        <v>97</v>
      </c>
      <c r="BH311" s="45" t="s">
        <v>97</v>
      </c>
      <c r="BI311" s="45">
        <v>1</v>
      </c>
      <c r="BJ311" s="45" t="s">
        <v>97</v>
      </c>
      <c r="BK311" s="53">
        <v>40828.50377314815</v>
      </c>
      <c r="BL311" s="45" t="s">
        <v>114</v>
      </c>
      <c r="BM311" s="45" t="s">
        <v>97</v>
      </c>
      <c r="BO311" s="68" t="str">
        <f t="shared" si="79"/>
        <v>EXECUTE [dbo].[PG_CI_CUENTA_BANCO] 0,0,0 , 310, X</v>
      </c>
    </row>
    <row r="312" spans="2:67" x14ac:dyDescent="0.3">
      <c r="B312" s="6">
        <f t="shared" si="67"/>
        <v>0</v>
      </c>
      <c r="C312" s="6" t="str">
        <f t="shared" si="68"/>
        <v>0, 0</v>
      </c>
      <c r="D312" s="54">
        <f t="shared" si="69"/>
        <v>311</v>
      </c>
      <c r="E312" s="75" t="str">
        <f t="shared" si="70"/>
        <v>N/D | N/D | N/D | 22603357767 | PENDIENTE | Pesos Mexicanos</v>
      </c>
      <c r="F312" s="54" t="str">
        <f t="shared" si="71"/>
        <v>7767</v>
      </c>
      <c r="G312" s="5">
        <v>0</v>
      </c>
      <c r="H312" s="78" t="str">
        <f t="shared" si="72"/>
        <v>N/D | N/D | N/D | 22603357767 | PENDIENTE | Pesos Mexicanos</v>
      </c>
      <c r="I312" s="69">
        <f t="shared" si="64"/>
        <v>41</v>
      </c>
      <c r="J312" s="69">
        <f t="shared" si="65"/>
        <v>11</v>
      </c>
      <c r="K312" s="70">
        <v>1</v>
      </c>
      <c r="L312" s="69" t="str">
        <f t="shared" si="73"/>
        <v>N/D</v>
      </c>
      <c r="M312" s="69" t="str">
        <f t="shared" si="74"/>
        <v>N/D</v>
      </c>
      <c r="N312" s="69">
        <f t="shared" si="75"/>
        <v>22603357767</v>
      </c>
      <c r="P312" s="70">
        <v>2</v>
      </c>
      <c r="Q312" s="70">
        <v>6</v>
      </c>
      <c r="R312" s="19" t="s">
        <v>4</v>
      </c>
      <c r="S312" s="78" t="str">
        <f t="shared" si="76"/>
        <v>DULCE SOTO</v>
      </c>
      <c r="T312" s="78" t="str">
        <f t="shared" si="77"/>
        <v>N/D</v>
      </c>
      <c r="U312" s="19"/>
      <c r="V312" s="19"/>
      <c r="W312" s="19"/>
      <c r="X312" s="19"/>
      <c r="Y312" s="19"/>
      <c r="Z312" s="19"/>
      <c r="AA312" s="19"/>
      <c r="AB312" s="78" t="str">
        <f t="shared" si="78"/>
        <v>N/D</v>
      </c>
      <c r="AC312" s="70">
        <v>0</v>
      </c>
      <c r="AD312" s="68" t="str">
        <f t="shared" si="66"/>
        <v>EXECUTE [dbo].[PG_CI_CUENTA_BANCO] 0, 0, 0, 311, 'N/D | N/D | N/D | 22603357767 | PENDIENTE | Pesos Mexicanos' , '7767', 0, 'N/D | N/D | N/D | 22603357767 | PENDIENTE | Pesos Mexicanos', 41, 11, 1, 'N/D', 'N/D', '22603357767', '', 2, 6, NULL, 'DULCE SOTO', 'N/D', '', '', '', '', '', '', '', 'N/D', 0</v>
      </c>
      <c r="AK312" s="43">
        <v>311</v>
      </c>
      <c r="AL312" s="44">
        <v>41</v>
      </c>
      <c r="AM312" s="44">
        <v>11</v>
      </c>
      <c r="AN312" s="84" t="s">
        <v>3</v>
      </c>
      <c r="AO312" s="44">
        <v>0</v>
      </c>
      <c r="AP312" s="45" t="s">
        <v>97</v>
      </c>
      <c r="AQ312" s="45">
        <v>22603357767</v>
      </c>
      <c r="AR312" s="46" t="s">
        <v>98</v>
      </c>
      <c r="AS312" s="45" t="s">
        <v>97</v>
      </c>
      <c r="AT312" s="45" t="s">
        <v>97</v>
      </c>
      <c r="AU312" s="45" t="s">
        <v>97</v>
      </c>
      <c r="AV312" s="45" t="s">
        <v>97</v>
      </c>
      <c r="AW312" s="45" t="s">
        <v>97</v>
      </c>
      <c r="AX312" s="45" t="s">
        <v>99</v>
      </c>
      <c r="AY312" s="45" t="s">
        <v>100</v>
      </c>
      <c r="AZ312" s="45" t="s">
        <v>97</v>
      </c>
      <c r="BA312" s="45" t="s">
        <v>97</v>
      </c>
      <c r="BB312" s="74" t="s">
        <v>126</v>
      </c>
      <c r="BC312" s="45" t="s">
        <v>97</v>
      </c>
      <c r="BD312" s="45" t="s">
        <v>97</v>
      </c>
      <c r="BE312" s="45" t="s">
        <v>152</v>
      </c>
      <c r="BF312" s="45" t="s">
        <v>97</v>
      </c>
      <c r="BG312" s="45" t="s">
        <v>97</v>
      </c>
      <c r="BH312" s="45" t="s">
        <v>97</v>
      </c>
      <c r="BI312" s="45">
        <v>1</v>
      </c>
      <c r="BJ312" s="45" t="s">
        <v>97</v>
      </c>
      <c r="BK312" s="53">
        <v>40491.333333333336</v>
      </c>
      <c r="BL312" s="45" t="s">
        <v>102</v>
      </c>
      <c r="BM312" s="45" t="s">
        <v>97</v>
      </c>
      <c r="BO312" s="68" t="str">
        <f t="shared" si="79"/>
        <v>EXECUTE [dbo].[PG_CI_CUENTA_BANCO] 0,0,0 , 311, X</v>
      </c>
    </row>
    <row r="313" spans="2:67" x14ac:dyDescent="0.3">
      <c r="B313" s="6">
        <f t="shared" si="67"/>
        <v>0</v>
      </c>
      <c r="C313" s="6" t="str">
        <f t="shared" si="68"/>
        <v>0, 0</v>
      </c>
      <c r="D313" s="54">
        <f t="shared" si="69"/>
        <v>312</v>
      </c>
      <c r="E313" s="75" t="str">
        <f t="shared" si="70"/>
        <v>N/D | N/D | N/D | 22603180824 | PENDIENTE | Dólares USA</v>
      </c>
      <c r="F313" s="54" t="str">
        <f t="shared" si="71"/>
        <v>0824</v>
      </c>
      <c r="G313" s="5">
        <v>0</v>
      </c>
      <c r="H313" s="78" t="str">
        <f t="shared" si="72"/>
        <v>N/D | N/D | N/D | 22603180824 | PENDIENTE | Dólares USA</v>
      </c>
      <c r="I313" s="69">
        <f t="shared" si="64"/>
        <v>41</v>
      </c>
      <c r="J313" s="69">
        <f t="shared" si="65"/>
        <v>11</v>
      </c>
      <c r="K313" s="70">
        <v>2</v>
      </c>
      <c r="L313" s="69" t="str">
        <f t="shared" si="73"/>
        <v>N/D</v>
      </c>
      <c r="M313" s="69" t="str">
        <f t="shared" si="74"/>
        <v>N/D</v>
      </c>
      <c r="N313" s="69">
        <f t="shared" si="75"/>
        <v>22603180824</v>
      </c>
      <c r="P313" s="70">
        <v>2</v>
      </c>
      <c r="Q313" s="70">
        <v>6</v>
      </c>
      <c r="R313" s="19" t="s">
        <v>4</v>
      </c>
      <c r="S313" s="78" t="str">
        <f t="shared" si="76"/>
        <v>DULCE SOTO</v>
      </c>
      <c r="T313" s="78" t="str">
        <f t="shared" si="77"/>
        <v>N/D</v>
      </c>
      <c r="U313" s="19"/>
      <c r="V313" s="19"/>
      <c r="W313" s="19"/>
      <c r="X313" s="19"/>
      <c r="Y313" s="19"/>
      <c r="Z313" s="19"/>
      <c r="AA313" s="19"/>
      <c r="AB313" s="78" t="str">
        <f t="shared" si="78"/>
        <v>N/D</v>
      </c>
      <c r="AC313" s="70">
        <v>0</v>
      </c>
      <c r="AD313" s="68" t="str">
        <f t="shared" si="66"/>
        <v>EXECUTE [dbo].[PG_CI_CUENTA_BANCO] 0, 0, 0, 312, 'N/D | N/D | N/D | 22603180824 | PENDIENTE | Dólares USA' , '0824', 0, 'N/D | N/D | N/D | 22603180824 | PENDIENTE | Dólares USA', 41, 11, 2, 'N/D', 'N/D', '22603180824', '', 2, 6, NULL, 'DULCE SOTO', 'N/D', '', '', '', '', '', '', '', 'N/D', 0</v>
      </c>
      <c r="AK313" s="43">
        <v>312</v>
      </c>
      <c r="AL313" s="44">
        <v>41</v>
      </c>
      <c r="AM313" s="44">
        <v>11</v>
      </c>
      <c r="AN313" s="84" t="s">
        <v>3</v>
      </c>
      <c r="AO313" s="44">
        <v>0</v>
      </c>
      <c r="AP313" s="45" t="s">
        <v>97</v>
      </c>
      <c r="AQ313" s="45">
        <v>22603180824</v>
      </c>
      <c r="AR313" s="46" t="s">
        <v>98</v>
      </c>
      <c r="AS313" s="45" t="s">
        <v>97</v>
      </c>
      <c r="AT313" s="45" t="s">
        <v>97</v>
      </c>
      <c r="AU313" s="45" t="s">
        <v>97</v>
      </c>
      <c r="AV313" s="45" t="s">
        <v>97</v>
      </c>
      <c r="AW313" s="45" t="s">
        <v>97</v>
      </c>
      <c r="AX313" s="45" t="s">
        <v>99</v>
      </c>
      <c r="AY313" s="45" t="s">
        <v>118</v>
      </c>
      <c r="AZ313" s="45" t="s">
        <v>97</v>
      </c>
      <c r="BA313" s="45" t="s">
        <v>97</v>
      </c>
      <c r="BB313" s="74" t="s">
        <v>126</v>
      </c>
      <c r="BC313" s="45" t="s">
        <v>97</v>
      </c>
      <c r="BD313" s="45" t="s">
        <v>97</v>
      </c>
      <c r="BE313" s="45" t="s">
        <v>152</v>
      </c>
      <c r="BF313" s="45" t="s">
        <v>97</v>
      </c>
      <c r="BG313" s="45" t="s">
        <v>97</v>
      </c>
      <c r="BH313" s="45" t="s">
        <v>97</v>
      </c>
      <c r="BI313" s="45">
        <v>1</v>
      </c>
      <c r="BJ313" s="45" t="s">
        <v>97</v>
      </c>
      <c r="BK313" s="53">
        <v>40491.333333333336</v>
      </c>
      <c r="BL313" s="45" t="s">
        <v>102</v>
      </c>
      <c r="BM313" s="45" t="s">
        <v>97</v>
      </c>
      <c r="BO313" s="68" t="str">
        <f t="shared" si="79"/>
        <v>EXECUTE [dbo].[PG_CI_CUENTA_BANCO] 0,0,0 , 312, X</v>
      </c>
    </row>
    <row r="314" spans="2:67" x14ac:dyDescent="0.3">
      <c r="B314" s="6">
        <f t="shared" si="67"/>
        <v>0</v>
      </c>
      <c r="C314" s="6" t="str">
        <f t="shared" si="68"/>
        <v>0, 0</v>
      </c>
      <c r="D314" s="54">
        <f t="shared" si="69"/>
        <v>313</v>
      </c>
      <c r="E314" s="75" t="str">
        <f t="shared" si="70"/>
        <v>N/D | INVERSIONES | INVERSIONES | 22603338371 | TEPEJI DEL RIO DE OCAMPO | Pesos Mexicanos</v>
      </c>
      <c r="F314" s="54" t="str">
        <f t="shared" si="71"/>
        <v>8371</v>
      </c>
      <c r="G314" s="5">
        <v>0</v>
      </c>
      <c r="H314" s="78" t="str">
        <f t="shared" si="72"/>
        <v>N/D | INVERSIONES | INVERSIONES | 22603338371 | TEPEJI DEL RIO DE OCAMPO | Pesos Mexicanos</v>
      </c>
      <c r="I314" s="69">
        <f t="shared" si="64"/>
        <v>41</v>
      </c>
      <c r="J314" s="69">
        <f t="shared" si="65"/>
        <v>11</v>
      </c>
      <c r="K314" s="70">
        <v>1</v>
      </c>
      <c r="L314" s="69">
        <f t="shared" si="73"/>
        <v>226</v>
      </c>
      <c r="M314" s="69">
        <f t="shared" si="74"/>
        <v>1</v>
      </c>
      <c r="N314" s="69">
        <f t="shared" si="75"/>
        <v>22603338371</v>
      </c>
      <c r="P314" s="70">
        <v>2</v>
      </c>
      <c r="Q314" s="70">
        <v>5</v>
      </c>
      <c r="R314" s="19" t="s">
        <v>4</v>
      </c>
      <c r="S314" s="78" t="str">
        <f t="shared" si="76"/>
        <v>DULCE SOTO</v>
      </c>
      <c r="T314" s="78" t="str">
        <f t="shared" si="77"/>
        <v>N/D</v>
      </c>
      <c r="U314" s="19"/>
      <c r="V314" s="19"/>
      <c r="W314" s="19"/>
      <c r="X314" s="19"/>
      <c r="Y314" s="19"/>
      <c r="Z314" s="19"/>
      <c r="AA314" s="19"/>
      <c r="AB314" s="78" t="str">
        <f t="shared" si="78"/>
        <v>TOMAS ZARAGOZA ITO</v>
      </c>
      <c r="AC314" s="70">
        <v>111</v>
      </c>
      <c r="AD314" s="68" t="str">
        <f t="shared" si="66"/>
        <v>EXECUTE [dbo].[PG_CI_CUENTA_BANCO] 0, 0, 0, 313, 'N/D | INVERSIONES | INVERSIONES | 22603338371 | TEPEJI DEL RIO DE OCAMPO | Pesos Mexicanos' , '8371', 0, 'N/D | INVERSIONES | INVERSIONES | 22603338371 | TEPEJI DEL RIO DE OCAMPO | Pesos Mexicanos', 41, 11, 1, '226', '1', '22603338371', '', 2, 5, NULL, 'DULCE SOTO', 'N/D', '', '', '', '', '', '', '', 'TOMAS ZARAGOZA ITO', 111</v>
      </c>
      <c r="AK314" s="43">
        <v>313</v>
      </c>
      <c r="AL314" s="44">
        <v>41</v>
      </c>
      <c r="AM314" s="44">
        <v>11</v>
      </c>
      <c r="AN314" s="84" t="s">
        <v>3</v>
      </c>
      <c r="AO314" s="44">
        <v>0</v>
      </c>
      <c r="AP314" s="45" t="s">
        <v>97</v>
      </c>
      <c r="AQ314" s="45">
        <v>22603338371</v>
      </c>
      <c r="AR314" s="46" t="s">
        <v>129</v>
      </c>
      <c r="AS314" s="45" t="s">
        <v>19</v>
      </c>
      <c r="AT314" s="45" t="s">
        <v>19</v>
      </c>
      <c r="AU314" s="45" t="s">
        <v>97</v>
      </c>
      <c r="AV314" s="45" t="s">
        <v>97</v>
      </c>
      <c r="AW314" s="45" t="s">
        <v>97</v>
      </c>
      <c r="AX314" s="45" t="s">
        <v>99</v>
      </c>
      <c r="AY314" s="45" t="s">
        <v>100</v>
      </c>
      <c r="AZ314" s="45" t="s">
        <v>116</v>
      </c>
      <c r="BA314" s="45">
        <v>226</v>
      </c>
      <c r="BB314" s="74" t="s">
        <v>155</v>
      </c>
      <c r="BC314" s="45">
        <v>1</v>
      </c>
      <c r="BD314" s="45" t="s">
        <v>156</v>
      </c>
      <c r="BE314" s="45" t="s">
        <v>152</v>
      </c>
      <c r="BF314" s="45" t="s">
        <v>97</v>
      </c>
      <c r="BG314" s="45" t="s">
        <v>97</v>
      </c>
      <c r="BH314" s="45" t="s">
        <v>97</v>
      </c>
      <c r="BI314" s="45">
        <v>1</v>
      </c>
      <c r="BJ314" s="45" t="s">
        <v>97</v>
      </c>
      <c r="BK314" s="53">
        <v>40675.494421296295</v>
      </c>
      <c r="BL314" s="45" t="s">
        <v>114</v>
      </c>
      <c r="BM314" s="45" t="s">
        <v>97</v>
      </c>
      <c r="BO314" s="68" t="str">
        <f t="shared" si="79"/>
        <v>EXECUTE [dbo].[PG_CI_CUENTA_BANCO] 0,0,0 , 313, X</v>
      </c>
    </row>
    <row r="315" spans="2:67" x14ac:dyDescent="0.3">
      <c r="B315" s="6">
        <f t="shared" si="67"/>
        <v>0</v>
      </c>
      <c r="C315" s="6" t="str">
        <f t="shared" si="68"/>
        <v>0, 0</v>
      </c>
      <c r="D315" s="54">
        <f t="shared" si="69"/>
        <v>314</v>
      </c>
      <c r="E315" s="75" t="str">
        <f t="shared" si="70"/>
        <v>N/D | INVERSIONES | INVERSIONES | 612723 | TEPEJI DEL RIO DE OCAMPO | Pesos Mexicanos</v>
      </c>
      <c r="F315" s="54" t="str">
        <f t="shared" si="71"/>
        <v>2723</v>
      </c>
      <c r="G315" s="5">
        <v>0</v>
      </c>
      <c r="H315" s="78" t="str">
        <f t="shared" si="72"/>
        <v>N/D | INVERSIONES | INVERSIONES | 612723 | TEPEJI DEL RIO DE OCAMPO | Pesos Mexicanos</v>
      </c>
      <c r="I315" s="69">
        <f t="shared" si="64"/>
        <v>41</v>
      </c>
      <c r="J315" s="69">
        <f t="shared" si="65"/>
        <v>11</v>
      </c>
      <c r="K315" s="70">
        <v>1</v>
      </c>
      <c r="L315" s="69">
        <f t="shared" si="73"/>
        <v>226</v>
      </c>
      <c r="M315" s="69">
        <f t="shared" si="74"/>
        <v>1</v>
      </c>
      <c r="N315" s="69">
        <f t="shared" si="75"/>
        <v>612723</v>
      </c>
      <c r="P315" s="70">
        <v>2</v>
      </c>
      <c r="Q315" s="70">
        <v>5</v>
      </c>
      <c r="R315" s="19" t="s">
        <v>4</v>
      </c>
      <c r="S315" s="78" t="str">
        <f t="shared" si="76"/>
        <v>DULCE SOTO</v>
      </c>
      <c r="T315" s="78" t="str">
        <f t="shared" si="77"/>
        <v>N/D</v>
      </c>
      <c r="U315" s="19"/>
      <c r="V315" s="19"/>
      <c r="W315" s="19"/>
      <c r="X315" s="19"/>
      <c r="Y315" s="19"/>
      <c r="Z315" s="19"/>
      <c r="AA315" s="19"/>
      <c r="AB315" s="78" t="str">
        <f t="shared" si="78"/>
        <v>TOMAS ZARAGOZA ITO</v>
      </c>
      <c r="AC315" s="70">
        <v>111</v>
      </c>
      <c r="AD315" s="68" t="str">
        <f t="shared" si="66"/>
        <v>EXECUTE [dbo].[PG_CI_CUENTA_BANCO] 0, 0, 0, 314, 'N/D | INVERSIONES | INVERSIONES | 612723 | TEPEJI DEL RIO DE OCAMPO | Pesos Mexicanos' , '2723', 0, 'N/D | INVERSIONES | INVERSIONES | 612723 | TEPEJI DEL RIO DE OCAMPO | Pesos Mexicanos', 41, 11, 1, '226', '1', '612723', '', 2, 5, NULL, 'DULCE SOTO', 'N/D', '', '', '', '', '', '', '', 'TOMAS ZARAGOZA ITO', 111</v>
      </c>
      <c r="AK315" s="43">
        <v>314</v>
      </c>
      <c r="AL315" s="44">
        <v>41</v>
      </c>
      <c r="AM315" s="44">
        <v>11</v>
      </c>
      <c r="AN315" s="84" t="s">
        <v>3</v>
      </c>
      <c r="AO315" s="44">
        <v>0</v>
      </c>
      <c r="AP315" s="45" t="s">
        <v>97</v>
      </c>
      <c r="AQ315" s="45">
        <v>612723</v>
      </c>
      <c r="AR315" s="46" t="s">
        <v>129</v>
      </c>
      <c r="AS315" s="45" t="s">
        <v>19</v>
      </c>
      <c r="AT315" s="45" t="s">
        <v>19</v>
      </c>
      <c r="AU315" s="45" t="s">
        <v>97</v>
      </c>
      <c r="AV315" s="45" t="s">
        <v>97</v>
      </c>
      <c r="AW315" s="45" t="s">
        <v>97</v>
      </c>
      <c r="AX315" s="45" t="s">
        <v>99</v>
      </c>
      <c r="AY315" s="45" t="s">
        <v>100</v>
      </c>
      <c r="AZ315" s="45" t="s">
        <v>116</v>
      </c>
      <c r="BA315" s="45">
        <v>226</v>
      </c>
      <c r="BB315" s="74" t="s">
        <v>155</v>
      </c>
      <c r="BC315" s="45">
        <v>1</v>
      </c>
      <c r="BD315" s="45" t="s">
        <v>156</v>
      </c>
      <c r="BE315" s="45" t="s">
        <v>152</v>
      </c>
      <c r="BF315" s="45" t="s">
        <v>97</v>
      </c>
      <c r="BG315" s="45" t="s">
        <v>97</v>
      </c>
      <c r="BH315" s="45" t="s">
        <v>97</v>
      </c>
      <c r="BI315" s="45">
        <v>1</v>
      </c>
      <c r="BJ315" s="45" t="s">
        <v>97</v>
      </c>
      <c r="BK315" s="53">
        <v>40675.492800925924</v>
      </c>
      <c r="BL315" s="45" t="s">
        <v>114</v>
      </c>
      <c r="BM315" s="45" t="s">
        <v>97</v>
      </c>
      <c r="BO315" s="68" t="str">
        <f t="shared" si="79"/>
        <v>EXECUTE [dbo].[PG_CI_CUENTA_BANCO] 0,0,0 , 314, X</v>
      </c>
    </row>
    <row r="316" spans="2:67" x14ac:dyDescent="0.3">
      <c r="B316" s="6">
        <f t="shared" si="67"/>
        <v>0</v>
      </c>
      <c r="C316" s="6" t="str">
        <f t="shared" si="68"/>
        <v>0, 0</v>
      </c>
      <c r="D316" s="54">
        <f t="shared" si="69"/>
        <v>315</v>
      </c>
      <c r="E316" s="75" t="str">
        <f t="shared" si="70"/>
        <v>N/D | N/D | N/D | 36390 | PENDIENTE | Pesos Mexicanos</v>
      </c>
      <c r="F316" s="54" t="str">
        <f t="shared" si="71"/>
        <v>6390</v>
      </c>
      <c r="G316" s="5">
        <v>0</v>
      </c>
      <c r="H316" s="78" t="str">
        <f t="shared" si="72"/>
        <v>N/D | N/D | N/D | 36390 | PENDIENTE | Pesos Mexicanos</v>
      </c>
      <c r="I316" s="69">
        <f t="shared" si="64"/>
        <v>6</v>
      </c>
      <c r="J316" s="69">
        <f t="shared" si="65"/>
        <v>1</v>
      </c>
      <c r="K316" s="70">
        <v>1</v>
      </c>
      <c r="L316" s="69" t="str">
        <f t="shared" si="73"/>
        <v>N/D</v>
      </c>
      <c r="M316" s="69" t="str">
        <f t="shared" si="74"/>
        <v>N/D</v>
      </c>
      <c r="N316" s="69">
        <f t="shared" si="75"/>
        <v>36390</v>
      </c>
      <c r="P316" s="70">
        <v>2</v>
      </c>
      <c r="Q316" s="70">
        <v>6</v>
      </c>
      <c r="R316" s="19" t="s">
        <v>4</v>
      </c>
      <c r="S316" s="78" t="str">
        <f t="shared" si="76"/>
        <v>JAIME FERNANDEZ LEMUS</v>
      </c>
      <c r="T316" s="78" t="str">
        <f t="shared" si="77"/>
        <v>N/D</v>
      </c>
      <c r="U316" s="19"/>
      <c r="V316" s="19"/>
      <c r="W316" s="19"/>
      <c r="X316" s="19"/>
      <c r="Y316" s="19"/>
      <c r="Z316" s="19"/>
      <c r="AA316" s="19"/>
      <c r="AB316" s="78" t="str">
        <f t="shared" si="78"/>
        <v>N/D</v>
      </c>
      <c r="AC316" s="70">
        <v>0</v>
      </c>
      <c r="AD316" s="68" t="str">
        <f t="shared" si="66"/>
        <v>EXECUTE [dbo].[PG_CI_CUENTA_BANCO] 0, 0, 0, 315, 'N/D | N/D | N/D | 36390 | PENDIENTE | Pesos Mexicanos' , '6390', 0, 'N/D | N/D | N/D | 36390 | PENDIENTE | Pesos Mexicanos', 6, 1, 1, 'N/D', 'N/D', '36390', '', 2, 6, NULL, 'JAIME FERNANDEZ LEMUS', 'N/D', '', '', '', '', '', '', '', 'N/D', 0</v>
      </c>
      <c r="AK316" s="43">
        <v>315</v>
      </c>
      <c r="AL316" s="44">
        <v>6</v>
      </c>
      <c r="AM316" s="44">
        <v>1</v>
      </c>
      <c r="AN316" s="84" t="s">
        <v>3</v>
      </c>
      <c r="AO316" s="44">
        <v>0</v>
      </c>
      <c r="AP316" s="45" t="s">
        <v>97</v>
      </c>
      <c r="AQ316" s="45">
        <v>36390</v>
      </c>
      <c r="AR316" s="46" t="s">
        <v>98</v>
      </c>
      <c r="AS316" s="45" t="s">
        <v>97</v>
      </c>
      <c r="AT316" s="45" t="s">
        <v>97</v>
      </c>
      <c r="AU316" s="45" t="s">
        <v>97</v>
      </c>
      <c r="AV316" s="45" t="s">
        <v>97</v>
      </c>
      <c r="AW316" s="45" t="s">
        <v>97</v>
      </c>
      <c r="AX316" s="45" t="s">
        <v>99</v>
      </c>
      <c r="AY316" s="45" t="s">
        <v>100</v>
      </c>
      <c r="AZ316" s="45" t="s">
        <v>97</v>
      </c>
      <c r="BA316" s="45" t="s">
        <v>97</v>
      </c>
      <c r="BB316" s="74" t="s">
        <v>126</v>
      </c>
      <c r="BC316" s="45" t="s">
        <v>97</v>
      </c>
      <c r="BD316" s="45" t="s">
        <v>97</v>
      </c>
      <c r="BE316" s="45" t="s">
        <v>111</v>
      </c>
      <c r="BF316" s="45" t="s">
        <v>97</v>
      </c>
      <c r="BG316" s="45" t="s">
        <v>97</v>
      </c>
      <c r="BH316" s="45" t="s">
        <v>97</v>
      </c>
      <c r="BI316" s="45">
        <v>1</v>
      </c>
      <c r="BJ316" s="45" t="s">
        <v>97</v>
      </c>
      <c r="BK316" s="53">
        <v>40491.333333333336</v>
      </c>
      <c r="BL316" s="45" t="s">
        <v>102</v>
      </c>
      <c r="BM316" s="45" t="s">
        <v>97</v>
      </c>
      <c r="BO316" s="68" t="str">
        <f t="shared" si="79"/>
        <v>EXECUTE [dbo].[PG_CI_CUENTA_BANCO] 0,0,0 , 315, X</v>
      </c>
    </row>
    <row r="317" spans="2:67" x14ac:dyDescent="0.3">
      <c r="B317" s="6">
        <f t="shared" si="67"/>
        <v>0</v>
      </c>
      <c r="C317" s="6" t="str">
        <f t="shared" si="68"/>
        <v>0, 0</v>
      </c>
      <c r="D317" s="54">
        <f t="shared" si="69"/>
        <v>316</v>
      </c>
      <c r="E317" s="75" t="str">
        <f t="shared" si="70"/>
        <v>N/D | INGRESOS | VENTA GAS | 4044278494 | GUICHAPAN | Pesos Mexicanos</v>
      </c>
      <c r="F317" s="54" t="str">
        <f t="shared" si="71"/>
        <v>8494</v>
      </c>
      <c r="G317" s="5">
        <v>0</v>
      </c>
      <c r="H317" s="78" t="str">
        <f t="shared" si="72"/>
        <v>N/D | INGRESOS | VENTA GAS | 4044278494 | GUICHAPAN | Pesos Mexicanos</v>
      </c>
      <c r="I317" s="69">
        <f t="shared" si="64"/>
        <v>6</v>
      </c>
      <c r="J317" s="69">
        <f t="shared" si="65"/>
        <v>1</v>
      </c>
      <c r="K317" s="70">
        <v>1</v>
      </c>
      <c r="L317" s="69" t="str">
        <f t="shared" si="73"/>
        <v>N/D</v>
      </c>
      <c r="M317" s="69" t="str">
        <f t="shared" si="74"/>
        <v>N/D</v>
      </c>
      <c r="N317" s="69">
        <f t="shared" si="75"/>
        <v>4044278494</v>
      </c>
      <c r="P317" s="70">
        <v>2</v>
      </c>
      <c r="Q317" s="70">
        <v>1</v>
      </c>
      <c r="R317" s="19" t="s">
        <v>4</v>
      </c>
      <c r="S317" s="78" t="str">
        <f t="shared" si="76"/>
        <v>JAIME FERNANDEZ LEMUS</v>
      </c>
      <c r="T317" s="78" t="str">
        <f t="shared" si="77"/>
        <v>N/D</v>
      </c>
      <c r="U317" s="19"/>
      <c r="V317" s="19"/>
      <c r="W317" s="19"/>
      <c r="X317" s="19"/>
      <c r="Y317" s="19"/>
      <c r="Z317" s="19"/>
      <c r="AA317" s="19"/>
      <c r="AB317" s="78" t="str">
        <f t="shared" si="78"/>
        <v>JOSE GUADALUPE SUASTES TENIENTE</v>
      </c>
      <c r="AC317" s="70">
        <v>104</v>
      </c>
      <c r="AD317" s="68" t="str">
        <f t="shared" si="66"/>
        <v>EXECUTE [dbo].[PG_CI_CUENTA_BANCO] 0, 0, 0, 316, 'N/D | INGRESOS | VENTA GAS | 4044278494 | GUICHAPAN | Pesos Mexicanos' , '8494', 0, 'N/D | INGRESOS | VENTA GAS | 4044278494 | GUICHAPAN | Pesos Mexicanos', 6, 1, 1, 'N/D', 'N/D', '4044278494', '', 2, 1, NULL, 'JAIME FERNANDEZ LEMUS', 'N/D', '', '', '', '', '', '', '', 'JOSE GUADALUPE SUASTES TENIENTE', 104</v>
      </c>
      <c r="AK317" s="43">
        <v>316</v>
      </c>
      <c r="AL317" s="44">
        <v>6</v>
      </c>
      <c r="AM317" s="44">
        <v>1</v>
      </c>
      <c r="AN317" s="84" t="s">
        <v>3</v>
      </c>
      <c r="AO317" s="44">
        <v>0</v>
      </c>
      <c r="AP317" s="45" t="s">
        <v>97</v>
      </c>
      <c r="AQ317" s="45">
        <v>4044278494</v>
      </c>
      <c r="AR317" s="46" t="s">
        <v>104</v>
      </c>
      <c r="AS317" s="45" t="s">
        <v>24</v>
      </c>
      <c r="AT317" s="45" t="s">
        <v>105</v>
      </c>
      <c r="AU317" s="45" t="s">
        <v>106</v>
      </c>
      <c r="AV317" s="45" t="s">
        <v>97</v>
      </c>
      <c r="AW317" s="45" t="s">
        <v>97</v>
      </c>
      <c r="AX317" s="45" t="s">
        <v>99</v>
      </c>
      <c r="AY317" s="45" t="s">
        <v>100</v>
      </c>
      <c r="AZ317" s="45" t="s">
        <v>271</v>
      </c>
      <c r="BA317" s="45" t="s">
        <v>97</v>
      </c>
      <c r="BB317" s="74" t="s">
        <v>272</v>
      </c>
      <c r="BC317" s="45" t="s">
        <v>97</v>
      </c>
      <c r="BD317" s="45" t="s">
        <v>97</v>
      </c>
      <c r="BE317" s="45" t="s">
        <v>111</v>
      </c>
      <c r="BF317" s="45" t="s">
        <v>97</v>
      </c>
      <c r="BG317" s="45" t="s">
        <v>97</v>
      </c>
      <c r="BH317" s="45" t="s">
        <v>97</v>
      </c>
      <c r="BI317" s="45">
        <v>1</v>
      </c>
      <c r="BJ317" s="45" t="s">
        <v>97</v>
      </c>
      <c r="BK317" s="53">
        <v>40491.333333333336</v>
      </c>
      <c r="BL317" s="45" t="s">
        <v>102</v>
      </c>
      <c r="BM317" s="45" t="s">
        <v>97</v>
      </c>
      <c r="BO317" s="68" t="str">
        <f t="shared" si="79"/>
        <v>EXECUTE [dbo].[PG_CI_CUENTA_BANCO] 0,0,0 , 316, X</v>
      </c>
    </row>
    <row r="318" spans="2:67" x14ac:dyDescent="0.3">
      <c r="B318" s="6">
        <f t="shared" si="67"/>
        <v>0</v>
      </c>
      <c r="C318" s="6" t="str">
        <f t="shared" si="68"/>
        <v>0, 0</v>
      </c>
      <c r="D318" s="54">
        <f t="shared" si="69"/>
        <v>317</v>
      </c>
      <c r="E318" s="75" t="str">
        <f t="shared" si="70"/>
        <v>N/D | EGRESOS | FIDEPROM | 20671403016 | MEXICO DF | Pesos Mexicanos</v>
      </c>
      <c r="F318" s="54" t="str">
        <f t="shared" si="71"/>
        <v>3016</v>
      </c>
      <c r="G318" s="5">
        <v>0</v>
      </c>
      <c r="H318" s="78" t="str">
        <f t="shared" si="72"/>
        <v>N/D | EGRESOS | FIDEPROM | 20671403016 | MEXICO DF | Pesos Mexicanos</v>
      </c>
      <c r="I318" s="69">
        <f t="shared" si="64"/>
        <v>6</v>
      </c>
      <c r="J318" s="69">
        <f t="shared" si="65"/>
        <v>3</v>
      </c>
      <c r="K318" s="70">
        <v>1</v>
      </c>
      <c r="L318" s="69" t="str">
        <f t="shared" si="73"/>
        <v>N/D</v>
      </c>
      <c r="M318" s="69" t="str">
        <f t="shared" si="74"/>
        <v>N/D</v>
      </c>
      <c r="N318" s="69">
        <f t="shared" si="75"/>
        <v>20671403016</v>
      </c>
      <c r="P318" s="70">
        <v>2</v>
      </c>
      <c r="Q318" s="70">
        <v>3</v>
      </c>
      <c r="R318" s="19" t="s">
        <v>4</v>
      </c>
      <c r="S318" s="78" t="str">
        <f t="shared" si="76"/>
        <v>N/D</v>
      </c>
      <c r="T318" s="78" t="str">
        <f t="shared" si="77"/>
        <v>N/D</v>
      </c>
      <c r="U318" s="19"/>
      <c r="V318" s="19"/>
      <c r="W318" s="19"/>
      <c r="X318" s="19"/>
      <c r="Y318" s="19"/>
      <c r="Z318" s="19"/>
      <c r="AA318" s="19"/>
      <c r="AB318" s="78" t="str">
        <f t="shared" si="78"/>
        <v>N/D</v>
      </c>
      <c r="AC318" s="70">
        <v>105</v>
      </c>
      <c r="AD318" s="68" t="str">
        <f t="shared" si="66"/>
        <v>EXECUTE [dbo].[PG_CI_CUENTA_BANCO] 0, 0, 0, 317, 'N/D | EGRESOS | FIDEPROM | 20671403016 | MEXICO DF | Pesos Mexicanos' , '3016', 0, 'N/D | EGRESOS | FIDEPROM | 20671403016 | MEXICO DF | Pesos Mexicanos', 6, 3, 1, 'N/D', 'N/D', '20671403016', '', 2, 3, NULL, 'N/D', 'N/D', '', '', '', '', '', '', '', 'N/D', 105</v>
      </c>
      <c r="AK318" s="43">
        <v>317</v>
      </c>
      <c r="AL318" s="44">
        <v>6</v>
      </c>
      <c r="AM318" s="44">
        <v>3</v>
      </c>
      <c r="AN318" s="84" t="s">
        <v>3</v>
      </c>
      <c r="AO318" s="44">
        <v>0</v>
      </c>
      <c r="AP318" s="45" t="s">
        <v>97</v>
      </c>
      <c r="AQ318" s="45">
        <v>20671403016</v>
      </c>
      <c r="AR318" s="46" t="s">
        <v>133</v>
      </c>
      <c r="AS318" s="45" t="s">
        <v>25</v>
      </c>
      <c r="AT318" s="45" t="s">
        <v>273</v>
      </c>
      <c r="AU318" s="45" t="s">
        <v>154</v>
      </c>
      <c r="AV318" s="45" t="s">
        <v>97</v>
      </c>
      <c r="AW318" s="45" t="s">
        <v>97</v>
      </c>
      <c r="AX318" s="45" t="s">
        <v>99</v>
      </c>
      <c r="AY318" s="45" t="s">
        <v>100</v>
      </c>
      <c r="AZ318" s="45" t="s">
        <v>97</v>
      </c>
      <c r="BA318" s="45" t="s">
        <v>97</v>
      </c>
      <c r="BB318" s="74" t="s">
        <v>267</v>
      </c>
      <c r="BC318" s="45" t="s">
        <v>97</v>
      </c>
      <c r="BD318" s="45" t="s">
        <v>274</v>
      </c>
      <c r="BE318" s="45" t="s">
        <v>97</v>
      </c>
      <c r="BF318" s="45" t="s">
        <v>97</v>
      </c>
      <c r="BG318" s="45" t="s">
        <v>97</v>
      </c>
      <c r="BH318" s="45" t="s">
        <v>97</v>
      </c>
      <c r="BI318" s="45">
        <v>1</v>
      </c>
      <c r="BJ318" s="45" t="s">
        <v>97</v>
      </c>
      <c r="BK318" s="53">
        <v>40667.467465277776</v>
      </c>
      <c r="BL318" s="45" t="s">
        <v>114</v>
      </c>
      <c r="BM318" s="45" t="s">
        <v>97</v>
      </c>
      <c r="BO318" s="68" t="str">
        <f t="shared" si="79"/>
        <v>EXECUTE [dbo].[PG_CI_CUENTA_BANCO] 0,0,0 , 317, X</v>
      </c>
    </row>
    <row r="319" spans="2:67" x14ac:dyDescent="0.3">
      <c r="B319" s="6">
        <f t="shared" si="67"/>
        <v>0</v>
      </c>
      <c r="C319" s="6" t="str">
        <f t="shared" si="68"/>
        <v>0, 0</v>
      </c>
      <c r="D319" s="54">
        <f t="shared" si="69"/>
        <v>318</v>
      </c>
      <c r="E319" s="75" t="str">
        <f t="shared" si="70"/>
        <v>Todas | INVERSIONES | FOINVER | 452855038 | CD. JUAREZ | Pesos Mexicanos</v>
      </c>
      <c r="F319" s="54" t="str">
        <f t="shared" si="71"/>
        <v>5038</v>
      </c>
      <c r="G319" s="5">
        <v>0</v>
      </c>
      <c r="H319" s="78" t="str">
        <f t="shared" si="72"/>
        <v>Todas | INVERSIONES | FOINVER | 452855038 | CD. JUAREZ | Pesos Mexicanos</v>
      </c>
      <c r="I319" s="69">
        <f t="shared" si="64"/>
        <v>6</v>
      </c>
      <c r="J319" s="69">
        <f t="shared" si="65"/>
        <v>7</v>
      </c>
      <c r="K319" s="70">
        <v>1</v>
      </c>
      <c r="L319" s="69" t="str">
        <f t="shared" si="73"/>
        <v>N/D</v>
      </c>
      <c r="M319" s="69">
        <f t="shared" si="74"/>
        <v>833</v>
      </c>
      <c r="N319" s="69">
        <f t="shared" si="75"/>
        <v>452855038</v>
      </c>
      <c r="P319" s="70">
        <v>2</v>
      </c>
      <c r="Q319" s="70">
        <v>5</v>
      </c>
      <c r="R319" s="19" t="s">
        <v>4</v>
      </c>
      <c r="S319" s="78" t="str">
        <f t="shared" si="76"/>
        <v>LUIS RAMIREZ RODRIGUEZ</v>
      </c>
      <c r="T319" s="78" t="str">
        <f t="shared" si="77"/>
        <v>Todas</v>
      </c>
      <c r="U319" s="19"/>
      <c r="V319" s="19"/>
      <c r="W319" s="19"/>
      <c r="X319" s="19"/>
      <c r="Y319" s="19"/>
      <c r="Z319" s="19"/>
      <c r="AA319" s="19"/>
      <c r="AB319" s="78" t="str">
        <f t="shared" si="78"/>
        <v>TOMAS ZARAGOZA ITO</v>
      </c>
      <c r="AC319" s="70">
        <v>103</v>
      </c>
      <c r="AD319" s="68" t="str">
        <f t="shared" si="66"/>
        <v>EXECUTE [dbo].[PG_CI_CUENTA_BANCO] 0, 0, 0, 318, 'Todas | INVERSIONES | FOINVER | 452855038 | CD. JUAREZ | Pesos Mexicanos' , '5038', 0, 'Todas | INVERSIONES | FOINVER | 452855038 | CD. JUAREZ | Pesos Mexicanos', 6, 7, 1, 'N/D', '833', '452855038', '', 2, 5, NULL, 'LUIS RAMIREZ RODRIGUEZ', 'Todas', '', '', '', '', '', '', '', 'TOMAS ZARAGOZA ITO', 103</v>
      </c>
      <c r="AK319" s="43">
        <v>318</v>
      </c>
      <c r="AL319" s="44">
        <v>6</v>
      </c>
      <c r="AM319" s="44">
        <v>7</v>
      </c>
      <c r="AN319" s="84" t="s">
        <v>3</v>
      </c>
      <c r="AO319" s="44">
        <v>0</v>
      </c>
      <c r="AP319" s="45" t="s">
        <v>130</v>
      </c>
      <c r="AQ319" s="45">
        <v>452855038</v>
      </c>
      <c r="AR319" s="46" t="s">
        <v>129</v>
      </c>
      <c r="AS319" s="45" t="s">
        <v>19</v>
      </c>
      <c r="AT319" s="45" t="s">
        <v>131</v>
      </c>
      <c r="AU319" s="45" t="s">
        <v>132</v>
      </c>
      <c r="AV319" s="45" t="s">
        <v>107</v>
      </c>
      <c r="AW319" s="45" t="s">
        <v>97</v>
      </c>
      <c r="AX319" s="45" t="s">
        <v>99</v>
      </c>
      <c r="AY319" s="45" t="s">
        <v>100</v>
      </c>
      <c r="AZ319" s="45" t="s">
        <v>116</v>
      </c>
      <c r="BA319" s="45" t="s">
        <v>97</v>
      </c>
      <c r="BB319" s="74" t="s">
        <v>120</v>
      </c>
      <c r="BC319" s="45">
        <v>833</v>
      </c>
      <c r="BD319" s="45" t="s">
        <v>121</v>
      </c>
      <c r="BE319" s="45" t="s">
        <v>122</v>
      </c>
      <c r="BF319" s="45" t="s">
        <v>275</v>
      </c>
      <c r="BG319" s="45" t="s">
        <v>97</v>
      </c>
      <c r="BH319" s="45" t="s">
        <v>97</v>
      </c>
      <c r="BI319" s="45">
        <v>1</v>
      </c>
      <c r="BJ319" s="45" t="s">
        <v>97</v>
      </c>
      <c r="BK319" s="53">
        <v>40828.506724537037</v>
      </c>
      <c r="BL319" s="45" t="s">
        <v>114</v>
      </c>
      <c r="BM319" s="45" t="s">
        <v>97</v>
      </c>
      <c r="BO319" s="68" t="str">
        <f t="shared" si="79"/>
        <v>EXECUTE [dbo].[PG_CI_CUENTA_BANCO] 0,0,0 , 318, X</v>
      </c>
    </row>
    <row r="320" spans="2:67" x14ac:dyDescent="0.3">
      <c r="B320" s="6">
        <f t="shared" si="67"/>
        <v>0</v>
      </c>
      <c r="C320" s="6" t="str">
        <f t="shared" si="68"/>
        <v>0, 0</v>
      </c>
      <c r="D320" s="54">
        <f t="shared" si="69"/>
        <v>319</v>
      </c>
      <c r="E320" s="75" t="str">
        <f t="shared" si="70"/>
        <v>Mexicana de Gas | OPERACION CREDITO | OPERACION CREDITO | 447476035 | CD. JUAREZ | Pesos Mexicanos</v>
      </c>
      <c r="F320" s="54" t="str">
        <f t="shared" si="71"/>
        <v>6035</v>
      </c>
      <c r="G320" s="5">
        <v>0</v>
      </c>
      <c r="H320" s="78" t="str">
        <f t="shared" si="72"/>
        <v>Mexicana de Gas | OPERACION CREDITO | OPERACION CREDITO | 447476035 | CD. JUAREZ | Pesos Mexicanos</v>
      </c>
      <c r="I320" s="69">
        <f t="shared" si="64"/>
        <v>6</v>
      </c>
      <c r="J320" s="69">
        <f t="shared" si="65"/>
        <v>7</v>
      </c>
      <c r="K320" s="70">
        <v>1</v>
      </c>
      <c r="L320" s="69" t="str">
        <f t="shared" si="73"/>
        <v>N/D</v>
      </c>
      <c r="M320" s="69">
        <f t="shared" si="74"/>
        <v>833</v>
      </c>
      <c r="N320" s="69">
        <f t="shared" si="75"/>
        <v>447476035</v>
      </c>
      <c r="P320" s="70">
        <v>1</v>
      </c>
      <c r="Q320" s="70">
        <v>4</v>
      </c>
      <c r="R320" s="19" t="s">
        <v>4</v>
      </c>
      <c r="S320" s="78" t="str">
        <f t="shared" si="76"/>
        <v>LUIS RAMIREZ RODRIGUEZ</v>
      </c>
      <c r="T320" s="78" t="str">
        <f t="shared" si="77"/>
        <v>Mexicana de Gas</v>
      </c>
      <c r="U320" s="19"/>
      <c r="V320" s="19"/>
      <c r="W320" s="19"/>
      <c r="X320" s="19"/>
      <c r="Y320" s="19"/>
      <c r="Z320" s="19"/>
      <c r="AA320" s="19"/>
      <c r="AB320" s="78" t="str">
        <f t="shared" si="78"/>
        <v>TOMAS ZARAGOZA FUENTES</v>
      </c>
      <c r="AC320" s="70">
        <v>103</v>
      </c>
      <c r="AD320" s="68" t="str">
        <f t="shared" si="66"/>
        <v>EXECUTE [dbo].[PG_CI_CUENTA_BANCO] 0, 0, 0, 319, 'Mexicana de Gas | OPERACION CREDITO | OPERACION CREDITO | 447476035 | CD. JUAREZ | Pesos Mexicanos' , '6035', 0, 'Mexicana de Gas | OPERACION CREDITO | OPERACION CREDITO | 447476035 | CD. JUAREZ | Pesos Mexicanos', 6, 7, 1, 'N/D', '833', '447476035', '', 1, 4, NULL, 'LUIS RAMIREZ RODRIGUEZ', 'Mexicana de Gas', '', '', '', '', '', '', '', 'TOMAS ZARAGOZA FUENTES', 103</v>
      </c>
      <c r="AK320" s="43">
        <v>319</v>
      </c>
      <c r="AL320" s="44">
        <v>6</v>
      </c>
      <c r="AM320" s="44">
        <v>7</v>
      </c>
      <c r="AN320" s="84" t="s">
        <v>3</v>
      </c>
      <c r="AO320" s="44">
        <v>52</v>
      </c>
      <c r="AP320" s="45" t="s">
        <v>276</v>
      </c>
      <c r="AQ320" s="45">
        <v>447476035</v>
      </c>
      <c r="AR320" s="46" t="s">
        <v>124</v>
      </c>
      <c r="AS320" s="45" t="s">
        <v>26</v>
      </c>
      <c r="AT320" s="45" t="s">
        <v>26</v>
      </c>
      <c r="AU320" s="45" t="s">
        <v>174</v>
      </c>
      <c r="AV320" s="45" t="s">
        <v>107</v>
      </c>
      <c r="AW320" s="45" t="s">
        <v>97</v>
      </c>
      <c r="AX320" s="45" t="s">
        <v>108</v>
      </c>
      <c r="AY320" s="45" t="s">
        <v>100</v>
      </c>
      <c r="AZ320" s="45" t="s">
        <v>109</v>
      </c>
      <c r="BA320" s="45" t="s">
        <v>97</v>
      </c>
      <c r="BB320" s="74" t="s">
        <v>120</v>
      </c>
      <c r="BC320" s="45">
        <v>833</v>
      </c>
      <c r="BD320" s="45" t="s">
        <v>121</v>
      </c>
      <c r="BE320" s="45" t="s">
        <v>122</v>
      </c>
      <c r="BF320" s="45" t="s">
        <v>275</v>
      </c>
      <c r="BG320" s="45" t="s">
        <v>97</v>
      </c>
      <c r="BH320" s="45" t="s">
        <v>113</v>
      </c>
      <c r="BI320" s="45">
        <v>1</v>
      </c>
      <c r="BJ320" s="45" t="s">
        <v>97</v>
      </c>
      <c r="BK320" s="53">
        <v>40967.338437500002</v>
      </c>
      <c r="BL320" s="45" t="s">
        <v>114</v>
      </c>
      <c r="BM320" s="45" t="s">
        <v>97</v>
      </c>
      <c r="BO320" s="68" t="str">
        <f t="shared" si="79"/>
        <v>EXECUTE [dbo].[PG_CI_CUENTA_BANCO] 0,0,0 , 319, X</v>
      </c>
    </row>
    <row r="321" spans="2:67" x14ac:dyDescent="0.3">
      <c r="B321" s="6">
        <f t="shared" si="67"/>
        <v>0</v>
      </c>
      <c r="C321" s="6" t="str">
        <f t="shared" si="68"/>
        <v>0, 0</v>
      </c>
      <c r="D321" s="54">
        <f t="shared" si="69"/>
        <v>320</v>
      </c>
      <c r="E321" s="75" t="str">
        <f t="shared" si="70"/>
        <v>N/D | INVERSIONES | INVERSIONES | 447476043 | CD. JUAREZ | Dólares USA</v>
      </c>
      <c r="F321" s="54" t="str">
        <f t="shared" si="71"/>
        <v>6043</v>
      </c>
      <c r="G321" s="5">
        <v>0</v>
      </c>
      <c r="H321" s="78" t="str">
        <f t="shared" si="72"/>
        <v>N/D | INVERSIONES | INVERSIONES | 447476043 | CD. JUAREZ | Dólares USA</v>
      </c>
      <c r="I321" s="69">
        <f t="shared" si="64"/>
        <v>6</v>
      </c>
      <c r="J321" s="69">
        <f t="shared" si="65"/>
        <v>7</v>
      </c>
      <c r="K321" s="70">
        <v>2</v>
      </c>
      <c r="L321" s="69" t="str">
        <f t="shared" si="73"/>
        <v>N/D</v>
      </c>
      <c r="M321" s="69">
        <f t="shared" si="74"/>
        <v>833</v>
      </c>
      <c r="N321" s="69">
        <f t="shared" si="75"/>
        <v>447476043</v>
      </c>
      <c r="P321" s="70">
        <v>2</v>
      </c>
      <c r="Q321" s="70">
        <v>5</v>
      </c>
      <c r="R321" s="19" t="s">
        <v>4</v>
      </c>
      <c r="S321" s="78" t="str">
        <f t="shared" si="76"/>
        <v>LUIS RAMIREZ RODRIGUEZ</v>
      </c>
      <c r="T321" s="78" t="str">
        <f t="shared" si="77"/>
        <v>N/D</v>
      </c>
      <c r="U321" s="19"/>
      <c r="V321" s="19"/>
      <c r="W321" s="19"/>
      <c r="X321" s="19"/>
      <c r="Y321" s="19"/>
      <c r="Z321" s="19"/>
      <c r="AA321" s="19"/>
      <c r="AB321" s="78" t="str">
        <f t="shared" si="78"/>
        <v>TOMAS ZARAGOZA ITO</v>
      </c>
      <c r="AC321" s="70">
        <v>103</v>
      </c>
      <c r="AD321" s="68" t="str">
        <f t="shared" si="66"/>
        <v>EXECUTE [dbo].[PG_CI_CUENTA_BANCO] 0, 0, 0, 320, 'N/D | INVERSIONES | INVERSIONES | 447476043 | CD. JUAREZ | Dólares USA' , '6043', 0, 'N/D | INVERSIONES | INVERSIONES | 447476043 | CD. JUAREZ | Dólares USA', 6, 7, 2, 'N/D', '833', '447476043', '', 2, 5, NULL, 'LUIS RAMIREZ RODRIGUEZ', 'N/D', '', '', '', '', '', '', '', 'TOMAS ZARAGOZA ITO', 103</v>
      </c>
      <c r="AK321" s="43">
        <v>320</v>
      </c>
      <c r="AL321" s="44">
        <v>6</v>
      </c>
      <c r="AM321" s="44">
        <v>7</v>
      </c>
      <c r="AN321" s="84" t="s">
        <v>3</v>
      </c>
      <c r="AO321" s="44">
        <v>0</v>
      </c>
      <c r="AP321" s="45" t="s">
        <v>97</v>
      </c>
      <c r="AQ321" s="45">
        <v>447476043</v>
      </c>
      <c r="AR321" s="46" t="s">
        <v>129</v>
      </c>
      <c r="AS321" s="45" t="s">
        <v>19</v>
      </c>
      <c r="AT321" s="45" t="s">
        <v>19</v>
      </c>
      <c r="AU321" s="45" t="s">
        <v>97</v>
      </c>
      <c r="AV321" s="45" t="s">
        <v>97</v>
      </c>
      <c r="AW321" s="45" t="s">
        <v>97</v>
      </c>
      <c r="AX321" s="45" t="s">
        <v>99</v>
      </c>
      <c r="AY321" s="45" t="s">
        <v>118</v>
      </c>
      <c r="AZ321" s="45" t="s">
        <v>116</v>
      </c>
      <c r="BA321" s="45" t="s">
        <v>97</v>
      </c>
      <c r="BB321" s="74" t="s">
        <v>120</v>
      </c>
      <c r="BC321" s="45">
        <v>833</v>
      </c>
      <c r="BD321" s="45" t="s">
        <v>121</v>
      </c>
      <c r="BE321" s="45" t="s">
        <v>122</v>
      </c>
      <c r="BF321" s="45" t="s">
        <v>97</v>
      </c>
      <c r="BG321" s="45" t="s">
        <v>97</v>
      </c>
      <c r="BH321" s="45" t="s">
        <v>97</v>
      </c>
      <c r="BI321" s="45">
        <v>1</v>
      </c>
      <c r="BJ321" s="45" t="s">
        <v>97</v>
      </c>
      <c r="BK321" s="53">
        <v>40672.479305555556</v>
      </c>
      <c r="BL321" s="45" t="s">
        <v>114</v>
      </c>
      <c r="BM321" s="45" t="s">
        <v>97</v>
      </c>
      <c r="BO321" s="68" t="str">
        <f t="shared" si="79"/>
        <v>EXECUTE [dbo].[PG_CI_CUENTA_BANCO] 0,0,0 , 320, X</v>
      </c>
    </row>
    <row r="322" spans="2:67" x14ac:dyDescent="0.3">
      <c r="B322" s="6">
        <f t="shared" si="67"/>
        <v>0</v>
      </c>
      <c r="C322" s="6" t="str">
        <f t="shared" si="68"/>
        <v>0, 0</v>
      </c>
      <c r="D322" s="54">
        <f t="shared" si="69"/>
        <v>321</v>
      </c>
      <c r="E322" s="75" t="str">
        <f t="shared" si="70"/>
        <v>N/D | N/D | N/D | 110755966 | PENDIENTE | Pesos Mexicanos</v>
      </c>
      <c r="F322" s="54" t="str">
        <f t="shared" si="71"/>
        <v>5966</v>
      </c>
      <c r="G322" s="5">
        <v>0</v>
      </c>
      <c r="H322" s="78" t="str">
        <f t="shared" si="72"/>
        <v>N/D | N/D | N/D | 110755966 | PENDIENTE | Pesos Mexicanos</v>
      </c>
      <c r="I322" s="69">
        <f t="shared" si="64"/>
        <v>6</v>
      </c>
      <c r="J322" s="69">
        <f t="shared" si="65"/>
        <v>7</v>
      </c>
      <c r="K322" s="70">
        <v>1</v>
      </c>
      <c r="L322" s="69" t="str">
        <f t="shared" si="73"/>
        <v>N/D</v>
      </c>
      <c r="M322" s="69" t="str">
        <f t="shared" si="74"/>
        <v>N/D</v>
      </c>
      <c r="N322" s="69">
        <f t="shared" si="75"/>
        <v>110755966</v>
      </c>
      <c r="P322" s="70">
        <v>2</v>
      </c>
      <c r="Q322" s="70">
        <v>6</v>
      </c>
      <c r="R322" s="19" t="s">
        <v>4</v>
      </c>
      <c r="S322" s="78" t="str">
        <f t="shared" si="76"/>
        <v>LUIS RAMIREZ RODRIGUEZ</v>
      </c>
      <c r="T322" s="78" t="str">
        <f t="shared" si="77"/>
        <v>N/D</v>
      </c>
      <c r="U322" s="19"/>
      <c r="V322" s="19"/>
      <c r="W322" s="19"/>
      <c r="X322" s="19"/>
      <c r="Y322" s="19"/>
      <c r="Z322" s="19"/>
      <c r="AA322" s="19"/>
      <c r="AB322" s="78" t="str">
        <f t="shared" si="78"/>
        <v>N/D</v>
      </c>
      <c r="AC322" s="70">
        <v>0</v>
      </c>
      <c r="AD322" s="68" t="str">
        <f t="shared" si="66"/>
        <v>EXECUTE [dbo].[PG_CI_CUENTA_BANCO] 0, 0, 0, 321, 'N/D | N/D | N/D | 110755966 | PENDIENTE | Pesos Mexicanos' , '5966', 0, 'N/D | N/D | N/D | 110755966 | PENDIENTE | Pesos Mexicanos', 6, 7, 1, 'N/D', 'N/D', '110755966', '', 2, 6, NULL, 'LUIS RAMIREZ RODRIGUEZ', 'N/D', '', '', '', '', '', '', '', 'N/D', 0</v>
      </c>
      <c r="AK322" s="43">
        <v>321</v>
      </c>
      <c r="AL322" s="44">
        <v>6</v>
      </c>
      <c r="AM322" s="44">
        <v>7</v>
      </c>
      <c r="AN322" s="84" t="s">
        <v>3</v>
      </c>
      <c r="AO322" s="44">
        <v>0</v>
      </c>
      <c r="AP322" s="45" t="s">
        <v>97</v>
      </c>
      <c r="AQ322" s="45">
        <v>110755966</v>
      </c>
      <c r="AR322" s="46" t="s">
        <v>98</v>
      </c>
      <c r="AS322" s="45" t="s">
        <v>97</v>
      </c>
      <c r="AT322" s="45" t="s">
        <v>97</v>
      </c>
      <c r="AU322" s="45" t="s">
        <v>97</v>
      </c>
      <c r="AV322" s="45" t="s">
        <v>97</v>
      </c>
      <c r="AW322" s="45" t="s">
        <v>97</v>
      </c>
      <c r="AX322" s="45" t="s">
        <v>99</v>
      </c>
      <c r="AY322" s="45" t="s">
        <v>100</v>
      </c>
      <c r="AZ322" s="45" t="s">
        <v>97</v>
      </c>
      <c r="BA322" s="45" t="s">
        <v>97</v>
      </c>
      <c r="BB322" s="74" t="s">
        <v>126</v>
      </c>
      <c r="BC322" s="45" t="s">
        <v>97</v>
      </c>
      <c r="BD322" s="45" t="s">
        <v>97</v>
      </c>
      <c r="BE322" s="45" t="s">
        <v>122</v>
      </c>
      <c r="BF322" s="45" t="s">
        <v>97</v>
      </c>
      <c r="BG322" s="45" t="s">
        <v>97</v>
      </c>
      <c r="BH322" s="45" t="s">
        <v>97</v>
      </c>
      <c r="BI322" s="45">
        <v>1</v>
      </c>
      <c r="BJ322" s="45" t="s">
        <v>97</v>
      </c>
      <c r="BK322" s="53">
        <v>40491.333333333336</v>
      </c>
      <c r="BL322" s="45" t="s">
        <v>102</v>
      </c>
      <c r="BM322" s="45" t="s">
        <v>97</v>
      </c>
      <c r="BO322" s="68" t="str">
        <f t="shared" si="79"/>
        <v>EXECUTE [dbo].[PG_CI_CUENTA_BANCO] 0,0,0 , 321, X</v>
      </c>
    </row>
    <row r="323" spans="2:67" x14ac:dyDescent="0.3">
      <c r="B323" s="6">
        <f t="shared" si="67"/>
        <v>0</v>
      </c>
      <c r="C323" s="6" t="str">
        <f t="shared" si="68"/>
        <v>0, 0</v>
      </c>
      <c r="D323" s="54">
        <f t="shared" si="69"/>
        <v>322</v>
      </c>
      <c r="E323" s="75" t="str">
        <f t="shared" si="70"/>
        <v>N/D | EGRESOS | N/D | 113887006 | DF PALMAS | Pesos Mexicanos</v>
      </c>
      <c r="F323" s="54" t="str">
        <f t="shared" si="71"/>
        <v>7006</v>
      </c>
      <c r="G323" s="5">
        <v>0</v>
      </c>
      <c r="H323" s="78" t="str">
        <f t="shared" si="72"/>
        <v>N/D | EGRESOS | N/D | 113887006 | DF PALMAS | Pesos Mexicanos</v>
      </c>
      <c r="I323" s="69">
        <f t="shared" si="64"/>
        <v>6</v>
      </c>
      <c r="J323" s="69">
        <f t="shared" si="65"/>
        <v>7</v>
      </c>
      <c r="K323" s="70">
        <v>1</v>
      </c>
      <c r="L323" s="69" t="str">
        <f t="shared" si="73"/>
        <v>N/D</v>
      </c>
      <c r="M323" s="69">
        <f t="shared" si="74"/>
        <v>1821</v>
      </c>
      <c r="N323" s="69">
        <f t="shared" si="75"/>
        <v>113887006</v>
      </c>
      <c r="P323" s="70">
        <v>2</v>
      </c>
      <c r="Q323" s="70">
        <v>3</v>
      </c>
      <c r="R323" s="19" t="s">
        <v>4</v>
      </c>
      <c r="S323" s="78" t="str">
        <f t="shared" si="76"/>
        <v>LUIS RAMIREZ RODRIGUEZ</v>
      </c>
      <c r="T323" s="78" t="str">
        <f t="shared" si="77"/>
        <v>N/D</v>
      </c>
      <c r="U323" s="19"/>
      <c r="V323" s="19"/>
      <c r="W323" s="19"/>
      <c r="X323" s="19"/>
      <c r="Y323" s="19"/>
      <c r="Z323" s="19"/>
      <c r="AA323" s="19"/>
      <c r="AB323" s="78" t="str">
        <f t="shared" si="78"/>
        <v>N/D</v>
      </c>
      <c r="AC323" s="70">
        <v>105</v>
      </c>
      <c r="AD323" s="68" t="str">
        <f t="shared" si="66"/>
        <v>EXECUTE [dbo].[PG_CI_CUENTA_BANCO] 0, 0, 0, 322, 'N/D | EGRESOS | N/D | 113887006 | DF PALMAS | Pesos Mexicanos' , '7006', 0, 'N/D | EGRESOS | N/D | 113887006 | DF PALMAS | Pesos Mexicanos', 6, 7, 1, 'N/D', '1821', '113887006', '', 2, 3, NULL, 'LUIS RAMIREZ RODRIGUEZ', 'N/D', '', '', '', '', '', '', '', 'N/D', 105</v>
      </c>
      <c r="AK323" s="43">
        <v>322</v>
      </c>
      <c r="AL323" s="44">
        <v>6</v>
      </c>
      <c r="AM323" s="44">
        <v>7</v>
      </c>
      <c r="AN323" s="84" t="s">
        <v>3</v>
      </c>
      <c r="AO323" s="44">
        <v>0</v>
      </c>
      <c r="AP323" s="45" t="s">
        <v>97</v>
      </c>
      <c r="AQ323" s="45">
        <v>113887006</v>
      </c>
      <c r="AR323" s="46" t="s">
        <v>133</v>
      </c>
      <c r="AS323" s="45" t="s">
        <v>25</v>
      </c>
      <c r="AT323" s="45" t="s">
        <v>97</v>
      </c>
      <c r="AU323" s="45" t="s">
        <v>154</v>
      </c>
      <c r="AV323" s="45" t="s">
        <v>97</v>
      </c>
      <c r="AW323" s="45" t="s">
        <v>97</v>
      </c>
      <c r="AX323" s="45" t="s">
        <v>99</v>
      </c>
      <c r="AY323" s="45" t="s">
        <v>100</v>
      </c>
      <c r="AZ323" s="45" t="s">
        <v>97</v>
      </c>
      <c r="BA323" s="45" t="s">
        <v>97</v>
      </c>
      <c r="BB323" s="74" t="s">
        <v>277</v>
      </c>
      <c r="BC323" s="45">
        <v>1821</v>
      </c>
      <c r="BD323" s="45" t="s">
        <v>278</v>
      </c>
      <c r="BE323" s="45" t="s">
        <v>122</v>
      </c>
      <c r="BF323" s="45" t="s">
        <v>97</v>
      </c>
      <c r="BG323" s="45" t="s">
        <v>97</v>
      </c>
      <c r="BH323" s="45" t="s">
        <v>97</v>
      </c>
      <c r="BI323" s="45">
        <v>1</v>
      </c>
      <c r="BJ323" s="45" t="s">
        <v>97</v>
      </c>
      <c r="BK323" s="53">
        <v>40491.333333333336</v>
      </c>
      <c r="BL323" s="45" t="s">
        <v>102</v>
      </c>
      <c r="BM323" s="45" t="s">
        <v>97</v>
      </c>
      <c r="BO323" s="68" t="str">
        <f t="shared" si="79"/>
        <v>EXECUTE [dbo].[PG_CI_CUENTA_BANCO] 0,0,0 , 322, X</v>
      </c>
    </row>
    <row r="324" spans="2:67" x14ac:dyDescent="0.3">
      <c r="B324" s="6">
        <f t="shared" si="67"/>
        <v>0</v>
      </c>
      <c r="C324" s="6" t="str">
        <f t="shared" si="68"/>
        <v>0, 0</v>
      </c>
      <c r="D324" s="54">
        <f t="shared" si="69"/>
        <v>323</v>
      </c>
      <c r="E324" s="75" t="str">
        <f t="shared" si="70"/>
        <v>N/D | N/D | N/D | 1119408616 | PENDIENTE | Pesos Mexicanos</v>
      </c>
      <c r="F324" s="54" t="str">
        <f t="shared" si="71"/>
        <v>8616</v>
      </c>
      <c r="G324" s="5">
        <v>0</v>
      </c>
      <c r="H324" s="78" t="str">
        <f t="shared" si="72"/>
        <v>N/D | N/D | N/D | 1119408616 | PENDIENTE | Pesos Mexicanos</v>
      </c>
      <c r="I324" s="69">
        <f t="shared" si="64"/>
        <v>6</v>
      </c>
      <c r="J324" s="69">
        <f t="shared" si="65"/>
        <v>7</v>
      </c>
      <c r="K324" s="70">
        <v>1</v>
      </c>
      <c r="L324" s="69" t="str">
        <f t="shared" si="73"/>
        <v>N/D</v>
      </c>
      <c r="M324" s="69" t="str">
        <f t="shared" si="74"/>
        <v>N/D</v>
      </c>
      <c r="N324" s="69">
        <f t="shared" si="75"/>
        <v>1119408616</v>
      </c>
      <c r="P324" s="70">
        <v>2</v>
      </c>
      <c r="Q324" s="70">
        <v>6</v>
      </c>
      <c r="R324" s="19" t="s">
        <v>4</v>
      </c>
      <c r="S324" s="78" t="str">
        <f t="shared" si="76"/>
        <v>LUIS RAMIREZ RODRIGUEZ</v>
      </c>
      <c r="T324" s="78" t="str">
        <f t="shared" si="77"/>
        <v>N/D</v>
      </c>
      <c r="U324" s="19"/>
      <c r="V324" s="19"/>
      <c r="W324" s="19"/>
      <c r="X324" s="19"/>
      <c r="Y324" s="19"/>
      <c r="Z324" s="19"/>
      <c r="AA324" s="19"/>
      <c r="AB324" s="78" t="str">
        <f t="shared" si="78"/>
        <v>N/D</v>
      </c>
      <c r="AC324" s="70">
        <v>0</v>
      </c>
      <c r="AD324" s="68" t="str">
        <f t="shared" si="66"/>
        <v>EXECUTE [dbo].[PG_CI_CUENTA_BANCO] 0, 0, 0, 323, 'N/D | N/D | N/D | 1119408616 | PENDIENTE | Pesos Mexicanos' , '8616', 0, 'N/D | N/D | N/D | 1119408616 | PENDIENTE | Pesos Mexicanos', 6, 7, 1, 'N/D', 'N/D', '1119408616', '', 2, 6, NULL, 'LUIS RAMIREZ RODRIGUEZ', 'N/D', '', '', '', '', '', '', '', 'N/D', 0</v>
      </c>
      <c r="AK324" s="43">
        <v>323</v>
      </c>
      <c r="AL324" s="44">
        <v>6</v>
      </c>
      <c r="AM324" s="44">
        <v>7</v>
      </c>
      <c r="AN324" s="84" t="s">
        <v>3</v>
      </c>
      <c r="AO324" s="44">
        <v>0</v>
      </c>
      <c r="AP324" s="45" t="s">
        <v>97</v>
      </c>
      <c r="AQ324" s="45">
        <v>1119408616</v>
      </c>
      <c r="AR324" s="46" t="s">
        <v>98</v>
      </c>
      <c r="AS324" s="45" t="s">
        <v>97</v>
      </c>
      <c r="AT324" s="45" t="s">
        <v>97</v>
      </c>
      <c r="AU324" s="45" t="s">
        <v>97</v>
      </c>
      <c r="AV324" s="45" t="s">
        <v>97</v>
      </c>
      <c r="AW324" s="45" t="s">
        <v>97</v>
      </c>
      <c r="AX324" s="45" t="s">
        <v>99</v>
      </c>
      <c r="AY324" s="45" t="s">
        <v>100</v>
      </c>
      <c r="AZ324" s="45" t="s">
        <v>97</v>
      </c>
      <c r="BA324" s="45" t="s">
        <v>97</v>
      </c>
      <c r="BB324" s="74" t="s">
        <v>126</v>
      </c>
      <c r="BC324" s="45" t="s">
        <v>97</v>
      </c>
      <c r="BD324" s="45" t="s">
        <v>97</v>
      </c>
      <c r="BE324" s="45" t="s">
        <v>122</v>
      </c>
      <c r="BF324" s="45" t="s">
        <v>97</v>
      </c>
      <c r="BG324" s="45" t="s">
        <v>97</v>
      </c>
      <c r="BH324" s="45" t="s">
        <v>97</v>
      </c>
      <c r="BI324" s="45">
        <v>1</v>
      </c>
      <c r="BJ324" s="45" t="s">
        <v>97</v>
      </c>
      <c r="BK324" s="53">
        <v>40491.333333333336</v>
      </c>
      <c r="BL324" s="45" t="s">
        <v>102</v>
      </c>
      <c r="BM324" s="45" t="s">
        <v>97</v>
      </c>
      <c r="BO324" s="68" t="str">
        <f t="shared" si="79"/>
        <v>EXECUTE [dbo].[PG_CI_CUENTA_BANCO] 0,0,0 , 323, X</v>
      </c>
    </row>
    <row r="325" spans="2:67" x14ac:dyDescent="0.3">
      <c r="B325" s="6">
        <f t="shared" si="67"/>
        <v>0</v>
      </c>
      <c r="C325" s="6" t="str">
        <f t="shared" si="68"/>
        <v>0, 0</v>
      </c>
      <c r="D325" s="54">
        <f t="shared" si="69"/>
        <v>324</v>
      </c>
      <c r="E325" s="75" t="str">
        <f t="shared" si="70"/>
        <v>N/D | N/D | N/D | 129356444 | PENDIENTE | Pesos Mexicanos</v>
      </c>
      <c r="F325" s="54" t="str">
        <f t="shared" si="71"/>
        <v>6444</v>
      </c>
      <c r="G325" s="5">
        <v>0</v>
      </c>
      <c r="H325" s="78" t="str">
        <f t="shared" si="72"/>
        <v>N/D | N/D | N/D | 129356444 | PENDIENTE | Pesos Mexicanos</v>
      </c>
      <c r="I325" s="69">
        <f t="shared" ref="I325:I388" si="80">AL325</f>
        <v>6</v>
      </c>
      <c r="J325" s="69">
        <f t="shared" ref="J325:J388" si="81">AM325</f>
        <v>7</v>
      </c>
      <c r="K325" s="70">
        <v>1</v>
      </c>
      <c r="L325" s="69" t="str">
        <f t="shared" si="73"/>
        <v>N/D</v>
      </c>
      <c r="M325" s="69" t="str">
        <f t="shared" si="74"/>
        <v>N/D</v>
      </c>
      <c r="N325" s="69">
        <f t="shared" si="75"/>
        <v>129356444</v>
      </c>
      <c r="P325" s="70">
        <v>2</v>
      </c>
      <c r="Q325" s="70">
        <v>6</v>
      </c>
      <c r="R325" s="19" t="s">
        <v>4</v>
      </c>
      <c r="S325" s="78" t="str">
        <f t="shared" si="76"/>
        <v>LUIS RAMIREZ RODRIGUEZ</v>
      </c>
      <c r="T325" s="78" t="str">
        <f t="shared" si="77"/>
        <v>N/D</v>
      </c>
      <c r="U325" s="19"/>
      <c r="V325" s="19"/>
      <c r="W325" s="19"/>
      <c r="X325" s="19"/>
      <c r="Y325" s="19"/>
      <c r="Z325" s="19"/>
      <c r="AA325" s="19"/>
      <c r="AB325" s="78" t="str">
        <f t="shared" si="78"/>
        <v>N/D</v>
      </c>
      <c r="AC325" s="70">
        <v>0</v>
      </c>
      <c r="AD325" s="68" t="str">
        <f t="shared" ref="AD325:AD388" si="82">CONCATENATE("EXECUTE [dbo].",$AG$2, B325, ", ", C325, ", ", D325,", '",E325, "' , '",F325,"', ", G325,", '",H325, "', ",I325, ", ",J325, ", ",K325, ", '",L325, "', '",M325, "', '",N325, "', '",O325, "', ",P325, ", ",Q325, ", ",R325, ", '",S325, "', '",T325, "', '",U325, "', '",V325, "', '",W325, "', '",X325, "', '",Y325, "', '",Z325, "', '",AA325, "', '",AB325,"', ",AC325)</f>
        <v>EXECUTE [dbo].[PG_CI_CUENTA_BANCO] 0, 0, 0, 324, 'N/D | N/D | N/D | 129356444 | PENDIENTE | Pesos Mexicanos' , '6444', 0, 'N/D | N/D | N/D | 129356444 | PENDIENTE | Pesos Mexicanos', 6, 7, 1, 'N/D', 'N/D', '129356444', '', 2, 6, NULL, 'LUIS RAMIREZ RODRIGUEZ', 'N/D', '', '', '', '', '', '', '', 'N/D', 0</v>
      </c>
      <c r="AK325" s="43">
        <v>324</v>
      </c>
      <c r="AL325" s="44">
        <v>6</v>
      </c>
      <c r="AM325" s="44">
        <v>7</v>
      </c>
      <c r="AN325" s="84" t="s">
        <v>3</v>
      </c>
      <c r="AO325" s="44">
        <v>0</v>
      </c>
      <c r="AP325" s="45" t="s">
        <v>97</v>
      </c>
      <c r="AQ325" s="45">
        <v>129356444</v>
      </c>
      <c r="AR325" s="46" t="s">
        <v>98</v>
      </c>
      <c r="AS325" s="45" t="s">
        <v>97</v>
      </c>
      <c r="AT325" s="45" t="s">
        <v>97</v>
      </c>
      <c r="AU325" s="45" t="s">
        <v>97</v>
      </c>
      <c r="AV325" s="45" t="s">
        <v>97</v>
      </c>
      <c r="AW325" s="45" t="s">
        <v>97</v>
      </c>
      <c r="AX325" s="45" t="s">
        <v>99</v>
      </c>
      <c r="AY325" s="45" t="s">
        <v>100</v>
      </c>
      <c r="AZ325" s="45" t="s">
        <v>97</v>
      </c>
      <c r="BA325" s="45" t="s">
        <v>97</v>
      </c>
      <c r="BB325" s="74" t="s">
        <v>126</v>
      </c>
      <c r="BC325" s="45" t="s">
        <v>97</v>
      </c>
      <c r="BD325" s="45" t="s">
        <v>97</v>
      </c>
      <c r="BE325" s="45" t="s">
        <v>122</v>
      </c>
      <c r="BF325" s="45" t="s">
        <v>97</v>
      </c>
      <c r="BG325" s="45" t="s">
        <v>97</v>
      </c>
      <c r="BH325" s="45" t="s">
        <v>97</v>
      </c>
      <c r="BI325" s="45">
        <v>1</v>
      </c>
      <c r="BJ325" s="45" t="s">
        <v>97</v>
      </c>
      <c r="BK325" s="53">
        <v>40491.333333333336</v>
      </c>
      <c r="BL325" s="45" t="s">
        <v>102</v>
      </c>
      <c r="BM325" s="45" t="s">
        <v>97</v>
      </c>
      <c r="BO325" s="68" t="str">
        <f t="shared" si="79"/>
        <v>EXECUTE [dbo].[PG_CI_CUENTA_BANCO] 0,0,0 , 324, X</v>
      </c>
    </row>
    <row r="326" spans="2:67" x14ac:dyDescent="0.3">
      <c r="B326" s="6">
        <f t="shared" ref="B326:B389" si="83">B325</f>
        <v>0</v>
      </c>
      <c r="C326" s="6" t="str">
        <f t="shared" ref="C326:C389" si="84">C325</f>
        <v>0, 0</v>
      </c>
      <c r="D326" s="54">
        <f t="shared" ref="D326:D389" si="85">AK326</f>
        <v>325</v>
      </c>
      <c r="E326" s="75" t="str">
        <f t="shared" ref="E326:E389" si="86">CONCATENATE(AP326," | ",AS326," | ",AT326," | ",AQ326," | ",BB326," | ",AY326)</f>
        <v>N/D | N/D | N/D | 113360707 | PENDIENTE | Pesos Mexicanos</v>
      </c>
      <c r="F326" s="54" t="str">
        <f t="shared" ref="F326:F389" si="87">RIGHT(N326,4)</f>
        <v>0707</v>
      </c>
      <c r="G326" s="5">
        <v>0</v>
      </c>
      <c r="H326" s="78" t="str">
        <f t="shared" ref="H326:H389" si="88">E326</f>
        <v>N/D | N/D | N/D | 113360707 | PENDIENTE | Pesos Mexicanos</v>
      </c>
      <c r="I326" s="69">
        <f t="shared" si="80"/>
        <v>6</v>
      </c>
      <c r="J326" s="69">
        <f t="shared" si="81"/>
        <v>7</v>
      </c>
      <c r="K326" s="70">
        <v>1</v>
      </c>
      <c r="L326" s="69" t="str">
        <f t="shared" ref="L326:L389" si="89">BA326</f>
        <v>N/D</v>
      </c>
      <c r="M326" s="69" t="str">
        <f t="shared" ref="M326:M389" si="90">BC326</f>
        <v>N/D</v>
      </c>
      <c r="N326" s="69">
        <f t="shared" ref="N326:N389" si="91">AQ326</f>
        <v>113360707</v>
      </c>
      <c r="P326" s="70">
        <v>2</v>
      </c>
      <c r="Q326" s="70">
        <v>6</v>
      </c>
      <c r="R326" s="19" t="s">
        <v>4</v>
      </c>
      <c r="S326" s="78" t="str">
        <f t="shared" ref="S326:S389" si="92">BE326</f>
        <v>LUIS RAMIREZ RODRIGUEZ</v>
      </c>
      <c r="T326" s="78" t="str">
        <f t="shared" ref="T326:T389" si="93">AP326</f>
        <v>N/D</v>
      </c>
      <c r="U326" s="19"/>
      <c r="V326" s="19"/>
      <c r="W326" s="19"/>
      <c r="X326" s="19"/>
      <c r="Y326" s="19"/>
      <c r="Z326" s="19"/>
      <c r="AA326" s="19"/>
      <c r="AB326" s="78" t="str">
        <f t="shared" ref="AB326:AB389" si="94">AZ326</f>
        <v>N/D</v>
      </c>
      <c r="AC326" s="70">
        <v>0</v>
      </c>
      <c r="AD326" s="68" t="str">
        <f t="shared" si="82"/>
        <v>EXECUTE [dbo].[PG_CI_CUENTA_BANCO] 0, 0, 0, 325, 'N/D | N/D | N/D | 113360707 | PENDIENTE | Pesos Mexicanos' , '0707', 0, 'N/D | N/D | N/D | 113360707 | PENDIENTE | Pesos Mexicanos', 6, 7, 1, 'N/D', 'N/D', '113360707', '', 2, 6, NULL, 'LUIS RAMIREZ RODRIGUEZ', 'N/D', '', '', '', '', '', '', '', 'N/D', 0</v>
      </c>
      <c r="AK326" s="43">
        <v>325</v>
      </c>
      <c r="AL326" s="44">
        <v>6</v>
      </c>
      <c r="AM326" s="44">
        <v>7</v>
      </c>
      <c r="AN326" s="84" t="s">
        <v>3</v>
      </c>
      <c r="AO326" s="44">
        <v>0</v>
      </c>
      <c r="AP326" s="45" t="s">
        <v>97</v>
      </c>
      <c r="AQ326" s="45">
        <v>113360707</v>
      </c>
      <c r="AR326" s="46" t="s">
        <v>98</v>
      </c>
      <c r="AS326" s="45" t="s">
        <v>97</v>
      </c>
      <c r="AT326" s="45" t="s">
        <v>97</v>
      </c>
      <c r="AU326" s="45" t="s">
        <v>97</v>
      </c>
      <c r="AV326" s="45" t="s">
        <v>97</v>
      </c>
      <c r="AW326" s="45" t="s">
        <v>97</v>
      </c>
      <c r="AX326" s="45" t="s">
        <v>99</v>
      </c>
      <c r="AY326" s="45" t="s">
        <v>100</v>
      </c>
      <c r="AZ326" s="45" t="s">
        <v>97</v>
      </c>
      <c r="BA326" s="45" t="s">
        <v>97</v>
      </c>
      <c r="BB326" s="74" t="s">
        <v>126</v>
      </c>
      <c r="BC326" s="45" t="s">
        <v>97</v>
      </c>
      <c r="BD326" s="45" t="s">
        <v>97</v>
      </c>
      <c r="BE326" s="45" t="s">
        <v>122</v>
      </c>
      <c r="BF326" s="45" t="s">
        <v>97</v>
      </c>
      <c r="BG326" s="45" t="s">
        <v>97</v>
      </c>
      <c r="BH326" s="45" t="s">
        <v>97</v>
      </c>
      <c r="BI326" s="45">
        <v>1</v>
      </c>
      <c r="BJ326" s="45" t="s">
        <v>97</v>
      </c>
      <c r="BK326" s="53">
        <v>40491.333333333336</v>
      </c>
      <c r="BL326" s="45" t="s">
        <v>102</v>
      </c>
      <c r="BM326" s="45" t="s">
        <v>97</v>
      </c>
      <c r="BO326" s="68" t="str">
        <f t="shared" ref="BO326:BO389" si="95">CONCATENATE("EXECUTE [dbo].",$AG$2, "0,0,0 ", ", ", D326, ", ", AN326)</f>
        <v>EXECUTE [dbo].[PG_CI_CUENTA_BANCO] 0,0,0 , 325, X</v>
      </c>
    </row>
    <row r="327" spans="2:67" x14ac:dyDescent="0.3">
      <c r="B327" s="6">
        <f t="shared" si="83"/>
        <v>0</v>
      </c>
      <c r="C327" s="6" t="str">
        <f t="shared" si="84"/>
        <v>0, 0</v>
      </c>
      <c r="D327" s="54">
        <f t="shared" si="85"/>
        <v>326</v>
      </c>
      <c r="E327" s="75" t="str">
        <f t="shared" si="86"/>
        <v>N/D | N/D | N/D | 118121567 | PENDIENTE | Pesos Mexicanos</v>
      </c>
      <c r="F327" s="54" t="str">
        <f t="shared" si="87"/>
        <v>1567</v>
      </c>
      <c r="G327" s="5">
        <v>0</v>
      </c>
      <c r="H327" s="78" t="str">
        <f t="shared" si="88"/>
        <v>N/D | N/D | N/D | 118121567 | PENDIENTE | Pesos Mexicanos</v>
      </c>
      <c r="I327" s="69">
        <f t="shared" si="80"/>
        <v>6</v>
      </c>
      <c r="J327" s="69">
        <f t="shared" si="81"/>
        <v>7</v>
      </c>
      <c r="K327" s="70">
        <v>1</v>
      </c>
      <c r="L327" s="69" t="str">
        <f t="shared" si="89"/>
        <v>N/D</v>
      </c>
      <c r="M327" s="69" t="str">
        <f t="shared" si="90"/>
        <v>N/D</v>
      </c>
      <c r="N327" s="69">
        <f t="shared" si="91"/>
        <v>118121567</v>
      </c>
      <c r="P327" s="70">
        <v>2</v>
      </c>
      <c r="Q327" s="70">
        <v>6</v>
      </c>
      <c r="R327" s="19" t="s">
        <v>4</v>
      </c>
      <c r="S327" s="78" t="str">
        <f t="shared" si="92"/>
        <v>LUIS RAMIREZ RODRIGUEZ</v>
      </c>
      <c r="T327" s="78" t="str">
        <f t="shared" si="93"/>
        <v>N/D</v>
      </c>
      <c r="U327" s="19"/>
      <c r="V327" s="19"/>
      <c r="W327" s="19"/>
      <c r="X327" s="19"/>
      <c r="Y327" s="19"/>
      <c r="Z327" s="19"/>
      <c r="AA327" s="19"/>
      <c r="AB327" s="78" t="str">
        <f t="shared" si="94"/>
        <v>N/D</v>
      </c>
      <c r="AC327" s="70">
        <v>0</v>
      </c>
      <c r="AD327" s="68" t="str">
        <f t="shared" si="82"/>
        <v>EXECUTE [dbo].[PG_CI_CUENTA_BANCO] 0, 0, 0, 326, 'N/D | N/D | N/D | 118121567 | PENDIENTE | Pesos Mexicanos' , '1567', 0, 'N/D | N/D | N/D | 118121567 | PENDIENTE | Pesos Mexicanos', 6, 7, 1, 'N/D', 'N/D', '118121567', '', 2, 6, NULL, 'LUIS RAMIREZ RODRIGUEZ', 'N/D', '', '', '', '', '', '', '', 'N/D', 0</v>
      </c>
      <c r="AK327" s="43">
        <v>326</v>
      </c>
      <c r="AL327" s="44">
        <v>6</v>
      </c>
      <c r="AM327" s="44">
        <v>7</v>
      </c>
      <c r="AN327" s="84" t="s">
        <v>3</v>
      </c>
      <c r="AO327" s="44">
        <v>0</v>
      </c>
      <c r="AP327" s="45" t="s">
        <v>97</v>
      </c>
      <c r="AQ327" s="45">
        <v>118121567</v>
      </c>
      <c r="AR327" s="46" t="s">
        <v>98</v>
      </c>
      <c r="AS327" s="45" t="s">
        <v>97</v>
      </c>
      <c r="AT327" s="45" t="s">
        <v>97</v>
      </c>
      <c r="AU327" s="45" t="s">
        <v>97</v>
      </c>
      <c r="AV327" s="45" t="s">
        <v>97</v>
      </c>
      <c r="AW327" s="45" t="s">
        <v>97</v>
      </c>
      <c r="AX327" s="45" t="s">
        <v>99</v>
      </c>
      <c r="AY327" s="45" t="s">
        <v>100</v>
      </c>
      <c r="AZ327" s="45" t="s">
        <v>97</v>
      </c>
      <c r="BA327" s="45" t="s">
        <v>97</v>
      </c>
      <c r="BB327" s="74" t="s">
        <v>126</v>
      </c>
      <c r="BC327" s="45" t="s">
        <v>97</v>
      </c>
      <c r="BD327" s="45" t="s">
        <v>97</v>
      </c>
      <c r="BE327" s="45" t="s">
        <v>122</v>
      </c>
      <c r="BF327" s="45" t="s">
        <v>97</v>
      </c>
      <c r="BG327" s="45" t="s">
        <v>97</v>
      </c>
      <c r="BH327" s="45" t="s">
        <v>97</v>
      </c>
      <c r="BI327" s="45">
        <v>1</v>
      </c>
      <c r="BJ327" s="45" t="s">
        <v>97</v>
      </c>
      <c r="BK327" s="53">
        <v>40491.333333333336</v>
      </c>
      <c r="BL327" s="45" t="s">
        <v>102</v>
      </c>
      <c r="BM327" s="45" t="s">
        <v>97</v>
      </c>
      <c r="BO327" s="68" t="str">
        <f t="shared" si="95"/>
        <v>EXECUTE [dbo].[PG_CI_CUENTA_BANCO] 0,0,0 , 326, X</v>
      </c>
    </row>
    <row r="328" spans="2:67" x14ac:dyDescent="0.3">
      <c r="B328" s="6">
        <f t="shared" si="83"/>
        <v>0</v>
      </c>
      <c r="C328" s="6" t="str">
        <f t="shared" si="84"/>
        <v>0, 0</v>
      </c>
      <c r="D328" s="54">
        <f t="shared" si="85"/>
        <v>327</v>
      </c>
      <c r="E328" s="75" t="str">
        <f t="shared" si="86"/>
        <v>N/D | N/D | N/D | 118121575 | PENDIENTE | Pesos Mexicanos</v>
      </c>
      <c r="F328" s="54" t="str">
        <f t="shared" si="87"/>
        <v>1575</v>
      </c>
      <c r="G328" s="5">
        <v>0</v>
      </c>
      <c r="H328" s="78" t="str">
        <f t="shared" si="88"/>
        <v>N/D | N/D | N/D | 118121575 | PENDIENTE | Pesos Mexicanos</v>
      </c>
      <c r="I328" s="69">
        <f t="shared" si="80"/>
        <v>6</v>
      </c>
      <c r="J328" s="69">
        <f t="shared" si="81"/>
        <v>7</v>
      </c>
      <c r="K328" s="70">
        <v>1</v>
      </c>
      <c r="L328" s="69" t="str">
        <f t="shared" si="89"/>
        <v>N/D</v>
      </c>
      <c r="M328" s="69" t="str">
        <f t="shared" si="90"/>
        <v>N/D</v>
      </c>
      <c r="N328" s="69">
        <f t="shared" si="91"/>
        <v>118121575</v>
      </c>
      <c r="P328" s="70">
        <v>2</v>
      </c>
      <c r="Q328" s="70">
        <v>6</v>
      </c>
      <c r="R328" s="19" t="s">
        <v>4</v>
      </c>
      <c r="S328" s="78" t="str">
        <f t="shared" si="92"/>
        <v>LUIS RAMIREZ RODRIGUEZ</v>
      </c>
      <c r="T328" s="78" t="str">
        <f t="shared" si="93"/>
        <v>N/D</v>
      </c>
      <c r="U328" s="19"/>
      <c r="V328" s="19"/>
      <c r="W328" s="19"/>
      <c r="X328" s="19"/>
      <c r="Y328" s="19"/>
      <c r="Z328" s="19"/>
      <c r="AA328" s="19"/>
      <c r="AB328" s="78" t="str">
        <f t="shared" si="94"/>
        <v>N/D</v>
      </c>
      <c r="AC328" s="70">
        <v>0</v>
      </c>
      <c r="AD328" s="68" t="str">
        <f t="shared" si="82"/>
        <v>EXECUTE [dbo].[PG_CI_CUENTA_BANCO] 0, 0, 0, 327, 'N/D | N/D | N/D | 118121575 | PENDIENTE | Pesos Mexicanos' , '1575', 0, 'N/D | N/D | N/D | 118121575 | PENDIENTE | Pesos Mexicanos', 6, 7, 1, 'N/D', 'N/D', '118121575', '', 2, 6, NULL, 'LUIS RAMIREZ RODRIGUEZ', 'N/D', '', '', '', '', '', '', '', 'N/D', 0</v>
      </c>
      <c r="AK328" s="43">
        <v>327</v>
      </c>
      <c r="AL328" s="44">
        <v>6</v>
      </c>
      <c r="AM328" s="44">
        <v>7</v>
      </c>
      <c r="AN328" s="84" t="s">
        <v>3</v>
      </c>
      <c r="AO328" s="44">
        <v>0</v>
      </c>
      <c r="AP328" s="45" t="s">
        <v>97</v>
      </c>
      <c r="AQ328" s="45">
        <v>118121575</v>
      </c>
      <c r="AR328" s="46" t="s">
        <v>98</v>
      </c>
      <c r="AS328" s="45" t="s">
        <v>97</v>
      </c>
      <c r="AT328" s="45" t="s">
        <v>97</v>
      </c>
      <c r="AU328" s="45" t="s">
        <v>97</v>
      </c>
      <c r="AV328" s="45" t="s">
        <v>97</v>
      </c>
      <c r="AW328" s="45" t="s">
        <v>97</v>
      </c>
      <c r="AX328" s="45" t="s">
        <v>99</v>
      </c>
      <c r="AY328" s="45" t="s">
        <v>100</v>
      </c>
      <c r="AZ328" s="45" t="s">
        <v>97</v>
      </c>
      <c r="BA328" s="45" t="s">
        <v>97</v>
      </c>
      <c r="BB328" s="74" t="s">
        <v>126</v>
      </c>
      <c r="BC328" s="45" t="s">
        <v>97</v>
      </c>
      <c r="BD328" s="45" t="s">
        <v>97</v>
      </c>
      <c r="BE328" s="45" t="s">
        <v>122</v>
      </c>
      <c r="BF328" s="45" t="s">
        <v>97</v>
      </c>
      <c r="BG328" s="45" t="s">
        <v>97</v>
      </c>
      <c r="BH328" s="45" t="s">
        <v>97</v>
      </c>
      <c r="BI328" s="45">
        <v>1</v>
      </c>
      <c r="BJ328" s="45" t="s">
        <v>97</v>
      </c>
      <c r="BK328" s="53">
        <v>40491.333333333336</v>
      </c>
      <c r="BL328" s="45" t="s">
        <v>102</v>
      </c>
      <c r="BM328" s="45" t="s">
        <v>97</v>
      </c>
      <c r="BO328" s="68" t="str">
        <f t="shared" si="95"/>
        <v>EXECUTE [dbo].[PG_CI_CUENTA_BANCO] 0,0,0 , 327, X</v>
      </c>
    </row>
    <row r="329" spans="2:67" x14ac:dyDescent="0.3">
      <c r="B329" s="6">
        <f t="shared" si="83"/>
        <v>0</v>
      </c>
      <c r="C329" s="6" t="str">
        <f t="shared" si="84"/>
        <v>0, 0</v>
      </c>
      <c r="D329" s="54">
        <f t="shared" si="85"/>
        <v>328</v>
      </c>
      <c r="E329" s="75" t="str">
        <f t="shared" si="86"/>
        <v>N/D | N/D | N/D | 450549827 | CD. JUAREZ | Pesos Mexicanos</v>
      </c>
      <c r="F329" s="54" t="str">
        <f t="shared" si="87"/>
        <v>9827</v>
      </c>
      <c r="G329" s="5">
        <v>0</v>
      </c>
      <c r="H329" s="78" t="str">
        <f t="shared" si="88"/>
        <v>N/D | N/D | N/D | 450549827 | CD. JUAREZ | Pesos Mexicanos</v>
      </c>
      <c r="I329" s="69">
        <f t="shared" si="80"/>
        <v>6</v>
      </c>
      <c r="J329" s="69">
        <f t="shared" si="81"/>
        <v>7</v>
      </c>
      <c r="K329" s="70">
        <v>1</v>
      </c>
      <c r="L329" s="69" t="str">
        <f t="shared" si="89"/>
        <v>N/D</v>
      </c>
      <c r="M329" s="69">
        <f t="shared" si="90"/>
        <v>3698</v>
      </c>
      <c r="N329" s="69">
        <f t="shared" si="91"/>
        <v>450549827</v>
      </c>
      <c r="P329" s="70">
        <v>2</v>
      </c>
      <c r="Q329" s="70">
        <v>6</v>
      </c>
      <c r="R329" s="19" t="s">
        <v>4</v>
      </c>
      <c r="S329" s="78" t="str">
        <f t="shared" si="92"/>
        <v>LUIS RAMIREZ RODRIGUEZ</v>
      </c>
      <c r="T329" s="78" t="str">
        <f t="shared" si="93"/>
        <v>N/D</v>
      </c>
      <c r="U329" s="19"/>
      <c r="V329" s="19"/>
      <c r="W329" s="19"/>
      <c r="X329" s="19"/>
      <c r="Y329" s="19"/>
      <c r="Z329" s="19"/>
      <c r="AA329" s="19"/>
      <c r="AB329" s="78" t="str">
        <f t="shared" si="94"/>
        <v>N/D</v>
      </c>
      <c r="AC329" s="70">
        <v>103</v>
      </c>
      <c r="AD329" s="68" t="str">
        <f t="shared" si="82"/>
        <v>EXECUTE [dbo].[PG_CI_CUENTA_BANCO] 0, 0, 0, 328, 'N/D | N/D | N/D | 450549827 | CD. JUAREZ | Pesos Mexicanos' , '9827', 0, 'N/D | N/D | N/D | 450549827 | CD. JUAREZ | Pesos Mexicanos', 6, 7, 1, 'N/D', '3698', '450549827', '', 2, 6, NULL, 'LUIS RAMIREZ RODRIGUEZ', 'N/D', '', '', '', '', '', '', '', 'N/D', 103</v>
      </c>
      <c r="AK329" s="43">
        <v>328</v>
      </c>
      <c r="AL329" s="44">
        <v>6</v>
      </c>
      <c r="AM329" s="44">
        <v>7</v>
      </c>
      <c r="AN329" s="84" t="s">
        <v>3</v>
      </c>
      <c r="AO329" s="44">
        <v>0</v>
      </c>
      <c r="AP329" s="45" t="s">
        <v>97</v>
      </c>
      <c r="AQ329" s="45">
        <v>450549827</v>
      </c>
      <c r="AR329" s="46" t="s">
        <v>98</v>
      </c>
      <c r="AS329" s="45" t="s">
        <v>97</v>
      </c>
      <c r="AT329" s="45" t="s">
        <v>97</v>
      </c>
      <c r="AU329" s="45" t="s">
        <v>97</v>
      </c>
      <c r="AV329" s="45" t="s">
        <v>97</v>
      </c>
      <c r="AW329" s="45" t="s">
        <v>97</v>
      </c>
      <c r="AX329" s="45" t="s">
        <v>99</v>
      </c>
      <c r="AY329" s="45" t="s">
        <v>100</v>
      </c>
      <c r="AZ329" s="45" t="s">
        <v>97</v>
      </c>
      <c r="BA329" s="45" t="s">
        <v>97</v>
      </c>
      <c r="BB329" s="74" t="s">
        <v>120</v>
      </c>
      <c r="BC329" s="45">
        <v>3698</v>
      </c>
      <c r="BD329" s="45" t="s">
        <v>279</v>
      </c>
      <c r="BE329" s="45" t="s">
        <v>122</v>
      </c>
      <c r="BF329" s="45" t="s">
        <v>97</v>
      </c>
      <c r="BG329" s="45" t="s">
        <v>97</v>
      </c>
      <c r="BH329" s="45" t="s">
        <v>97</v>
      </c>
      <c r="BI329" s="45">
        <v>1</v>
      </c>
      <c r="BJ329" s="45" t="s">
        <v>97</v>
      </c>
      <c r="BK329" s="53">
        <v>40491.333333333336</v>
      </c>
      <c r="BL329" s="45" t="s">
        <v>102</v>
      </c>
      <c r="BM329" s="45" t="s">
        <v>97</v>
      </c>
      <c r="BO329" s="68" t="str">
        <f t="shared" si="95"/>
        <v>EXECUTE [dbo].[PG_CI_CUENTA_BANCO] 0,0,0 , 328, X</v>
      </c>
    </row>
    <row r="330" spans="2:67" x14ac:dyDescent="0.3">
      <c r="B330" s="6">
        <f t="shared" si="83"/>
        <v>0</v>
      </c>
      <c r="C330" s="6" t="str">
        <f t="shared" si="84"/>
        <v>0, 0</v>
      </c>
      <c r="D330" s="54">
        <f t="shared" si="85"/>
        <v>329</v>
      </c>
      <c r="E330" s="75" t="str">
        <f t="shared" si="86"/>
        <v>N/D | N/D | N/D | 113887014 | DF ZARAGOZA | Pesos Mexicanos</v>
      </c>
      <c r="F330" s="54" t="str">
        <f t="shared" si="87"/>
        <v>7014</v>
      </c>
      <c r="G330" s="5">
        <v>0</v>
      </c>
      <c r="H330" s="78" t="str">
        <f t="shared" si="88"/>
        <v>N/D | N/D | N/D | 113887014 | DF ZARAGOZA | Pesos Mexicanos</v>
      </c>
      <c r="I330" s="69">
        <f t="shared" si="80"/>
        <v>6</v>
      </c>
      <c r="J330" s="69">
        <f t="shared" si="81"/>
        <v>7</v>
      </c>
      <c r="K330" s="70">
        <v>1</v>
      </c>
      <c r="L330" s="69" t="str">
        <f t="shared" si="89"/>
        <v>N/D</v>
      </c>
      <c r="M330" s="69">
        <f t="shared" si="90"/>
        <v>23</v>
      </c>
      <c r="N330" s="69">
        <f t="shared" si="91"/>
        <v>113887014</v>
      </c>
      <c r="P330" s="70">
        <v>2</v>
      </c>
      <c r="Q330" s="70">
        <v>6</v>
      </c>
      <c r="R330" s="19" t="s">
        <v>4</v>
      </c>
      <c r="S330" s="78" t="str">
        <f t="shared" si="92"/>
        <v>LUIS RAMIREZ RODRIGUEZ</v>
      </c>
      <c r="T330" s="78" t="str">
        <f t="shared" si="93"/>
        <v>N/D</v>
      </c>
      <c r="U330" s="19"/>
      <c r="V330" s="19"/>
      <c r="W330" s="19"/>
      <c r="X330" s="19"/>
      <c r="Y330" s="19"/>
      <c r="Z330" s="19"/>
      <c r="AA330" s="19"/>
      <c r="AB330" s="78" t="str">
        <f t="shared" si="94"/>
        <v>N/D</v>
      </c>
      <c r="AC330" s="70">
        <v>105</v>
      </c>
      <c r="AD330" s="68" t="str">
        <f t="shared" si="82"/>
        <v>EXECUTE [dbo].[PG_CI_CUENTA_BANCO] 0, 0, 0, 329, 'N/D | N/D | N/D | 113887014 | DF ZARAGOZA | Pesos Mexicanos' , '7014', 0, 'N/D | N/D | N/D | 113887014 | DF ZARAGOZA | Pesos Mexicanos', 6, 7, 1, 'N/D', '23', '113887014', '', 2, 6, NULL, 'LUIS RAMIREZ RODRIGUEZ', 'N/D', '', '', '', '', '', '', '', 'N/D', 105</v>
      </c>
      <c r="AK330" s="43">
        <v>329</v>
      </c>
      <c r="AL330" s="44">
        <v>6</v>
      </c>
      <c r="AM330" s="44">
        <v>7</v>
      </c>
      <c r="AN330" s="84" t="s">
        <v>3</v>
      </c>
      <c r="AO330" s="44">
        <v>0</v>
      </c>
      <c r="AP330" s="45" t="s">
        <v>97</v>
      </c>
      <c r="AQ330" s="45">
        <v>113887014</v>
      </c>
      <c r="AR330" s="46" t="s">
        <v>98</v>
      </c>
      <c r="AS330" s="45" t="s">
        <v>97</v>
      </c>
      <c r="AT330" s="45" t="s">
        <v>97</v>
      </c>
      <c r="AU330" s="45" t="s">
        <v>97</v>
      </c>
      <c r="AV330" s="45" t="s">
        <v>97</v>
      </c>
      <c r="AW330" s="45" t="s">
        <v>97</v>
      </c>
      <c r="AX330" s="45" t="s">
        <v>99</v>
      </c>
      <c r="AY330" s="45" t="s">
        <v>100</v>
      </c>
      <c r="AZ330" s="45" t="s">
        <v>97</v>
      </c>
      <c r="BA330" s="45" t="s">
        <v>97</v>
      </c>
      <c r="BB330" s="74" t="s">
        <v>280</v>
      </c>
      <c r="BC330" s="45">
        <v>23</v>
      </c>
      <c r="BD330" s="45" t="s">
        <v>280</v>
      </c>
      <c r="BE330" s="45" t="s">
        <v>122</v>
      </c>
      <c r="BF330" s="45" t="s">
        <v>97</v>
      </c>
      <c r="BG330" s="45" t="s">
        <v>97</v>
      </c>
      <c r="BH330" s="45" t="s">
        <v>97</v>
      </c>
      <c r="BI330" s="45">
        <v>1</v>
      </c>
      <c r="BJ330" s="45" t="s">
        <v>97</v>
      </c>
      <c r="BK330" s="53">
        <v>40491.333333333336</v>
      </c>
      <c r="BL330" s="45" t="s">
        <v>102</v>
      </c>
      <c r="BM330" s="45" t="s">
        <v>97</v>
      </c>
      <c r="BO330" s="68" t="str">
        <f t="shared" si="95"/>
        <v>EXECUTE [dbo].[PG_CI_CUENTA_BANCO] 0,0,0 , 329, X</v>
      </c>
    </row>
    <row r="331" spans="2:67" x14ac:dyDescent="0.3">
      <c r="B331" s="6">
        <f t="shared" si="83"/>
        <v>0</v>
      </c>
      <c r="C331" s="6" t="str">
        <f t="shared" si="84"/>
        <v>0, 0</v>
      </c>
      <c r="D331" s="54">
        <f t="shared" si="85"/>
        <v>330</v>
      </c>
      <c r="E331" s="75" t="str">
        <f t="shared" si="86"/>
        <v>N/D | N/D | N/D | 443063801 | SUC. POLANCO | Pesos Mexicanos</v>
      </c>
      <c r="F331" s="54" t="str">
        <f t="shared" si="87"/>
        <v>3801</v>
      </c>
      <c r="G331" s="5">
        <v>0</v>
      </c>
      <c r="H331" s="78" t="str">
        <f t="shared" si="88"/>
        <v>N/D | N/D | N/D | 443063801 | SUC. POLANCO | Pesos Mexicanos</v>
      </c>
      <c r="I331" s="69">
        <f t="shared" si="80"/>
        <v>6</v>
      </c>
      <c r="J331" s="69">
        <f t="shared" si="81"/>
        <v>7</v>
      </c>
      <c r="K331" s="70">
        <v>1</v>
      </c>
      <c r="L331" s="69" t="str">
        <f t="shared" si="89"/>
        <v>N/D</v>
      </c>
      <c r="M331" s="69">
        <f t="shared" si="90"/>
        <v>3465</v>
      </c>
      <c r="N331" s="69">
        <f t="shared" si="91"/>
        <v>443063801</v>
      </c>
      <c r="P331" s="70">
        <v>2</v>
      </c>
      <c r="Q331" s="70">
        <v>6</v>
      </c>
      <c r="R331" s="19" t="s">
        <v>4</v>
      </c>
      <c r="S331" s="78" t="str">
        <f t="shared" si="92"/>
        <v>LUIS RAMIREZ RODRIGUEZ</v>
      </c>
      <c r="T331" s="78" t="str">
        <f t="shared" si="93"/>
        <v>N/D</v>
      </c>
      <c r="U331" s="19"/>
      <c r="V331" s="19"/>
      <c r="W331" s="19"/>
      <c r="X331" s="19"/>
      <c r="Y331" s="19"/>
      <c r="Z331" s="19"/>
      <c r="AA331" s="19"/>
      <c r="AB331" s="78" t="str">
        <f t="shared" si="94"/>
        <v>N/D</v>
      </c>
      <c r="AC331" s="70">
        <v>105</v>
      </c>
      <c r="AD331" s="68" t="str">
        <f t="shared" si="82"/>
        <v>EXECUTE [dbo].[PG_CI_CUENTA_BANCO] 0, 0, 0, 330, 'N/D | N/D | N/D | 443063801 | SUC. POLANCO | Pesos Mexicanos' , '3801', 0, 'N/D | N/D | N/D | 443063801 | SUC. POLANCO | Pesos Mexicanos', 6, 7, 1, 'N/D', '3465', '443063801', '', 2, 6, NULL, 'LUIS RAMIREZ RODRIGUEZ', 'N/D', '', '', '', '', '', '', '', 'N/D', 105</v>
      </c>
      <c r="AK331" s="43">
        <v>330</v>
      </c>
      <c r="AL331" s="44">
        <v>6</v>
      </c>
      <c r="AM331" s="44">
        <v>7</v>
      </c>
      <c r="AN331" s="84" t="s">
        <v>3</v>
      </c>
      <c r="AO331" s="44">
        <v>0</v>
      </c>
      <c r="AP331" s="45" t="s">
        <v>97</v>
      </c>
      <c r="AQ331" s="45">
        <v>443063801</v>
      </c>
      <c r="AR331" s="46" t="s">
        <v>98</v>
      </c>
      <c r="AS331" s="45" t="s">
        <v>97</v>
      </c>
      <c r="AT331" s="45" t="s">
        <v>97</v>
      </c>
      <c r="AU331" s="45" t="s">
        <v>97</v>
      </c>
      <c r="AV331" s="45" t="s">
        <v>97</v>
      </c>
      <c r="AW331" s="45" t="s">
        <v>97</v>
      </c>
      <c r="AX331" s="45" t="s">
        <v>99</v>
      </c>
      <c r="AY331" s="45" t="s">
        <v>100</v>
      </c>
      <c r="AZ331" s="45" t="s">
        <v>97</v>
      </c>
      <c r="BA331" s="45" t="s">
        <v>97</v>
      </c>
      <c r="BB331" s="74" t="s">
        <v>281</v>
      </c>
      <c r="BC331" s="45">
        <v>3465</v>
      </c>
      <c r="BD331" s="45" t="s">
        <v>282</v>
      </c>
      <c r="BE331" s="45" t="s">
        <v>122</v>
      </c>
      <c r="BF331" s="45" t="s">
        <v>97</v>
      </c>
      <c r="BG331" s="45" t="s">
        <v>97</v>
      </c>
      <c r="BH331" s="45" t="s">
        <v>97</v>
      </c>
      <c r="BI331" s="45">
        <v>1</v>
      </c>
      <c r="BJ331" s="45" t="s">
        <v>97</v>
      </c>
      <c r="BK331" s="53">
        <v>40491.333333333336</v>
      </c>
      <c r="BL331" s="45" t="s">
        <v>102</v>
      </c>
      <c r="BM331" s="45" t="s">
        <v>97</v>
      </c>
      <c r="BO331" s="68" t="str">
        <f t="shared" si="95"/>
        <v>EXECUTE [dbo].[PG_CI_CUENTA_BANCO] 0,0,0 , 330, X</v>
      </c>
    </row>
    <row r="332" spans="2:67" x14ac:dyDescent="0.3">
      <c r="B332" s="6">
        <f t="shared" si="83"/>
        <v>0</v>
      </c>
      <c r="C332" s="6" t="str">
        <f t="shared" si="84"/>
        <v>0, 0</v>
      </c>
      <c r="D332" s="54">
        <f t="shared" si="85"/>
        <v>331</v>
      </c>
      <c r="E332" s="75" t="str">
        <f t="shared" si="86"/>
        <v>N/D | N/D | N/D | 109456821 | REYES LA PAZ II | Pesos Mexicanos</v>
      </c>
      <c r="F332" s="54" t="str">
        <f t="shared" si="87"/>
        <v>6821</v>
      </c>
      <c r="G332" s="5">
        <v>0</v>
      </c>
      <c r="H332" s="78" t="str">
        <f t="shared" si="88"/>
        <v>N/D | N/D | N/D | 109456821 | REYES LA PAZ II | Pesos Mexicanos</v>
      </c>
      <c r="I332" s="69">
        <f t="shared" si="80"/>
        <v>6</v>
      </c>
      <c r="J332" s="69">
        <f t="shared" si="81"/>
        <v>7</v>
      </c>
      <c r="K332" s="70">
        <v>1</v>
      </c>
      <c r="L332" s="69" t="str">
        <f t="shared" si="89"/>
        <v>N/D</v>
      </c>
      <c r="M332" s="69">
        <f t="shared" si="90"/>
        <v>159</v>
      </c>
      <c r="N332" s="69">
        <f t="shared" si="91"/>
        <v>109456821</v>
      </c>
      <c r="P332" s="70">
        <v>2</v>
      </c>
      <c r="Q332" s="70">
        <v>6</v>
      </c>
      <c r="R332" s="19" t="s">
        <v>4</v>
      </c>
      <c r="S332" s="78" t="str">
        <f t="shared" si="92"/>
        <v>LUIS RAMIREZ RODRIGUEZ</v>
      </c>
      <c r="T332" s="78" t="str">
        <f t="shared" si="93"/>
        <v>N/D</v>
      </c>
      <c r="U332" s="19"/>
      <c r="V332" s="19"/>
      <c r="W332" s="19"/>
      <c r="X332" s="19"/>
      <c r="Y332" s="19"/>
      <c r="Z332" s="19"/>
      <c r="AA332" s="19"/>
      <c r="AB332" s="78" t="str">
        <f t="shared" si="94"/>
        <v>N/D</v>
      </c>
      <c r="AC332" s="70">
        <v>106</v>
      </c>
      <c r="AD332" s="68" t="str">
        <f t="shared" si="82"/>
        <v>EXECUTE [dbo].[PG_CI_CUENTA_BANCO] 0, 0, 0, 331, 'N/D | N/D | N/D | 109456821 | REYES LA PAZ II | Pesos Mexicanos' , '6821', 0, 'N/D | N/D | N/D | 109456821 | REYES LA PAZ II | Pesos Mexicanos', 6, 7, 1, 'N/D', '159', '109456821', '', 2, 6, NULL, 'LUIS RAMIREZ RODRIGUEZ', 'N/D', '', '', '', '', '', '', '', 'N/D', 106</v>
      </c>
      <c r="AK332" s="43">
        <v>331</v>
      </c>
      <c r="AL332" s="44">
        <v>6</v>
      </c>
      <c r="AM332" s="44">
        <v>7</v>
      </c>
      <c r="AN332" s="84" t="s">
        <v>3</v>
      </c>
      <c r="AO332" s="44">
        <v>0</v>
      </c>
      <c r="AP332" s="45" t="s">
        <v>97</v>
      </c>
      <c r="AQ332" s="45">
        <v>109456821</v>
      </c>
      <c r="AR332" s="46" t="s">
        <v>98</v>
      </c>
      <c r="AS332" s="45" t="s">
        <v>97</v>
      </c>
      <c r="AT332" s="45" t="s">
        <v>97</v>
      </c>
      <c r="AU332" s="45" t="s">
        <v>97</v>
      </c>
      <c r="AV332" s="45" t="s">
        <v>97</v>
      </c>
      <c r="AW332" s="45" t="s">
        <v>97</v>
      </c>
      <c r="AX332" s="45" t="s">
        <v>99</v>
      </c>
      <c r="AY332" s="45" t="s">
        <v>100</v>
      </c>
      <c r="AZ332" s="45" t="s">
        <v>97</v>
      </c>
      <c r="BA332" s="45" t="s">
        <v>97</v>
      </c>
      <c r="BB332" s="74" t="s">
        <v>283</v>
      </c>
      <c r="BC332" s="45">
        <v>159</v>
      </c>
      <c r="BD332" s="45" t="s">
        <v>284</v>
      </c>
      <c r="BE332" s="45" t="s">
        <v>122</v>
      </c>
      <c r="BF332" s="45" t="s">
        <v>97</v>
      </c>
      <c r="BG332" s="45" t="s">
        <v>97</v>
      </c>
      <c r="BH332" s="45" t="s">
        <v>97</v>
      </c>
      <c r="BI332" s="45">
        <v>1</v>
      </c>
      <c r="BJ332" s="45" t="s">
        <v>97</v>
      </c>
      <c r="BK332" s="53">
        <v>40491.333333333336</v>
      </c>
      <c r="BL332" s="45" t="s">
        <v>102</v>
      </c>
      <c r="BM332" s="45" t="s">
        <v>97</v>
      </c>
      <c r="BO332" s="68" t="str">
        <f t="shared" si="95"/>
        <v>EXECUTE [dbo].[PG_CI_CUENTA_BANCO] 0,0,0 , 331, X</v>
      </c>
    </row>
    <row r="333" spans="2:67" x14ac:dyDescent="0.3">
      <c r="B333" s="6">
        <f t="shared" si="83"/>
        <v>0</v>
      </c>
      <c r="C333" s="6" t="str">
        <f t="shared" si="84"/>
        <v>0, 0</v>
      </c>
      <c r="D333" s="54">
        <f t="shared" si="85"/>
        <v>332</v>
      </c>
      <c r="E333" s="75" t="str">
        <f t="shared" si="86"/>
        <v>N/D | N/D | N/D | 4019952332 | MEXICO DF | Pesos Mexicanos</v>
      </c>
      <c r="F333" s="54" t="str">
        <f t="shared" si="87"/>
        <v>2332</v>
      </c>
      <c r="G333" s="5">
        <v>0</v>
      </c>
      <c r="H333" s="78" t="str">
        <f t="shared" si="88"/>
        <v>N/D | N/D | N/D | 4019952332 | MEXICO DF | Pesos Mexicanos</v>
      </c>
      <c r="I333" s="69">
        <f t="shared" si="80"/>
        <v>6</v>
      </c>
      <c r="J333" s="69">
        <f t="shared" si="81"/>
        <v>8</v>
      </c>
      <c r="K333" s="70">
        <v>1</v>
      </c>
      <c r="L333" s="69" t="str">
        <f t="shared" si="89"/>
        <v>N/D</v>
      </c>
      <c r="M333" s="69" t="str">
        <f t="shared" si="90"/>
        <v>N/D</v>
      </c>
      <c r="N333" s="69">
        <f t="shared" si="91"/>
        <v>4019952332</v>
      </c>
      <c r="P333" s="70">
        <v>2</v>
      </c>
      <c r="Q333" s="70">
        <v>6</v>
      </c>
      <c r="R333" s="19" t="s">
        <v>4</v>
      </c>
      <c r="S333" s="78" t="str">
        <f t="shared" si="92"/>
        <v>TAISSET CASTREJON RODRIGUEZ</v>
      </c>
      <c r="T333" s="78" t="str">
        <f t="shared" si="93"/>
        <v>N/D</v>
      </c>
      <c r="U333" s="19"/>
      <c r="V333" s="19"/>
      <c r="W333" s="19"/>
      <c r="X333" s="19"/>
      <c r="Y333" s="19"/>
      <c r="Z333" s="19"/>
      <c r="AA333" s="19"/>
      <c r="AB333" s="78" t="str">
        <f t="shared" si="94"/>
        <v>N/D</v>
      </c>
      <c r="AC333" s="70">
        <v>105</v>
      </c>
      <c r="AD333" s="68" t="str">
        <f t="shared" si="82"/>
        <v>EXECUTE [dbo].[PG_CI_CUENTA_BANCO] 0, 0, 0, 332, 'N/D | N/D | N/D | 4019952332 | MEXICO DF | Pesos Mexicanos' , '2332', 0, 'N/D | N/D | N/D | 4019952332 | MEXICO DF | Pesos Mexicanos', 6, 8, 1, 'N/D', 'N/D', '4019952332', '', 2, 6, NULL, 'TAISSET CASTREJON RODRIGUEZ', 'N/D', '', '', '', '', '', '', '', 'N/D', 105</v>
      </c>
      <c r="AK333" s="43">
        <v>332</v>
      </c>
      <c r="AL333" s="44">
        <v>6</v>
      </c>
      <c r="AM333" s="44">
        <v>8</v>
      </c>
      <c r="AN333" s="84" t="s">
        <v>3</v>
      </c>
      <c r="AO333" s="44">
        <v>0</v>
      </c>
      <c r="AP333" s="45" t="s">
        <v>97</v>
      </c>
      <c r="AQ333" s="45">
        <v>4019952332</v>
      </c>
      <c r="AR333" s="46" t="s">
        <v>98</v>
      </c>
      <c r="AS333" s="45" t="s">
        <v>97</v>
      </c>
      <c r="AT333" s="45" t="s">
        <v>97</v>
      </c>
      <c r="AU333" s="45" t="s">
        <v>97</v>
      </c>
      <c r="AV333" s="45" t="s">
        <v>97</v>
      </c>
      <c r="AW333" s="45" t="s">
        <v>97</v>
      </c>
      <c r="AX333" s="45" t="s">
        <v>99</v>
      </c>
      <c r="AY333" s="45" t="s">
        <v>100</v>
      </c>
      <c r="AZ333" s="45" t="s">
        <v>97</v>
      </c>
      <c r="BA333" s="45" t="s">
        <v>97</v>
      </c>
      <c r="BB333" s="74" t="s">
        <v>267</v>
      </c>
      <c r="BC333" s="45" t="s">
        <v>97</v>
      </c>
      <c r="BD333" s="45" t="s">
        <v>97</v>
      </c>
      <c r="BE333" s="45" t="s">
        <v>170</v>
      </c>
      <c r="BF333" s="45" t="s">
        <v>97</v>
      </c>
      <c r="BG333" s="45" t="s">
        <v>97</v>
      </c>
      <c r="BH333" s="45" t="s">
        <v>97</v>
      </c>
      <c r="BI333" s="45">
        <v>1</v>
      </c>
      <c r="BJ333" s="45" t="s">
        <v>97</v>
      </c>
      <c r="BK333" s="53">
        <v>40491.333333333336</v>
      </c>
      <c r="BL333" s="45" t="s">
        <v>102</v>
      </c>
      <c r="BM333" s="45" t="s">
        <v>97</v>
      </c>
      <c r="BO333" s="68" t="str">
        <f t="shared" si="95"/>
        <v>EXECUTE [dbo].[PG_CI_CUENTA_BANCO] 0,0,0 , 332, X</v>
      </c>
    </row>
    <row r="334" spans="2:67" x14ac:dyDescent="0.3">
      <c r="B334" s="6">
        <f t="shared" si="83"/>
        <v>0</v>
      </c>
      <c r="C334" s="6" t="str">
        <f t="shared" si="84"/>
        <v>0, 0</v>
      </c>
      <c r="D334" s="54">
        <f t="shared" si="85"/>
        <v>333</v>
      </c>
      <c r="E334" s="75" t="str">
        <f t="shared" si="86"/>
        <v>Mexicana de Gas | OPERACION CREDITO | OPERACION CREDITO | 51908097767 | CD. JUAREZ | Pesos Mexicanos</v>
      </c>
      <c r="F334" s="54" t="str">
        <f t="shared" si="87"/>
        <v>7767</v>
      </c>
      <c r="G334" s="5">
        <v>0</v>
      </c>
      <c r="H334" s="78" t="str">
        <f t="shared" si="88"/>
        <v>Mexicana de Gas | OPERACION CREDITO | OPERACION CREDITO | 51908097767 | CD. JUAREZ | Pesos Mexicanos</v>
      </c>
      <c r="I334" s="69">
        <f t="shared" si="80"/>
        <v>6</v>
      </c>
      <c r="J334" s="69">
        <f t="shared" si="81"/>
        <v>10</v>
      </c>
      <c r="K334" s="70">
        <v>1</v>
      </c>
      <c r="L334" s="69">
        <f t="shared" si="89"/>
        <v>9005</v>
      </c>
      <c r="M334" s="69">
        <f t="shared" si="90"/>
        <v>177</v>
      </c>
      <c r="N334" s="69">
        <f t="shared" si="91"/>
        <v>51908097767</v>
      </c>
      <c r="P334" s="70">
        <v>1</v>
      </c>
      <c r="Q334" s="70">
        <v>4</v>
      </c>
      <c r="R334" s="19" t="s">
        <v>4</v>
      </c>
      <c r="S334" s="78" t="str">
        <f t="shared" si="92"/>
        <v>CARLOS MORENO</v>
      </c>
      <c r="T334" s="78" t="str">
        <f t="shared" si="93"/>
        <v>Mexicana de Gas</v>
      </c>
      <c r="U334" s="19"/>
      <c r="V334" s="19"/>
      <c r="W334" s="19"/>
      <c r="X334" s="19"/>
      <c r="Y334" s="19"/>
      <c r="Z334" s="19"/>
      <c r="AA334" s="19"/>
      <c r="AB334" s="78" t="str">
        <f t="shared" si="94"/>
        <v>TOMAS ZARAGOZA FUENTES</v>
      </c>
      <c r="AC334" s="70">
        <v>103</v>
      </c>
      <c r="AD334" s="68" t="str">
        <f t="shared" si="82"/>
        <v>EXECUTE [dbo].[PG_CI_CUENTA_BANCO] 0, 0, 0, 333, 'Mexicana de Gas | OPERACION CREDITO | OPERACION CREDITO | 51908097767 | CD. JUAREZ | Pesos Mexicanos' , '7767', 0, 'Mexicana de Gas | OPERACION CREDITO | OPERACION CREDITO | 51908097767 | CD. JUAREZ | Pesos Mexicanos', 6, 10, 1, '9005', '177', '51908097767', '', 1, 4, NULL, 'CARLOS MORENO', 'Mexicana de Gas', '', '', '', '', '', '', '', 'TOMAS ZARAGOZA FUENTES', 103</v>
      </c>
      <c r="AK334" s="43">
        <v>333</v>
      </c>
      <c r="AL334" s="44">
        <v>6</v>
      </c>
      <c r="AM334" s="44">
        <v>10</v>
      </c>
      <c r="AN334" s="84" t="s">
        <v>3</v>
      </c>
      <c r="AO334" s="44">
        <v>52</v>
      </c>
      <c r="AP334" s="45" t="s">
        <v>276</v>
      </c>
      <c r="AQ334" s="45">
        <v>51908097767</v>
      </c>
      <c r="AR334" s="46" t="s">
        <v>124</v>
      </c>
      <c r="AS334" s="45" t="s">
        <v>26</v>
      </c>
      <c r="AT334" s="45" t="s">
        <v>26</v>
      </c>
      <c r="AU334" s="45" t="s">
        <v>174</v>
      </c>
      <c r="AV334" s="45" t="s">
        <v>107</v>
      </c>
      <c r="AW334" s="45" t="s">
        <v>97</v>
      </c>
      <c r="AX334" s="45" t="s">
        <v>108</v>
      </c>
      <c r="AY334" s="45" t="s">
        <v>100</v>
      </c>
      <c r="AZ334" s="45" t="s">
        <v>109</v>
      </c>
      <c r="BA334" s="45">
        <v>9005</v>
      </c>
      <c r="BB334" s="74" t="s">
        <v>120</v>
      </c>
      <c r="BC334" s="45">
        <v>177</v>
      </c>
      <c r="BD334" s="45" t="s">
        <v>149</v>
      </c>
      <c r="BE334" s="45" t="s">
        <v>150</v>
      </c>
      <c r="BF334" s="45" t="s">
        <v>275</v>
      </c>
      <c r="BG334" s="45" t="s">
        <v>97</v>
      </c>
      <c r="BH334" s="45" t="s">
        <v>113</v>
      </c>
      <c r="BI334" s="45">
        <v>1</v>
      </c>
      <c r="BJ334" s="45" t="s">
        <v>97</v>
      </c>
      <c r="BK334" s="53">
        <v>40963.527499999997</v>
      </c>
      <c r="BL334" s="45" t="s">
        <v>114</v>
      </c>
      <c r="BM334" s="45" t="s">
        <v>97</v>
      </c>
      <c r="BO334" s="68" t="str">
        <f t="shared" si="95"/>
        <v>EXECUTE [dbo].[PG_CI_CUENTA_BANCO] 0,0,0 , 333, X</v>
      </c>
    </row>
    <row r="335" spans="2:67" x14ac:dyDescent="0.3">
      <c r="B335" s="6">
        <f t="shared" si="83"/>
        <v>0</v>
      </c>
      <c r="C335" s="6" t="str">
        <f t="shared" si="84"/>
        <v>0, 0</v>
      </c>
      <c r="D335" s="54">
        <f t="shared" si="85"/>
        <v>334</v>
      </c>
      <c r="E335" s="75" t="str">
        <f t="shared" si="86"/>
        <v>N/D | N/D | N/D | 50000040322 | PENDIENTE | Pesos Mexicanos</v>
      </c>
      <c r="F335" s="54" t="str">
        <f t="shared" si="87"/>
        <v>0322</v>
      </c>
      <c r="G335" s="5">
        <v>0</v>
      </c>
      <c r="H335" s="78" t="str">
        <f t="shared" si="88"/>
        <v>N/D | N/D | N/D | 50000040322 | PENDIENTE | Pesos Mexicanos</v>
      </c>
      <c r="I335" s="69">
        <f t="shared" si="80"/>
        <v>6</v>
      </c>
      <c r="J335" s="69">
        <f t="shared" si="81"/>
        <v>10</v>
      </c>
      <c r="K335" s="70">
        <v>1</v>
      </c>
      <c r="L335" s="69" t="str">
        <f t="shared" si="89"/>
        <v>N/D</v>
      </c>
      <c r="M335" s="69" t="str">
        <f t="shared" si="90"/>
        <v>N/D</v>
      </c>
      <c r="N335" s="69">
        <f t="shared" si="91"/>
        <v>50000040322</v>
      </c>
      <c r="P335" s="70">
        <v>2</v>
      </c>
      <c r="Q335" s="70">
        <v>6</v>
      </c>
      <c r="R335" s="19" t="s">
        <v>4</v>
      </c>
      <c r="S335" s="78" t="str">
        <f t="shared" si="92"/>
        <v>CARLOS TOSTADO ZABALZA</v>
      </c>
      <c r="T335" s="78" t="str">
        <f t="shared" si="93"/>
        <v>N/D</v>
      </c>
      <c r="U335" s="19"/>
      <c r="V335" s="19"/>
      <c r="W335" s="19"/>
      <c r="X335" s="19"/>
      <c r="Y335" s="19"/>
      <c r="Z335" s="19"/>
      <c r="AA335" s="19"/>
      <c r="AB335" s="78" t="str">
        <f t="shared" si="94"/>
        <v>N/D</v>
      </c>
      <c r="AC335" s="70">
        <v>0</v>
      </c>
      <c r="AD335" s="68" t="str">
        <f t="shared" si="82"/>
        <v>EXECUTE [dbo].[PG_CI_CUENTA_BANCO] 0, 0, 0, 334, 'N/D | N/D | N/D | 50000040322 | PENDIENTE | Pesos Mexicanos' , '0322', 0, 'N/D | N/D | N/D | 50000040322 | PENDIENTE | Pesos Mexicanos', 6, 10, 1, 'N/D', 'N/D', '50000040322', '', 2, 6, NULL, 'CARLOS TOSTADO ZABALZA', 'N/D', '', '', '', '', '', '', '', 'N/D', 0</v>
      </c>
      <c r="AK335" s="43">
        <v>334</v>
      </c>
      <c r="AL335" s="44">
        <v>6</v>
      </c>
      <c r="AM335" s="44">
        <v>10</v>
      </c>
      <c r="AN335" s="84" t="s">
        <v>3</v>
      </c>
      <c r="AO335" s="44">
        <v>0</v>
      </c>
      <c r="AP335" s="45" t="s">
        <v>97</v>
      </c>
      <c r="AQ335" s="45">
        <v>50000040322</v>
      </c>
      <c r="AR335" s="46" t="s">
        <v>98</v>
      </c>
      <c r="AS335" s="45" t="s">
        <v>97</v>
      </c>
      <c r="AT335" s="45" t="s">
        <v>97</v>
      </c>
      <c r="AU335" s="45" t="s">
        <v>97</v>
      </c>
      <c r="AV335" s="45" t="s">
        <v>97</v>
      </c>
      <c r="AW335" s="45" t="s">
        <v>97</v>
      </c>
      <c r="AX335" s="45" t="s">
        <v>99</v>
      </c>
      <c r="AY335" s="45" t="s">
        <v>100</v>
      </c>
      <c r="AZ335" s="45" t="s">
        <v>97</v>
      </c>
      <c r="BA335" s="45" t="s">
        <v>97</v>
      </c>
      <c r="BB335" s="74" t="s">
        <v>126</v>
      </c>
      <c r="BC335" s="45" t="s">
        <v>97</v>
      </c>
      <c r="BD335" s="45" t="s">
        <v>97</v>
      </c>
      <c r="BE335" s="45" t="s">
        <v>151</v>
      </c>
      <c r="BF335" s="45" t="s">
        <v>97</v>
      </c>
      <c r="BG335" s="45" t="s">
        <v>97</v>
      </c>
      <c r="BH335" s="45" t="s">
        <v>97</v>
      </c>
      <c r="BI335" s="45">
        <v>1</v>
      </c>
      <c r="BJ335" s="45" t="s">
        <v>97</v>
      </c>
      <c r="BK335" s="53">
        <v>40491.333333333336</v>
      </c>
      <c r="BL335" s="45" t="s">
        <v>102</v>
      </c>
      <c r="BM335" s="45" t="s">
        <v>97</v>
      </c>
      <c r="BO335" s="68" t="str">
        <f t="shared" si="95"/>
        <v>EXECUTE [dbo].[PG_CI_CUENTA_BANCO] 0,0,0 , 334, X</v>
      </c>
    </row>
    <row r="336" spans="2:67" x14ac:dyDescent="0.3">
      <c r="B336" s="6">
        <f t="shared" si="83"/>
        <v>0</v>
      </c>
      <c r="C336" s="6" t="str">
        <f t="shared" si="84"/>
        <v>0, 0</v>
      </c>
      <c r="D336" s="54">
        <f t="shared" si="85"/>
        <v>335</v>
      </c>
      <c r="E336" s="75" t="str">
        <f t="shared" si="86"/>
        <v>N/D | N/D | N/D | 22603321959 | PENDIENTE | Pesos Mexicanos</v>
      </c>
      <c r="F336" s="54" t="str">
        <f t="shared" si="87"/>
        <v>1959</v>
      </c>
      <c r="G336" s="5">
        <v>0</v>
      </c>
      <c r="H336" s="78" t="str">
        <f t="shared" si="88"/>
        <v>N/D | N/D | N/D | 22603321959 | PENDIENTE | Pesos Mexicanos</v>
      </c>
      <c r="I336" s="69">
        <f t="shared" si="80"/>
        <v>6</v>
      </c>
      <c r="J336" s="69">
        <f t="shared" si="81"/>
        <v>11</v>
      </c>
      <c r="K336" s="70">
        <v>1</v>
      </c>
      <c r="L336" s="69" t="str">
        <f t="shared" si="89"/>
        <v>N/D</v>
      </c>
      <c r="M336" s="69" t="str">
        <f t="shared" si="90"/>
        <v>N/D</v>
      </c>
      <c r="N336" s="69">
        <f t="shared" si="91"/>
        <v>22603321959</v>
      </c>
      <c r="P336" s="70">
        <v>2</v>
      </c>
      <c r="Q336" s="70">
        <v>6</v>
      </c>
      <c r="R336" s="19" t="s">
        <v>4</v>
      </c>
      <c r="S336" s="78" t="str">
        <f t="shared" si="92"/>
        <v>DULCE SOTO</v>
      </c>
      <c r="T336" s="78" t="str">
        <f t="shared" si="93"/>
        <v>N/D</v>
      </c>
      <c r="U336" s="19"/>
      <c r="V336" s="19"/>
      <c r="W336" s="19"/>
      <c r="X336" s="19"/>
      <c r="Y336" s="19"/>
      <c r="Z336" s="19"/>
      <c r="AA336" s="19"/>
      <c r="AB336" s="78" t="str">
        <f t="shared" si="94"/>
        <v>N/D</v>
      </c>
      <c r="AC336" s="70">
        <v>0</v>
      </c>
      <c r="AD336" s="68" t="str">
        <f t="shared" si="82"/>
        <v>EXECUTE [dbo].[PG_CI_CUENTA_BANCO] 0, 0, 0, 335, 'N/D | N/D | N/D | 22603321959 | PENDIENTE | Pesos Mexicanos' , '1959', 0, 'N/D | N/D | N/D | 22603321959 | PENDIENTE | Pesos Mexicanos', 6, 11, 1, 'N/D', 'N/D', '22603321959', '', 2, 6, NULL, 'DULCE SOTO', 'N/D', '', '', '', '', '', '', '', 'N/D', 0</v>
      </c>
      <c r="AK336" s="43">
        <v>335</v>
      </c>
      <c r="AL336" s="44">
        <v>6</v>
      </c>
      <c r="AM336" s="44">
        <v>11</v>
      </c>
      <c r="AN336" s="84" t="s">
        <v>3</v>
      </c>
      <c r="AO336" s="44">
        <v>0</v>
      </c>
      <c r="AP336" s="45" t="s">
        <v>97</v>
      </c>
      <c r="AQ336" s="45">
        <v>22603321959</v>
      </c>
      <c r="AR336" s="46" t="s">
        <v>98</v>
      </c>
      <c r="AS336" s="45" t="s">
        <v>97</v>
      </c>
      <c r="AT336" s="45" t="s">
        <v>97</v>
      </c>
      <c r="AU336" s="45" t="s">
        <v>97</v>
      </c>
      <c r="AV336" s="45" t="s">
        <v>97</v>
      </c>
      <c r="AW336" s="45" t="s">
        <v>97</v>
      </c>
      <c r="AX336" s="45" t="s">
        <v>99</v>
      </c>
      <c r="AY336" s="45" t="s">
        <v>100</v>
      </c>
      <c r="AZ336" s="45" t="s">
        <v>97</v>
      </c>
      <c r="BA336" s="45" t="s">
        <v>97</v>
      </c>
      <c r="BB336" s="74" t="s">
        <v>126</v>
      </c>
      <c r="BC336" s="45" t="s">
        <v>97</v>
      </c>
      <c r="BD336" s="45" t="s">
        <v>97</v>
      </c>
      <c r="BE336" s="45" t="s">
        <v>152</v>
      </c>
      <c r="BF336" s="45" t="s">
        <v>97</v>
      </c>
      <c r="BG336" s="45" t="s">
        <v>97</v>
      </c>
      <c r="BH336" s="45" t="s">
        <v>97</v>
      </c>
      <c r="BI336" s="45">
        <v>1</v>
      </c>
      <c r="BJ336" s="45" t="s">
        <v>97</v>
      </c>
      <c r="BK336" s="53">
        <v>40491.333333333336</v>
      </c>
      <c r="BL336" s="45" t="s">
        <v>102</v>
      </c>
      <c r="BM336" s="45" t="s">
        <v>97</v>
      </c>
      <c r="BO336" s="68" t="str">
        <f t="shared" si="95"/>
        <v>EXECUTE [dbo].[PG_CI_CUENTA_BANCO] 0,0,0 , 335, X</v>
      </c>
    </row>
    <row r="337" spans="2:67" x14ac:dyDescent="0.3">
      <c r="B337" s="6">
        <f t="shared" si="83"/>
        <v>0</v>
      </c>
      <c r="C337" s="6" t="str">
        <f t="shared" si="84"/>
        <v>0, 0</v>
      </c>
      <c r="D337" s="54">
        <f t="shared" si="85"/>
        <v>336</v>
      </c>
      <c r="E337" s="75" t="str">
        <f t="shared" si="86"/>
        <v>Mexicana de Gas | CONCENTRADORA | CONCENTRADORA | 22603322734 | CD. JUAREZ | Pesos Mexicanos</v>
      </c>
      <c r="F337" s="54" t="str">
        <f t="shared" si="87"/>
        <v>2734</v>
      </c>
      <c r="G337" s="5">
        <v>0</v>
      </c>
      <c r="H337" s="78" t="str">
        <f t="shared" si="88"/>
        <v>Mexicana de Gas | CONCENTRADORA | CONCENTRADORA | 22603322734 | CD. JUAREZ | Pesos Mexicanos</v>
      </c>
      <c r="I337" s="69">
        <f t="shared" si="80"/>
        <v>6</v>
      </c>
      <c r="J337" s="69">
        <f t="shared" si="81"/>
        <v>11</v>
      </c>
      <c r="K337" s="70">
        <v>1</v>
      </c>
      <c r="L337" s="69">
        <f t="shared" si="89"/>
        <v>226</v>
      </c>
      <c r="M337" s="69">
        <f t="shared" si="90"/>
        <v>1</v>
      </c>
      <c r="N337" s="69">
        <f t="shared" si="91"/>
        <v>22603322734</v>
      </c>
      <c r="P337" s="70">
        <v>1</v>
      </c>
      <c r="Q337" s="70">
        <v>2</v>
      </c>
      <c r="R337" s="19" t="s">
        <v>4</v>
      </c>
      <c r="S337" s="78" t="str">
        <f t="shared" si="92"/>
        <v>DULCE SOTO</v>
      </c>
      <c r="T337" s="78" t="str">
        <f t="shared" si="93"/>
        <v>Mexicana de Gas</v>
      </c>
      <c r="U337" s="19"/>
      <c r="V337" s="19"/>
      <c r="W337" s="19"/>
      <c r="X337" s="19"/>
      <c r="Y337" s="19"/>
      <c r="Z337" s="19"/>
      <c r="AA337" s="19"/>
      <c r="AB337" s="78" t="str">
        <f t="shared" si="94"/>
        <v>TOMAS ZARAGOZA FUENTES</v>
      </c>
      <c r="AC337" s="70">
        <v>103</v>
      </c>
      <c r="AD337" s="68" t="str">
        <f t="shared" si="82"/>
        <v>EXECUTE [dbo].[PG_CI_CUENTA_BANCO] 0, 0, 0, 336, 'Mexicana de Gas | CONCENTRADORA | CONCENTRADORA | 22603322734 | CD. JUAREZ | Pesos Mexicanos' , '2734', 0, 'Mexicana de Gas | CONCENTRADORA | CONCENTRADORA | 22603322734 | CD. JUAREZ | Pesos Mexicanos', 6, 11, 1, '226', '1', '22603322734', '', 1, 2, NULL, 'DULCE SOTO', 'Mexicana de Gas', '', '', '', '', '', '', '', 'TOMAS ZARAGOZA FUENTES', 103</v>
      </c>
      <c r="AK337" s="43">
        <v>336</v>
      </c>
      <c r="AL337" s="44">
        <v>6</v>
      </c>
      <c r="AM337" s="44">
        <v>11</v>
      </c>
      <c r="AN337" s="84" t="s">
        <v>3</v>
      </c>
      <c r="AO337" s="44">
        <v>52</v>
      </c>
      <c r="AP337" s="45" t="s">
        <v>276</v>
      </c>
      <c r="AQ337" s="45">
        <v>22603322734</v>
      </c>
      <c r="AR337" s="46" t="s">
        <v>127</v>
      </c>
      <c r="AS337" s="45" t="s">
        <v>18</v>
      </c>
      <c r="AT337" s="45" t="s">
        <v>18</v>
      </c>
      <c r="AU337" s="45" t="s">
        <v>174</v>
      </c>
      <c r="AV337" s="45" t="s">
        <v>107</v>
      </c>
      <c r="AW337" s="45" t="s">
        <v>97</v>
      </c>
      <c r="AX337" s="45" t="s">
        <v>108</v>
      </c>
      <c r="AY337" s="45" t="s">
        <v>100</v>
      </c>
      <c r="AZ337" s="45" t="s">
        <v>109</v>
      </c>
      <c r="BA337" s="45">
        <v>226</v>
      </c>
      <c r="BB337" s="74" t="s">
        <v>120</v>
      </c>
      <c r="BC337" s="45">
        <v>1</v>
      </c>
      <c r="BD337" s="45" t="s">
        <v>156</v>
      </c>
      <c r="BE337" s="45" t="s">
        <v>152</v>
      </c>
      <c r="BF337" s="45" t="s">
        <v>275</v>
      </c>
      <c r="BG337" s="45" t="s">
        <v>97</v>
      </c>
      <c r="BH337" s="45" t="s">
        <v>113</v>
      </c>
      <c r="BI337" s="45">
        <v>1</v>
      </c>
      <c r="BJ337" s="45" t="s">
        <v>97</v>
      </c>
      <c r="BK337" s="53">
        <v>42017.419340277775</v>
      </c>
      <c r="BL337" s="45" t="s">
        <v>114</v>
      </c>
      <c r="BM337" s="45" t="s">
        <v>97</v>
      </c>
      <c r="BO337" s="68" t="str">
        <f t="shared" si="95"/>
        <v>EXECUTE [dbo].[PG_CI_CUENTA_BANCO] 0,0,0 , 336, X</v>
      </c>
    </row>
    <row r="338" spans="2:67" x14ac:dyDescent="0.3">
      <c r="B338" s="6">
        <f t="shared" si="83"/>
        <v>0</v>
      </c>
      <c r="C338" s="6" t="str">
        <f t="shared" si="84"/>
        <v>0, 0</v>
      </c>
      <c r="D338" s="54">
        <f t="shared" si="85"/>
        <v>337</v>
      </c>
      <c r="E338" s="75" t="str">
        <f t="shared" si="86"/>
        <v>Todas | INVERSIONES | INVERSIONES | 22603180840 | TEPEJI DEL RIO DE OCAMPO | Dólares USA</v>
      </c>
      <c r="F338" s="54" t="str">
        <f t="shared" si="87"/>
        <v>0840</v>
      </c>
      <c r="G338" s="5">
        <v>0</v>
      </c>
      <c r="H338" s="78" t="str">
        <f t="shared" si="88"/>
        <v>Todas | INVERSIONES | INVERSIONES | 22603180840 | TEPEJI DEL RIO DE OCAMPO | Dólares USA</v>
      </c>
      <c r="I338" s="69">
        <f t="shared" si="80"/>
        <v>6</v>
      </c>
      <c r="J338" s="69">
        <f t="shared" si="81"/>
        <v>11</v>
      </c>
      <c r="K338" s="70">
        <v>2</v>
      </c>
      <c r="L338" s="69">
        <f t="shared" si="89"/>
        <v>226</v>
      </c>
      <c r="M338" s="69">
        <f t="shared" si="90"/>
        <v>1</v>
      </c>
      <c r="N338" s="69">
        <f t="shared" si="91"/>
        <v>22603180840</v>
      </c>
      <c r="P338" s="70">
        <v>2</v>
      </c>
      <c r="Q338" s="70">
        <v>5</v>
      </c>
      <c r="R338" s="19" t="s">
        <v>4</v>
      </c>
      <c r="S338" s="78" t="str">
        <f t="shared" si="92"/>
        <v>DULCE SOTO</v>
      </c>
      <c r="T338" s="78" t="str">
        <f t="shared" si="93"/>
        <v>Todas</v>
      </c>
      <c r="U338" s="19"/>
      <c r="V338" s="19"/>
      <c r="W338" s="19"/>
      <c r="X338" s="19"/>
      <c r="Y338" s="19"/>
      <c r="Z338" s="19"/>
      <c r="AA338" s="19"/>
      <c r="AB338" s="78" t="str">
        <f t="shared" si="94"/>
        <v>TOMAS ZARAGOZA ITO</v>
      </c>
      <c r="AC338" s="70">
        <v>111</v>
      </c>
      <c r="AD338" s="68" t="str">
        <f t="shared" si="82"/>
        <v>EXECUTE [dbo].[PG_CI_CUENTA_BANCO] 0, 0, 0, 337, 'Todas | INVERSIONES | INVERSIONES | 22603180840 | TEPEJI DEL RIO DE OCAMPO | Dólares USA' , '0840', 0, 'Todas | INVERSIONES | INVERSIONES | 22603180840 | TEPEJI DEL RIO DE OCAMPO | Dólares USA', 6, 11, 2, '226', '1', '22603180840', '', 2, 5, NULL, 'DULCE SOTO', 'Todas', '', '', '', '', '', '', '', 'TOMAS ZARAGOZA ITO', 111</v>
      </c>
      <c r="AK338" s="43">
        <v>337</v>
      </c>
      <c r="AL338" s="44">
        <v>6</v>
      </c>
      <c r="AM338" s="44">
        <v>11</v>
      </c>
      <c r="AN338" s="84" t="s">
        <v>3</v>
      </c>
      <c r="AO338" s="44">
        <v>0</v>
      </c>
      <c r="AP338" s="45" t="s">
        <v>130</v>
      </c>
      <c r="AQ338" s="45">
        <v>22603180840</v>
      </c>
      <c r="AR338" s="46" t="s">
        <v>129</v>
      </c>
      <c r="AS338" s="45" t="s">
        <v>19</v>
      </c>
      <c r="AT338" s="45" t="s">
        <v>19</v>
      </c>
      <c r="AU338" s="45" t="s">
        <v>157</v>
      </c>
      <c r="AV338" s="45" t="s">
        <v>107</v>
      </c>
      <c r="AW338" s="45" t="s">
        <v>97</v>
      </c>
      <c r="AX338" s="45" t="s">
        <v>99</v>
      </c>
      <c r="AY338" s="45" t="s">
        <v>118</v>
      </c>
      <c r="AZ338" s="45" t="s">
        <v>116</v>
      </c>
      <c r="BA338" s="45">
        <v>226</v>
      </c>
      <c r="BB338" s="74" t="s">
        <v>155</v>
      </c>
      <c r="BC338" s="45">
        <v>1</v>
      </c>
      <c r="BD338" s="45" t="s">
        <v>156</v>
      </c>
      <c r="BE338" s="45" t="s">
        <v>152</v>
      </c>
      <c r="BF338" s="45" t="s">
        <v>275</v>
      </c>
      <c r="BG338" s="45" t="s">
        <v>97</v>
      </c>
      <c r="BH338" s="45" t="s">
        <v>97</v>
      </c>
      <c r="BI338" s="45">
        <v>1</v>
      </c>
      <c r="BJ338" s="45" t="s">
        <v>97</v>
      </c>
      <c r="BK338" s="53">
        <v>40835.458425925928</v>
      </c>
      <c r="BL338" s="45" t="s">
        <v>114</v>
      </c>
      <c r="BM338" s="45" t="s">
        <v>97</v>
      </c>
      <c r="BO338" s="68" t="str">
        <f t="shared" si="95"/>
        <v>EXECUTE [dbo].[PG_CI_CUENTA_BANCO] 0,0,0 , 337, X</v>
      </c>
    </row>
    <row r="339" spans="2:67" x14ac:dyDescent="0.3">
      <c r="B339" s="6">
        <f t="shared" si="83"/>
        <v>0</v>
      </c>
      <c r="C339" s="6" t="str">
        <f t="shared" si="84"/>
        <v>0, 0</v>
      </c>
      <c r="D339" s="54">
        <f t="shared" si="85"/>
        <v>338</v>
      </c>
      <c r="E339" s="75" t="str">
        <f t="shared" si="86"/>
        <v>Todas | N/D | N/D | 102014661 | PENDIENTE | Pesos Mexicanos</v>
      </c>
      <c r="F339" s="54" t="str">
        <f t="shared" si="87"/>
        <v>4661</v>
      </c>
      <c r="G339" s="5">
        <v>0</v>
      </c>
      <c r="H339" s="78" t="str">
        <f t="shared" si="88"/>
        <v>Todas | N/D | N/D | 102014661 | PENDIENTE | Pesos Mexicanos</v>
      </c>
      <c r="I339" s="69">
        <f t="shared" si="80"/>
        <v>6</v>
      </c>
      <c r="J339" s="69">
        <f t="shared" si="81"/>
        <v>11</v>
      </c>
      <c r="K339" s="70">
        <v>1</v>
      </c>
      <c r="L339" s="69" t="str">
        <f t="shared" si="89"/>
        <v>N/D</v>
      </c>
      <c r="M339" s="69" t="str">
        <f t="shared" si="90"/>
        <v>N/D</v>
      </c>
      <c r="N339" s="69">
        <f t="shared" si="91"/>
        <v>102014661</v>
      </c>
      <c r="P339" s="70">
        <v>2</v>
      </c>
      <c r="Q339" s="70">
        <v>6</v>
      </c>
      <c r="R339" s="19" t="s">
        <v>4</v>
      </c>
      <c r="S339" s="78" t="str">
        <f t="shared" si="92"/>
        <v>DULCE SOTO</v>
      </c>
      <c r="T339" s="78" t="str">
        <f t="shared" si="93"/>
        <v>Todas</v>
      </c>
      <c r="U339" s="19"/>
      <c r="V339" s="19"/>
      <c r="W339" s="19"/>
      <c r="X339" s="19"/>
      <c r="Y339" s="19"/>
      <c r="Z339" s="19"/>
      <c r="AA339" s="19"/>
      <c r="AB339" s="78" t="str">
        <f t="shared" si="94"/>
        <v>N/D</v>
      </c>
      <c r="AC339" s="70">
        <v>0</v>
      </c>
      <c r="AD339" s="68" t="str">
        <f t="shared" si="82"/>
        <v>EXECUTE [dbo].[PG_CI_CUENTA_BANCO] 0, 0, 0, 338, 'Todas | N/D | N/D | 102014661 | PENDIENTE | Pesos Mexicanos' , '4661', 0, 'Todas | N/D | N/D | 102014661 | PENDIENTE | Pesos Mexicanos', 6, 11, 1, 'N/D', 'N/D', '102014661', '', 2, 6, NULL, 'DULCE SOTO', 'Todas', '', '', '', '', '', '', '', 'N/D', 0</v>
      </c>
      <c r="AK339" s="43">
        <v>338</v>
      </c>
      <c r="AL339" s="44">
        <v>6</v>
      </c>
      <c r="AM339" s="44">
        <v>11</v>
      </c>
      <c r="AN339" s="84" t="s">
        <v>3</v>
      </c>
      <c r="AO339" s="44">
        <v>0</v>
      </c>
      <c r="AP339" s="45" t="s">
        <v>130</v>
      </c>
      <c r="AQ339" s="45">
        <v>102014661</v>
      </c>
      <c r="AR339" s="46" t="s">
        <v>98</v>
      </c>
      <c r="AS339" s="45" t="s">
        <v>97</v>
      </c>
      <c r="AT339" s="45" t="s">
        <v>97</v>
      </c>
      <c r="AU339" s="45" t="s">
        <v>97</v>
      </c>
      <c r="AV339" s="45" t="s">
        <v>97</v>
      </c>
      <c r="AW339" s="45" t="s">
        <v>97</v>
      </c>
      <c r="AX339" s="45" t="s">
        <v>99</v>
      </c>
      <c r="AY339" s="45" t="s">
        <v>100</v>
      </c>
      <c r="AZ339" s="45" t="s">
        <v>97</v>
      </c>
      <c r="BA339" s="45" t="s">
        <v>97</v>
      </c>
      <c r="BB339" s="74" t="s">
        <v>126</v>
      </c>
      <c r="BC339" s="45" t="s">
        <v>97</v>
      </c>
      <c r="BD339" s="45" t="s">
        <v>97</v>
      </c>
      <c r="BE339" s="45" t="s">
        <v>152</v>
      </c>
      <c r="BF339" s="45" t="s">
        <v>97</v>
      </c>
      <c r="BG339" s="45" t="s">
        <v>97</v>
      </c>
      <c r="BH339" s="45" t="s">
        <v>97</v>
      </c>
      <c r="BI339" s="45">
        <v>1</v>
      </c>
      <c r="BJ339" s="45" t="s">
        <v>97</v>
      </c>
      <c r="BK339" s="53">
        <v>42017.419583333336</v>
      </c>
      <c r="BL339" s="45" t="s">
        <v>114</v>
      </c>
      <c r="BM339" s="45" t="s">
        <v>97</v>
      </c>
      <c r="BO339" s="68" t="str">
        <f t="shared" si="95"/>
        <v>EXECUTE [dbo].[PG_CI_CUENTA_BANCO] 0,0,0 , 338, X</v>
      </c>
    </row>
    <row r="340" spans="2:67" x14ac:dyDescent="0.3">
      <c r="B340" s="6">
        <f t="shared" si="83"/>
        <v>0</v>
      </c>
      <c r="C340" s="6" t="str">
        <f t="shared" si="84"/>
        <v>0, 0</v>
      </c>
      <c r="D340" s="54">
        <f t="shared" si="85"/>
        <v>339</v>
      </c>
      <c r="E340" s="75" t="str">
        <f t="shared" si="86"/>
        <v>Mexicana de Gas | INGRESOS | VENTA GAS | 102014629 | MEXICO DF | Pesos Mexicanos</v>
      </c>
      <c r="F340" s="54" t="str">
        <f t="shared" si="87"/>
        <v>4629</v>
      </c>
      <c r="G340" s="5">
        <v>0</v>
      </c>
      <c r="H340" s="78" t="str">
        <f t="shared" si="88"/>
        <v>Mexicana de Gas | INGRESOS | VENTA GAS | 102014629 | MEXICO DF | Pesos Mexicanos</v>
      </c>
      <c r="I340" s="69">
        <f t="shared" si="80"/>
        <v>6</v>
      </c>
      <c r="J340" s="69">
        <f t="shared" si="81"/>
        <v>11</v>
      </c>
      <c r="K340" s="70">
        <v>1</v>
      </c>
      <c r="L340" s="69">
        <f t="shared" si="89"/>
        <v>10</v>
      </c>
      <c r="M340" s="69">
        <f t="shared" si="90"/>
        <v>68</v>
      </c>
      <c r="N340" s="69">
        <f t="shared" si="91"/>
        <v>102014629</v>
      </c>
      <c r="P340" s="70">
        <v>1</v>
      </c>
      <c r="Q340" s="70">
        <v>1</v>
      </c>
      <c r="R340" s="19" t="s">
        <v>4</v>
      </c>
      <c r="S340" s="78" t="str">
        <f t="shared" si="92"/>
        <v>DULCE SOTO</v>
      </c>
      <c r="T340" s="78" t="str">
        <f t="shared" si="93"/>
        <v>Mexicana de Gas</v>
      </c>
      <c r="U340" s="19"/>
      <c r="V340" s="19"/>
      <c r="W340" s="19"/>
      <c r="X340" s="19"/>
      <c r="Y340" s="19"/>
      <c r="Z340" s="19"/>
      <c r="AA340" s="19"/>
      <c r="AB340" s="78" t="str">
        <f t="shared" si="94"/>
        <v>TOMAS ZARAGOZA FUENTES</v>
      </c>
      <c r="AC340" s="70">
        <v>105</v>
      </c>
      <c r="AD340" s="68" t="str">
        <f t="shared" si="82"/>
        <v>EXECUTE [dbo].[PG_CI_CUENTA_BANCO] 0, 0, 0, 339, 'Mexicana de Gas | INGRESOS | VENTA GAS | 102014629 | MEXICO DF | Pesos Mexicanos' , '4629', 0, 'Mexicana de Gas | INGRESOS | VENTA GAS | 102014629 | MEXICO DF | Pesos Mexicanos', 6, 11, 1, '10', '68', '102014629', '', 1, 1, NULL, 'DULCE SOTO', 'Mexicana de Gas', '', '', '', '', '', '', '', 'TOMAS ZARAGOZA FUENTES', 105</v>
      </c>
      <c r="AK340" s="43">
        <v>339</v>
      </c>
      <c r="AL340" s="44">
        <v>6</v>
      </c>
      <c r="AM340" s="44">
        <v>11</v>
      </c>
      <c r="AN340" s="84" t="s">
        <v>3</v>
      </c>
      <c r="AO340" s="44">
        <v>52</v>
      </c>
      <c r="AP340" s="45" t="s">
        <v>276</v>
      </c>
      <c r="AQ340" s="45">
        <v>102014629</v>
      </c>
      <c r="AR340" s="46" t="s">
        <v>104</v>
      </c>
      <c r="AS340" s="45" t="s">
        <v>24</v>
      </c>
      <c r="AT340" s="45" t="s">
        <v>105</v>
      </c>
      <c r="AU340" s="45" t="s">
        <v>106</v>
      </c>
      <c r="AV340" s="45" t="s">
        <v>107</v>
      </c>
      <c r="AW340" s="45" t="s">
        <v>97</v>
      </c>
      <c r="AX340" s="45" t="s">
        <v>108</v>
      </c>
      <c r="AY340" s="45" t="s">
        <v>100</v>
      </c>
      <c r="AZ340" s="45" t="s">
        <v>109</v>
      </c>
      <c r="BA340" s="45">
        <v>10</v>
      </c>
      <c r="BB340" s="74" t="s">
        <v>267</v>
      </c>
      <c r="BC340" s="45">
        <v>68</v>
      </c>
      <c r="BD340" s="45" t="s">
        <v>285</v>
      </c>
      <c r="BE340" s="45" t="s">
        <v>152</v>
      </c>
      <c r="BF340" s="45" t="s">
        <v>275</v>
      </c>
      <c r="BG340" s="45" t="s">
        <v>97</v>
      </c>
      <c r="BH340" s="45" t="s">
        <v>113</v>
      </c>
      <c r="BI340" s="45">
        <v>1</v>
      </c>
      <c r="BJ340" s="45" t="s">
        <v>97</v>
      </c>
      <c r="BK340" s="53">
        <v>42017.41847222222</v>
      </c>
      <c r="BL340" s="45" t="s">
        <v>114</v>
      </c>
      <c r="BM340" s="45" t="s">
        <v>97</v>
      </c>
      <c r="BO340" s="68" t="str">
        <f t="shared" si="95"/>
        <v>EXECUTE [dbo].[PG_CI_CUENTA_BANCO] 0,0,0 , 339, X</v>
      </c>
    </row>
    <row r="341" spans="2:67" x14ac:dyDescent="0.3">
      <c r="B341" s="6">
        <f t="shared" si="83"/>
        <v>0</v>
      </c>
      <c r="C341" s="6" t="str">
        <f t="shared" si="84"/>
        <v>0, 0</v>
      </c>
      <c r="D341" s="54">
        <f t="shared" si="85"/>
        <v>340</v>
      </c>
      <c r="E341" s="75" t="str">
        <f t="shared" si="86"/>
        <v>N/D | N/D | N/D | 6422330 | PENDIENTE | Pesos Mexicanos</v>
      </c>
      <c r="F341" s="54" t="str">
        <f t="shared" si="87"/>
        <v>2330</v>
      </c>
      <c r="G341" s="5">
        <v>0</v>
      </c>
      <c r="H341" s="78" t="str">
        <f t="shared" si="88"/>
        <v>N/D | N/D | N/D | 6422330 | PENDIENTE | Pesos Mexicanos</v>
      </c>
      <c r="I341" s="69">
        <f t="shared" si="80"/>
        <v>6</v>
      </c>
      <c r="J341" s="69">
        <f t="shared" si="81"/>
        <v>11</v>
      </c>
      <c r="K341" s="70">
        <v>1</v>
      </c>
      <c r="L341" s="69" t="str">
        <f t="shared" si="89"/>
        <v>N/D</v>
      </c>
      <c r="M341" s="69" t="str">
        <f t="shared" si="90"/>
        <v>N/D</v>
      </c>
      <c r="N341" s="69">
        <f t="shared" si="91"/>
        <v>6422330</v>
      </c>
      <c r="P341" s="70">
        <v>2</v>
      </c>
      <c r="Q341" s="70">
        <v>6</v>
      </c>
      <c r="R341" s="19" t="s">
        <v>4</v>
      </c>
      <c r="S341" s="78" t="str">
        <f t="shared" si="92"/>
        <v>DULCE SOTO</v>
      </c>
      <c r="T341" s="78" t="str">
        <f t="shared" si="93"/>
        <v>N/D</v>
      </c>
      <c r="U341" s="19"/>
      <c r="V341" s="19"/>
      <c r="W341" s="19"/>
      <c r="X341" s="19"/>
      <c r="Y341" s="19"/>
      <c r="Z341" s="19"/>
      <c r="AA341" s="19"/>
      <c r="AB341" s="78" t="str">
        <f t="shared" si="94"/>
        <v>N/D</v>
      </c>
      <c r="AC341" s="70">
        <v>0</v>
      </c>
      <c r="AD341" s="68" t="str">
        <f t="shared" si="82"/>
        <v>EXECUTE [dbo].[PG_CI_CUENTA_BANCO] 0, 0, 0, 340, 'N/D | N/D | N/D | 6422330 | PENDIENTE | Pesos Mexicanos' , '2330', 0, 'N/D | N/D | N/D | 6422330 | PENDIENTE | Pesos Mexicanos', 6, 11, 1, 'N/D', 'N/D', '6422330', '', 2, 6, NULL, 'DULCE SOTO', 'N/D', '', '', '', '', '', '', '', 'N/D', 0</v>
      </c>
      <c r="AK341" s="43">
        <v>340</v>
      </c>
      <c r="AL341" s="44">
        <v>6</v>
      </c>
      <c r="AM341" s="44">
        <v>11</v>
      </c>
      <c r="AN341" s="84" t="s">
        <v>3</v>
      </c>
      <c r="AO341" s="44">
        <v>0</v>
      </c>
      <c r="AP341" s="45" t="s">
        <v>97</v>
      </c>
      <c r="AQ341" s="45">
        <v>6422330</v>
      </c>
      <c r="AR341" s="46" t="s">
        <v>98</v>
      </c>
      <c r="AS341" s="45" t="s">
        <v>97</v>
      </c>
      <c r="AT341" s="45" t="s">
        <v>97</v>
      </c>
      <c r="AU341" s="45" t="s">
        <v>97</v>
      </c>
      <c r="AV341" s="45" t="s">
        <v>97</v>
      </c>
      <c r="AW341" s="45" t="s">
        <v>97</v>
      </c>
      <c r="AX341" s="45" t="s">
        <v>99</v>
      </c>
      <c r="AY341" s="45" t="s">
        <v>100</v>
      </c>
      <c r="AZ341" s="45" t="s">
        <v>97</v>
      </c>
      <c r="BA341" s="45" t="s">
        <v>97</v>
      </c>
      <c r="BB341" s="74" t="s">
        <v>126</v>
      </c>
      <c r="BC341" s="45" t="s">
        <v>97</v>
      </c>
      <c r="BD341" s="45" t="s">
        <v>97</v>
      </c>
      <c r="BE341" s="45" t="s">
        <v>152</v>
      </c>
      <c r="BF341" s="45" t="s">
        <v>97</v>
      </c>
      <c r="BG341" s="45" t="s">
        <v>97</v>
      </c>
      <c r="BH341" s="45" t="s">
        <v>97</v>
      </c>
      <c r="BI341" s="45">
        <v>1</v>
      </c>
      <c r="BJ341" s="45" t="s">
        <v>97</v>
      </c>
      <c r="BK341" s="53">
        <v>40491.333333333336</v>
      </c>
      <c r="BL341" s="45" t="s">
        <v>102</v>
      </c>
      <c r="BM341" s="45" t="s">
        <v>97</v>
      </c>
      <c r="BO341" s="68" t="str">
        <f t="shared" si="95"/>
        <v>EXECUTE [dbo].[PG_CI_CUENTA_BANCO] 0,0,0 , 340, X</v>
      </c>
    </row>
    <row r="342" spans="2:67" x14ac:dyDescent="0.3">
      <c r="B342" s="6">
        <f t="shared" si="83"/>
        <v>0</v>
      </c>
      <c r="C342" s="6" t="str">
        <f t="shared" si="84"/>
        <v>0, 0</v>
      </c>
      <c r="D342" s="54">
        <f t="shared" si="85"/>
        <v>341</v>
      </c>
      <c r="E342" s="75" t="str">
        <f t="shared" si="86"/>
        <v>Mexicana de Gas | EGRESOS | EGRESOS PLANTA | 102403765 | MEXICO DF | Pesos Mexicanos</v>
      </c>
      <c r="F342" s="54" t="str">
        <f t="shared" si="87"/>
        <v>3765</v>
      </c>
      <c r="G342" s="5">
        <v>0</v>
      </c>
      <c r="H342" s="78" t="str">
        <f t="shared" si="88"/>
        <v>Mexicana de Gas | EGRESOS | EGRESOS PLANTA | 102403765 | MEXICO DF | Pesos Mexicanos</v>
      </c>
      <c r="I342" s="69">
        <f t="shared" si="80"/>
        <v>6</v>
      </c>
      <c r="J342" s="69">
        <f t="shared" si="81"/>
        <v>11</v>
      </c>
      <c r="K342" s="70">
        <v>1</v>
      </c>
      <c r="L342" s="69">
        <f t="shared" si="89"/>
        <v>181</v>
      </c>
      <c r="M342" s="69">
        <f t="shared" si="90"/>
        <v>181</v>
      </c>
      <c r="N342" s="69">
        <f t="shared" si="91"/>
        <v>102403765</v>
      </c>
      <c r="P342" s="70">
        <v>1</v>
      </c>
      <c r="Q342" s="70">
        <v>3</v>
      </c>
      <c r="R342" s="19" t="s">
        <v>4</v>
      </c>
      <c r="S342" s="78" t="str">
        <f t="shared" si="92"/>
        <v>DULCE SOTO</v>
      </c>
      <c r="T342" s="78" t="str">
        <f t="shared" si="93"/>
        <v>Mexicana de Gas</v>
      </c>
      <c r="U342" s="19"/>
      <c r="V342" s="19"/>
      <c r="W342" s="19"/>
      <c r="X342" s="19"/>
      <c r="Y342" s="19"/>
      <c r="Z342" s="19"/>
      <c r="AA342" s="19"/>
      <c r="AB342" s="78" t="str">
        <f t="shared" si="94"/>
        <v>TOMAS ZARAGOZA FUENTES</v>
      </c>
      <c r="AC342" s="70">
        <v>105</v>
      </c>
      <c r="AD342" s="68" t="str">
        <f t="shared" si="82"/>
        <v>EXECUTE [dbo].[PG_CI_CUENTA_BANCO] 0, 0, 0, 341, 'Mexicana de Gas | EGRESOS | EGRESOS PLANTA | 102403765 | MEXICO DF | Pesos Mexicanos' , '3765', 0, 'Mexicana de Gas | EGRESOS | EGRESOS PLANTA | 102403765 | MEXICO DF | Pesos Mexicanos', 6, 11, 1, '181', '181', '102403765', '', 1, 3, NULL, 'DULCE SOTO', 'Mexicana de Gas', '', '', '', '', '', '', '', 'TOMAS ZARAGOZA FUENTES', 105</v>
      </c>
      <c r="AK342" s="43">
        <v>341</v>
      </c>
      <c r="AL342" s="44">
        <v>6</v>
      </c>
      <c r="AM342" s="44">
        <v>11</v>
      </c>
      <c r="AN342" s="84" t="s">
        <v>3</v>
      </c>
      <c r="AO342" s="44">
        <v>0</v>
      </c>
      <c r="AP342" s="45" t="s">
        <v>276</v>
      </c>
      <c r="AQ342" s="45">
        <v>102403765</v>
      </c>
      <c r="AR342" s="46" t="s">
        <v>133</v>
      </c>
      <c r="AS342" s="45" t="s">
        <v>25</v>
      </c>
      <c r="AT342" s="45" t="s">
        <v>134</v>
      </c>
      <c r="AU342" s="45" t="s">
        <v>106</v>
      </c>
      <c r="AV342" s="45" t="s">
        <v>107</v>
      </c>
      <c r="AW342" s="45" t="s">
        <v>97</v>
      </c>
      <c r="AX342" s="45" t="s">
        <v>108</v>
      </c>
      <c r="AY342" s="45" t="s">
        <v>100</v>
      </c>
      <c r="AZ342" s="45" t="s">
        <v>109</v>
      </c>
      <c r="BA342" s="45">
        <v>181</v>
      </c>
      <c r="BB342" s="74" t="s">
        <v>267</v>
      </c>
      <c r="BC342" s="45">
        <v>181</v>
      </c>
      <c r="BD342" s="45" t="s">
        <v>286</v>
      </c>
      <c r="BE342" s="45" t="s">
        <v>152</v>
      </c>
      <c r="BF342" s="45" t="s">
        <v>275</v>
      </c>
      <c r="BG342" s="45" t="s">
        <v>97</v>
      </c>
      <c r="BH342" s="45" t="s">
        <v>142</v>
      </c>
      <c r="BI342" s="45">
        <v>1</v>
      </c>
      <c r="BJ342" s="45" t="s">
        <v>97</v>
      </c>
      <c r="BK342" s="53">
        <v>43339.455023148148</v>
      </c>
      <c r="BL342" s="45" t="s">
        <v>128</v>
      </c>
      <c r="BM342" s="45" t="s">
        <v>97</v>
      </c>
      <c r="BO342" s="68" t="str">
        <f t="shared" si="95"/>
        <v>EXECUTE [dbo].[PG_CI_CUENTA_BANCO] 0,0,0 , 341, X</v>
      </c>
    </row>
    <row r="343" spans="2:67" x14ac:dyDescent="0.3">
      <c r="B343" s="6">
        <f t="shared" si="83"/>
        <v>0</v>
      </c>
      <c r="C343" s="6" t="str">
        <f t="shared" si="84"/>
        <v>0, 0</v>
      </c>
      <c r="D343" s="54">
        <f t="shared" si="85"/>
        <v>342</v>
      </c>
      <c r="E343" s="75" t="str">
        <f t="shared" si="86"/>
        <v>Todas | EGRESOS | MAYOSITAS(PRESTAMOS) | 102015846 | MEXICO DF | Pesos Mexicanos</v>
      </c>
      <c r="F343" s="54" t="str">
        <f t="shared" si="87"/>
        <v>5846</v>
      </c>
      <c r="G343" s="5">
        <v>0</v>
      </c>
      <c r="H343" s="78" t="str">
        <f t="shared" si="88"/>
        <v>Todas | EGRESOS | MAYOSITAS(PRESTAMOS) | 102015846 | MEXICO DF | Pesos Mexicanos</v>
      </c>
      <c r="I343" s="69">
        <f t="shared" si="80"/>
        <v>6</v>
      </c>
      <c r="J343" s="69">
        <f t="shared" si="81"/>
        <v>11</v>
      </c>
      <c r="K343" s="70">
        <v>1</v>
      </c>
      <c r="L343" s="69">
        <f t="shared" si="89"/>
        <v>101</v>
      </c>
      <c r="M343" s="69">
        <f t="shared" si="90"/>
        <v>45</v>
      </c>
      <c r="N343" s="69">
        <f t="shared" si="91"/>
        <v>102015846</v>
      </c>
      <c r="P343" s="70">
        <v>2</v>
      </c>
      <c r="Q343" s="70">
        <v>3</v>
      </c>
      <c r="R343" s="19" t="s">
        <v>4</v>
      </c>
      <c r="S343" s="78" t="str">
        <f t="shared" si="92"/>
        <v>DULCE SOTO</v>
      </c>
      <c r="T343" s="78" t="str">
        <f t="shared" si="93"/>
        <v>Todas</v>
      </c>
      <c r="U343" s="19"/>
      <c r="V343" s="19"/>
      <c r="W343" s="19"/>
      <c r="X343" s="19"/>
      <c r="Y343" s="19"/>
      <c r="Z343" s="19"/>
      <c r="AA343" s="19"/>
      <c r="AB343" s="78" t="str">
        <f t="shared" si="94"/>
        <v>TOMAS ZARAGOZA ITO</v>
      </c>
      <c r="AC343" s="70">
        <v>105</v>
      </c>
      <c r="AD343" s="68" t="str">
        <f t="shared" si="82"/>
        <v>EXECUTE [dbo].[PG_CI_CUENTA_BANCO] 0, 0, 0, 342, 'Todas | EGRESOS | MAYOSITAS(PRESTAMOS) | 102015846 | MEXICO DF | Pesos Mexicanos' , '5846', 0, 'Todas | EGRESOS | MAYOSITAS(PRESTAMOS) | 102015846 | MEXICO DF | Pesos Mexicanos', 6, 11, 1, '101', '45', '102015846', '', 2, 3, NULL, 'DULCE SOTO', 'Todas', '', '', '', '', '', '', '', 'TOMAS ZARAGOZA ITO', 105</v>
      </c>
      <c r="AK343" s="43">
        <v>342</v>
      </c>
      <c r="AL343" s="44">
        <v>6</v>
      </c>
      <c r="AM343" s="44">
        <v>11</v>
      </c>
      <c r="AN343" s="84" t="s">
        <v>3</v>
      </c>
      <c r="AO343" s="44">
        <v>0</v>
      </c>
      <c r="AP343" s="45" t="s">
        <v>130</v>
      </c>
      <c r="AQ343" s="45">
        <v>102015846</v>
      </c>
      <c r="AR343" s="46" t="s">
        <v>133</v>
      </c>
      <c r="AS343" s="45" t="s">
        <v>25</v>
      </c>
      <c r="AT343" s="45" t="s">
        <v>287</v>
      </c>
      <c r="AU343" s="45" t="s">
        <v>154</v>
      </c>
      <c r="AV343" s="45" t="s">
        <v>97</v>
      </c>
      <c r="AW343" s="45" t="s">
        <v>97</v>
      </c>
      <c r="AX343" s="45" t="s">
        <v>99</v>
      </c>
      <c r="AY343" s="45" t="s">
        <v>100</v>
      </c>
      <c r="AZ343" s="45" t="s">
        <v>116</v>
      </c>
      <c r="BA343" s="45">
        <v>101</v>
      </c>
      <c r="BB343" s="74" t="s">
        <v>267</v>
      </c>
      <c r="BC343" s="45">
        <v>45</v>
      </c>
      <c r="BD343" s="45" t="s">
        <v>288</v>
      </c>
      <c r="BE343" s="45" t="s">
        <v>152</v>
      </c>
      <c r="BF343" s="45" t="s">
        <v>97</v>
      </c>
      <c r="BG343" s="45" t="s">
        <v>97</v>
      </c>
      <c r="BH343" s="45" t="s">
        <v>97</v>
      </c>
      <c r="BI343" s="45">
        <v>1</v>
      </c>
      <c r="BJ343" s="45" t="s">
        <v>97</v>
      </c>
      <c r="BK343" s="53">
        <v>42017.419479166667</v>
      </c>
      <c r="BL343" s="45" t="s">
        <v>114</v>
      </c>
      <c r="BM343" s="45" t="s">
        <v>97</v>
      </c>
      <c r="BO343" s="68" t="str">
        <f t="shared" si="95"/>
        <v>EXECUTE [dbo].[PG_CI_CUENTA_BANCO] 0,0,0 , 342, X</v>
      </c>
    </row>
    <row r="344" spans="2:67" x14ac:dyDescent="0.3">
      <c r="B344" s="6">
        <f t="shared" si="83"/>
        <v>0</v>
      </c>
      <c r="C344" s="6" t="str">
        <f t="shared" si="84"/>
        <v>0, 0</v>
      </c>
      <c r="D344" s="54">
        <f t="shared" si="85"/>
        <v>343</v>
      </c>
      <c r="E344" s="75" t="str">
        <f t="shared" si="86"/>
        <v>N/D | N/D | N/D | 605549 | PENDIENTE | Pesos Mexicanos</v>
      </c>
      <c r="F344" s="54" t="str">
        <f t="shared" si="87"/>
        <v>5549</v>
      </c>
      <c r="G344" s="5">
        <v>0</v>
      </c>
      <c r="H344" s="78" t="str">
        <f t="shared" si="88"/>
        <v>N/D | N/D | N/D | 605549 | PENDIENTE | Pesos Mexicanos</v>
      </c>
      <c r="I344" s="69">
        <f t="shared" si="80"/>
        <v>6</v>
      </c>
      <c r="J344" s="69">
        <f t="shared" si="81"/>
        <v>11</v>
      </c>
      <c r="K344" s="70">
        <v>1</v>
      </c>
      <c r="L344" s="69" t="str">
        <f t="shared" si="89"/>
        <v>N/D</v>
      </c>
      <c r="M344" s="69" t="str">
        <f t="shared" si="90"/>
        <v>N/D</v>
      </c>
      <c r="N344" s="69">
        <f t="shared" si="91"/>
        <v>605549</v>
      </c>
      <c r="P344" s="70">
        <v>2</v>
      </c>
      <c r="Q344" s="70">
        <v>6</v>
      </c>
      <c r="R344" s="19" t="s">
        <v>4</v>
      </c>
      <c r="S344" s="78" t="str">
        <f t="shared" si="92"/>
        <v>DULCE SOTO</v>
      </c>
      <c r="T344" s="78" t="str">
        <f t="shared" si="93"/>
        <v>N/D</v>
      </c>
      <c r="U344" s="19"/>
      <c r="V344" s="19"/>
      <c r="W344" s="19"/>
      <c r="X344" s="19"/>
      <c r="Y344" s="19"/>
      <c r="Z344" s="19"/>
      <c r="AA344" s="19"/>
      <c r="AB344" s="78" t="str">
        <f t="shared" si="94"/>
        <v>N/D</v>
      </c>
      <c r="AC344" s="70">
        <v>0</v>
      </c>
      <c r="AD344" s="68" t="str">
        <f t="shared" si="82"/>
        <v>EXECUTE [dbo].[PG_CI_CUENTA_BANCO] 0, 0, 0, 343, 'N/D | N/D | N/D | 605549 | PENDIENTE | Pesos Mexicanos' , '5549', 0, 'N/D | N/D | N/D | 605549 | PENDIENTE | Pesos Mexicanos', 6, 11, 1, 'N/D', 'N/D', '605549', '', 2, 6, NULL, 'DULCE SOTO', 'N/D', '', '', '', '', '', '', '', 'N/D', 0</v>
      </c>
      <c r="AK344" s="43">
        <v>343</v>
      </c>
      <c r="AL344" s="44">
        <v>6</v>
      </c>
      <c r="AM344" s="44">
        <v>11</v>
      </c>
      <c r="AN344" s="84" t="s">
        <v>3</v>
      </c>
      <c r="AO344" s="44">
        <v>0</v>
      </c>
      <c r="AP344" s="45" t="s">
        <v>97</v>
      </c>
      <c r="AQ344" s="45">
        <v>605549</v>
      </c>
      <c r="AR344" s="46" t="s">
        <v>98</v>
      </c>
      <c r="AS344" s="45" t="s">
        <v>97</v>
      </c>
      <c r="AT344" s="45" t="s">
        <v>97</v>
      </c>
      <c r="AU344" s="45" t="s">
        <v>97</v>
      </c>
      <c r="AV344" s="45" t="s">
        <v>97</v>
      </c>
      <c r="AW344" s="45" t="s">
        <v>97</v>
      </c>
      <c r="AX344" s="45" t="s">
        <v>99</v>
      </c>
      <c r="AY344" s="45" t="s">
        <v>100</v>
      </c>
      <c r="AZ344" s="45" t="s">
        <v>97</v>
      </c>
      <c r="BA344" s="45" t="s">
        <v>97</v>
      </c>
      <c r="BB344" s="74" t="s">
        <v>126</v>
      </c>
      <c r="BC344" s="45" t="s">
        <v>97</v>
      </c>
      <c r="BD344" s="45" t="s">
        <v>97</v>
      </c>
      <c r="BE344" s="45" t="s">
        <v>152</v>
      </c>
      <c r="BF344" s="45" t="s">
        <v>97</v>
      </c>
      <c r="BG344" s="45" t="s">
        <v>97</v>
      </c>
      <c r="BH344" s="45" t="s">
        <v>97</v>
      </c>
      <c r="BI344" s="45">
        <v>1</v>
      </c>
      <c r="BJ344" s="45" t="s">
        <v>97</v>
      </c>
      <c r="BK344" s="53">
        <v>40491.333333333336</v>
      </c>
      <c r="BL344" s="45" t="s">
        <v>102</v>
      </c>
      <c r="BM344" s="45" t="s">
        <v>97</v>
      </c>
      <c r="BO344" s="68" t="str">
        <f t="shared" si="95"/>
        <v>EXECUTE [dbo].[PG_CI_CUENTA_BANCO] 0,0,0 , 343, X</v>
      </c>
    </row>
    <row r="345" spans="2:67" x14ac:dyDescent="0.3">
      <c r="B345" s="6">
        <f t="shared" si="83"/>
        <v>0</v>
      </c>
      <c r="C345" s="6" t="str">
        <f t="shared" si="84"/>
        <v>0, 0</v>
      </c>
      <c r="D345" s="54">
        <f t="shared" si="85"/>
        <v>344</v>
      </c>
      <c r="E345" s="75" t="str">
        <f t="shared" si="86"/>
        <v>Todas | EGRESOS | MAYORISTAS(COMISIONES) | 106076076 | MEXICO DF | Pesos Mexicanos</v>
      </c>
      <c r="F345" s="54" t="str">
        <f t="shared" si="87"/>
        <v>6076</v>
      </c>
      <c r="G345" s="5">
        <v>0</v>
      </c>
      <c r="H345" s="78" t="str">
        <f t="shared" si="88"/>
        <v>Todas | EGRESOS | MAYORISTAS(COMISIONES) | 106076076 | MEXICO DF | Pesos Mexicanos</v>
      </c>
      <c r="I345" s="69">
        <f t="shared" si="80"/>
        <v>6</v>
      </c>
      <c r="J345" s="69">
        <f t="shared" si="81"/>
        <v>11</v>
      </c>
      <c r="K345" s="70">
        <v>1</v>
      </c>
      <c r="L345" s="69">
        <f t="shared" si="89"/>
        <v>101</v>
      </c>
      <c r="M345" s="69">
        <f t="shared" si="90"/>
        <v>68</v>
      </c>
      <c r="N345" s="69">
        <f t="shared" si="91"/>
        <v>106076076</v>
      </c>
      <c r="P345" s="70">
        <v>2</v>
      </c>
      <c r="Q345" s="70">
        <v>3</v>
      </c>
      <c r="R345" s="19" t="s">
        <v>4</v>
      </c>
      <c r="S345" s="78" t="str">
        <f t="shared" si="92"/>
        <v>DULCE SOTO</v>
      </c>
      <c r="T345" s="78" t="str">
        <f t="shared" si="93"/>
        <v>Todas</v>
      </c>
      <c r="U345" s="19"/>
      <c r="V345" s="19"/>
      <c r="W345" s="19"/>
      <c r="X345" s="19"/>
      <c r="Y345" s="19"/>
      <c r="Z345" s="19"/>
      <c r="AA345" s="19"/>
      <c r="AB345" s="78" t="str">
        <f t="shared" si="94"/>
        <v>N/D</v>
      </c>
      <c r="AC345" s="70">
        <v>105</v>
      </c>
      <c r="AD345" s="68" t="str">
        <f t="shared" si="82"/>
        <v>EXECUTE [dbo].[PG_CI_CUENTA_BANCO] 0, 0, 0, 344, 'Todas | EGRESOS | MAYORISTAS(COMISIONES) | 106076076 | MEXICO DF | Pesos Mexicanos' , '6076', 0, 'Todas | EGRESOS | MAYORISTAS(COMISIONES) | 106076076 | MEXICO DF | Pesos Mexicanos', 6, 11, 1, '101', '68', '106076076', '', 2, 3, NULL, 'DULCE SOTO', 'Todas', '', '', '', '', '', '', '', 'N/D', 105</v>
      </c>
      <c r="AK345" s="43">
        <v>344</v>
      </c>
      <c r="AL345" s="44">
        <v>6</v>
      </c>
      <c r="AM345" s="44">
        <v>11</v>
      </c>
      <c r="AN345" s="84" t="s">
        <v>3</v>
      </c>
      <c r="AO345" s="44">
        <v>0</v>
      </c>
      <c r="AP345" s="45" t="s">
        <v>130</v>
      </c>
      <c r="AQ345" s="45">
        <v>106076076</v>
      </c>
      <c r="AR345" s="46" t="s">
        <v>133</v>
      </c>
      <c r="AS345" s="45" t="s">
        <v>25</v>
      </c>
      <c r="AT345" s="45" t="s">
        <v>289</v>
      </c>
      <c r="AU345" s="45" t="s">
        <v>154</v>
      </c>
      <c r="AV345" s="45" t="s">
        <v>97</v>
      </c>
      <c r="AW345" s="45" t="s">
        <v>97</v>
      </c>
      <c r="AX345" s="45" t="s">
        <v>99</v>
      </c>
      <c r="AY345" s="45" t="s">
        <v>100</v>
      </c>
      <c r="AZ345" s="45" t="s">
        <v>97</v>
      </c>
      <c r="BA345" s="45">
        <v>101</v>
      </c>
      <c r="BB345" s="74" t="s">
        <v>267</v>
      </c>
      <c r="BC345" s="45">
        <v>68</v>
      </c>
      <c r="BD345" s="45" t="s">
        <v>285</v>
      </c>
      <c r="BE345" s="45" t="s">
        <v>152</v>
      </c>
      <c r="BF345" s="45" t="s">
        <v>97</v>
      </c>
      <c r="BG345" s="45" t="s">
        <v>97</v>
      </c>
      <c r="BH345" s="45" t="s">
        <v>97</v>
      </c>
      <c r="BI345" s="45">
        <v>1</v>
      </c>
      <c r="BJ345" s="45" t="s">
        <v>97</v>
      </c>
      <c r="BK345" s="53">
        <v>42017.419675925928</v>
      </c>
      <c r="BL345" s="45" t="s">
        <v>114</v>
      </c>
      <c r="BM345" s="45" t="s">
        <v>97</v>
      </c>
      <c r="BO345" s="68" t="str">
        <f t="shared" si="95"/>
        <v>EXECUTE [dbo].[PG_CI_CUENTA_BANCO] 0,0,0 , 344, X</v>
      </c>
    </row>
    <row r="346" spans="2:67" x14ac:dyDescent="0.3">
      <c r="B346" s="6">
        <f t="shared" si="83"/>
        <v>0</v>
      </c>
      <c r="C346" s="6" t="str">
        <f t="shared" si="84"/>
        <v>0, 0</v>
      </c>
      <c r="D346" s="54">
        <f t="shared" si="85"/>
        <v>345</v>
      </c>
      <c r="E346" s="75" t="str">
        <f t="shared" si="86"/>
        <v>Mexicana de Gas | INVERSIONES | FONCAR | 107128150 | MEXICO DF | Pesos Mexicanos</v>
      </c>
      <c r="F346" s="54" t="str">
        <f t="shared" si="87"/>
        <v>8150</v>
      </c>
      <c r="G346" s="5">
        <v>0</v>
      </c>
      <c r="H346" s="78" t="str">
        <f t="shared" si="88"/>
        <v>Mexicana de Gas | INVERSIONES | FONCAR | 107128150 | MEXICO DF | Pesos Mexicanos</v>
      </c>
      <c r="I346" s="69">
        <f t="shared" si="80"/>
        <v>6</v>
      </c>
      <c r="J346" s="69">
        <f t="shared" si="81"/>
        <v>11</v>
      </c>
      <c r="K346" s="70">
        <v>1</v>
      </c>
      <c r="L346" s="69">
        <f t="shared" si="89"/>
        <v>10</v>
      </c>
      <c r="M346" s="69">
        <f t="shared" si="90"/>
        <v>45</v>
      </c>
      <c r="N346" s="69">
        <f t="shared" si="91"/>
        <v>107128150</v>
      </c>
      <c r="P346" s="70">
        <v>1</v>
      </c>
      <c r="Q346" s="70">
        <v>5</v>
      </c>
      <c r="R346" s="19" t="s">
        <v>4</v>
      </c>
      <c r="S346" s="78" t="str">
        <f t="shared" si="92"/>
        <v>DULCE SOTO</v>
      </c>
      <c r="T346" s="78" t="str">
        <f t="shared" si="93"/>
        <v>Mexicana de Gas</v>
      </c>
      <c r="U346" s="19"/>
      <c r="V346" s="19"/>
      <c r="W346" s="19"/>
      <c r="X346" s="19"/>
      <c r="Y346" s="19"/>
      <c r="Z346" s="19"/>
      <c r="AA346" s="19"/>
      <c r="AB346" s="78" t="str">
        <f t="shared" si="94"/>
        <v>TOMAS ZARAGOZA FUENTES</v>
      </c>
      <c r="AC346" s="70">
        <v>105</v>
      </c>
      <c r="AD346" s="68" t="str">
        <f t="shared" si="82"/>
        <v>EXECUTE [dbo].[PG_CI_CUENTA_BANCO] 0, 0, 0, 345, 'Mexicana de Gas | INVERSIONES | FONCAR | 107128150 | MEXICO DF | Pesos Mexicanos' , '8150', 0, 'Mexicana de Gas | INVERSIONES | FONCAR | 107128150 | MEXICO DF | Pesos Mexicanos', 6, 11, 1, '10', '45', '107128150', '', 1, 5, NULL, 'DULCE SOTO', 'Mexicana de Gas', '', '', '', '', '', '', '', 'TOMAS ZARAGOZA FUENTES', 105</v>
      </c>
      <c r="AK346" s="43">
        <v>345</v>
      </c>
      <c r="AL346" s="44">
        <v>6</v>
      </c>
      <c r="AM346" s="44">
        <v>11</v>
      </c>
      <c r="AN346" s="84" t="s">
        <v>3</v>
      </c>
      <c r="AO346" s="44">
        <v>52</v>
      </c>
      <c r="AP346" s="45" t="s">
        <v>276</v>
      </c>
      <c r="AQ346" s="45">
        <v>107128150</v>
      </c>
      <c r="AR346" s="46" t="s">
        <v>129</v>
      </c>
      <c r="AS346" s="45" t="s">
        <v>19</v>
      </c>
      <c r="AT346" s="45" t="s">
        <v>290</v>
      </c>
      <c r="AU346" s="45" t="s">
        <v>291</v>
      </c>
      <c r="AV346" s="45" t="s">
        <v>107</v>
      </c>
      <c r="AW346" s="45" t="s">
        <v>97</v>
      </c>
      <c r="AX346" s="45" t="s">
        <v>108</v>
      </c>
      <c r="AY346" s="45" t="s">
        <v>100</v>
      </c>
      <c r="AZ346" s="45" t="s">
        <v>109</v>
      </c>
      <c r="BA346" s="45">
        <v>10</v>
      </c>
      <c r="BB346" s="74" t="s">
        <v>267</v>
      </c>
      <c r="BC346" s="45">
        <v>45</v>
      </c>
      <c r="BD346" s="45" t="s">
        <v>288</v>
      </c>
      <c r="BE346" s="45" t="s">
        <v>152</v>
      </c>
      <c r="BF346" s="45" t="s">
        <v>275</v>
      </c>
      <c r="BG346" s="45" t="s">
        <v>97</v>
      </c>
      <c r="BH346" s="45" t="s">
        <v>145</v>
      </c>
      <c r="BI346" s="45">
        <v>1</v>
      </c>
      <c r="BJ346" s="45" t="s">
        <v>97</v>
      </c>
      <c r="BK346" s="53">
        <v>42017.418680555558</v>
      </c>
      <c r="BL346" s="45" t="s">
        <v>114</v>
      </c>
      <c r="BM346" s="45" t="s">
        <v>97</v>
      </c>
      <c r="BO346" s="68" t="str">
        <f t="shared" si="95"/>
        <v>EXECUTE [dbo].[PG_CI_CUENTA_BANCO] 0,0,0 , 345, X</v>
      </c>
    </row>
    <row r="347" spans="2:67" x14ac:dyDescent="0.3">
      <c r="B347" s="6">
        <f t="shared" si="83"/>
        <v>0</v>
      </c>
      <c r="C347" s="6" t="str">
        <f t="shared" si="84"/>
        <v>0, 0</v>
      </c>
      <c r="D347" s="54">
        <f t="shared" si="85"/>
        <v>346</v>
      </c>
      <c r="E347" s="75" t="str">
        <f t="shared" si="86"/>
        <v>Mexicana de Gas - Tehuacan | CONCENTRADORA | CONCENTRADORA | 452855011 | CD. JUAREZ | Pesos Mexicanos</v>
      </c>
      <c r="F347" s="54" t="str">
        <f t="shared" si="87"/>
        <v>5011</v>
      </c>
      <c r="G347" s="5">
        <v>0</v>
      </c>
      <c r="H347" s="78" t="str">
        <f t="shared" si="88"/>
        <v>Mexicana de Gas - Tehuacan | CONCENTRADORA | CONCENTRADORA | 452855011 | CD. JUAREZ | Pesos Mexicanos</v>
      </c>
      <c r="I347" s="69">
        <f t="shared" si="80"/>
        <v>7</v>
      </c>
      <c r="J347" s="69">
        <f t="shared" si="81"/>
        <v>7</v>
      </c>
      <c r="K347" s="70">
        <v>1</v>
      </c>
      <c r="L347" s="69" t="str">
        <f t="shared" si="89"/>
        <v>N/D</v>
      </c>
      <c r="M347" s="69">
        <f t="shared" si="90"/>
        <v>833</v>
      </c>
      <c r="N347" s="69">
        <f t="shared" si="91"/>
        <v>452855011</v>
      </c>
      <c r="P347" s="70">
        <v>1</v>
      </c>
      <c r="Q347" s="70">
        <v>2</v>
      </c>
      <c r="R347" s="19" t="s">
        <v>4</v>
      </c>
      <c r="S347" s="78" t="str">
        <f t="shared" si="92"/>
        <v>LUIS RAMIREZ RODRIGUEZ</v>
      </c>
      <c r="T347" s="78" t="str">
        <f t="shared" si="93"/>
        <v>Mexicana de Gas - Tehuacan</v>
      </c>
      <c r="U347" s="19"/>
      <c r="V347" s="19"/>
      <c r="W347" s="19"/>
      <c r="X347" s="19"/>
      <c r="Y347" s="19"/>
      <c r="Z347" s="19"/>
      <c r="AA347" s="19"/>
      <c r="AB347" s="78" t="str">
        <f t="shared" si="94"/>
        <v>TOMAS ZARAGOZA FUENTES</v>
      </c>
      <c r="AC347" s="70">
        <v>103</v>
      </c>
      <c r="AD347" s="68" t="str">
        <f t="shared" si="82"/>
        <v>EXECUTE [dbo].[PG_CI_CUENTA_BANCO] 0, 0, 0, 346, 'Mexicana de Gas - Tehuacan | CONCENTRADORA | CONCENTRADORA | 452855011 | CD. JUAREZ | Pesos Mexicanos' , '5011', 0, 'Mexicana de Gas - Tehuacan | CONCENTRADORA | CONCENTRADORA | 452855011 | CD. JUAREZ | Pesos Mexicanos', 7, 7, 1, 'N/D', '833', '452855011', '', 1, 2, NULL, 'LUIS RAMIREZ RODRIGUEZ', 'Mexicana de Gas - Tehuacan', '', '', '', '', '', '', '', 'TOMAS ZARAGOZA FUENTES', 103</v>
      </c>
      <c r="AK347" s="43">
        <v>346</v>
      </c>
      <c r="AL347" s="44">
        <v>7</v>
      </c>
      <c r="AM347" s="44">
        <v>7</v>
      </c>
      <c r="AN347" s="84" t="s">
        <v>3</v>
      </c>
      <c r="AO347" s="44">
        <v>55</v>
      </c>
      <c r="AP347" s="45" t="s">
        <v>292</v>
      </c>
      <c r="AQ347" s="45">
        <v>452855011</v>
      </c>
      <c r="AR347" s="46" t="s">
        <v>127</v>
      </c>
      <c r="AS347" s="45" t="s">
        <v>18</v>
      </c>
      <c r="AT347" s="45" t="s">
        <v>18</v>
      </c>
      <c r="AU347" s="45" t="s">
        <v>174</v>
      </c>
      <c r="AV347" s="45" t="s">
        <v>107</v>
      </c>
      <c r="AW347" s="45" t="s">
        <v>97</v>
      </c>
      <c r="AX347" s="45" t="s">
        <v>108</v>
      </c>
      <c r="AY347" s="45" t="s">
        <v>100</v>
      </c>
      <c r="AZ347" s="45" t="s">
        <v>109</v>
      </c>
      <c r="BA347" s="45" t="s">
        <v>97</v>
      </c>
      <c r="BB347" s="74" t="s">
        <v>120</v>
      </c>
      <c r="BC347" s="45">
        <v>833</v>
      </c>
      <c r="BD347" s="45" t="s">
        <v>121</v>
      </c>
      <c r="BE347" s="45" t="s">
        <v>122</v>
      </c>
      <c r="BF347" s="45" t="s">
        <v>275</v>
      </c>
      <c r="BG347" s="45" t="s">
        <v>97</v>
      </c>
      <c r="BH347" s="45" t="s">
        <v>113</v>
      </c>
      <c r="BI347" s="45">
        <v>1</v>
      </c>
      <c r="BJ347" s="45" t="s">
        <v>97</v>
      </c>
      <c r="BK347" s="53">
        <v>40966.669988425929</v>
      </c>
      <c r="BL347" s="45" t="s">
        <v>114</v>
      </c>
      <c r="BM347" s="45" t="s">
        <v>97</v>
      </c>
      <c r="BO347" s="68" t="str">
        <f t="shared" si="95"/>
        <v>EXECUTE [dbo].[PG_CI_CUENTA_BANCO] 0,0,0 , 346, X</v>
      </c>
    </row>
    <row r="348" spans="2:67" x14ac:dyDescent="0.3">
      <c r="B348" s="6">
        <f t="shared" si="83"/>
        <v>0</v>
      </c>
      <c r="C348" s="6" t="str">
        <f t="shared" si="84"/>
        <v>0, 0</v>
      </c>
      <c r="D348" s="54">
        <f t="shared" si="85"/>
        <v>347</v>
      </c>
      <c r="E348" s="75" t="str">
        <f t="shared" si="86"/>
        <v>Mexicana de Gas - Tehuacan | INGRESOS | VENTA GAS | 451681222 | TEHUACAN | Pesos Mexicanos</v>
      </c>
      <c r="F348" s="54" t="str">
        <f t="shared" si="87"/>
        <v>1222</v>
      </c>
      <c r="G348" s="5">
        <v>0</v>
      </c>
      <c r="H348" s="78" t="str">
        <f t="shared" si="88"/>
        <v>Mexicana de Gas - Tehuacan | INGRESOS | VENTA GAS | 451681222 | TEHUACAN | Pesos Mexicanos</v>
      </c>
      <c r="I348" s="69">
        <f t="shared" si="80"/>
        <v>7</v>
      </c>
      <c r="J348" s="69">
        <f t="shared" si="81"/>
        <v>7</v>
      </c>
      <c r="K348" s="70">
        <v>1</v>
      </c>
      <c r="L348" s="69">
        <f t="shared" si="89"/>
        <v>530</v>
      </c>
      <c r="M348" s="69">
        <f t="shared" si="90"/>
        <v>530</v>
      </c>
      <c r="N348" s="69">
        <f t="shared" si="91"/>
        <v>451681222</v>
      </c>
      <c r="P348" s="70">
        <v>1</v>
      </c>
      <c r="Q348" s="70">
        <v>1</v>
      </c>
      <c r="R348" s="19" t="s">
        <v>4</v>
      </c>
      <c r="S348" s="78" t="str">
        <f t="shared" si="92"/>
        <v>LUIS RAMIREZ RODRIGUEZ</v>
      </c>
      <c r="T348" s="78" t="str">
        <f t="shared" si="93"/>
        <v>Mexicana de Gas - Tehuacan</v>
      </c>
      <c r="U348" s="19"/>
      <c r="V348" s="19"/>
      <c r="W348" s="19"/>
      <c r="X348" s="19"/>
      <c r="Y348" s="19"/>
      <c r="Z348" s="19"/>
      <c r="AA348" s="19"/>
      <c r="AB348" s="78" t="str">
        <f t="shared" si="94"/>
        <v>TOMAS ZARAGOZA FUENTES</v>
      </c>
      <c r="AC348" s="70">
        <v>107</v>
      </c>
      <c r="AD348" s="68" t="str">
        <f t="shared" si="82"/>
        <v>EXECUTE [dbo].[PG_CI_CUENTA_BANCO] 0, 0, 0, 347, 'Mexicana de Gas - Tehuacan | INGRESOS | VENTA GAS | 451681222 | TEHUACAN | Pesos Mexicanos' , '1222', 0, 'Mexicana de Gas - Tehuacan | INGRESOS | VENTA GAS | 451681222 | TEHUACAN | Pesos Mexicanos', 7, 7, 1, '530', '530', '451681222', '', 1, 1, NULL, 'LUIS RAMIREZ RODRIGUEZ', 'Mexicana de Gas - Tehuacan', '', '', '', '', '', '', '', 'TOMAS ZARAGOZA FUENTES', 107</v>
      </c>
      <c r="AK348" s="43">
        <v>347</v>
      </c>
      <c r="AL348" s="44">
        <v>7</v>
      </c>
      <c r="AM348" s="44">
        <v>7</v>
      </c>
      <c r="AN348" s="84" t="s">
        <v>3</v>
      </c>
      <c r="AO348" s="44">
        <v>0</v>
      </c>
      <c r="AP348" s="45" t="s">
        <v>292</v>
      </c>
      <c r="AQ348" s="45">
        <v>451681222</v>
      </c>
      <c r="AR348" s="46" t="s">
        <v>104</v>
      </c>
      <c r="AS348" s="45" t="s">
        <v>24</v>
      </c>
      <c r="AT348" s="45" t="s">
        <v>105</v>
      </c>
      <c r="AU348" s="45" t="s">
        <v>106</v>
      </c>
      <c r="AV348" s="45" t="s">
        <v>107</v>
      </c>
      <c r="AW348" s="45" t="s">
        <v>97</v>
      </c>
      <c r="AX348" s="45" t="s">
        <v>108</v>
      </c>
      <c r="AY348" s="45" t="s">
        <v>100</v>
      </c>
      <c r="AZ348" s="45" t="s">
        <v>109</v>
      </c>
      <c r="BA348" s="45">
        <v>530</v>
      </c>
      <c r="BB348" s="74" t="s">
        <v>293</v>
      </c>
      <c r="BC348" s="45">
        <v>530</v>
      </c>
      <c r="BD348" s="45" t="s">
        <v>293</v>
      </c>
      <c r="BE348" s="45" t="s">
        <v>122</v>
      </c>
      <c r="BF348" s="45" t="s">
        <v>275</v>
      </c>
      <c r="BG348" s="45" t="s">
        <v>97</v>
      </c>
      <c r="BH348" s="45" t="s">
        <v>113</v>
      </c>
      <c r="BI348" s="45">
        <v>1</v>
      </c>
      <c r="BJ348" s="45" t="s">
        <v>97</v>
      </c>
      <c r="BK348" s="53">
        <v>43277.603587962964</v>
      </c>
      <c r="BL348" s="45" t="s">
        <v>128</v>
      </c>
      <c r="BM348" s="45" t="s">
        <v>97</v>
      </c>
      <c r="BO348" s="68" t="str">
        <f t="shared" si="95"/>
        <v>EXECUTE [dbo].[PG_CI_CUENTA_BANCO] 0,0,0 , 347, X</v>
      </c>
    </row>
    <row r="349" spans="2:67" x14ac:dyDescent="0.3">
      <c r="B349" s="6">
        <f t="shared" si="83"/>
        <v>0</v>
      </c>
      <c r="C349" s="6" t="str">
        <f t="shared" si="84"/>
        <v>0, 0</v>
      </c>
      <c r="D349" s="54">
        <f t="shared" si="85"/>
        <v>348</v>
      </c>
      <c r="E349" s="75" t="str">
        <f t="shared" si="86"/>
        <v>Mexicana de Gas | EGRESOS | EGRESOS PLANTA | 451681214 | TEHUACAN | Pesos Mexicanos</v>
      </c>
      <c r="F349" s="54" t="str">
        <f t="shared" si="87"/>
        <v>1214</v>
      </c>
      <c r="G349" s="5">
        <v>0</v>
      </c>
      <c r="H349" s="78" t="str">
        <f t="shared" si="88"/>
        <v>Mexicana de Gas | EGRESOS | EGRESOS PLANTA | 451681214 | TEHUACAN | Pesos Mexicanos</v>
      </c>
      <c r="I349" s="69">
        <f t="shared" si="80"/>
        <v>7</v>
      </c>
      <c r="J349" s="69">
        <f t="shared" si="81"/>
        <v>7</v>
      </c>
      <c r="K349" s="70">
        <v>1</v>
      </c>
      <c r="L349" s="69">
        <f t="shared" si="89"/>
        <v>530</v>
      </c>
      <c r="M349" s="69">
        <f t="shared" si="90"/>
        <v>530</v>
      </c>
      <c r="N349" s="69">
        <f t="shared" si="91"/>
        <v>451681214</v>
      </c>
      <c r="P349" s="70">
        <v>1</v>
      </c>
      <c r="Q349" s="70">
        <v>3</v>
      </c>
      <c r="R349" s="19" t="s">
        <v>4</v>
      </c>
      <c r="S349" s="78" t="str">
        <f t="shared" si="92"/>
        <v>LUIS RAMIREZ RODRIGUEZ</v>
      </c>
      <c r="T349" s="78" t="str">
        <f t="shared" si="93"/>
        <v>Mexicana de Gas</v>
      </c>
      <c r="U349" s="19"/>
      <c r="V349" s="19"/>
      <c r="W349" s="19"/>
      <c r="X349" s="19"/>
      <c r="Y349" s="19"/>
      <c r="Z349" s="19"/>
      <c r="AA349" s="19"/>
      <c r="AB349" s="78" t="str">
        <f t="shared" si="94"/>
        <v>TOMAS ZARAGOZA FUENTES</v>
      </c>
      <c r="AC349" s="70">
        <v>107</v>
      </c>
      <c r="AD349" s="68" t="str">
        <f t="shared" si="82"/>
        <v>EXECUTE [dbo].[PG_CI_CUENTA_BANCO] 0, 0, 0, 348, 'Mexicana de Gas | EGRESOS | EGRESOS PLANTA | 451681214 | TEHUACAN | Pesos Mexicanos' , '1214', 0, 'Mexicana de Gas | EGRESOS | EGRESOS PLANTA | 451681214 | TEHUACAN | Pesos Mexicanos', 7, 7, 1, '530', '530', '451681214', '', 1, 3, NULL, 'LUIS RAMIREZ RODRIGUEZ', 'Mexicana de Gas', '', '', '', '', '', '', '', 'TOMAS ZARAGOZA FUENTES', 107</v>
      </c>
      <c r="AK349" s="43">
        <v>348</v>
      </c>
      <c r="AL349" s="44">
        <v>7</v>
      </c>
      <c r="AM349" s="44">
        <v>7</v>
      </c>
      <c r="AN349" s="84" t="s">
        <v>3</v>
      </c>
      <c r="AO349" s="44">
        <v>0</v>
      </c>
      <c r="AP349" s="45" t="s">
        <v>276</v>
      </c>
      <c r="AQ349" s="45">
        <v>451681214</v>
      </c>
      <c r="AR349" s="46" t="s">
        <v>133</v>
      </c>
      <c r="AS349" s="45" t="s">
        <v>25</v>
      </c>
      <c r="AT349" s="45" t="s">
        <v>134</v>
      </c>
      <c r="AU349" s="45" t="s">
        <v>106</v>
      </c>
      <c r="AV349" s="45" t="s">
        <v>107</v>
      </c>
      <c r="AW349" s="45" t="s">
        <v>97</v>
      </c>
      <c r="AX349" s="45" t="s">
        <v>108</v>
      </c>
      <c r="AY349" s="45" t="s">
        <v>100</v>
      </c>
      <c r="AZ349" s="45" t="s">
        <v>109</v>
      </c>
      <c r="BA349" s="45">
        <v>530</v>
      </c>
      <c r="BB349" s="74" t="s">
        <v>293</v>
      </c>
      <c r="BC349" s="45">
        <v>530</v>
      </c>
      <c r="BD349" s="45" t="s">
        <v>293</v>
      </c>
      <c r="BE349" s="45" t="s">
        <v>122</v>
      </c>
      <c r="BF349" s="45" t="s">
        <v>275</v>
      </c>
      <c r="BG349" s="45" t="s">
        <v>97</v>
      </c>
      <c r="BH349" s="45" t="s">
        <v>136</v>
      </c>
      <c r="BI349" s="45">
        <v>1</v>
      </c>
      <c r="BJ349" s="45" t="s">
        <v>137</v>
      </c>
      <c r="BK349" s="53">
        <v>43277.603379629632</v>
      </c>
      <c r="BL349" s="45" t="s">
        <v>128</v>
      </c>
      <c r="BM349" s="45" t="s">
        <v>97</v>
      </c>
      <c r="BO349" s="68" t="str">
        <f t="shared" si="95"/>
        <v>EXECUTE [dbo].[PG_CI_CUENTA_BANCO] 0,0,0 , 348, X</v>
      </c>
    </row>
    <row r="350" spans="2:67" x14ac:dyDescent="0.3">
      <c r="B350" s="6">
        <f t="shared" si="83"/>
        <v>0</v>
      </c>
      <c r="C350" s="6" t="str">
        <f t="shared" si="84"/>
        <v>0, 0</v>
      </c>
      <c r="D350" s="54">
        <f t="shared" si="85"/>
        <v>349</v>
      </c>
      <c r="E350" s="75" t="str">
        <f t="shared" si="86"/>
        <v>Mexicana de Gas - Tehuacan | INVERSIONES | FONCAR | 107128169 | MEXICO DF | Pesos Mexicanos</v>
      </c>
      <c r="F350" s="54" t="str">
        <f t="shared" si="87"/>
        <v>8169</v>
      </c>
      <c r="G350" s="5">
        <v>0</v>
      </c>
      <c r="H350" s="78" t="str">
        <f t="shared" si="88"/>
        <v>Mexicana de Gas - Tehuacan | INVERSIONES | FONCAR | 107128169 | MEXICO DF | Pesos Mexicanos</v>
      </c>
      <c r="I350" s="69">
        <f t="shared" si="80"/>
        <v>7</v>
      </c>
      <c r="J350" s="69">
        <f t="shared" si="81"/>
        <v>11</v>
      </c>
      <c r="K350" s="70">
        <v>1</v>
      </c>
      <c r="L350" s="69">
        <f t="shared" si="89"/>
        <v>10</v>
      </c>
      <c r="M350" s="69">
        <f t="shared" si="90"/>
        <v>45</v>
      </c>
      <c r="N350" s="69">
        <f t="shared" si="91"/>
        <v>107128169</v>
      </c>
      <c r="P350" s="70">
        <v>1</v>
      </c>
      <c r="Q350" s="70">
        <v>5</v>
      </c>
      <c r="R350" s="19" t="s">
        <v>4</v>
      </c>
      <c r="S350" s="78" t="str">
        <f t="shared" si="92"/>
        <v>DULCE SOTO</v>
      </c>
      <c r="T350" s="78" t="str">
        <f t="shared" si="93"/>
        <v>Mexicana de Gas - Tehuacan</v>
      </c>
      <c r="U350" s="19"/>
      <c r="V350" s="19"/>
      <c r="W350" s="19"/>
      <c r="X350" s="19"/>
      <c r="Y350" s="19"/>
      <c r="Z350" s="19"/>
      <c r="AA350" s="19"/>
      <c r="AB350" s="78" t="str">
        <f t="shared" si="94"/>
        <v>TOMAS ZARAGOZA FUENTES</v>
      </c>
      <c r="AC350" s="70">
        <v>105</v>
      </c>
      <c r="AD350" s="68" t="str">
        <f t="shared" si="82"/>
        <v>EXECUTE [dbo].[PG_CI_CUENTA_BANCO] 0, 0, 0, 349, 'Mexicana de Gas - Tehuacan | INVERSIONES | FONCAR | 107128169 | MEXICO DF | Pesos Mexicanos' , '8169', 0, 'Mexicana de Gas - Tehuacan | INVERSIONES | FONCAR | 107128169 | MEXICO DF | Pesos Mexicanos', 7, 11, 1, '10', '45', '107128169', '', 1, 5, NULL, 'DULCE SOTO', 'Mexicana de Gas - Tehuacan', '', '', '', '', '', '', '', 'TOMAS ZARAGOZA FUENTES', 105</v>
      </c>
      <c r="AK350" s="43">
        <v>349</v>
      </c>
      <c r="AL350" s="44">
        <v>7</v>
      </c>
      <c r="AM350" s="44">
        <v>11</v>
      </c>
      <c r="AN350" s="84" t="s">
        <v>3</v>
      </c>
      <c r="AO350" s="44">
        <v>55</v>
      </c>
      <c r="AP350" s="45" t="s">
        <v>292</v>
      </c>
      <c r="AQ350" s="45">
        <v>107128169</v>
      </c>
      <c r="AR350" s="46" t="s">
        <v>129</v>
      </c>
      <c r="AS350" s="45" t="s">
        <v>19</v>
      </c>
      <c r="AT350" s="45" t="s">
        <v>290</v>
      </c>
      <c r="AU350" s="45" t="s">
        <v>291</v>
      </c>
      <c r="AV350" s="45" t="s">
        <v>107</v>
      </c>
      <c r="AW350" s="45" t="s">
        <v>97</v>
      </c>
      <c r="AX350" s="45" t="s">
        <v>108</v>
      </c>
      <c r="AY350" s="45" t="s">
        <v>100</v>
      </c>
      <c r="AZ350" s="45" t="s">
        <v>109</v>
      </c>
      <c r="BA350" s="45">
        <v>10</v>
      </c>
      <c r="BB350" s="74" t="s">
        <v>267</v>
      </c>
      <c r="BC350" s="45">
        <v>45</v>
      </c>
      <c r="BD350" s="45" t="s">
        <v>288</v>
      </c>
      <c r="BE350" s="45" t="s">
        <v>152</v>
      </c>
      <c r="BF350" s="45" t="s">
        <v>275</v>
      </c>
      <c r="BG350" s="45" t="s">
        <v>97</v>
      </c>
      <c r="BH350" s="45" t="s">
        <v>145</v>
      </c>
      <c r="BI350" s="45">
        <v>1</v>
      </c>
      <c r="BJ350" s="45" t="s">
        <v>97</v>
      </c>
      <c r="BK350" s="53">
        <v>42017.419942129629</v>
      </c>
      <c r="BL350" s="45" t="s">
        <v>114</v>
      </c>
      <c r="BM350" s="45" t="s">
        <v>97</v>
      </c>
      <c r="BO350" s="68" t="str">
        <f t="shared" si="95"/>
        <v>EXECUTE [dbo].[PG_CI_CUENTA_BANCO] 0,0,0 , 349, X</v>
      </c>
    </row>
    <row r="351" spans="2:67" x14ac:dyDescent="0.3">
      <c r="B351" s="6">
        <f t="shared" si="83"/>
        <v>0</v>
      </c>
      <c r="C351" s="6" t="str">
        <f t="shared" si="84"/>
        <v>0, 0</v>
      </c>
      <c r="D351" s="54">
        <f t="shared" si="85"/>
        <v>350</v>
      </c>
      <c r="E351" s="75" t="str">
        <f t="shared" si="86"/>
        <v>N/D | N/D | N/D | 36412 | PENDIENTE | Pesos Mexicanos</v>
      </c>
      <c r="F351" s="54" t="str">
        <f t="shared" si="87"/>
        <v>6412</v>
      </c>
      <c r="G351" s="5">
        <v>0</v>
      </c>
      <c r="H351" s="78" t="str">
        <f t="shared" si="88"/>
        <v>N/D | N/D | N/D | 36412 | PENDIENTE | Pesos Mexicanos</v>
      </c>
      <c r="I351" s="69">
        <f t="shared" si="80"/>
        <v>11</v>
      </c>
      <c r="J351" s="69">
        <f t="shared" si="81"/>
        <v>1</v>
      </c>
      <c r="K351" s="70">
        <v>1</v>
      </c>
      <c r="L351" s="69" t="str">
        <f t="shared" si="89"/>
        <v>N/D</v>
      </c>
      <c r="M351" s="69" t="str">
        <f t="shared" si="90"/>
        <v>N/D</v>
      </c>
      <c r="N351" s="69">
        <f t="shared" si="91"/>
        <v>36412</v>
      </c>
      <c r="P351" s="70">
        <v>2</v>
      </c>
      <c r="Q351" s="70">
        <v>6</v>
      </c>
      <c r="R351" s="19" t="s">
        <v>4</v>
      </c>
      <c r="S351" s="78" t="str">
        <f t="shared" si="92"/>
        <v>JAIME FERNANDEZ LEMUS</v>
      </c>
      <c r="T351" s="78" t="str">
        <f t="shared" si="93"/>
        <v>N/D</v>
      </c>
      <c r="U351" s="19"/>
      <c r="V351" s="19"/>
      <c r="W351" s="19"/>
      <c r="X351" s="19"/>
      <c r="Y351" s="19"/>
      <c r="Z351" s="19"/>
      <c r="AA351" s="19"/>
      <c r="AB351" s="78" t="str">
        <f t="shared" si="94"/>
        <v>N/D</v>
      </c>
      <c r="AC351" s="70">
        <v>0</v>
      </c>
      <c r="AD351" s="68" t="str">
        <f t="shared" si="82"/>
        <v>EXECUTE [dbo].[PG_CI_CUENTA_BANCO] 0, 0, 0, 350, 'N/D | N/D | N/D | 36412 | PENDIENTE | Pesos Mexicanos' , '6412', 0, 'N/D | N/D | N/D | 36412 | PENDIENTE | Pesos Mexicanos', 11, 1, 1, 'N/D', 'N/D', '36412', '', 2, 6, NULL, 'JAIME FERNANDEZ LEMUS', 'N/D', '', '', '', '', '', '', '', 'N/D', 0</v>
      </c>
      <c r="AK351" s="43">
        <v>350</v>
      </c>
      <c r="AL351" s="44">
        <v>11</v>
      </c>
      <c r="AM351" s="44">
        <v>1</v>
      </c>
      <c r="AN351" s="84" t="s">
        <v>3</v>
      </c>
      <c r="AO351" s="44">
        <v>0</v>
      </c>
      <c r="AP351" s="45" t="s">
        <v>97</v>
      </c>
      <c r="AQ351" s="45">
        <v>36412</v>
      </c>
      <c r="AR351" s="46" t="s">
        <v>98</v>
      </c>
      <c r="AS351" s="45" t="s">
        <v>97</v>
      </c>
      <c r="AT351" s="45" t="s">
        <v>97</v>
      </c>
      <c r="AU351" s="45" t="s">
        <v>97</v>
      </c>
      <c r="AV351" s="45" t="s">
        <v>97</v>
      </c>
      <c r="AW351" s="45" t="s">
        <v>97</v>
      </c>
      <c r="AX351" s="45" t="s">
        <v>99</v>
      </c>
      <c r="AY351" s="45" t="s">
        <v>100</v>
      </c>
      <c r="AZ351" s="45" t="s">
        <v>97</v>
      </c>
      <c r="BA351" s="45" t="s">
        <v>97</v>
      </c>
      <c r="BB351" s="74" t="s">
        <v>126</v>
      </c>
      <c r="BC351" s="45" t="s">
        <v>97</v>
      </c>
      <c r="BD351" s="45" t="s">
        <v>97</v>
      </c>
      <c r="BE351" s="45" t="s">
        <v>111</v>
      </c>
      <c r="BF351" s="45" t="s">
        <v>97</v>
      </c>
      <c r="BG351" s="45" t="s">
        <v>97</v>
      </c>
      <c r="BH351" s="45" t="s">
        <v>97</v>
      </c>
      <c r="BI351" s="45">
        <v>1</v>
      </c>
      <c r="BJ351" s="45" t="s">
        <v>97</v>
      </c>
      <c r="BK351" s="53">
        <v>40491.333333333336</v>
      </c>
      <c r="BL351" s="45" t="s">
        <v>102</v>
      </c>
      <c r="BM351" s="45" t="s">
        <v>97</v>
      </c>
      <c r="BO351" s="68" t="str">
        <f t="shared" si="95"/>
        <v>EXECUTE [dbo].[PG_CI_CUENTA_BANCO] 0,0,0 , 350, X</v>
      </c>
    </row>
    <row r="352" spans="2:67" x14ac:dyDescent="0.3">
      <c r="B352" s="6">
        <f t="shared" si="83"/>
        <v>0</v>
      </c>
      <c r="C352" s="6" t="str">
        <f t="shared" si="84"/>
        <v>0, 0</v>
      </c>
      <c r="D352" s="54">
        <f t="shared" si="85"/>
        <v>351</v>
      </c>
      <c r="E352" s="75" t="str">
        <f t="shared" si="86"/>
        <v>N/D | EGRESOS | FIDEPROM | 20672203011 | MEXICO DF | Pesos Mexicanos</v>
      </c>
      <c r="F352" s="54" t="str">
        <f t="shared" si="87"/>
        <v>3011</v>
      </c>
      <c r="G352" s="5">
        <v>0</v>
      </c>
      <c r="H352" s="78" t="str">
        <f t="shared" si="88"/>
        <v>N/D | EGRESOS | FIDEPROM | 20672203011 | MEXICO DF | Pesos Mexicanos</v>
      </c>
      <c r="I352" s="69">
        <f t="shared" si="80"/>
        <v>11</v>
      </c>
      <c r="J352" s="69">
        <f t="shared" si="81"/>
        <v>2</v>
      </c>
      <c r="K352" s="70">
        <v>1</v>
      </c>
      <c r="L352" s="69" t="str">
        <f t="shared" si="89"/>
        <v>N/D</v>
      </c>
      <c r="M352" s="69" t="str">
        <f t="shared" si="90"/>
        <v>N/D</v>
      </c>
      <c r="N352" s="69">
        <f t="shared" si="91"/>
        <v>20672203011</v>
      </c>
      <c r="P352" s="70">
        <v>2</v>
      </c>
      <c r="Q352" s="70">
        <v>3</v>
      </c>
      <c r="R352" s="19" t="s">
        <v>4</v>
      </c>
      <c r="S352" s="78" t="str">
        <f t="shared" si="92"/>
        <v>N/D</v>
      </c>
      <c r="T352" s="78" t="str">
        <f t="shared" si="93"/>
        <v>N/D</v>
      </c>
      <c r="U352" s="19"/>
      <c r="V352" s="19"/>
      <c r="W352" s="19"/>
      <c r="X352" s="19"/>
      <c r="Y352" s="19"/>
      <c r="Z352" s="19"/>
      <c r="AA352" s="19"/>
      <c r="AB352" s="78" t="str">
        <f t="shared" si="94"/>
        <v>N/D</v>
      </c>
      <c r="AC352" s="70">
        <v>105</v>
      </c>
      <c r="AD352" s="68" t="str">
        <f t="shared" si="82"/>
        <v>EXECUTE [dbo].[PG_CI_CUENTA_BANCO] 0, 0, 0, 351, 'N/D | EGRESOS | FIDEPROM | 20672203011 | MEXICO DF | Pesos Mexicanos' , '3011', 0, 'N/D | EGRESOS | FIDEPROM | 20672203011 | MEXICO DF | Pesos Mexicanos', 11, 2, 1, 'N/D', 'N/D', '20672203011', '', 2, 3, NULL, 'N/D', 'N/D', '', '', '', '', '', '', '', 'N/D', 105</v>
      </c>
      <c r="AK352" s="43">
        <v>351</v>
      </c>
      <c r="AL352" s="44">
        <v>11</v>
      </c>
      <c r="AM352" s="44">
        <v>2</v>
      </c>
      <c r="AN352" s="84" t="s">
        <v>3</v>
      </c>
      <c r="AO352" s="44">
        <v>0</v>
      </c>
      <c r="AP352" s="45" t="s">
        <v>97</v>
      </c>
      <c r="AQ352" s="45">
        <v>20672203011</v>
      </c>
      <c r="AR352" s="46" t="s">
        <v>133</v>
      </c>
      <c r="AS352" s="45" t="s">
        <v>25</v>
      </c>
      <c r="AT352" s="45" t="s">
        <v>273</v>
      </c>
      <c r="AU352" s="45" t="s">
        <v>154</v>
      </c>
      <c r="AV352" s="45" t="s">
        <v>97</v>
      </c>
      <c r="AW352" s="45" t="s">
        <v>97</v>
      </c>
      <c r="AX352" s="45" t="s">
        <v>99</v>
      </c>
      <c r="AY352" s="45" t="s">
        <v>100</v>
      </c>
      <c r="AZ352" s="45" t="s">
        <v>97</v>
      </c>
      <c r="BA352" s="45" t="s">
        <v>97</v>
      </c>
      <c r="BB352" s="74" t="s">
        <v>267</v>
      </c>
      <c r="BC352" s="45" t="s">
        <v>97</v>
      </c>
      <c r="BD352" s="45" t="s">
        <v>274</v>
      </c>
      <c r="BE352" s="45" t="s">
        <v>97</v>
      </c>
      <c r="BF352" s="45" t="s">
        <v>97</v>
      </c>
      <c r="BG352" s="45" t="s">
        <v>97</v>
      </c>
      <c r="BH352" s="45" t="s">
        <v>97</v>
      </c>
      <c r="BI352" s="45">
        <v>1</v>
      </c>
      <c r="BJ352" s="45" t="s">
        <v>97</v>
      </c>
      <c r="BK352" s="53">
        <v>40666.658703703702</v>
      </c>
      <c r="BL352" s="45" t="s">
        <v>114</v>
      </c>
      <c r="BM352" s="45" t="s">
        <v>97</v>
      </c>
      <c r="BO352" s="68" t="str">
        <f t="shared" si="95"/>
        <v>EXECUTE [dbo].[PG_CI_CUENTA_BANCO] 0,0,0 , 351, X</v>
      </c>
    </row>
    <row r="353" spans="2:67" x14ac:dyDescent="0.3">
      <c r="B353" s="6">
        <f t="shared" si="83"/>
        <v>0</v>
      </c>
      <c r="C353" s="6" t="str">
        <f t="shared" si="84"/>
        <v>0, 0</v>
      </c>
      <c r="D353" s="54">
        <f t="shared" si="85"/>
        <v>352</v>
      </c>
      <c r="E353" s="75" t="str">
        <f t="shared" si="86"/>
        <v>N/D | N/D | N/D | 447927789 | CD. JUAREZ | Pesos Mexicanos</v>
      </c>
      <c r="F353" s="54" t="str">
        <f t="shared" si="87"/>
        <v>7789</v>
      </c>
      <c r="G353" s="5">
        <v>0</v>
      </c>
      <c r="H353" s="78" t="str">
        <f t="shared" si="88"/>
        <v>N/D | N/D | N/D | 447927789 | CD. JUAREZ | Pesos Mexicanos</v>
      </c>
      <c r="I353" s="69">
        <f t="shared" si="80"/>
        <v>11</v>
      </c>
      <c r="J353" s="69">
        <f t="shared" si="81"/>
        <v>7</v>
      </c>
      <c r="K353" s="70">
        <v>1</v>
      </c>
      <c r="L353" s="69" t="str">
        <f t="shared" si="89"/>
        <v>N/D</v>
      </c>
      <c r="M353" s="69">
        <f t="shared" si="90"/>
        <v>833</v>
      </c>
      <c r="N353" s="69">
        <f t="shared" si="91"/>
        <v>447927789</v>
      </c>
      <c r="P353" s="70">
        <v>2</v>
      </c>
      <c r="Q353" s="70">
        <v>6</v>
      </c>
      <c r="R353" s="19" t="s">
        <v>4</v>
      </c>
      <c r="S353" s="78" t="str">
        <f t="shared" si="92"/>
        <v>LUIS RAMIREZ RODRIGUEZ</v>
      </c>
      <c r="T353" s="78" t="str">
        <f t="shared" si="93"/>
        <v>N/D</v>
      </c>
      <c r="U353" s="19"/>
      <c r="V353" s="19"/>
      <c r="W353" s="19"/>
      <c r="X353" s="19"/>
      <c r="Y353" s="19"/>
      <c r="Z353" s="19"/>
      <c r="AA353" s="19"/>
      <c r="AB353" s="78" t="str">
        <f t="shared" si="94"/>
        <v>N/D</v>
      </c>
      <c r="AC353" s="70">
        <v>103</v>
      </c>
      <c r="AD353" s="68" t="str">
        <f t="shared" si="82"/>
        <v>EXECUTE [dbo].[PG_CI_CUENTA_BANCO] 0, 0, 0, 352, 'N/D | N/D | N/D | 447927789 | CD. JUAREZ | Pesos Mexicanos' , '7789', 0, 'N/D | N/D | N/D | 447927789 | CD. JUAREZ | Pesos Mexicanos', 11, 7, 1, 'N/D', '833', '447927789', '', 2, 6, NULL, 'LUIS RAMIREZ RODRIGUEZ', 'N/D', '', '', '', '', '', '', '', 'N/D', 103</v>
      </c>
      <c r="AK353" s="43">
        <v>352</v>
      </c>
      <c r="AL353" s="44">
        <v>11</v>
      </c>
      <c r="AM353" s="44">
        <v>7</v>
      </c>
      <c r="AN353" s="84" t="s">
        <v>3</v>
      </c>
      <c r="AO353" s="44">
        <v>0</v>
      </c>
      <c r="AP353" s="45" t="s">
        <v>97</v>
      </c>
      <c r="AQ353" s="45">
        <v>447927789</v>
      </c>
      <c r="AR353" s="46" t="s">
        <v>98</v>
      </c>
      <c r="AS353" s="45" t="s">
        <v>97</v>
      </c>
      <c r="AT353" s="45" t="s">
        <v>97</v>
      </c>
      <c r="AU353" s="45" t="s">
        <v>97</v>
      </c>
      <c r="AV353" s="45" t="s">
        <v>97</v>
      </c>
      <c r="AW353" s="45" t="s">
        <v>97</v>
      </c>
      <c r="AX353" s="45" t="s">
        <v>99</v>
      </c>
      <c r="AY353" s="45" t="s">
        <v>100</v>
      </c>
      <c r="AZ353" s="45" t="s">
        <v>97</v>
      </c>
      <c r="BA353" s="45" t="s">
        <v>97</v>
      </c>
      <c r="BB353" s="74" t="s">
        <v>120</v>
      </c>
      <c r="BC353" s="45">
        <v>833</v>
      </c>
      <c r="BD353" s="45" t="s">
        <v>121</v>
      </c>
      <c r="BE353" s="45" t="s">
        <v>122</v>
      </c>
      <c r="BF353" s="45" t="s">
        <v>97</v>
      </c>
      <c r="BG353" s="45" t="s">
        <v>97</v>
      </c>
      <c r="BH353" s="45" t="s">
        <v>97</v>
      </c>
      <c r="BI353" s="45">
        <v>1</v>
      </c>
      <c r="BJ353" s="45" t="s">
        <v>97</v>
      </c>
      <c r="BK353" s="53">
        <v>40491.333333333336</v>
      </c>
      <c r="BL353" s="45" t="s">
        <v>102</v>
      </c>
      <c r="BM353" s="45" t="s">
        <v>97</v>
      </c>
      <c r="BO353" s="68" t="str">
        <f t="shared" si="95"/>
        <v>EXECUTE [dbo].[PG_CI_CUENTA_BANCO] 0,0,0 , 352, X</v>
      </c>
    </row>
    <row r="354" spans="2:67" x14ac:dyDescent="0.3">
      <c r="B354" s="6">
        <f t="shared" si="83"/>
        <v>0</v>
      </c>
      <c r="C354" s="6" t="str">
        <f t="shared" si="84"/>
        <v>0, 0</v>
      </c>
      <c r="D354" s="54">
        <f t="shared" si="85"/>
        <v>353</v>
      </c>
      <c r="E354" s="75" t="str">
        <f t="shared" si="86"/>
        <v>N/D | N/D | N/D | 447456182 | PENDIENTE | Pesos Mexicanos</v>
      </c>
      <c r="F354" s="54" t="str">
        <f t="shared" si="87"/>
        <v>6182</v>
      </c>
      <c r="G354" s="5">
        <v>0</v>
      </c>
      <c r="H354" s="78" t="str">
        <f t="shared" si="88"/>
        <v>N/D | N/D | N/D | 447456182 | PENDIENTE | Pesos Mexicanos</v>
      </c>
      <c r="I354" s="69">
        <f t="shared" si="80"/>
        <v>11</v>
      </c>
      <c r="J354" s="69">
        <f t="shared" si="81"/>
        <v>7</v>
      </c>
      <c r="K354" s="70">
        <v>1</v>
      </c>
      <c r="L354" s="69" t="str">
        <f t="shared" si="89"/>
        <v>N/D</v>
      </c>
      <c r="M354" s="69" t="str">
        <f t="shared" si="90"/>
        <v>N/D</v>
      </c>
      <c r="N354" s="69">
        <f t="shared" si="91"/>
        <v>447456182</v>
      </c>
      <c r="P354" s="70">
        <v>2</v>
      </c>
      <c r="Q354" s="70">
        <v>6</v>
      </c>
      <c r="R354" s="19" t="s">
        <v>4</v>
      </c>
      <c r="S354" s="78" t="str">
        <f t="shared" si="92"/>
        <v>LUIS RAMIREZ RODRIGUEZ</v>
      </c>
      <c r="T354" s="78" t="str">
        <f t="shared" si="93"/>
        <v>N/D</v>
      </c>
      <c r="U354" s="19"/>
      <c r="V354" s="19"/>
      <c r="W354" s="19"/>
      <c r="X354" s="19"/>
      <c r="Y354" s="19"/>
      <c r="Z354" s="19"/>
      <c r="AA354" s="19"/>
      <c r="AB354" s="78" t="str">
        <f t="shared" si="94"/>
        <v>N/D</v>
      </c>
      <c r="AC354" s="70">
        <v>0</v>
      </c>
      <c r="AD354" s="68" t="str">
        <f t="shared" si="82"/>
        <v>EXECUTE [dbo].[PG_CI_CUENTA_BANCO] 0, 0, 0, 353, 'N/D | N/D | N/D | 447456182 | PENDIENTE | Pesos Mexicanos' , '6182', 0, 'N/D | N/D | N/D | 447456182 | PENDIENTE | Pesos Mexicanos', 11, 7, 1, 'N/D', 'N/D', '447456182', '', 2, 6, NULL, 'LUIS RAMIREZ RODRIGUEZ', 'N/D', '', '', '', '', '', '', '', 'N/D', 0</v>
      </c>
      <c r="AK354" s="43">
        <v>353</v>
      </c>
      <c r="AL354" s="44">
        <v>11</v>
      </c>
      <c r="AM354" s="44">
        <v>7</v>
      </c>
      <c r="AN354" s="84" t="s">
        <v>3</v>
      </c>
      <c r="AO354" s="44">
        <v>0</v>
      </c>
      <c r="AP354" s="45" t="s">
        <v>97</v>
      </c>
      <c r="AQ354" s="45">
        <v>447456182</v>
      </c>
      <c r="AR354" s="46" t="s">
        <v>98</v>
      </c>
      <c r="AS354" s="45" t="s">
        <v>97</v>
      </c>
      <c r="AT354" s="45" t="s">
        <v>97</v>
      </c>
      <c r="AU354" s="45" t="s">
        <v>97</v>
      </c>
      <c r="AV354" s="45" t="s">
        <v>97</v>
      </c>
      <c r="AW354" s="45" t="s">
        <v>97</v>
      </c>
      <c r="AX354" s="45" t="s">
        <v>99</v>
      </c>
      <c r="AY354" s="45" t="s">
        <v>100</v>
      </c>
      <c r="AZ354" s="45" t="s">
        <v>97</v>
      </c>
      <c r="BA354" s="45" t="s">
        <v>97</v>
      </c>
      <c r="BB354" s="74" t="s">
        <v>126</v>
      </c>
      <c r="BC354" s="45" t="s">
        <v>97</v>
      </c>
      <c r="BD354" s="45" t="s">
        <v>97</v>
      </c>
      <c r="BE354" s="45" t="s">
        <v>122</v>
      </c>
      <c r="BF354" s="45" t="s">
        <v>97</v>
      </c>
      <c r="BG354" s="45" t="s">
        <v>97</v>
      </c>
      <c r="BH354" s="45" t="s">
        <v>97</v>
      </c>
      <c r="BI354" s="45">
        <v>1</v>
      </c>
      <c r="BJ354" s="45" t="s">
        <v>97</v>
      </c>
      <c r="BK354" s="53">
        <v>40491.333333333336</v>
      </c>
      <c r="BL354" s="45" t="s">
        <v>102</v>
      </c>
      <c r="BM354" s="45" t="s">
        <v>97</v>
      </c>
      <c r="BO354" s="68" t="str">
        <f t="shared" si="95"/>
        <v>EXECUTE [dbo].[PG_CI_CUENTA_BANCO] 0,0,0 , 353, X</v>
      </c>
    </row>
    <row r="355" spans="2:67" x14ac:dyDescent="0.3">
      <c r="B355" s="6">
        <f t="shared" si="83"/>
        <v>0</v>
      </c>
      <c r="C355" s="6" t="str">
        <f t="shared" si="84"/>
        <v>0, 0</v>
      </c>
      <c r="D355" s="54">
        <f t="shared" si="85"/>
        <v>354</v>
      </c>
      <c r="E355" s="75" t="str">
        <f t="shared" si="86"/>
        <v>N/D | N/D | N/D | 118240450 | PENDIENTE | Pesos Mexicanos</v>
      </c>
      <c r="F355" s="54" t="str">
        <f t="shared" si="87"/>
        <v>0450</v>
      </c>
      <c r="G355" s="5">
        <v>0</v>
      </c>
      <c r="H355" s="78" t="str">
        <f t="shared" si="88"/>
        <v>N/D | N/D | N/D | 118240450 | PENDIENTE | Pesos Mexicanos</v>
      </c>
      <c r="I355" s="69">
        <f t="shared" si="80"/>
        <v>11</v>
      </c>
      <c r="J355" s="69">
        <f t="shared" si="81"/>
        <v>7</v>
      </c>
      <c r="K355" s="70">
        <v>1</v>
      </c>
      <c r="L355" s="69" t="str">
        <f t="shared" si="89"/>
        <v>N/D</v>
      </c>
      <c r="M355" s="69" t="str">
        <f t="shared" si="90"/>
        <v>N/D</v>
      </c>
      <c r="N355" s="69">
        <f t="shared" si="91"/>
        <v>118240450</v>
      </c>
      <c r="P355" s="70">
        <v>2</v>
      </c>
      <c r="Q355" s="70">
        <v>6</v>
      </c>
      <c r="R355" s="19" t="s">
        <v>4</v>
      </c>
      <c r="S355" s="78" t="str">
        <f t="shared" si="92"/>
        <v>LUIS RAMIREZ RODRIGUEZ</v>
      </c>
      <c r="T355" s="78" t="str">
        <f t="shared" si="93"/>
        <v>N/D</v>
      </c>
      <c r="U355" s="19"/>
      <c r="V355" s="19"/>
      <c r="W355" s="19"/>
      <c r="X355" s="19"/>
      <c r="Y355" s="19"/>
      <c r="Z355" s="19"/>
      <c r="AA355" s="19"/>
      <c r="AB355" s="78" t="str">
        <f t="shared" si="94"/>
        <v>N/D</v>
      </c>
      <c r="AC355" s="70">
        <v>0</v>
      </c>
      <c r="AD355" s="68" t="str">
        <f t="shared" si="82"/>
        <v>EXECUTE [dbo].[PG_CI_CUENTA_BANCO] 0, 0, 0, 354, 'N/D | N/D | N/D | 118240450 | PENDIENTE | Pesos Mexicanos' , '0450', 0, 'N/D | N/D | N/D | 118240450 | PENDIENTE | Pesos Mexicanos', 11, 7, 1, 'N/D', 'N/D', '118240450', '', 2, 6, NULL, 'LUIS RAMIREZ RODRIGUEZ', 'N/D', '', '', '', '', '', '', '', 'N/D', 0</v>
      </c>
      <c r="AK355" s="43">
        <v>354</v>
      </c>
      <c r="AL355" s="44">
        <v>11</v>
      </c>
      <c r="AM355" s="44">
        <v>7</v>
      </c>
      <c r="AN355" s="84" t="s">
        <v>3</v>
      </c>
      <c r="AO355" s="44">
        <v>0</v>
      </c>
      <c r="AP355" s="45" t="s">
        <v>97</v>
      </c>
      <c r="AQ355" s="45">
        <v>118240450</v>
      </c>
      <c r="AR355" s="46" t="s">
        <v>98</v>
      </c>
      <c r="AS355" s="45" t="s">
        <v>97</v>
      </c>
      <c r="AT355" s="45" t="s">
        <v>97</v>
      </c>
      <c r="AU355" s="45" t="s">
        <v>97</v>
      </c>
      <c r="AV355" s="45" t="s">
        <v>97</v>
      </c>
      <c r="AW355" s="45" t="s">
        <v>97</v>
      </c>
      <c r="AX355" s="45" t="s">
        <v>99</v>
      </c>
      <c r="AY355" s="45" t="s">
        <v>100</v>
      </c>
      <c r="AZ355" s="45" t="s">
        <v>97</v>
      </c>
      <c r="BA355" s="45" t="s">
        <v>97</v>
      </c>
      <c r="BB355" s="74" t="s">
        <v>126</v>
      </c>
      <c r="BC355" s="45" t="s">
        <v>97</v>
      </c>
      <c r="BD355" s="45" t="s">
        <v>97</v>
      </c>
      <c r="BE355" s="45" t="s">
        <v>122</v>
      </c>
      <c r="BF355" s="45" t="s">
        <v>97</v>
      </c>
      <c r="BG355" s="45" t="s">
        <v>97</v>
      </c>
      <c r="BH355" s="45" t="s">
        <v>97</v>
      </c>
      <c r="BI355" s="45">
        <v>1</v>
      </c>
      <c r="BJ355" s="45" t="s">
        <v>97</v>
      </c>
      <c r="BK355" s="53">
        <v>40491.333333333336</v>
      </c>
      <c r="BL355" s="45" t="s">
        <v>102</v>
      </c>
      <c r="BM355" s="45" t="s">
        <v>97</v>
      </c>
      <c r="BO355" s="68" t="str">
        <f t="shared" si="95"/>
        <v>EXECUTE [dbo].[PG_CI_CUENTA_BANCO] 0,0,0 , 354, X</v>
      </c>
    </row>
    <row r="356" spans="2:67" x14ac:dyDescent="0.3">
      <c r="B356" s="6">
        <f t="shared" si="83"/>
        <v>0</v>
      </c>
      <c r="C356" s="6" t="str">
        <f t="shared" si="84"/>
        <v>0, 0</v>
      </c>
      <c r="D356" s="54">
        <f t="shared" si="85"/>
        <v>355</v>
      </c>
      <c r="E356" s="75" t="str">
        <f t="shared" si="86"/>
        <v>N/D | N/D | N/D | 110755974 | PENDIENTE | Pesos Mexicanos</v>
      </c>
      <c r="F356" s="54" t="str">
        <f t="shared" si="87"/>
        <v>5974</v>
      </c>
      <c r="G356" s="5">
        <v>0</v>
      </c>
      <c r="H356" s="78" t="str">
        <f t="shared" si="88"/>
        <v>N/D | N/D | N/D | 110755974 | PENDIENTE | Pesos Mexicanos</v>
      </c>
      <c r="I356" s="69">
        <f t="shared" si="80"/>
        <v>11</v>
      </c>
      <c r="J356" s="69">
        <f t="shared" si="81"/>
        <v>7</v>
      </c>
      <c r="K356" s="70">
        <v>1</v>
      </c>
      <c r="L356" s="69" t="str">
        <f t="shared" si="89"/>
        <v>N/D</v>
      </c>
      <c r="M356" s="69" t="str">
        <f t="shared" si="90"/>
        <v>N/D</v>
      </c>
      <c r="N356" s="69">
        <f t="shared" si="91"/>
        <v>110755974</v>
      </c>
      <c r="P356" s="70">
        <v>2</v>
      </c>
      <c r="Q356" s="70">
        <v>6</v>
      </c>
      <c r="R356" s="19" t="s">
        <v>4</v>
      </c>
      <c r="S356" s="78" t="str">
        <f t="shared" si="92"/>
        <v>LUIS RAMIREZ RODRIGUEZ</v>
      </c>
      <c r="T356" s="78" t="str">
        <f t="shared" si="93"/>
        <v>N/D</v>
      </c>
      <c r="U356" s="19"/>
      <c r="V356" s="19"/>
      <c r="W356" s="19"/>
      <c r="X356" s="19"/>
      <c r="Y356" s="19"/>
      <c r="Z356" s="19"/>
      <c r="AA356" s="19"/>
      <c r="AB356" s="78" t="str">
        <f t="shared" si="94"/>
        <v>N/D</v>
      </c>
      <c r="AC356" s="70">
        <v>0</v>
      </c>
      <c r="AD356" s="68" t="str">
        <f t="shared" si="82"/>
        <v>EXECUTE [dbo].[PG_CI_CUENTA_BANCO] 0, 0, 0, 355, 'N/D | N/D | N/D | 110755974 | PENDIENTE | Pesos Mexicanos' , '5974', 0, 'N/D | N/D | N/D | 110755974 | PENDIENTE | Pesos Mexicanos', 11, 7, 1, 'N/D', 'N/D', '110755974', '', 2, 6, NULL, 'LUIS RAMIREZ RODRIGUEZ', 'N/D', '', '', '', '', '', '', '', 'N/D', 0</v>
      </c>
      <c r="AK356" s="43">
        <v>355</v>
      </c>
      <c r="AL356" s="44">
        <v>11</v>
      </c>
      <c r="AM356" s="44">
        <v>7</v>
      </c>
      <c r="AN356" s="84" t="s">
        <v>3</v>
      </c>
      <c r="AO356" s="44">
        <v>0</v>
      </c>
      <c r="AP356" s="45" t="s">
        <v>97</v>
      </c>
      <c r="AQ356" s="45">
        <v>110755974</v>
      </c>
      <c r="AR356" s="46" t="s">
        <v>98</v>
      </c>
      <c r="AS356" s="45" t="s">
        <v>97</v>
      </c>
      <c r="AT356" s="45" t="s">
        <v>97</v>
      </c>
      <c r="AU356" s="45" t="s">
        <v>97</v>
      </c>
      <c r="AV356" s="45" t="s">
        <v>97</v>
      </c>
      <c r="AW356" s="45" t="s">
        <v>97</v>
      </c>
      <c r="AX356" s="45" t="s">
        <v>99</v>
      </c>
      <c r="AY356" s="45" t="s">
        <v>100</v>
      </c>
      <c r="AZ356" s="45" t="s">
        <v>97</v>
      </c>
      <c r="BA356" s="45" t="s">
        <v>97</v>
      </c>
      <c r="BB356" s="74" t="s">
        <v>126</v>
      </c>
      <c r="BC356" s="45" t="s">
        <v>97</v>
      </c>
      <c r="BD356" s="45" t="s">
        <v>97</v>
      </c>
      <c r="BE356" s="45" t="s">
        <v>122</v>
      </c>
      <c r="BF356" s="45" t="s">
        <v>97</v>
      </c>
      <c r="BG356" s="45" t="s">
        <v>97</v>
      </c>
      <c r="BH356" s="45" t="s">
        <v>97</v>
      </c>
      <c r="BI356" s="45">
        <v>1</v>
      </c>
      <c r="BJ356" s="45" t="s">
        <v>97</v>
      </c>
      <c r="BK356" s="53">
        <v>40491.333333333336</v>
      </c>
      <c r="BL356" s="45" t="s">
        <v>102</v>
      </c>
      <c r="BM356" s="45" t="s">
        <v>97</v>
      </c>
      <c r="BO356" s="68" t="str">
        <f t="shared" si="95"/>
        <v>EXECUTE [dbo].[PG_CI_CUENTA_BANCO] 0,0,0 , 355, X</v>
      </c>
    </row>
    <row r="357" spans="2:67" x14ac:dyDescent="0.3">
      <c r="B357" s="6">
        <f t="shared" si="83"/>
        <v>0</v>
      </c>
      <c r="C357" s="6" t="str">
        <f t="shared" si="84"/>
        <v>0, 0</v>
      </c>
      <c r="D357" s="54">
        <f t="shared" si="85"/>
        <v>356</v>
      </c>
      <c r="E357" s="75" t="str">
        <f t="shared" si="86"/>
        <v>N/D | N/D | N/D | 181974181 | PENDIENTE | Pesos Mexicanos</v>
      </c>
      <c r="F357" s="54" t="str">
        <f t="shared" si="87"/>
        <v>4181</v>
      </c>
      <c r="G357" s="5">
        <v>0</v>
      </c>
      <c r="H357" s="78" t="str">
        <f t="shared" si="88"/>
        <v>N/D | N/D | N/D | 181974181 | PENDIENTE | Pesos Mexicanos</v>
      </c>
      <c r="I357" s="69">
        <f t="shared" si="80"/>
        <v>11</v>
      </c>
      <c r="J357" s="69">
        <f t="shared" si="81"/>
        <v>7</v>
      </c>
      <c r="K357" s="70">
        <v>1</v>
      </c>
      <c r="L357" s="69" t="str">
        <f t="shared" si="89"/>
        <v>N/D</v>
      </c>
      <c r="M357" s="69" t="str">
        <f t="shared" si="90"/>
        <v>N/D</v>
      </c>
      <c r="N357" s="69">
        <f t="shared" si="91"/>
        <v>181974181</v>
      </c>
      <c r="P357" s="70">
        <v>2</v>
      </c>
      <c r="Q357" s="70">
        <v>6</v>
      </c>
      <c r="R357" s="19" t="s">
        <v>4</v>
      </c>
      <c r="S357" s="78" t="str">
        <f t="shared" si="92"/>
        <v>LUIS RAMIREZ RODRIGUEZ</v>
      </c>
      <c r="T357" s="78" t="str">
        <f t="shared" si="93"/>
        <v>N/D</v>
      </c>
      <c r="U357" s="19"/>
      <c r="V357" s="19"/>
      <c r="W357" s="19"/>
      <c r="X357" s="19"/>
      <c r="Y357" s="19"/>
      <c r="Z357" s="19"/>
      <c r="AA357" s="19"/>
      <c r="AB357" s="78" t="str">
        <f t="shared" si="94"/>
        <v>N/D</v>
      </c>
      <c r="AC357" s="70">
        <v>0</v>
      </c>
      <c r="AD357" s="68" t="str">
        <f t="shared" si="82"/>
        <v>EXECUTE [dbo].[PG_CI_CUENTA_BANCO] 0, 0, 0, 356, 'N/D | N/D | N/D | 181974181 | PENDIENTE | Pesos Mexicanos' , '4181', 0, 'N/D | N/D | N/D | 181974181 | PENDIENTE | Pesos Mexicanos', 11, 7, 1, 'N/D', 'N/D', '181974181', '', 2, 6, NULL, 'LUIS RAMIREZ RODRIGUEZ', 'N/D', '', '', '', '', '', '', '', 'N/D', 0</v>
      </c>
      <c r="AK357" s="43">
        <v>356</v>
      </c>
      <c r="AL357" s="44">
        <v>11</v>
      </c>
      <c r="AM357" s="44">
        <v>7</v>
      </c>
      <c r="AN357" s="84" t="s">
        <v>3</v>
      </c>
      <c r="AO357" s="44">
        <v>0</v>
      </c>
      <c r="AP357" s="45" t="s">
        <v>97</v>
      </c>
      <c r="AQ357" s="45">
        <v>181974181</v>
      </c>
      <c r="AR357" s="46" t="s">
        <v>98</v>
      </c>
      <c r="AS357" s="45" t="s">
        <v>97</v>
      </c>
      <c r="AT357" s="45" t="s">
        <v>97</v>
      </c>
      <c r="AU357" s="45" t="s">
        <v>97</v>
      </c>
      <c r="AV357" s="45" t="s">
        <v>97</v>
      </c>
      <c r="AW357" s="45" t="s">
        <v>97</v>
      </c>
      <c r="AX357" s="45" t="s">
        <v>99</v>
      </c>
      <c r="AY357" s="45" t="s">
        <v>100</v>
      </c>
      <c r="AZ357" s="45" t="s">
        <v>97</v>
      </c>
      <c r="BA357" s="45" t="s">
        <v>97</v>
      </c>
      <c r="BB357" s="74" t="s">
        <v>126</v>
      </c>
      <c r="BC357" s="45" t="s">
        <v>97</v>
      </c>
      <c r="BD357" s="45" t="s">
        <v>97</v>
      </c>
      <c r="BE357" s="45" t="s">
        <v>122</v>
      </c>
      <c r="BF357" s="45" t="s">
        <v>97</v>
      </c>
      <c r="BG357" s="45" t="s">
        <v>97</v>
      </c>
      <c r="BH357" s="45" t="s">
        <v>97</v>
      </c>
      <c r="BI357" s="45">
        <v>1</v>
      </c>
      <c r="BJ357" s="45" t="s">
        <v>97</v>
      </c>
      <c r="BK357" s="53">
        <v>40491.333333333336</v>
      </c>
      <c r="BL357" s="45" t="s">
        <v>102</v>
      </c>
      <c r="BM357" s="45" t="s">
        <v>97</v>
      </c>
      <c r="BO357" s="68" t="str">
        <f t="shared" si="95"/>
        <v>EXECUTE [dbo].[PG_CI_CUENTA_BANCO] 0,0,0 , 356, X</v>
      </c>
    </row>
    <row r="358" spans="2:67" x14ac:dyDescent="0.3">
      <c r="B358" s="6">
        <f t="shared" si="83"/>
        <v>0</v>
      </c>
      <c r="C358" s="6" t="str">
        <f t="shared" si="84"/>
        <v>0, 0</v>
      </c>
      <c r="D358" s="54">
        <f t="shared" si="85"/>
        <v>357</v>
      </c>
      <c r="E358" s="75" t="str">
        <f t="shared" si="86"/>
        <v>N/D | N/D | N/D | 181974092 | PENDIENTE | Pesos Mexicanos</v>
      </c>
      <c r="F358" s="54" t="str">
        <f t="shared" si="87"/>
        <v>4092</v>
      </c>
      <c r="G358" s="5">
        <v>0</v>
      </c>
      <c r="H358" s="78" t="str">
        <f t="shared" si="88"/>
        <v>N/D | N/D | N/D | 181974092 | PENDIENTE | Pesos Mexicanos</v>
      </c>
      <c r="I358" s="69">
        <f t="shared" si="80"/>
        <v>11</v>
      </c>
      <c r="J358" s="69">
        <f t="shared" si="81"/>
        <v>7</v>
      </c>
      <c r="K358" s="70">
        <v>1</v>
      </c>
      <c r="L358" s="69" t="str">
        <f t="shared" si="89"/>
        <v>N/D</v>
      </c>
      <c r="M358" s="69" t="str">
        <f t="shared" si="90"/>
        <v>N/D</v>
      </c>
      <c r="N358" s="69">
        <f t="shared" si="91"/>
        <v>181974092</v>
      </c>
      <c r="P358" s="70">
        <v>2</v>
      </c>
      <c r="Q358" s="70">
        <v>6</v>
      </c>
      <c r="R358" s="19" t="s">
        <v>4</v>
      </c>
      <c r="S358" s="78" t="str">
        <f t="shared" si="92"/>
        <v>LUIS RAMIREZ RODRIGUEZ</v>
      </c>
      <c r="T358" s="78" t="str">
        <f t="shared" si="93"/>
        <v>N/D</v>
      </c>
      <c r="U358" s="19"/>
      <c r="V358" s="19"/>
      <c r="W358" s="19"/>
      <c r="X358" s="19"/>
      <c r="Y358" s="19"/>
      <c r="Z358" s="19"/>
      <c r="AA358" s="19"/>
      <c r="AB358" s="78" t="str">
        <f t="shared" si="94"/>
        <v>N/D</v>
      </c>
      <c r="AC358" s="70">
        <v>0</v>
      </c>
      <c r="AD358" s="68" t="str">
        <f t="shared" si="82"/>
        <v>EXECUTE [dbo].[PG_CI_CUENTA_BANCO] 0, 0, 0, 357, 'N/D | N/D | N/D | 181974092 | PENDIENTE | Pesos Mexicanos' , '4092', 0, 'N/D | N/D | N/D | 181974092 | PENDIENTE | Pesos Mexicanos', 11, 7, 1, 'N/D', 'N/D', '181974092', '', 2, 6, NULL, 'LUIS RAMIREZ RODRIGUEZ', 'N/D', '', '', '', '', '', '', '', 'N/D', 0</v>
      </c>
      <c r="AK358" s="43">
        <v>357</v>
      </c>
      <c r="AL358" s="44">
        <v>11</v>
      </c>
      <c r="AM358" s="44">
        <v>7</v>
      </c>
      <c r="AN358" s="84" t="s">
        <v>3</v>
      </c>
      <c r="AO358" s="44">
        <v>0</v>
      </c>
      <c r="AP358" s="45" t="s">
        <v>97</v>
      </c>
      <c r="AQ358" s="45">
        <v>181974092</v>
      </c>
      <c r="AR358" s="46" t="s">
        <v>98</v>
      </c>
      <c r="AS358" s="45" t="s">
        <v>97</v>
      </c>
      <c r="AT358" s="45" t="s">
        <v>97</v>
      </c>
      <c r="AU358" s="45" t="s">
        <v>97</v>
      </c>
      <c r="AV358" s="45" t="s">
        <v>97</v>
      </c>
      <c r="AW358" s="45" t="s">
        <v>97</v>
      </c>
      <c r="AX358" s="45" t="s">
        <v>99</v>
      </c>
      <c r="AY358" s="45" t="s">
        <v>100</v>
      </c>
      <c r="AZ358" s="45" t="s">
        <v>97</v>
      </c>
      <c r="BA358" s="45" t="s">
        <v>97</v>
      </c>
      <c r="BB358" s="74" t="s">
        <v>126</v>
      </c>
      <c r="BC358" s="45" t="s">
        <v>97</v>
      </c>
      <c r="BD358" s="45" t="s">
        <v>97</v>
      </c>
      <c r="BE358" s="45" t="s">
        <v>122</v>
      </c>
      <c r="BF358" s="45" t="s">
        <v>97</v>
      </c>
      <c r="BG358" s="45" t="s">
        <v>97</v>
      </c>
      <c r="BH358" s="45" t="s">
        <v>97</v>
      </c>
      <c r="BI358" s="45">
        <v>1</v>
      </c>
      <c r="BJ358" s="45" t="s">
        <v>97</v>
      </c>
      <c r="BK358" s="53">
        <v>40491.333333333336</v>
      </c>
      <c r="BL358" s="45" t="s">
        <v>102</v>
      </c>
      <c r="BM358" s="45" t="s">
        <v>97</v>
      </c>
      <c r="BO358" s="68" t="str">
        <f t="shared" si="95"/>
        <v>EXECUTE [dbo].[PG_CI_CUENTA_BANCO] 0,0,0 , 357, X</v>
      </c>
    </row>
    <row r="359" spans="2:67" x14ac:dyDescent="0.3">
      <c r="B359" s="6">
        <f t="shared" si="83"/>
        <v>0</v>
      </c>
      <c r="C359" s="6" t="str">
        <f t="shared" si="84"/>
        <v>0, 0</v>
      </c>
      <c r="D359" s="54">
        <f t="shared" si="85"/>
        <v>358</v>
      </c>
      <c r="E359" s="75" t="str">
        <f t="shared" si="86"/>
        <v>N/D | N/D | N/D | 181974211 | PENDIENTE | Pesos Mexicanos</v>
      </c>
      <c r="F359" s="54" t="str">
        <f t="shared" si="87"/>
        <v>4211</v>
      </c>
      <c r="G359" s="5">
        <v>0</v>
      </c>
      <c r="H359" s="78" t="str">
        <f t="shared" si="88"/>
        <v>N/D | N/D | N/D | 181974211 | PENDIENTE | Pesos Mexicanos</v>
      </c>
      <c r="I359" s="69">
        <f t="shared" si="80"/>
        <v>11</v>
      </c>
      <c r="J359" s="69">
        <f t="shared" si="81"/>
        <v>7</v>
      </c>
      <c r="K359" s="70">
        <v>1</v>
      </c>
      <c r="L359" s="69" t="str">
        <f t="shared" si="89"/>
        <v>N/D</v>
      </c>
      <c r="M359" s="69" t="str">
        <f t="shared" si="90"/>
        <v>N/D</v>
      </c>
      <c r="N359" s="69">
        <f t="shared" si="91"/>
        <v>181974211</v>
      </c>
      <c r="P359" s="70">
        <v>2</v>
      </c>
      <c r="Q359" s="70">
        <v>6</v>
      </c>
      <c r="R359" s="19" t="s">
        <v>4</v>
      </c>
      <c r="S359" s="78" t="str">
        <f t="shared" si="92"/>
        <v>LUIS RAMIREZ RODRIGUEZ</v>
      </c>
      <c r="T359" s="78" t="str">
        <f t="shared" si="93"/>
        <v>N/D</v>
      </c>
      <c r="U359" s="19"/>
      <c r="V359" s="19"/>
      <c r="W359" s="19"/>
      <c r="X359" s="19"/>
      <c r="Y359" s="19"/>
      <c r="Z359" s="19"/>
      <c r="AA359" s="19"/>
      <c r="AB359" s="78" t="str">
        <f t="shared" si="94"/>
        <v>N/D</v>
      </c>
      <c r="AC359" s="70">
        <v>0</v>
      </c>
      <c r="AD359" s="68" t="str">
        <f t="shared" si="82"/>
        <v>EXECUTE [dbo].[PG_CI_CUENTA_BANCO] 0, 0, 0, 358, 'N/D | N/D | N/D | 181974211 | PENDIENTE | Pesos Mexicanos' , '4211', 0, 'N/D | N/D | N/D | 181974211 | PENDIENTE | Pesos Mexicanos', 11, 7, 1, 'N/D', 'N/D', '181974211', '', 2, 6, NULL, 'LUIS RAMIREZ RODRIGUEZ', 'N/D', '', '', '', '', '', '', '', 'N/D', 0</v>
      </c>
      <c r="AK359" s="43">
        <v>358</v>
      </c>
      <c r="AL359" s="44">
        <v>11</v>
      </c>
      <c r="AM359" s="44">
        <v>7</v>
      </c>
      <c r="AN359" s="84" t="s">
        <v>3</v>
      </c>
      <c r="AO359" s="44">
        <v>0</v>
      </c>
      <c r="AP359" s="45" t="s">
        <v>97</v>
      </c>
      <c r="AQ359" s="45">
        <v>181974211</v>
      </c>
      <c r="AR359" s="46" t="s">
        <v>98</v>
      </c>
      <c r="AS359" s="45" t="s">
        <v>97</v>
      </c>
      <c r="AT359" s="45" t="s">
        <v>97</v>
      </c>
      <c r="AU359" s="45" t="s">
        <v>97</v>
      </c>
      <c r="AV359" s="45" t="s">
        <v>97</v>
      </c>
      <c r="AW359" s="45" t="s">
        <v>97</v>
      </c>
      <c r="AX359" s="45" t="s">
        <v>99</v>
      </c>
      <c r="AY359" s="45" t="s">
        <v>100</v>
      </c>
      <c r="AZ359" s="45" t="s">
        <v>97</v>
      </c>
      <c r="BA359" s="45" t="s">
        <v>97</v>
      </c>
      <c r="BB359" s="74" t="s">
        <v>126</v>
      </c>
      <c r="BC359" s="45" t="s">
        <v>97</v>
      </c>
      <c r="BD359" s="45" t="s">
        <v>97</v>
      </c>
      <c r="BE359" s="45" t="s">
        <v>122</v>
      </c>
      <c r="BF359" s="45" t="s">
        <v>97</v>
      </c>
      <c r="BG359" s="45" t="s">
        <v>97</v>
      </c>
      <c r="BH359" s="45" t="s">
        <v>97</v>
      </c>
      <c r="BI359" s="45">
        <v>1</v>
      </c>
      <c r="BJ359" s="45" t="s">
        <v>97</v>
      </c>
      <c r="BK359" s="53">
        <v>40491.333333333336</v>
      </c>
      <c r="BL359" s="45" t="s">
        <v>102</v>
      </c>
      <c r="BM359" s="45" t="s">
        <v>97</v>
      </c>
      <c r="BO359" s="68" t="str">
        <f t="shared" si="95"/>
        <v>EXECUTE [dbo].[PG_CI_CUENTA_BANCO] 0,0,0 , 358, X</v>
      </c>
    </row>
    <row r="360" spans="2:67" x14ac:dyDescent="0.3">
      <c r="B360" s="6">
        <f t="shared" si="83"/>
        <v>0</v>
      </c>
      <c r="C360" s="6" t="str">
        <f t="shared" si="84"/>
        <v>0, 0</v>
      </c>
      <c r="D360" s="54">
        <f t="shared" si="85"/>
        <v>359</v>
      </c>
      <c r="E360" s="75" t="str">
        <f t="shared" si="86"/>
        <v>N/D | N/D | N/D | 182126028 | PENDIENTE | Pesos Mexicanos</v>
      </c>
      <c r="F360" s="54" t="str">
        <f t="shared" si="87"/>
        <v>6028</v>
      </c>
      <c r="G360" s="5">
        <v>0</v>
      </c>
      <c r="H360" s="78" t="str">
        <f t="shared" si="88"/>
        <v>N/D | N/D | N/D | 182126028 | PENDIENTE | Pesos Mexicanos</v>
      </c>
      <c r="I360" s="69">
        <f t="shared" si="80"/>
        <v>11</v>
      </c>
      <c r="J360" s="69">
        <f t="shared" si="81"/>
        <v>7</v>
      </c>
      <c r="K360" s="70">
        <v>1</v>
      </c>
      <c r="L360" s="69" t="str">
        <f t="shared" si="89"/>
        <v>N/D</v>
      </c>
      <c r="M360" s="69" t="str">
        <f t="shared" si="90"/>
        <v>N/D</v>
      </c>
      <c r="N360" s="69">
        <f t="shared" si="91"/>
        <v>182126028</v>
      </c>
      <c r="P360" s="70">
        <v>2</v>
      </c>
      <c r="Q360" s="70">
        <v>6</v>
      </c>
      <c r="R360" s="19" t="s">
        <v>4</v>
      </c>
      <c r="S360" s="78" t="str">
        <f t="shared" si="92"/>
        <v>LUIS RAMIREZ RODRIGUEZ</v>
      </c>
      <c r="T360" s="78" t="str">
        <f t="shared" si="93"/>
        <v>N/D</v>
      </c>
      <c r="U360" s="19"/>
      <c r="V360" s="19"/>
      <c r="W360" s="19"/>
      <c r="X360" s="19"/>
      <c r="Y360" s="19"/>
      <c r="Z360" s="19"/>
      <c r="AA360" s="19"/>
      <c r="AB360" s="78" t="str">
        <f t="shared" si="94"/>
        <v>N/D</v>
      </c>
      <c r="AC360" s="70">
        <v>0</v>
      </c>
      <c r="AD360" s="68" t="str">
        <f t="shared" si="82"/>
        <v>EXECUTE [dbo].[PG_CI_CUENTA_BANCO] 0, 0, 0, 359, 'N/D | N/D | N/D | 182126028 | PENDIENTE | Pesos Mexicanos' , '6028', 0, 'N/D | N/D | N/D | 182126028 | PENDIENTE | Pesos Mexicanos', 11, 7, 1, 'N/D', 'N/D', '182126028', '', 2, 6, NULL, 'LUIS RAMIREZ RODRIGUEZ', 'N/D', '', '', '', '', '', '', '', 'N/D', 0</v>
      </c>
      <c r="AK360" s="43">
        <v>359</v>
      </c>
      <c r="AL360" s="44">
        <v>11</v>
      </c>
      <c r="AM360" s="44">
        <v>7</v>
      </c>
      <c r="AN360" s="84" t="s">
        <v>3</v>
      </c>
      <c r="AO360" s="44">
        <v>0</v>
      </c>
      <c r="AP360" s="45" t="s">
        <v>97</v>
      </c>
      <c r="AQ360" s="45">
        <v>182126028</v>
      </c>
      <c r="AR360" s="46" t="s">
        <v>98</v>
      </c>
      <c r="AS360" s="45" t="s">
        <v>97</v>
      </c>
      <c r="AT360" s="45" t="s">
        <v>97</v>
      </c>
      <c r="AU360" s="45" t="s">
        <v>97</v>
      </c>
      <c r="AV360" s="45" t="s">
        <v>97</v>
      </c>
      <c r="AW360" s="45" t="s">
        <v>97</v>
      </c>
      <c r="AX360" s="45" t="s">
        <v>99</v>
      </c>
      <c r="AY360" s="45" t="s">
        <v>100</v>
      </c>
      <c r="AZ360" s="45" t="s">
        <v>97</v>
      </c>
      <c r="BA360" s="45" t="s">
        <v>97</v>
      </c>
      <c r="BB360" s="74" t="s">
        <v>126</v>
      </c>
      <c r="BC360" s="45" t="s">
        <v>97</v>
      </c>
      <c r="BD360" s="45" t="s">
        <v>97</v>
      </c>
      <c r="BE360" s="45" t="s">
        <v>122</v>
      </c>
      <c r="BF360" s="45" t="s">
        <v>97</v>
      </c>
      <c r="BG360" s="45" t="s">
        <v>97</v>
      </c>
      <c r="BH360" s="45" t="s">
        <v>97</v>
      </c>
      <c r="BI360" s="45">
        <v>1</v>
      </c>
      <c r="BJ360" s="45" t="s">
        <v>97</v>
      </c>
      <c r="BK360" s="53">
        <v>40491.333333333336</v>
      </c>
      <c r="BL360" s="45" t="s">
        <v>102</v>
      </c>
      <c r="BM360" s="45" t="s">
        <v>97</v>
      </c>
      <c r="BO360" s="68" t="str">
        <f t="shared" si="95"/>
        <v>EXECUTE [dbo].[PG_CI_CUENTA_BANCO] 0,0,0 , 359, X</v>
      </c>
    </row>
    <row r="361" spans="2:67" x14ac:dyDescent="0.3">
      <c r="B361" s="6">
        <f t="shared" si="83"/>
        <v>0</v>
      </c>
      <c r="C361" s="6" t="str">
        <f t="shared" si="84"/>
        <v>0, 0</v>
      </c>
      <c r="D361" s="54">
        <f t="shared" si="85"/>
        <v>360</v>
      </c>
      <c r="E361" s="75" t="str">
        <f t="shared" si="86"/>
        <v>N/D | N/D | N/D | 181145002 | PENDIENTE | Dólares USA</v>
      </c>
      <c r="F361" s="54" t="str">
        <f t="shared" si="87"/>
        <v>5002</v>
      </c>
      <c r="G361" s="5">
        <v>0</v>
      </c>
      <c r="H361" s="78" t="str">
        <f t="shared" si="88"/>
        <v>N/D | N/D | N/D | 181145002 | PENDIENTE | Dólares USA</v>
      </c>
      <c r="I361" s="69">
        <f t="shared" si="80"/>
        <v>11</v>
      </c>
      <c r="J361" s="69">
        <f t="shared" si="81"/>
        <v>7</v>
      </c>
      <c r="K361" s="70">
        <v>2</v>
      </c>
      <c r="L361" s="69" t="str">
        <f t="shared" si="89"/>
        <v>N/D</v>
      </c>
      <c r="M361" s="69" t="str">
        <f t="shared" si="90"/>
        <v>N/D</v>
      </c>
      <c r="N361" s="69">
        <f t="shared" si="91"/>
        <v>181145002</v>
      </c>
      <c r="P361" s="70">
        <v>2</v>
      </c>
      <c r="Q361" s="70">
        <v>6</v>
      </c>
      <c r="R361" s="19" t="s">
        <v>4</v>
      </c>
      <c r="S361" s="78" t="str">
        <f t="shared" si="92"/>
        <v>LUIS RAMIREZ RODRIGUEZ</v>
      </c>
      <c r="T361" s="78" t="str">
        <f t="shared" si="93"/>
        <v>N/D</v>
      </c>
      <c r="U361" s="19"/>
      <c r="V361" s="19"/>
      <c r="W361" s="19"/>
      <c r="X361" s="19"/>
      <c r="Y361" s="19"/>
      <c r="Z361" s="19"/>
      <c r="AA361" s="19"/>
      <c r="AB361" s="78" t="str">
        <f t="shared" si="94"/>
        <v>N/D</v>
      </c>
      <c r="AC361" s="70">
        <v>0</v>
      </c>
      <c r="AD361" s="68" t="str">
        <f t="shared" si="82"/>
        <v>EXECUTE [dbo].[PG_CI_CUENTA_BANCO] 0, 0, 0, 360, 'N/D | N/D | N/D | 181145002 | PENDIENTE | Dólares USA' , '5002', 0, 'N/D | N/D | N/D | 181145002 | PENDIENTE | Dólares USA', 11, 7, 2, 'N/D', 'N/D', '181145002', '', 2, 6, NULL, 'LUIS RAMIREZ RODRIGUEZ', 'N/D', '', '', '', '', '', '', '', 'N/D', 0</v>
      </c>
      <c r="AK361" s="43">
        <v>360</v>
      </c>
      <c r="AL361" s="44">
        <v>11</v>
      </c>
      <c r="AM361" s="44">
        <v>7</v>
      </c>
      <c r="AN361" s="84" t="s">
        <v>3</v>
      </c>
      <c r="AO361" s="44">
        <v>0</v>
      </c>
      <c r="AP361" s="45" t="s">
        <v>97</v>
      </c>
      <c r="AQ361" s="45">
        <v>181145002</v>
      </c>
      <c r="AR361" s="46" t="s">
        <v>98</v>
      </c>
      <c r="AS361" s="45" t="s">
        <v>97</v>
      </c>
      <c r="AT361" s="45" t="s">
        <v>97</v>
      </c>
      <c r="AU361" s="45" t="s">
        <v>97</v>
      </c>
      <c r="AV361" s="45" t="s">
        <v>97</v>
      </c>
      <c r="AW361" s="45" t="s">
        <v>97</v>
      </c>
      <c r="AX361" s="45" t="s">
        <v>99</v>
      </c>
      <c r="AY361" s="45" t="s">
        <v>118</v>
      </c>
      <c r="AZ361" s="45" t="s">
        <v>97</v>
      </c>
      <c r="BA361" s="45" t="s">
        <v>97</v>
      </c>
      <c r="BB361" s="74" t="s">
        <v>126</v>
      </c>
      <c r="BC361" s="45" t="s">
        <v>97</v>
      </c>
      <c r="BD361" s="45" t="s">
        <v>97</v>
      </c>
      <c r="BE361" s="45" t="s">
        <v>122</v>
      </c>
      <c r="BF361" s="45" t="s">
        <v>97</v>
      </c>
      <c r="BG361" s="45" t="s">
        <v>97</v>
      </c>
      <c r="BH361" s="45" t="s">
        <v>97</v>
      </c>
      <c r="BI361" s="45">
        <v>1</v>
      </c>
      <c r="BJ361" s="45" t="s">
        <v>97</v>
      </c>
      <c r="BK361" s="53">
        <v>40491.333333333336</v>
      </c>
      <c r="BL361" s="45" t="s">
        <v>102</v>
      </c>
      <c r="BM361" s="45" t="s">
        <v>97</v>
      </c>
      <c r="BO361" s="68" t="str">
        <f t="shared" si="95"/>
        <v>EXECUTE [dbo].[PG_CI_CUENTA_BANCO] 0,0,0 , 360, X</v>
      </c>
    </row>
    <row r="362" spans="2:67" x14ac:dyDescent="0.3">
      <c r="B362" s="6">
        <f t="shared" si="83"/>
        <v>0</v>
      </c>
      <c r="C362" s="6" t="str">
        <f t="shared" si="84"/>
        <v>0, 0</v>
      </c>
      <c r="D362" s="54">
        <f t="shared" si="85"/>
        <v>361</v>
      </c>
      <c r="E362" s="75" t="str">
        <f t="shared" si="86"/>
        <v>Corporativo | INVERSIONES | INVERSIONES | 447927770 | CD. JUAREZ | Dólares USA</v>
      </c>
      <c r="F362" s="54" t="str">
        <f t="shared" si="87"/>
        <v>7770</v>
      </c>
      <c r="G362" s="5">
        <v>0</v>
      </c>
      <c r="H362" s="78" t="str">
        <f t="shared" si="88"/>
        <v>Corporativo | INVERSIONES | INVERSIONES | 447927770 | CD. JUAREZ | Dólares USA</v>
      </c>
      <c r="I362" s="69">
        <f t="shared" si="80"/>
        <v>11</v>
      </c>
      <c r="J362" s="69">
        <f t="shared" si="81"/>
        <v>7</v>
      </c>
      <c r="K362" s="70">
        <v>2</v>
      </c>
      <c r="L362" s="69" t="str">
        <f t="shared" si="89"/>
        <v>N/D</v>
      </c>
      <c r="M362" s="69">
        <f t="shared" si="90"/>
        <v>833</v>
      </c>
      <c r="N362" s="69">
        <f t="shared" si="91"/>
        <v>447927770</v>
      </c>
      <c r="P362" s="70">
        <v>1</v>
      </c>
      <c r="Q362" s="70">
        <v>5</v>
      </c>
      <c r="R362" s="19" t="s">
        <v>4</v>
      </c>
      <c r="S362" s="78" t="str">
        <f t="shared" si="92"/>
        <v>LUIS RAMIREZ RODRIGUEZ</v>
      </c>
      <c r="T362" s="78" t="str">
        <f t="shared" si="93"/>
        <v>Corporativo</v>
      </c>
      <c r="U362" s="19"/>
      <c r="V362" s="19"/>
      <c r="W362" s="19"/>
      <c r="X362" s="19"/>
      <c r="Y362" s="19"/>
      <c r="Z362" s="19"/>
      <c r="AA362" s="19"/>
      <c r="AB362" s="78" t="str">
        <f t="shared" si="94"/>
        <v>TOMAS ZARAGOZA FUENTES</v>
      </c>
      <c r="AC362" s="70">
        <v>103</v>
      </c>
      <c r="AD362" s="68" t="str">
        <f t="shared" si="82"/>
        <v>EXECUTE [dbo].[PG_CI_CUENTA_BANCO] 0, 0, 0, 361, 'Corporativo | INVERSIONES | INVERSIONES | 447927770 | CD. JUAREZ | Dólares USA' , '7770', 0, 'Corporativo | INVERSIONES | INVERSIONES | 447927770 | CD. JUAREZ | Dólares USA', 11, 7, 2, 'N/D', '833', '447927770', '', 1, 5, NULL, 'LUIS RAMIREZ RODRIGUEZ', 'Corporativo', '', '', '', '', '', '', '', 'TOMAS ZARAGOZA FUENTES', 103</v>
      </c>
      <c r="AK362" s="43">
        <v>361</v>
      </c>
      <c r="AL362" s="44">
        <v>11</v>
      </c>
      <c r="AM362" s="44">
        <v>7</v>
      </c>
      <c r="AN362" s="84" t="s">
        <v>3</v>
      </c>
      <c r="AO362" s="44">
        <v>0</v>
      </c>
      <c r="AP362" s="45" t="s">
        <v>148</v>
      </c>
      <c r="AQ362" s="45">
        <v>447927770</v>
      </c>
      <c r="AR362" s="46" t="s">
        <v>129</v>
      </c>
      <c r="AS362" s="45" t="s">
        <v>19</v>
      </c>
      <c r="AT362" s="45" t="s">
        <v>19</v>
      </c>
      <c r="AU362" s="45" t="s">
        <v>157</v>
      </c>
      <c r="AV362" s="45" t="s">
        <v>107</v>
      </c>
      <c r="AW362" s="45" t="s">
        <v>97</v>
      </c>
      <c r="AX362" s="45" t="s">
        <v>108</v>
      </c>
      <c r="AY362" s="45" t="s">
        <v>118</v>
      </c>
      <c r="AZ362" s="45" t="s">
        <v>109</v>
      </c>
      <c r="BA362" s="45" t="s">
        <v>97</v>
      </c>
      <c r="BB362" s="74" t="s">
        <v>120</v>
      </c>
      <c r="BC362" s="45">
        <v>833</v>
      </c>
      <c r="BD362" s="45" t="s">
        <v>121</v>
      </c>
      <c r="BE362" s="45" t="s">
        <v>122</v>
      </c>
      <c r="BF362" s="45" t="s">
        <v>294</v>
      </c>
      <c r="BG362" s="45" t="s">
        <v>97</v>
      </c>
      <c r="BH362" s="45" t="s">
        <v>113</v>
      </c>
      <c r="BI362" s="45">
        <v>1</v>
      </c>
      <c r="BJ362" s="45" t="s">
        <v>97</v>
      </c>
      <c r="BK362" s="53">
        <v>42147.552199074074</v>
      </c>
      <c r="BL362" s="45" t="s">
        <v>114</v>
      </c>
      <c r="BM362" s="45" t="s">
        <v>97</v>
      </c>
      <c r="BO362" s="68" t="str">
        <f t="shared" si="95"/>
        <v>EXECUTE [dbo].[PG_CI_CUENTA_BANCO] 0,0,0 , 361, X</v>
      </c>
    </row>
    <row r="363" spans="2:67" x14ac:dyDescent="0.3">
      <c r="B363" s="6">
        <f t="shared" si="83"/>
        <v>0</v>
      </c>
      <c r="C363" s="6" t="str">
        <f t="shared" si="84"/>
        <v>0, 0</v>
      </c>
      <c r="D363" s="54">
        <f t="shared" si="85"/>
        <v>362</v>
      </c>
      <c r="E363" s="75" t="str">
        <f t="shared" si="86"/>
        <v>Gas Chapultepec | INGRESOS | VENTA GAS | 454600215 | CD. JUAREZ | Pesos Mexicanos</v>
      </c>
      <c r="F363" s="54" t="str">
        <f t="shared" si="87"/>
        <v>0215</v>
      </c>
      <c r="G363" s="5">
        <v>0</v>
      </c>
      <c r="H363" s="78" t="str">
        <f t="shared" si="88"/>
        <v>Gas Chapultepec | INGRESOS | VENTA GAS | 454600215 | CD. JUAREZ | Pesos Mexicanos</v>
      </c>
      <c r="I363" s="69">
        <f t="shared" si="80"/>
        <v>11</v>
      </c>
      <c r="J363" s="69">
        <f t="shared" si="81"/>
        <v>7</v>
      </c>
      <c r="K363" s="70">
        <v>1</v>
      </c>
      <c r="L363" s="69">
        <f t="shared" si="89"/>
        <v>3531</v>
      </c>
      <c r="M363" s="69">
        <f t="shared" si="90"/>
        <v>3531</v>
      </c>
      <c r="N363" s="69">
        <f t="shared" si="91"/>
        <v>454600215</v>
      </c>
      <c r="P363" s="70">
        <v>1</v>
      </c>
      <c r="Q363" s="70">
        <v>1</v>
      </c>
      <c r="R363" s="19" t="s">
        <v>4</v>
      </c>
      <c r="S363" s="78" t="str">
        <f t="shared" si="92"/>
        <v>LUIS RAMIREZ RODRIGUEZ</v>
      </c>
      <c r="T363" s="78" t="str">
        <f t="shared" si="93"/>
        <v>Gas Chapultepec</v>
      </c>
      <c r="U363" s="19"/>
      <c r="V363" s="19"/>
      <c r="W363" s="19"/>
      <c r="X363" s="19"/>
      <c r="Y363" s="19"/>
      <c r="Z363" s="19"/>
      <c r="AA363" s="19"/>
      <c r="AB363" s="78" t="str">
        <f t="shared" si="94"/>
        <v>TOMAS ZARAGOZA FUENTES</v>
      </c>
      <c r="AC363" s="70">
        <v>103</v>
      </c>
      <c r="AD363" s="68" t="str">
        <f t="shared" si="82"/>
        <v>EXECUTE [dbo].[PG_CI_CUENTA_BANCO] 0, 0, 0, 362, 'Gas Chapultepec | INGRESOS | VENTA GAS | 454600215 | CD. JUAREZ | Pesos Mexicanos' , '0215', 0, 'Gas Chapultepec | INGRESOS | VENTA GAS | 454600215 | CD. JUAREZ | Pesos Mexicanos', 11, 7, 1, '3531', '3531', '454600215', '', 1, 1, NULL, 'LUIS RAMIREZ RODRIGUEZ', 'Gas Chapultepec', '', '', '', '', '', '', '', 'TOMAS ZARAGOZA FUENTES', 103</v>
      </c>
      <c r="AK363" s="43">
        <v>362</v>
      </c>
      <c r="AL363" s="44">
        <v>11</v>
      </c>
      <c r="AM363" s="44">
        <v>7</v>
      </c>
      <c r="AN363" s="84" t="s">
        <v>3</v>
      </c>
      <c r="AO363" s="44">
        <v>0</v>
      </c>
      <c r="AP363" s="45" t="s">
        <v>295</v>
      </c>
      <c r="AQ363" s="45">
        <v>454600215</v>
      </c>
      <c r="AR363" s="46" t="s">
        <v>104</v>
      </c>
      <c r="AS363" s="45" t="s">
        <v>24</v>
      </c>
      <c r="AT363" s="45" t="s">
        <v>105</v>
      </c>
      <c r="AU363" s="45" t="s">
        <v>106</v>
      </c>
      <c r="AV363" s="45" t="s">
        <v>107</v>
      </c>
      <c r="AW363" s="45" t="s">
        <v>97</v>
      </c>
      <c r="AX363" s="45" t="s">
        <v>108</v>
      </c>
      <c r="AY363" s="45" t="s">
        <v>100</v>
      </c>
      <c r="AZ363" s="45" t="s">
        <v>109</v>
      </c>
      <c r="BA363" s="45">
        <v>3531</v>
      </c>
      <c r="BB363" s="74" t="s">
        <v>120</v>
      </c>
      <c r="BC363" s="45">
        <v>3531</v>
      </c>
      <c r="BD363" s="45" t="s">
        <v>296</v>
      </c>
      <c r="BE363" s="45" t="s">
        <v>122</v>
      </c>
      <c r="BF363" s="45" t="s">
        <v>294</v>
      </c>
      <c r="BG363" s="45" t="s">
        <v>97</v>
      </c>
      <c r="BH363" s="45" t="s">
        <v>113</v>
      </c>
      <c r="BI363" s="45">
        <v>1</v>
      </c>
      <c r="BJ363" s="45" t="s">
        <v>97</v>
      </c>
      <c r="BK363" s="53">
        <v>43277.601319444446</v>
      </c>
      <c r="BL363" s="45" t="s">
        <v>128</v>
      </c>
      <c r="BM363" s="45" t="s">
        <v>97</v>
      </c>
      <c r="BO363" s="68" t="str">
        <f t="shared" si="95"/>
        <v>EXECUTE [dbo].[PG_CI_CUENTA_BANCO] 0,0,0 , 362, X</v>
      </c>
    </row>
    <row r="364" spans="2:67" x14ac:dyDescent="0.3">
      <c r="B364" s="6">
        <f t="shared" si="83"/>
        <v>0</v>
      </c>
      <c r="C364" s="6" t="str">
        <f t="shared" si="84"/>
        <v>0, 0</v>
      </c>
      <c r="D364" s="54">
        <f t="shared" si="85"/>
        <v>363</v>
      </c>
      <c r="E364" s="75" t="str">
        <f t="shared" si="86"/>
        <v>N/D | INVERSIONES | INVERSIONES | 72061057956 | EL PASO TX. | Dólares USA</v>
      </c>
      <c r="F364" s="54" t="str">
        <f t="shared" si="87"/>
        <v>7956</v>
      </c>
      <c r="G364" s="5">
        <v>0</v>
      </c>
      <c r="H364" s="78" t="str">
        <f t="shared" si="88"/>
        <v>N/D | INVERSIONES | INVERSIONES | 72061057956 | EL PASO TX. | Dólares USA</v>
      </c>
      <c r="I364" s="69">
        <f t="shared" si="80"/>
        <v>11</v>
      </c>
      <c r="J364" s="69">
        <f t="shared" si="81"/>
        <v>9</v>
      </c>
      <c r="K364" s="70">
        <v>2</v>
      </c>
      <c r="L364" s="69" t="str">
        <f t="shared" si="89"/>
        <v>N/D</v>
      </c>
      <c r="M364" s="69" t="str">
        <f t="shared" si="90"/>
        <v>N/D</v>
      </c>
      <c r="N364" s="69">
        <f t="shared" si="91"/>
        <v>72061057956</v>
      </c>
      <c r="P364" s="70">
        <v>2</v>
      </c>
      <c r="Q364" s="70">
        <v>5</v>
      </c>
      <c r="R364" s="19" t="s">
        <v>4</v>
      </c>
      <c r="S364" s="78" t="str">
        <f t="shared" si="92"/>
        <v>ARMIDA LOYA</v>
      </c>
      <c r="T364" s="78" t="str">
        <f t="shared" si="93"/>
        <v>N/D</v>
      </c>
      <c r="U364" s="19"/>
      <c r="V364" s="19"/>
      <c r="W364" s="19"/>
      <c r="X364" s="19"/>
      <c r="Y364" s="19"/>
      <c r="Z364" s="19"/>
      <c r="AA364" s="19"/>
      <c r="AB364" s="78" t="str">
        <f t="shared" si="94"/>
        <v>TOMAS ZARAGOZA FUENTES</v>
      </c>
      <c r="AC364" s="70">
        <v>202</v>
      </c>
      <c r="AD364" s="68" t="str">
        <f t="shared" si="82"/>
        <v>EXECUTE [dbo].[PG_CI_CUENTA_BANCO] 0, 0, 0, 363, 'N/D | INVERSIONES | INVERSIONES | 72061057956 | EL PASO TX. | Dólares USA' , '7956', 0, 'N/D | INVERSIONES | INVERSIONES | 72061057956 | EL PASO TX. | Dólares USA', 11, 9, 2, 'N/D', 'N/D', '72061057956', '', 2, 5, NULL, 'ARMIDA LOYA', 'N/D', '', '', '', '', '', '', '', 'TOMAS ZARAGOZA FUENTES', 202</v>
      </c>
      <c r="AK364" s="43">
        <v>363</v>
      </c>
      <c r="AL364" s="44">
        <v>11</v>
      </c>
      <c r="AM364" s="44">
        <v>9</v>
      </c>
      <c r="AN364" s="84" t="s">
        <v>3</v>
      </c>
      <c r="AO364" s="44">
        <v>0</v>
      </c>
      <c r="AP364" s="45" t="s">
        <v>97</v>
      </c>
      <c r="AQ364" s="45">
        <v>72061057956</v>
      </c>
      <c r="AR364" s="46" t="s">
        <v>129</v>
      </c>
      <c r="AS364" s="45" t="s">
        <v>19</v>
      </c>
      <c r="AT364" s="45" t="s">
        <v>19</v>
      </c>
      <c r="AU364" s="45" t="s">
        <v>97</v>
      </c>
      <c r="AV364" s="45" t="s">
        <v>97</v>
      </c>
      <c r="AW364" s="45" t="s">
        <v>97</v>
      </c>
      <c r="AX364" s="45" t="s">
        <v>99</v>
      </c>
      <c r="AY364" s="45" t="s">
        <v>118</v>
      </c>
      <c r="AZ364" s="45" t="s">
        <v>109</v>
      </c>
      <c r="BA364" s="45" t="s">
        <v>97</v>
      </c>
      <c r="BB364" s="74" t="s">
        <v>146</v>
      </c>
      <c r="BC364" s="45" t="s">
        <v>97</v>
      </c>
      <c r="BD364" s="45" t="s">
        <v>97</v>
      </c>
      <c r="BE364" s="45" t="s">
        <v>147</v>
      </c>
      <c r="BF364" s="45" t="s">
        <v>97</v>
      </c>
      <c r="BG364" s="45" t="s">
        <v>97</v>
      </c>
      <c r="BH364" s="45" t="s">
        <v>97</v>
      </c>
      <c r="BI364" s="45">
        <v>1</v>
      </c>
      <c r="BJ364" s="45" t="s">
        <v>97</v>
      </c>
      <c r="BK364" s="53">
        <v>40620.328703703701</v>
      </c>
      <c r="BL364" s="45" t="s">
        <v>114</v>
      </c>
      <c r="BM364" s="45" t="s">
        <v>97</v>
      </c>
      <c r="BO364" s="68" t="str">
        <f t="shared" si="95"/>
        <v>EXECUTE [dbo].[PG_CI_CUENTA_BANCO] 0,0,0 , 363, X</v>
      </c>
    </row>
    <row r="365" spans="2:67" x14ac:dyDescent="0.3">
      <c r="B365" s="6">
        <f t="shared" si="83"/>
        <v>0</v>
      </c>
      <c r="C365" s="6" t="str">
        <f t="shared" si="84"/>
        <v>0, 0</v>
      </c>
      <c r="D365" s="54">
        <f t="shared" si="85"/>
        <v>364</v>
      </c>
      <c r="E365" s="75" t="str">
        <f t="shared" si="86"/>
        <v>N/D | INVERSIONES | FOINVER | 22603339394 | TEPEJI DEL RIO DE OCAMPO | Pesos Mexicanos</v>
      </c>
      <c r="F365" s="54" t="str">
        <f t="shared" si="87"/>
        <v>9394</v>
      </c>
      <c r="G365" s="5">
        <v>0</v>
      </c>
      <c r="H365" s="78" t="str">
        <f t="shared" si="88"/>
        <v>N/D | INVERSIONES | FOINVER | 22603339394 | TEPEJI DEL RIO DE OCAMPO | Pesos Mexicanos</v>
      </c>
      <c r="I365" s="69">
        <f t="shared" si="80"/>
        <v>11</v>
      </c>
      <c r="J365" s="69">
        <f t="shared" si="81"/>
        <v>11</v>
      </c>
      <c r="K365" s="70">
        <v>1</v>
      </c>
      <c r="L365" s="69">
        <f t="shared" si="89"/>
        <v>226</v>
      </c>
      <c r="M365" s="69">
        <f t="shared" si="90"/>
        <v>1</v>
      </c>
      <c r="N365" s="69">
        <f t="shared" si="91"/>
        <v>22603339394</v>
      </c>
      <c r="P365" s="70">
        <v>2</v>
      </c>
      <c r="Q365" s="70">
        <v>5</v>
      </c>
      <c r="R365" s="19" t="s">
        <v>4</v>
      </c>
      <c r="S365" s="78" t="str">
        <f t="shared" si="92"/>
        <v>DULCE SOTO</v>
      </c>
      <c r="T365" s="78" t="str">
        <f t="shared" si="93"/>
        <v>N/D</v>
      </c>
      <c r="U365" s="19"/>
      <c r="V365" s="19"/>
      <c r="W365" s="19"/>
      <c r="X365" s="19"/>
      <c r="Y365" s="19"/>
      <c r="Z365" s="19"/>
      <c r="AA365" s="19"/>
      <c r="AB365" s="78" t="str">
        <f t="shared" si="94"/>
        <v>TOMAS ZARAGOZA ITO</v>
      </c>
      <c r="AC365" s="70">
        <v>111</v>
      </c>
      <c r="AD365" s="68" t="str">
        <f t="shared" si="82"/>
        <v>EXECUTE [dbo].[PG_CI_CUENTA_BANCO] 0, 0, 0, 364, 'N/D | INVERSIONES | FOINVER | 22603339394 | TEPEJI DEL RIO DE OCAMPO | Pesos Mexicanos' , '9394', 0, 'N/D | INVERSIONES | FOINVER | 22603339394 | TEPEJI DEL RIO DE OCAMPO | Pesos Mexicanos', 11, 11, 1, '226', '1', '22603339394', '', 2, 5, NULL, 'DULCE SOTO', 'N/D', '', '', '', '', '', '', '', 'TOMAS ZARAGOZA ITO', 111</v>
      </c>
      <c r="AK365" s="43">
        <v>364</v>
      </c>
      <c r="AL365" s="44">
        <v>11</v>
      </c>
      <c r="AM365" s="44">
        <v>11</v>
      </c>
      <c r="AN365" s="84" t="s">
        <v>3</v>
      </c>
      <c r="AO365" s="44">
        <v>0</v>
      </c>
      <c r="AP365" s="45" t="s">
        <v>97</v>
      </c>
      <c r="AQ365" s="45">
        <v>22603339394</v>
      </c>
      <c r="AR365" s="46" t="s">
        <v>129</v>
      </c>
      <c r="AS365" s="45" t="s">
        <v>19</v>
      </c>
      <c r="AT365" s="45" t="s">
        <v>131</v>
      </c>
      <c r="AU365" s="45" t="s">
        <v>97</v>
      </c>
      <c r="AV365" s="45" t="s">
        <v>97</v>
      </c>
      <c r="AW365" s="45" t="s">
        <v>97</v>
      </c>
      <c r="AX365" s="45" t="s">
        <v>99</v>
      </c>
      <c r="AY365" s="45" t="s">
        <v>100</v>
      </c>
      <c r="AZ365" s="45" t="s">
        <v>116</v>
      </c>
      <c r="BA365" s="45">
        <v>226</v>
      </c>
      <c r="BB365" s="74" t="s">
        <v>155</v>
      </c>
      <c r="BC365" s="45">
        <v>1</v>
      </c>
      <c r="BD365" s="45" t="s">
        <v>156</v>
      </c>
      <c r="BE365" s="45" t="s">
        <v>152</v>
      </c>
      <c r="BF365" s="45" t="s">
        <v>97</v>
      </c>
      <c r="BG365" s="45" t="s">
        <v>97</v>
      </c>
      <c r="BH365" s="45" t="s">
        <v>97</v>
      </c>
      <c r="BI365" s="45">
        <v>1</v>
      </c>
      <c r="BJ365" s="45" t="s">
        <v>97</v>
      </c>
      <c r="BK365" s="53">
        <v>40675.495405092595</v>
      </c>
      <c r="BL365" s="45" t="s">
        <v>114</v>
      </c>
      <c r="BM365" s="45" t="s">
        <v>97</v>
      </c>
      <c r="BO365" s="68" t="str">
        <f t="shared" si="95"/>
        <v>EXECUTE [dbo].[PG_CI_CUENTA_BANCO] 0,0,0 , 364, X</v>
      </c>
    </row>
    <row r="366" spans="2:67" x14ac:dyDescent="0.3">
      <c r="B366" s="6">
        <f t="shared" si="83"/>
        <v>0</v>
      </c>
      <c r="C366" s="6" t="str">
        <f t="shared" si="84"/>
        <v>0, 0</v>
      </c>
      <c r="D366" s="54">
        <f t="shared" si="85"/>
        <v>365</v>
      </c>
      <c r="E366" s="75" t="str">
        <f t="shared" si="86"/>
        <v>N/D | N/D | N/D | 22603322823 | PENDIENTE | Pesos Mexicanos</v>
      </c>
      <c r="F366" s="54" t="str">
        <f t="shared" si="87"/>
        <v>2823</v>
      </c>
      <c r="G366" s="5">
        <v>0</v>
      </c>
      <c r="H366" s="78" t="str">
        <f t="shared" si="88"/>
        <v>N/D | N/D | N/D | 22603322823 | PENDIENTE | Pesos Mexicanos</v>
      </c>
      <c r="I366" s="69">
        <f t="shared" si="80"/>
        <v>11</v>
      </c>
      <c r="J366" s="69">
        <f t="shared" si="81"/>
        <v>11</v>
      </c>
      <c r="K366" s="70">
        <v>1</v>
      </c>
      <c r="L366" s="69" t="str">
        <f t="shared" si="89"/>
        <v>N/D</v>
      </c>
      <c r="M366" s="69" t="str">
        <f t="shared" si="90"/>
        <v>N/D</v>
      </c>
      <c r="N366" s="69">
        <f t="shared" si="91"/>
        <v>22603322823</v>
      </c>
      <c r="P366" s="70">
        <v>2</v>
      </c>
      <c r="Q366" s="70">
        <v>6</v>
      </c>
      <c r="R366" s="19" t="s">
        <v>4</v>
      </c>
      <c r="S366" s="78" t="str">
        <f t="shared" si="92"/>
        <v>DULCE SOTO</v>
      </c>
      <c r="T366" s="78" t="str">
        <f t="shared" si="93"/>
        <v>N/D</v>
      </c>
      <c r="U366" s="19"/>
      <c r="V366" s="19"/>
      <c r="W366" s="19"/>
      <c r="X366" s="19"/>
      <c r="Y366" s="19"/>
      <c r="Z366" s="19"/>
      <c r="AA366" s="19"/>
      <c r="AB366" s="78" t="str">
        <f t="shared" si="94"/>
        <v>N/D</v>
      </c>
      <c r="AC366" s="70">
        <v>0</v>
      </c>
      <c r="AD366" s="68" t="str">
        <f t="shared" si="82"/>
        <v>EXECUTE [dbo].[PG_CI_CUENTA_BANCO] 0, 0, 0, 365, 'N/D | N/D | N/D | 22603322823 | PENDIENTE | Pesos Mexicanos' , '2823', 0, 'N/D | N/D | N/D | 22603322823 | PENDIENTE | Pesos Mexicanos', 11, 11, 1, 'N/D', 'N/D', '22603322823', '', 2, 6, NULL, 'DULCE SOTO', 'N/D', '', '', '', '', '', '', '', 'N/D', 0</v>
      </c>
      <c r="AK366" s="43">
        <v>365</v>
      </c>
      <c r="AL366" s="44">
        <v>11</v>
      </c>
      <c r="AM366" s="44">
        <v>11</v>
      </c>
      <c r="AN366" s="84" t="s">
        <v>3</v>
      </c>
      <c r="AO366" s="44">
        <v>0</v>
      </c>
      <c r="AP366" s="45" t="s">
        <v>97</v>
      </c>
      <c r="AQ366" s="45">
        <v>22603322823</v>
      </c>
      <c r="AR366" s="46" t="s">
        <v>98</v>
      </c>
      <c r="AS366" s="45" t="s">
        <v>97</v>
      </c>
      <c r="AT366" s="45" t="s">
        <v>97</v>
      </c>
      <c r="AU366" s="45" t="s">
        <v>97</v>
      </c>
      <c r="AV366" s="45" t="s">
        <v>97</v>
      </c>
      <c r="AW366" s="45" t="s">
        <v>97</v>
      </c>
      <c r="AX366" s="45" t="s">
        <v>99</v>
      </c>
      <c r="AY366" s="45" t="s">
        <v>100</v>
      </c>
      <c r="AZ366" s="45" t="s">
        <v>97</v>
      </c>
      <c r="BA366" s="45" t="s">
        <v>97</v>
      </c>
      <c r="BB366" s="74" t="s">
        <v>126</v>
      </c>
      <c r="BC366" s="45" t="s">
        <v>97</v>
      </c>
      <c r="BD366" s="45" t="s">
        <v>97</v>
      </c>
      <c r="BE366" s="45" t="s">
        <v>152</v>
      </c>
      <c r="BF366" s="45" t="s">
        <v>97</v>
      </c>
      <c r="BG366" s="45" t="s">
        <v>97</v>
      </c>
      <c r="BH366" s="45" t="s">
        <v>97</v>
      </c>
      <c r="BI366" s="45">
        <v>1</v>
      </c>
      <c r="BJ366" s="45" t="s">
        <v>97</v>
      </c>
      <c r="BK366" s="53">
        <v>40491.333333333336</v>
      </c>
      <c r="BL366" s="45" t="s">
        <v>102</v>
      </c>
      <c r="BM366" s="45" t="s">
        <v>97</v>
      </c>
      <c r="BO366" s="68" t="str">
        <f t="shared" si="95"/>
        <v>EXECUTE [dbo].[PG_CI_CUENTA_BANCO] 0,0,0 , 365, X</v>
      </c>
    </row>
    <row r="367" spans="2:67" x14ac:dyDescent="0.3">
      <c r="B367" s="6">
        <f t="shared" si="83"/>
        <v>0</v>
      </c>
      <c r="C367" s="6" t="str">
        <f t="shared" si="84"/>
        <v>0, 0</v>
      </c>
      <c r="D367" s="54">
        <f t="shared" si="85"/>
        <v>366</v>
      </c>
      <c r="E367" s="75" t="str">
        <f t="shared" si="86"/>
        <v>N/D | INVERSIONES | INVERSIONES | 605557 | TEPEJI DEL RIO DE OCAMPO | Pesos Mexicanos</v>
      </c>
      <c r="F367" s="54" t="str">
        <f t="shared" si="87"/>
        <v>5557</v>
      </c>
      <c r="G367" s="5">
        <v>0</v>
      </c>
      <c r="H367" s="78" t="str">
        <f t="shared" si="88"/>
        <v>N/D | INVERSIONES | INVERSIONES | 605557 | TEPEJI DEL RIO DE OCAMPO | Pesos Mexicanos</v>
      </c>
      <c r="I367" s="69">
        <f t="shared" si="80"/>
        <v>11</v>
      </c>
      <c r="J367" s="69">
        <f t="shared" si="81"/>
        <v>11</v>
      </c>
      <c r="K367" s="70">
        <v>1</v>
      </c>
      <c r="L367" s="69">
        <f t="shared" si="89"/>
        <v>226</v>
      </c>
      <c r="M367" s="69">
        <f t="shared" si="90"/>
        <v>1</v>
      </c>
      <c r="N367" s="69">
        <f t="shared" si="91"/>
        <v>605557</v>
      </c>
      <c r="P367" s="70">
        <v>2</v>
      </c>
      <c r="Q367" s="70">
        <v>5</v>
      </c>
      <c r="R367" s="19" t="s">
        <v>4</v>
      </c>
      <c r="S367" s="78" t="str">
        <f t="shared" si="92"/>
        <v>DULCE SOTO</v>
      </c>
      <c r="T367" s="78" t="str">
        <f t="shared" si="93"/>
        <v>N/D</v>
      </c>
      <c r="U367" s="19"/>
      <c r="V367" s="19"/>
      <c r="W367" s="19"/>
      <c r="X367" s="19"/>
      <c r="Y367" s="19"/>
      <c r="Z367" s="19"/>
      <c r="AA367" s="19"/>
      <c r="AB367" s="78" t="str">
        <f t="shared" si="94"/>
        <v>TOMAS ZARAGOZA ITO</v>
      </c>
      <c r="AC367" s="70">
        <v>111</v>
      </c>
      <c r="AD367" s="68" t="str">
        <f t="shared" si="82"/>
        <v>EXECUTE [dbo].[PG_CI_CUENTA_BANCO] 0, 0, 0, 366, 'N/D | INVERSIONES | INVERSIONES | 605557 | TEPEJI DEL RIO DE OCAMPO | Pesos Mexicanos' , '5557', 0, 'N/D | INVERSIONES | INVERSIONES | 605557 | TEPEJI DEL RIO DE OCAMPO | Pesos Mexicanos', 11, 11, 1, '226', '1', '605557', '', 2, 5, NULL, 'DULCE SOTO', 'N/D', '', '', '', '', '', '', '', 'TOMAS ZARAGOZA ITO', 111</v>
      </c>
      <c r="AK367" s="43">
        <v>366</v>
      </c>
      <c r="AL367" s="44">
        <v>11</v>
      </c>
      <c r="AM367" s="44">
        <v>11</v>
      </c>
      <c r="AN367" s="84" t="s">
        <v>3</v>
      </c>
      <c r="AO367" s="44">
        <v>0</v>
      </c>
      <c r="AP367" s="45" t="s">
        <v>97</v>
      </c>
      <c r="AQ367" s="45">
        <v>605557</v>
      </c>
      <c r="AR367" s="46" t="s">
        <v>129</v>
      </c>
      <c r="AS367" s="45" t="s">
        <v>19</v>
      </c>
      <c r="AT367" s="45" t="s">
        <v>19</v>
      </c>
      <c r="AU367" s="45" t="s">
        <v>97</v>
      </c>
      <c r="AV367" s="45" t="s">
        <v>97</v>
      </c>
      <c r="AW367" s="45" t="s">
        <v>97</v>
      </c>
      <c r="AX367" s="45" t="s">
        <v>99</v>
      </c>
      <c r="AY367" s="45" t="s">
        <v>100</v>
      </c>
      <c r="AZ367" s="45" t="s">
        <v>116</v>
      </c>
      <c r="BA367" s="45">
        <v>226</v>
      </c>
      <c r="BB367" s="74" t="s">
        <v>155</v>
      </c>
      <c r="BC367" s="45">
        <v>1</v>
      </c>
      <c r="BD367" s="45" t="s">
        <v>156</v>
      </c>
      <c r="BE367" s="45" t="s">
        <v>152</v>
      </c>
      <c r="BF367" s="45" t="s">
        <v>97</v>
      </c>
      <c r="BG367" s="45" t="s">
        <v>97</v>
      </c>
      <c r="BH367" s="45" t="s">
        <v>97</v>
      </c>
      <c r="BI367" s="45">
        <v>1</v>
      </c>
      <c r="BJ367" s="45" t="s">
        <v>97</v>
      </c>
      <c r="BK367" s="53">
        <v>40675.491400462961</v>
      </c>
      <c r="BL367" s="45" t="s">
        <v>114</v>
      </c>
      <c r="BM367" s="45" t="s">
        <v>97</v>
      </c>
      <c r="BO367" s="68" t="str">
        <f t="shared" si="95"/>
        <v>EXECUTE [dbo].[PG_CI_CUENTA_BANCO] 0,0,0 , 366, X</v>
      </c>
    </row>
    <row r="368" spans="2:67" x14ac:dyDescent="0.3">
      <c r="B368" s="6">
        <f t="shared" si="83"/>
        <v>0</v>
      </c>
      <c r="C368" s="6" t="str">
        <f t="shared" si="84"/>
        <v>0, 0</v>
      </c>
      <c r="D368" s="54">
        <f t="shared" si="85"/>
        <v>367</v>
      </c>
      <c r="E368" s="75" t="str">
        <f t="shared" si="86"/>
        <v>Gas Chapultepec | CONCENTRADORA | CONCENTRADORA | 22603322726 | CD. JUAREZ | Pesos Mexicanos</v>
      </c>
      <c r="F368" s="54" t="str">
        <f t="shared" si="87"/>
        <v>2726</v>
      </c>
      <c r="G368" s="5">
        <v>0</v>
      </c>
      <c r="H368" s="78" t="str">
        <f t="shared" si="88"/>
        <v>Gas Chapultepec | CONCENTRADORA | CONCENTRADORA | 22603322726 | CD. JUAREZ | Pesos Mexicanos</v>
      </c>
      <c r="I368" s="69">
        <f t="shared" si="80"/>
        <v>11</v>
      </c>
      <c r="J368" s="69">
        <f t="shared" si="81"/>
        <v>11</v>
      </c>
      <c r="K368" s="70">
        <v>1</v>
      </c>
      <c r="L368" s="69">
        <f t="shared" si="89"/>
        <v>226</v>
      </c>
      <c r="M368" s="69">
        <f t="shared" si="90"/>
        <v>1</v>
      </c>
      <c r="N368" s="69">
        <f t="shared" si="91"/>
        <v>22603322726</v>
      </c>
      <c r="P368" s="70">
        <v>1</v>
      </c>
      <c r="Q368" s="70">
        <v>2</v>
      </c>
      <c r="R368" s="19" t="s">
        <v>4</v>
      </c>
      <c r="S368" s="78" t="str">
        <f t="shared" si="92"/>
        <v>DULCE SOTO</v>
      </c>
      <c r="T368" s="78" t="str">
        <f t="shared" si="93"/>
        <v>Gas Chapultepec</v>
      </c>
      <c r="U368" s="19"/>
      <c r="V368" s="19"/>
      <c r="W368" s="19"/>
      <c r="X368" s="19"/>
      <c r="Y368" s="19"/>
      <c r="Z368" s="19"/>
      <c r="AA368" s="19"/>
      <c r="AB368" s="78" t="str">
        <f t="shared" si="94"/>
        <v>TOMAS ZARAGOZA FUENTES</v>
      </c>
      <c r="AC368" s="70">
        <v>103</v>
      </c>
      <c r="AD368" s="68" t="str">
        <f t="shared" si="82"/>
        <v>EXECUTE [dbo].[PG_CI_CUENTA_BANCO] 0, 0, 0, 367, 'Gas Chapultepec | CONCENTRADORA | CONCENTRADORA | 22603322726 | CD. JUAREZ | Pesos Mexicanos' , '2726', 0, 'Gas Chapultepec | CONCENTRADORA | CONCENTRADORA | 22603322726 | CD. JUAREZ | Pesos Mexicanos', 11, 11, 1, '226', '1', '22603322726', '', 1, 2, NULL, 'DULCE SOTO', 'Gas Chapultepec', '', '', '', '', '', '', '', 'TOMAS ZARAGOZA FUENTES', 103</v>
      </c>
      <c r="AK368" s="43">
        <v>367</v>
      </c>
      <c r="AL368" s="44">
        <v>11</v>
      </c>
      <c r="AM368" s="44">
        <v>11</v>
      </c>
      <c r="AN368" s="84" t="s">
        <v>3</v>
      </c>
      <c r="AO368" s="44">
        <v>53</v>
      </c>
      <c r="AP368" s="45" t="s">
        <v>295</v>
      </c>
      <c r="AQ368" s="45">
        <v>22603322726</v>
      </c>
      <c r="AR368" s="46" t="s">
        <v>127</v>
      </c>
      <c r="AS368" s="45" t="s">
        <v>18</v>
      </c>
      <c r="AT368" s="45" t="s">
        <v>18</v>
      </c>
      <c r="AU368" s="45" t="s">
        <v>174</v>
      </c>
      <c r="AV368" s="45" t="s">
        <v>107</v>
      </c>
      <c r="AW368" s="45" t="s">
        <v>97</v>
      </c>
      <c r="AX368" s="45" t="s">
        <v>108</v>
      </c>
      <c r="AY368" s="45" t="s">
        <v>100</v>
      </c>
      <c r="AZ368" s="45" t="s">
        <v>109</v>
      </c>
      <c r="BA368" s="45">
        <v>226</v>
      </c>
      <c r="BB368" s="74" t="s">
        <v>120</v>
      </c>
      <c r="BC368" s="45">
        <v>1</v>
      </c>
      <c r="BD368" s="45" t="s">
        <v>156</v>
      </c>
      <c r="BE368" s="45" t="s">
        <v>152</v>
      </c>
      <c r="BF368" s="45" t="s">
        <v>294</v>
      </c>
      <c r="BG368" s="45" t="s">
        <v>97</v>
      </c>
      <c r="BH368" s="45" t="s">
        <v>113</v>
      </c>
      <c r="BI368" s="45">
        <v>1</v>
      </c>
      <c r="BJ368" s="45" t="s">
        <v>97</v>
      </c>
      <c r="BK368" s="53">
        <v>42147.558819444443</v>
      </c>
      <c r="BL368" s="45" t="s">
        <v>114</v>
      </c>
      <c r="BM368" s="45" t="s">
        <v>97</v>
      </c>
      <c r="BO368" s="68" t="str">
        <f t="shared" si="95"/>
        <v>EXECUTE [dbo].[PG_CI_CUENTA_BANCO] 0,0,0 , 367, X</v>
      </c>
    </row>
    <row r="369" spans="2:67" x14ac:dyDescent="0.3">
      <c r="B369" s="6">
        <f t="shared" si="83"/>
        <v>0</v>
      </c>
      <c r="C369" s="6" t="str">
        <f t="shared" si="84"/>
        <v>0, 0</v>
      </c>
      <c r="D369" s="54">
        <f t="shared" si="85"/>
        <v>368</v>
      </c>
      <c r="E369" s="75" t="str">
        <f t="shared" si="86"/>
        <v>Todas | INVERSIONES | INVERSIONES | 22603178560 | TEPEJI DEL RIO DE OCAMPO | Dólares USA</v>
      </c>
      <c r="F369" s="54" t="str">
        <f t="shared" si="87"/>
        <v>8560</v>
      </c>
      <c r="G369" s="5">
        <v>0</v>
      </c>
      <c r="H369" s="78" t="str">
        <f t="shared" si="88"/>
        <v>Todas | INVERSIONES | INVERSIONES | 22603178560 | TEPEJI DEL RIO DE OCAMPO | Dólares USA</v>
      </c>
      <c r="I369" s="69">
        <f t="shared" si="80"/>
        <v>11</v>
      </c>
      <c r="J369" s="69">
        <f t="shared" si="81"/>
        <v>11</v>
      </c>
      <c r="K369" s="70">
        <v>2</v>
      </c>
      <c r="L369" s="69">
        <f t="shared" si="89"/>
        <v>226</v>
      </c>
      <c r="M369" s="69">
        <f t="shared" si="90"/>
        <v>1</v>
      </c>
      <c r="N369" s="69">
        <f t="shared" si="91"/>
        <v>22603178560</v>
      </c>
      <c r="P369" s="70">
        <v>2</v>
      </c>
      <c r="Q369" s="70">
        <v>5</v>
      </c>
      <c r="R369" s="19" t="s">
        <v>4</v>
      </c>
      <c r="S369" s="78" t="str">
        <f t="shared" si="92"/>
        <v>DULCE SOTO</v>
      </c>
      <c r="T369" s="78" t="str">
        <f t="shared" si="93"/>
        <v>Todas</v>
      </c>
      <c r="U369" s="19"/>
      <c r="V369" s="19"/>
      <c r="W369" s="19"/>
      <c r="X369" s="19"/>
      <c r="Y369" s="19"/>
      <c r="Z369" s="19"/>
      <c r="AA369" s="19"/>
      <c r="AB369" s="78" t="str">
        <f t="shared" si="94"/>
        <v>TOMAS ZARAGOZA ITO</v>
      </c>
      <c r="AC369" s="70">
        <v>111</v>
      </c>
      <c r="AD369" s="68" t="str">
        <f t="shared" si="82"/>
        <v>EXECUTE [dbo].[PG_CI_CUENTA_BANCO] 0, 0, 0, 368, 'Todas | INVERSIONES | INVERSIONES | 22603178560 | TEPEJI DEL RIO DE OCAMPO | Dólares USA' , '8560', 0, 'Todas | INVERSIONES | INVERSIONES | 22603178560 | TEPEJI DEL RIO DE OCAMPO | Dólares USA', 11, 11, 2, '226', '1', '22603178560', '', 2, 5, NULL, 'DULCE SOTO', 'Todas', '', '', '', '', '', '', '', 'TOMAS ZARAGOZA ITO', 111</v>
      </c>
      <c r="AK369" s="43">
        <v>368</v>
      </c>
      <c r="AL369" s="44">
        <v>11</v>
      </c>
      <c r="AM369" s="44">
        <v>11</v>
      </c>
      <c r="AN369" s="84" t="s">
        <v>3</v>
      </c>
      <c r="AO369" s="44">
        <v>0</v>
      </c>
      <c r="AP369" s="45" t="s">
        <v>130</v>
      </c>
      <c r="AQ369" s="45">
        <v>22603178560</v>
      </c>
      <c r="AR369" s="46" t="s">
        <v>129</v>
      </c>
      <c r="AS369" s="45" t="s">
        <v>19</v>
      </c>
      <c r="AT369" s="45" t="s">
        <v>19</v>
      </c>
      <c r="AU369" s="45" t="s">
        <v>157</v>
      </c>
      <c r="AV369" s="45" t="s">
        <v>107</v>
      </c>
      <c r="AW369" s="45" t="s">
        <v>97</v>
      </c>
      <c r="AX369" s="45" t="s">
        <v>99</v>
      </c>
      <c r="AY369" s="45" t="s">
        <v>118</v>
      </c>
      <c r="AZ369" s="45" t="s">
        <v>116</v>
      </c>
      <c r="BA369" s="45">
        <v>226</v>
      </c>
      <c r="BB369" s="74" t="s">
        <v>155</v>
      </c>
      <c r="BC369" s="45">
        <v>1</v>
      </c>
      <c r="BD369" s="45" t="s">
        <v>156</v>
      </c>
      <c r="BE369" s="45" t="s">
        <v>152</v>
      </c>
      <c r="BF369" s="45" t="s">
        <v>189</v>
      </c>
      <c r="BG369" s="45" t="s">
        <v>97</v>
      </c>
      <c r="BH369" s="45" t="s">
        <v>97</v>
      </c>
      <c r="BI369" s="45">
        <v>1</v>
      </c>
      <c r="BJ369" s="45" t="s">
        <v>97</v>
      </c>
      <c r="BK369" s="53">
        <v>40835.459583333337</v>
      </c>
      <c r="BL369" s="45" t="s">
        <v>114</v>
      </c>
      <c r="BM369" s="45" t="s">
        <v>97</v>
      </c>
      <c r="BO369" s="68" t="str">
        <f t="shared" si="95"/>
        <v>EXECUTE [dbo].[PG_CI_CUENTA_BANCO] 0,0,0 , 368, X</v>
      </c>
    </row>
    <row r="370" spans="2:67" x14ac:dyDescent="0.3">
      <c r="B370" s="6">
        <f t="shared" si="83"/>
        <v>0</v>
      </c>
      <c r="C370" s="6" t="str">
        <f t="shared" si="84"/>
        <v>0, 0</v>
      </c>
      <c r="D370" s="54">
        <f t="shared" si="85"/>
        <v>369</v>
      </c>
      <c r="E370" s="75" t="str">
        <f t="shared" si="86"/>
        <v>N/D | N/D | N/D | 22603323404 | PENDIENTE | Pesos Mexicanos</v>
      </c>
      <c r="F370" s="54" t="str">
        <f t="shared" si="87"/>
        <v>3404</v>
      </c>
      <c r="G370" s="5">
        <v>0</v>
      </c>
      <c r="H370" s="78" t="str">
        <f t="shared" si="88"/>
        <v>N/D | N/D | N/D | 22603323404 | PENDIENTE | Pesos Mexicanos</v>
      </c>
      <c r="I370" s="69">
        <f t="shared" si="80"/>
        <v>11</v>
      </c>
      <c r="J370" s="69">
        <f t="shared" si="81"/>
        <v>11</v>
      </c>
      <c r="K370" s="70">
        <v>1</v>
      </c>
      <c r="L370" s="69" t="str">
        <f t="shared" si="89"/>
        <v>N/D</v>
      </c>
      <c r="M370" s="69" t="str">
        <f t="shared" si="90"/>
        <v>N/D</v>
      </c>
      <c r="N370" s="69">
        <f t="shared" si="91"/>
        <v>22603323404</v>
      </c>
      <c r="P370" s="70">
        <v>2</v>
      </c>
      <c r="Q370" s="70">
        <v>6</v>
      </c>
      <c r="R370" s="19" t="s">
        <v>4</v>
      </c>
      <c r="S370" s="78" t="str">
        <f t="shared" si="92"/>
        <v>DULCE SOTO</v>
      </c>
      <c r="T370" s="78" t="str">
        <f t="shared" si="93"/>
        <v>N/D</v>
      </c>
      <c r="U370" s="19"/>
      <c r="V370" s="19"/>
      <c r="W370" s="19"/>
      <c r="X370" s="19"/>
      <c r="Y370" s="19"/>
      <c r="Z370" s="19"/>
      <c r="AA370" s="19"/>
      <c r="AB370" s="78" t="str">
        <f t="shared" si="94"/>
        <v>N/D</v>
      </c>
      <c r="AC370" s="70">
        <v>0</v>
      </c>
      <c r="AD370" s="68" t="str">
        <f t="shared" si="82"/>
        <v>EXECUTE [dbo].[PG_CI_CUENTA_BANCO] 0, 0, 0, 369, 'N/D | N/D | N/D | 22603323404 | PENDIENTE | Pesos Mexicanos' , '3404', 0, 'N/D | N/D | N/D | 22603323404 | PENDIENTE | Pesos Mexicanos', 11, 11, 1, 'N/D', 'N/D', '22603323404', '', 2, 6, NULL, 'DULCE SOTO', 'N/D', '', '', '', '', '', '', '', 'N/D', 0</v>
      </c>
      <c r="AK370" s="43">
        <v>369</v>
      </c>
      <c r="AL370" s="44">
        <v>11</v>
      </c>
      <c r="AM370" s="44">
        <v>11</v>
      </c>
      <c r="AN370" s="84" t="s">
        <v>3</v>
      </c>
      <c r="AO370" s="44">
        <v>0</v>
      </c>
      <c r="AP370" s="45" t="s">
        <v>97</v>
      </c>
      <c r="AQ370" s="45">
        <v>22603323404</v>
      </c>
      <c r="AR370" s="46" t="s">
        <v>98</v>
      </c>
      <c r="AS370" s="45" t="s">
        <v>97</v>
      </c>
      <c r="AT370" s="45" t="s">
        <v>97</v>
      </c>
      <c r="AU370" s="45" t="s">
        <v>97</v>
      </c>
      <c r="AV370" s="45" t="s">
        <v>97</v>
      </c>
      <c r="AW370" s="45" t="s">
        <v>97</v>
      </c>
      <c r="AX370" s="45" t="s">
        <v>99</v>
      </c>
      <c r="AY370" s="45" t="s">
        <v>100</v>
      </c>
      <c r="AZ370" s="45" t="s">
        <v>97</v>
      </c>
      <c r="BA370" s="45" t="s">
        <v>97</v>
      </c>
      <c r="BB370" s="74" t="s">
        <v>126</v>
      </c>
      <c r="BC370" s="45" t="s">
        <v>97</v>
      </c>
      <c r="BD370" s="45" t="s">
        <v>97</v>
      </c>
      <c r="BE370" s="45" t="s">
        <v>152</v>
      </c>
      <c r="BF370" s="45" t="s">
        <v>97</v>
      </c>
      <c r="BG370" s="45" t="s">
        <v>97</v>
      </c>
      <c r="BH370" s="45" t="s">
        <v>97</v>
      </c>
      <c r="BI370" s="45">
        <v>1</v>
      </c>
      <c r="BJ370" s="45" t="s">
        <v>97</v>
      </c>
      <c r="BK370" s="53">
        <v>40491.333333333336</v>
      </c>
      <c r="BL370" s="45" t="s">
        <v>102</v>
      </c>
      <c r="BM370" s="45" t="s">
        <v>97</v>
      </c>
      <c r="BO370" s="68" t="str">
        <f t="shared" si="95"/>
        <v>EXECUTE [dbo].[PG_CI_CUENTA_BANCO] 0,0,0 , 369, X</v>
      </c>
    </row>
    <row r="371" spans="2:67" x14ac:dyDescent="0.3">
      <c r="B371" s="6">
        <f t="shared" si="83"/>
        <v>0</v>
      </c>
      <c r="C371" s="6" t="str">
        <f t="shared" si="84"/>
        <v>0, 0</v>
      </c>
      <c r="D371" s="54">
        <f t="shared" si="85"/>
        <v>370</v>
      </c>
      <c r="E371" s="75" t="str">
        <f t="shared" si="86"/>
        <v>N/D | N/D | N/D | 22603339319 | PENDIENTE | Pesos Mexicanos</v>
      </c>
      <c r="F371" s="54" t="str">
        <f t="shared" si="87"/>
        <v>9319</v>
      </c>
      <c r="G371" s="5">
        <v>0</v>
      </c>
      <c r="H371" s="78" t="str">
        <f t="shared" si="88"/>
        <v>N/D | N/D | N/D | 22603339319 | PENDIENTE | Pesos Mexicanos</v>
      </c>
      <c r="I371" s="69">
        <f t="shared" si="80"/>
        <v>11</v>
      </c>
      <c r="J371" s="69">
        <f t="shared" si="81"/>
        <v>11</v>
      </c>
      <c r="K371" s="70">
        <v>1</v>
      </c>
      <c r="L371" s="69" t="str">
        <f t="shared" si="89"/>
        <v>N/D</v>
      </c>
      <c r="M371" s="69" t="str">
        <f t="shared" si="90"/>
        <v>N/D</v>
      </c>
      <c r="N371" s="69">
        <f t="shared" si="91"/>
        <v>22603339319</v>
      </c>
      <c r="P371" s="70">
        <v>2</v>
      </c>
      <c r="Q371" s="70">
        <v>6</v>
      </c>
      <c r="R371" s="19" t="s">
        <v>4</v>
      </c>
      <c r="S371" s="78" t="str">
        <f t="shared" si="92"/>
        <v>DULCE SOTO</v>
      </c>
      <c r="T371" s="78" t="str">
        <f t="shared" si="93"/>
        <v>N/D</v>
      </c>
      <c r="U371" s="19"/>
      <c r="V371" s="19"/>
      <c r="W371" s="19"/>
      <c r="X371" s="19"/>
      <c r="Y371" s="19"/>
      <c r="Z371" s="19"/>
      <c r="AA371" s="19"/>
      <c r="AB371" s="78" t="str">
        <f t="shared" si="94"/>
        <v>N/D</v>
      </c>
      <c r="AC371" s="70">
        <v>0</v>
      </c>
      <c r="AD371" s="68" t="str">
        <f t="shared" si="82"/>
        <v>EXECUTE [dbo].[PG_CI_CUENTA_BANCO] 0, 0, 0, 370, 'N/D | N/D | N/D | 22603339319 | PENDIENTE | Pesos Mexicanos' , '9319', 0, 'N/D | N/D | N/D | 22603339319 | PENDIENTE | Pesos Mexicanos', 11, 11, 1, 'N/D', 'N/D', '22603339319', '', 2, 6, NULL, 'DULCE SOTO', 'N/D', '', '', '', '', '', '', '', 'N/D', 0</v>
      </c>
      <c r="AK371" s="43">
        <v>370</v>
      </c>
      <c r="AL371" s="44">
        <v>11</v>
      </c>
      <c r="AM371" s="44">
        <v>11</v>
      </c>
      <c r="AN371" s="84" t="s">
        <v>3</v>
      </c>
      <c r="AO371" s="44">
        <v>0</v>
      </c>
      <c r="AP371" s="45" t="s">
        <v>97</v>
      </c>
      <c r="AQ371" s="45">
        <v>22603339319</v>
      </c>
      <c r="AR371" s="46" t="s">
        <v>98</v>
      </c>
      <c r="AS371" s="45" t="s">
        <v>97</v>
      </c>
      <c r="AT371" s="45" t="s">
        <v>97</v>
      </c>
      <c r="AU371" s="45" t="s">
        <v>97</v>
      </c>
      <c r="AV371" s="45" t="s">
        <v>97</v>
      </c>
      <c r="AW371" s="45" t="s">
        <v>97</v>
      </c>
      <c r="AX371" s="45" t="s">
        <v>99</v>
      </c>
      <c r="AY371" s="45" t="s">
        <v>100</v>
      </c>
      <c r="AZ371" s="45" t="s">
        <v>97</v>
      </c>
      <c r="BA371" s="45" t="s">
        <v>97</v>
      </c>
      <c r="BB371" s="74" t="s">
        <v>126</v>
      </c>
      <c r="BC371" s="45" t="s">
        <v>97</v>
      </c>
      <c r="BD371" s="45" t="s">
        <v>97</v>
      </c>
      <c r="BE371" s="45" t="s">
        <v>152</v>
      </c>
      <c r="BF371" s="45" t="s">
        <v>97</v>
      </c>
      <c r="BG371" s="45" t="s">
        <v>97</v>
      </c>
      <c r="BH371" s="45" t="s">
        <v>97</v>
      </c>
      <c r="BI371" s="45">
        <v>1</v>
      </c>
      <c r="BJ371" s="45" t="s">
        <v>97</v>
      </c>
      <c r="BK371" s="53">
        <v>40491.333333333336</v>
      </c>
      <c r="BL371" s="45" t="s">
        <v>102</v>
      </c>
      <c r="BM371" s="45" t="s">
        <v>97</v>
      </c>
      <c r="BO371" s="68" t="str">
        <f t="shared" si="95"/>
        <v>EXECUTE [dbo].[PG_CI_CUENTA_BANCO] 0,0,0 , 370, X</v>
      </c>
    </row>
    <row r="372" spans="2:67" x14ac:dyDescent="0.3">
      <c r="B372" s="6">
        <f t="shared" si="83"/>
        <v>0</v>
      </c>
      <c r="C372" s="6" t="str">
        <f t="shared" si="84"/>
        <v>0, 0</v>
      </c>
      <c r="D372" s="54">
        <f t="shared" si="85"/>
        <v>371</v>
      </c>
      <c r="E372" s="75" t="str">
        <f t="shared" si="86"/>
        <v>Gas Chapultepec | INGRESOS | VENTA GAS | 101906852 | MEXICO DF | Pesos Mexicanos</v>
      </c>
      <c r="F372" s="54" t="str">
        <f t="shared" si="87"/>
        <v>6852</v>
      </c>
      <c r="G372" s="5">
        <v>0</v>
      </c>
      <c r="H372" s="78" t="str">
        <f t="shared" si="88"/>
        <v>Gas Chapultepec | INGRESOS | VENTA GAS | 101906852 | MEXICO DF | Pesos Mexicanos</v>
      </c>
      <c r="I372" s="69">
        <f t="shared" si="80"/>
        <v>11</v>
      </c>
      <c r="J372" s="69">
        <f t="shared" si="81"/>
        <v>11</v>
      </c>
      <c r="K372" s="70">
        <v>1</v>
      </c>
      <c r="L372" s="69">
        <f t="shared" si="89"/>
        <v>10</v>
      </c>
      <c r="M372" s="69">
        <f t="shared" si="90"/>
        <v>45</v>
      </c>
      <c r="N372" s="69">
        <f t="shared" si="91"/>
        <v>101906852</v>
      </c>
      <c r="P372" s="70">
        <v>1</v>
      </c>
      <c r="Q372" s="70">
        <v>1</v>
      </c>
      <c r="R372" s="19" t="s">
        <v>4</v>
      </c>
      <c r="S372" s="78" t="str">
        <f t="shared" si="92"/>
        <v>DULCE SOTO</v>
      </c>
      <c r="T372" s="78" t="str">
        <f t="shared" si="93"/>
        <v>Gas Chapultepec</v>
      </c>
      <c r="U372" s="19"/>
      <c r="V372" s="19"/>
      <c r="W372" s="19"/>
      <c r="X372" s="19"/>
      <c r="Y372" s="19"/>
      <c r="Z372" s="19"/>
      <c r="AA372" s="19"/>
      <c r="AB372" s="78" t="str">
        <f t="shared" si="94"/>
        <v>TOMAS ZARAGOZA FUENTES</v>
      </c>
      <c r="AC372" s="70">
        <v>105</v>
      </c>
      <c r="AD372" s="68" t="str">
        <f t="shared" si="82"/>
        <v>EXECUTE [dbo].[PG_CI_CUENTA_BANCO] 0, 0, 0, 371, 'Gas Chapultepec | INGRESOS | VENTA GAS | 101906852 | MEXICO DF | Pesos Mexicanos' , '6852', 0, 'Gas Chapultepec | INGRESOS | VENTA GAS | 101906852 | MEXICO DF | Pesos Mexicanos', 11, 11, 1, '10', '45', '101906852', '', 1, 1, NULL, 'DULCE SOTO', 'Gas Chapultepec', '', '', '', '', '', '', '', 'TOMAS ZARAGOZA FUENTES', 105</v>
      </c>
      <c r="AK372" s="43">
        <v>371</v>
      </c>
      <c r="AL372" s="44">
        <v>11</v>
      </c>
      <c r="AM372" s="44">
        <v>11</v>
      </c>
      <c r="AN372" s="84" t="s">
        <v>3</v>
      </c>
      <c r="AO372" s="44">
        <v>53</v>
      </c>
      <c r="AP372" s="45" t="s">
        <v>295</v>
      </c>
      <c r="AQ372" s="45">
        <v>101906852</v>
      </c>
      <c r="AR372" s="46" t="s">
        <v>104</v>
      </c>
      <c r="AS372" s="45" t="s">
        <v>24</v>
      </c>
      <c r="AT372" s="45" t="s">
        <v>105</v>
      </c>
      <c r="AU372" s="45" t="s">
        <v>106</v>
      </c>
      <c r="AV372" s="45" t="s">
        <v>107</v>
      </c>
      <c r="AW372" s="45" t="s">
        <v>97</v>
      </c>
      <c r="AX372" s="45" t="s">
        <v>108</v>
      </c>
      <c r="AY372" s="45" t="s">
        <v>100</v>
      </c>
      <c r="AZ372" s="45" t="s">
        <v>109</v>
      </c>
      <c r="BA372" s="45">
        <v>10</v>
      </c>
      <c r="BB372" s="74" t="s">
        <v>267</v>
      </c>
      <c r="BC372" s="45">
        <v>45</v>
      </c>
      <c r="BD372" s="45" t="s">
        <v>288</v>
      </c>
      <c r="BE372" s="45" t="s">
        <v>152</v>
      </c>
      <c r="BF372" s="45" t="s">
        <v>294</v>
      </c>
      <c r="BG372" s="45" t="s">
        <v>97</v>
      </c>
      <c r="BH372" s="45" t="s">
        <v>113</v>
      </c>
      <c r="BI372" s="45">
        <v>1</v>
      </c>
      <c r="BJ372" s="45" t="s">
        <v>97</v>
      </c>
      <c r="BK372" s="53">
        <v>42147.55945601852</v>
      </c>
      <c r="BL372" s="45" t="s">
        <v>114</v>
      </c>
      <c r="BM372" s="45" t="s">
        <v>97</v>
      </c>
      <c r="BO372" s="68" t="str">
        <f t="shared" si="95"/>
        <v>EXECUTE [dbo].[PG_CI_CUENTA_BANCO] 0,0,0 , 371, X</v>
      </c>
    </row>
    <row r="373" spans="2:67" x14ac:dyDescent="0.3">
      <c r="B373" s="6">
        <f t="shared" si="83"/>
        <v>0</v>
      </c>
      <c r="C373" s="6" t="str">
        <f t="shared" si="84"/>
        <v>0, 0</v>
      </c>
      <c r="D373" s="54">
        <f t="shared" si="85"/>
        <v>372</v>
      </c>
      <c r="E373" s="75" t="str">
        <f t="shared" si="86"/>
        <v>Todas | N/D | N/D | 101907182 | MEXICO DF | Pesos Mexicanos</v>
      </c>
      <c r="F373" s="54" t="str">
        <f t="shared" si="87"/>
        <v>7182</v>
      </c>
      <c r="G373" s="5">
        <v>0</v>
      </c>
      <c r="H373" s="78" t="str">
        <f t="shared" si="88"/>
        <v>Todas | N/D | N/D | 101907182 | MEXICO DF | Pesos Mexicanos</v>
      </c>
      <c r="I373" s="69">
        <f t="shared" si="80"/>
        <v>11</v>
      </c>
      <c r="J373" s="69">
        <f t="shared" si="81"/>
        <v>11</v>
      </c>
      <c r="K373" s="70">
        <v>1</v>
      </c>
      <c r="L373" s="69">
        <f t="shared" si="89"/>
        <v>101</v>
      </c>
      <c r="M373" s="69">
        <f t="shared" si="90"/>
        <v>45</v>
      </c>
      <c r="N373" s="69">
        <f t="shared" si="91"/>
        <v>101907182</v>
      </c>
      <c r="P373" s="70">
        <v>2</v>
      </c>
      <c r="Q373" s="70">
        <v>6</v>
      </c>
      <c r="R373" s="19" t="s">
        <v>4</v>
      </c>
      <c r="S373" s="78" t="str">
        <f t="shared" si="92"/>
        <v>DULCE SOTO</v>
      </c>
      <c r="T373" s="78" t="str">
        <f t="shared" si="93"/>
        <v>Todas</v>
      </c>
      <c r="U373" s="19"/>
      <c r="V373" s="19"/>
      <c r="W373" s="19"/>
      <c r="X373" s="19"/>
      <c r="Y373" s="19"/>
      <c r="Z373" s="19"/>
      <c r="AA373" s="19"/>
      <c r="AB373" s="78" t="str">
        <f t="shared" si="94"/>
        <v>N/D</v>
      </c>
      <c r="AC373" s="70">
        <v>105</v>
      </c>
      <c r="AD373" s="68" t="str">
        <f t="shared" si="82"/>
        <v>EXECUTE [dbo].[PG_CI_CUENTA_BANCO] 0, 0, 0, 372, 'Todas | N/D | N/D | 101907182 | MEXICO DF | Pesos Mexicanos' , '7182', 0, 'Todas | N/D | N/D | 101907182 | MEXICO DF | Pesos Mexicanos', 11, 11, 1, '101', '45', '101907182', '', 2, 6, NULL, 'DULCE SOTO', 'Todas', '', '', '', '', '', '', '', 'N/D', 105</v>
      </c>
      <c r="AK373" s="43">
        <v>372</v>
      </c>
      <c r="AL373" s="44">
        <v>11</v>
      </c>
      <c r="AM373" s="44">
        <v>11</v>
      </c>
      <c r="AN373" s="84" t="s">
        <v>3</v>
      </c>
      <c r="AO373" s="44">
        <v>0</v>
      </c>
      <c r="AP373" s="45" t="s">
        <v>130</v>
      </c>
      <c r="AQ373" s="45">
        <v>101907182</v>
      </c>
      <c r="AR373" s="46" t="s">
        <v>98</v>
      </c>
      <c r="AS373" s="45" t="s">
        <v>97</v>
      </c>
      <c r="AT373" s="45" t="s">
        <v>97</v>
      </c>
      <c r="AU373" s="45" t="s">
        <v>97</v>
      </c>
      <c r="AV373" s="45" t="s">
        <v>97</v>
      </c>
      <c r="AW373" s="45" t="s">
        <v>97</v>
      </c>
      <c r="AX373" s="45" t="s">
        <v>99</v>
      </c>
      <c r="AY373" s="45" t="s">
        <v>100</v>
      </c>
      <c r="AZ373" s="45" t="s">
        <v>97</v>
      </c>
      <c r="BA373" s="45">
        <v>101</v>
      </c>
      <c r="BB373" s="74" t="s">
        <v>267</v>
      </c>
      <c r="BC373" s="45">
        <v>45</v>
      </c>
      <c r="BD373" s="45" t="s">
        <v>288</v>
      </c>
      <c r="BE373" s="45" t="s">
        <v>152</v>
      </c>
      <c r="BF373" s="45" t="s">
        <v>97</v>
      </c>
      <c r="BG373" s="45" t="s">
        <v>97</v>
      </c>
      <c r="BH373" s="45" t="s">
        <v>97</v>
      </c>
      <c r="BI373" s="45">
        <v>1</v>
      </c>
      <c r="BJ373" s="45" t="s">
        <v>97</v>
      </c>
      <c r="BK373" s="53">
        <v>42017.420729166668</v>
      </c>
      <c r="BL373" s="45" t="s">
        <v>114</v>
      </c>
      <c r="BM373" s="45" t="s">
        <v>97</v>
      </c>
      <c r="BO373" s="68" t="str">
        <f t="shared" si="95"/>
        <v>EXECUTE [dbo].[PG_CI_CUENTA_BANCO] 0,0,0 , 372, X</v>
      </c>
    </row>
    <row r="374" spans="2:67" x14ac:dyDescent="0.3">
      <c r="B374" s="6">
        <f t="shared" si="83"/>
        <v>0</v>
      </c>
      <c r="C374" s="6" t="str">
        <f t="shared" si="84"/>
        <v>0, 0</v>
      </c>
      <c r="D374" s="54">
        <f t="shared" si="85"/>
        <v>373</v>
      </c>
      <c r="E374" s="75" t="str">
        <f t="shared" si="86"/>
        <v>Gas Chapultepec | EGRESOS | MAYOSITAS(PRESTAMOS) | 101907794 | MEXICO DF | Pesos Mexicanos</v>
      </c>
      <c r="F374" s="54" t="str">
        <f t="shared" si="87"/>
        <v>7794</v>
      </c>
      <c r="G374" s="5">
        <v>0</v>
      </c>
      <c r="H374" s="78" t="str">
        <f t="shared" si="88"/>
        <v>Gas Chapultepec | EGRESOS | MAYOSITAS(PRESTAMOS) | 101907794 | MEXICO DF | Pesos Mexicanos</v>
      </c>
      <c r="I374" s="69">
        <f t="shared" si="80"/>
        <v>11</v>
      </c>
      <c r="J374" s="69">
        <f t="shared" si="81"/>
        <v>11</v>
      </c>
      <c r="K374" s="70">
        <v>1</v>
      </c>
      <c r="L374" s="69">
        <f t="shared" si="89"/>
        <v>10</v>
      </c>
      <c r="M374" s="69">
        <f t="shared" si="90"/>
        <v>45</v>
      </c>
      <c r="N374" s="69">
        <f t="shared" si="91"/>
        <v>101907794</v>
      </c>
      <c r="P374" s="70">
        <v>2</v>
      </c>
      <c r="Q374" s="70">
        <v>3</v>
      </c>
      <c r="R374" s="19" t="s">
        <v>4</v>
      </c>
      <c r="S374" s="78" t="str">
        <f t="shared" si="92"/>
        <v>DULCE SOTO</v>
      </c>
      <c r="T374" s="78" t="str">
        <f t="shared" si="93"/>
        <v>Gas Chapultepec</v>
      </c>
      <c r="U374" s="19"/>
      <c r="V374" s="19"/>
      <c r="W374" s="19"/>
      <c r="X374" s="19"/>
      <c r="Y374" s="19"/>
      <c r="Z374" s="19"/>
      <c r="AA374" s="19"/>
      <c r="AB374" s="78" t="str">
        <f t="shared" si="94"/>
        <v>TOMAS ZARAGOZA FUENTES</v>
      </c>
      <c r="AC374" s="70">
        <v>105</v>
      </c>
      <c r="AD374" s="68" t="str">
        <f t="shared" si="82"/>
        <v>EXECUTE [dbo].[PG_CI_CUENTA_BANCO] 0, 0, 0, 373, 'Gas Chapultepec | EGRESOS | MAYOSITAS(PRESTAMOS) | 101907794 | MEXICO DF | Pesos Mexicanos' , '7794', 0, 'Gas Chapultepec | EGRESOS | MAYOSITAS(PRESTAMOS) | 101907794 | MEXICO DF | Pesos Mexicanos', 11, 11, 1, '10', '45', '101907794', '', 2, 3, NULL, 'DULCE SOTO', 'Gas Chapultepec', '', '', '', '', '', '', '', 'TOMAS ZARAGOZA FUENTES', 105</v>
      </c>
      <c r="AK374" s="43">
        <v>373</v>
      </c>
      <c r="AL374" s="44">
        <v>11</v>
      </c>
      <c r="AM374" s="44">
        <v>11</v>
      </c>
      <c r="AN374" s="84" t="s">
        <v>3</v>
      </c>
      <c r="AO374" s="44">
        <v>53</v>
      </c>
      <c r="AP374" s="45" t="s">
        <v>295</v>
      </c>
      <c r="AQ374" s="45">
        <v>101907794</v>
      </c>
      <c r="AR374" s="46" t="s">
        <v>133</v>
      </c>
      <c r="AS374" s="45" t="s">
        <v>25</v>
      </c>
      <c r="AT374" s="45" t="s">
        <v>287</v>
      </c>
      <c r="AU374" s="45" t="s">
        <v>106</v>
      </c>
      <c r="AV374" s="45" t="s">
        <v>107</v>
      </c>
      <c r="AW374" s="45" t="s">
        <v>97</v>
      </c>
      <c r="AX374" s="45" t="s">
        <v>99</v>
      </c>
      <c r="AY374" s="45" t="s">
        <v>100</v>
      </c>
      <c r="AZ374" s="45" t="s">
        <v>109</v>
      </c>
      <c r="BA374" s="45">
        <v>10</v>
      </c>
      <c r="BB374" s="74" t="s">
        <v>267</v>
      </c>
      <c r="BC374" s="45">
        <v>45</v>
      </c>
      <c r="BD374" s="45" t="s">
        <v>288</v>
      </c>
      <c r="BE374" s="45" t="s">
        <v>152</v>
      </c>
      <c r="BF374" s="45" t="s">
        <v>294</v>
      </c>
      <c r="BG374" s="45" t="s">
        <v>97</v>
      </c>
      <c r="BH374" s="45" t="s">
        <v>167</v>
      </c>
      <c r="BI374" s="45">
        <v>1</v>
      </c>
      <c r="BJ374" s="45" t="s">
        <v>97</v>
      </c>
      <c r="BK374" s="53">
        <v>42327.677870370368</v>
      </c>
      <c r="BL374" s="45" t="s">
        <v>114</v>
      </c>
      <c r="BM374" s="45" t="s">
        <v>97</v>
      </c>
      <c r="BO374" s="68" t="str">
        <f t="shared" si="95"/>
        <v>EXECUTE [dbo].[PG_CI_CUENTA_BANCO] 0,0,0 , 373, X</v>
      </c>
    </row>
    <row r="375" spans="2:67" x14ac:dyDescent="0.3">
      <c r="B375" s="6">
        <f t="shared" si="83"/>
        <v>0</v>
      </c>
      <c r="C375" s="6" t="str">
        <f t="shared" si="84"/>
        <v>0, 0</v>
      </c>
      <c r="D375" s="54">
        <f t="shared" si="85"/>
        <v>374</v>
      </c>
      <c r="E375" s="75" t="str">
        <f t="shared" si="86"/>
        <v>Gas Chapultepec | EGRESOS | EGRESOS PLANTA | 107128274 | MEXICO DF | Pesos Mexicanos</v>
      </c>
      <c r="F375" s="54" t="str">
        <f t="shared" si="87"/>
        <v>8274</v>
      </c>
      <c r="G375" s="5">
        <v>0</v>
      </c>
      <c r="H375" s="78" t="str">
        <f t="shared" si="88"/>
        <v>Gas Chapultepec | EGRESOS | EGRESOS PLANTA | 107128274 | MEXICO DF | Pesos Mexicanos</v>
      </c>
      <c r="I375" s="69">
        <f t="shared" si="80"/>
        <v>11</v>
      </c>
      <c r="J375" s="69">
        <f t="shared" si="81"/>
        <v>11</v>
      </c>
      <c r="K375" s="70">
        <v>1</v>
      </c>
      <c r="L375" s="69">
        <f t="shared" si="89"/>
        <v>10</v>
      </c>
      <c r="M375" s="69">
        <f t="shared" si="90"/>
        <v>45</v>
      </c>
      <c r="N375" s="69">
        <f t="shared" si="91"/>
        <v>107128274</v>
      </c>
      <c r="P375" s="70">
        <v>1</v>
      </c>
      <c r="Q375" s="70">
        <v>3</v>
      </c>
      <c r="R375" s="19" t="s">
        <v>4</v>
      </c>
      <c r="S375" s="78" t="str">
        <f t="shared" si="92"/>
        <v>DULCE SOTO</v>
      </c>
      <c r="T375" s="78" t="str">
        <f t="shared" si="93"/>
        <v>Gas Chapultepec</v>
      </c>
      <c r="U375" s="19"/>
      <c r="V375" s="19"/>
      <c r="W375" s="19"/>
      <c r="X375" s="19"/>
      <c r="Y375" s="19"/>
      <c r="Z375" s="19"/>
      <c r="AA375" s="19"/>
      <c r="AB375" s="78" t="str">
        <f t="shared" si="94"/>
        <v>TOMAS ZARAGOZA FUENTES</v>
      </c>
      <c r="AC375" s="70">
        <v>105</v>
      </c>
      <c r="AD375" s="68" t="str">
        <f t="shared" si="82"/>
        <v>EXECUTE [dbo].[PG_CI_CUENTA_BANCO] 0, 0, 0, 374, 'Gas Chapultepec | EGRESOS | EGRESOS PLANTA | 107128274 | MEXICO DF | Pesos Mexicanos' , '8274', 0, 'Gas Chapultepec | EGRESOS | EGRESOS PLANTA | 107128274 | MEXICO DF | Pesos Mexicanos', 11, 11, 1, '10', '45', '107128274', '', 1, 3, NULL, 'DULCE SOTO', 'Gas Chapultepec', '', '', '', '', '', '', '', 'TOMAS ZARAGOZA FUENTES', 105</v>
      </c>
      <c r="AK375" s="43">
        <v>374</v>
      </c>
      <c r="AL375" s="44">
        <v>11</v>
      </c>
      <c r="AM375" s="44">
        <v>11</v>
      </c>
      <c r="AN375" s="84" t="s">
        <v>3</v>
      </c>
      <c r="AO375" s="44">
        <v>0</v>
      </c>
      <c r="AP375" s="45" t="s">
        <v>295</v>
      </c>
      <c r="AQ375" s="45">
        <v>107128274</v>
      </c>
      <c r="AR375" s="46" t="s">
        <v>133</v>
      </c>
      <c r="AS375" s="45" t="s">
        <v>25</v>
      </c>
      <c r="AT375" s="45" t="s">
        <v>134</v>
      </c>
      <c r="AU375" s="45" t="s">
        <v>106</v>
      </c>
      <c r="AV375" s="45" t="s">
        <v>107</v>
      </c>
      <c r="AW375" s="45" t="s">
        <v>97</v>
      </c>
      <c r="AX375" s="45" t="s">
        <v>108</v>
      </c>
      <c r="AY375" s="45" t="s">
        <v>100</v>
      </c>
      <c r="AZ375" s="45" t="s">
        <v>109</v>
      </c>
      <c r="BA375" s="45">
        <v>10</v>
      </c>
      <c r="BB375" s="74" t="s">
        <v>267</v>
      </c>
      <c r="BC375" s="45">
        <v>45</v>
      </c>
      <c r="BD375" s="45" t="s">
        <v>288</v>
      </c>
      <c r="BE375" s="45" t="s">
        <v>152</v>
      </c>
      <c r="BF375" s="45" t="s">
        <v>294</v>
      </c>
      <c r="BG375" s="45" t="s">
        <v>97</v>
      </c>
      <c r="BH375" s="45" t="s">
        <v>142</v>
      </c>
      <c r="BI375" s="45">
        <v>1</v>
      </c>
      <c r="BJ375" s="45" t="s">
        <v>97</v>
      </c>
      <c r="BK375" s="53">
        <v>43110.416678240741</v>
      </c>
      <c r="BL375" s="45" t="s">
        <v>128</v>
      </c>
      <c r="BM375" s="45" t="s">
        <v>97</v>
      </c>
      <c r="BO375" s="68" t="str">
        <f t="shared" si="95"/>
        <v>EXECUTE [dbo].[PG_CI_CUENTA_BANCO] 0,0,0 , 374, X</v>
      </c>
    </row>
    <row r="376" spans="2:67" x14ac:dyDescent="0.3">
      <c r="B376" s="6">
        <f t="shared" si="83"/>
        <v>0</v>
      </c>
      <c r="C376" s="6" t="str">
        <f t="shared" si="84"/>
        <v>0, 0</v>
      </c>
      <c r="D376" s="54">
        <f t="shared" si="85"/>
        <v>375</v>
      </c>
      <c r="E376" s="75" t="str">
        <f t="shared" si="86"/>
        <v>Gas Chapultepec | INVERSIONES | FONCAR | 107127855 | MEXICO DF | Pesos Mexicanos</v>
      </c>
      <c r="F376" s="54" t="str">
        <f t="shared" si="87"/>
        <v>7855</v>
      </c>
      <c r="G376" s="5">
        <v>0</v>
      </c>
      <c r="H376" s="78" t="str">
        <f t="shared" si="88"/>
        <v>Gas Chapultepec | INVERSIONES | FONCAR | 107127855 | MEXICO DF | Pesos Mexicanos</v>
      </c>
      <c r="I376" s="69">
        <f t="shared" si="80"/>
        <v>11</v>
      </c>
      <c r="J376" s="69">
        <f t="shared" si="81"/>
        <v>11</v>
      </c>
      <c r="K376" s="70">
        <v>1</v>
      </c>
      <c r="L376" s="69">
        <f t="shared" si="89"/>
        <v>10</v>
      </c>
      <c r="M376" s="69">
        <f t="shared" si="90"/>
        <v>45</v>
      </c>
      <c r="N376" s="69">
        <f t="shared" si="91"/>
        <v>107127855</v>
      </c>
      <c r="P376" s="70">
        <v>1</v>
      </c>
      <c r="Q376" s="70">
        <v>5</v>
      </c>
      <c r="R376" s="19" t="s">
        <v>4</v>
      </c>
      <c r="S376" s="78" t="str">
        <f t="shared" si="92"/>
        <v>DULCE SOTO</v>
      </c>
      <c r="T376" s="78" t="str">
        <f t="shared" si="93"/>
        <v>Gas Chapultepec</v>
      </c>
      <c r="U376" s="19"/>
      <c r="V376" s="19"/>
      <c r="W376" s="19"/>
      <c r="X376" s="19"/>
      <c r="Y376" s="19"/>
      <c r="Z376" s="19"/>
      <c r="AA376" s="19"/>
      <c r="AB376" s="78" t="str">
        <f t="shared" si="94"/>
        <v>TOMAS ZARAGOZA FUENTES</v>
      </c>
      <c r="AC376" s="70">
        <v>105</v>
      </c>
      <c r="AD376" s="68" t="str">
        <f t="shared" si="82"/>
        <v>EXECUTE [dbo].[PG_CI_CUENTA_BANCO] 0, 0, 0, 375, 'Gas Chapultepec | INVERSIONES | FONCAR | 107127855 | MEXICO DF | Pesos Mexicanos' , '7855', 0, 'Gas Chapultepec | INVERSIONES | FONCAR | 107127855 | MEXICO DF | Pesos Mexicanos', 11, 11, 1, '10', '45', '107127855', '', 1, 5, NULL, 'DULCE SOTO', 'Gas Chapultepec', '', '', '', '', '', '', '', 'TOMAS ZARAGOZA FUENTES', 105</v>
      </c>
      <c r="AK376" s="43">
        <v>375</v>
      </c>
      <c r="AL376" s="44">
        <v>11</v>
      </c>
      <c r="AM376" s="44">
        <v>11</v>
      </c>
      <c r="AN376" s="84" t="s">
        <v>3</v>
      </c>
      <c r="AO376" s="44">
        <v>53</v>
      </c>
      <c r="AP376" s="45" t="s">
        <v>295</v>
      </c>
      <c r="AQ376" s="45">
        <v>107127855</v>
      </c>
      <c r="AR376" s="46" t="s">
        <v>129</v>
      </c>
      <c r="AS376" s="45" t="s">
        <v>19</v>
      </c>
      <c r="AT376" s="45" t="s">
        <v>290</v>
      </c>
      <c r="AU376" s="45" t="s">
        <v>291</v>
      </c>
      <c r="AV376" s="45" t="s">
        <v>107</v>
      </c>
      <c r="AW376" s="45" t="s">
        <v>97</v>
      </c>
      <c r="AX376" s="45" t="s">
        <v>108</v>
      </c>
      <c r="AY376" s="45" t="s">
        <v>100</v>
      </c>
      <c r="AZ376" s="45" t="s">
        <v>109</v>
      </c>
      <c r="BA376" s="45">
        <v>10</v>
      </c>
      <c r="BB376" s="74" t="s">
        <v>267</v>
      </c>
      <c r="BC376" s="45">
        <v>45</v>
      </c>
      <c r="BD376" s="45" t="s">
        <v>288</v>
      </c>
      <c r="BE376" s="45" t="s">
        <v>152</v>
      </c>
      <c r="BF376" s="45" t="s">
        <v>294</v>
      </c>
      <c r="BG376" s="45" t="s">
        <v>97</v>
      </c>
      <c r="BH376" s="45" t="s">
        <v>145</v>
      </c>
      <c r="BI376" s="45">
        <v>1</v>
      </c>
      <c r="BJ376" s="45" t="s">
        <v>97</v>
      </c>
      <c r="BK376" s="53">
        <v>42147.559004629627</v>
      </c>
      <c r="BL376" s="45" t="s">
        <v>114</v>
      </c>
      <c r="BM376" s="45" t="s">
        <v>97</v>
      </c>
      <c r="BO376" s="68" t="str">
        <f t="shared" si="95"/>
        <v>EXECUTE [dbo].[PG_CI_CUENTA_BANCO] 0,0,0 , 375, X</v>
      </c>
    </row>
    <row r="377" spans="2:67" x14ac:dyDescent="0.3">
      <c r="B377" s="6">
        <f t="shared" si="83"/>
        <v>0</v>
      </c>
      <c r="C377" s="6" t="str">
        <f t="shared" si="84"/>
        <v>0, 0</v>
      </c>
      <c r="D377" s="54">
        <f t="shared" si="85"/>
        <v>376</v>
      </c>
      <c r="E377" s="75" t="str">
        <f t="shared" si="86"/>
        <v>N/D | N/D | N/D | 44857 | PENDIENTE | Pesos Mexicanos</v>
      </c>
      <c r="F377" s="54" t="str">
        <f t="shared" si="87"/>
        <v>4857</v>
      </c>
      <c r="G377" s="5">
        <v>0</v>
      </c>
      <c r="H377" s="78" t="str">
        <f t="shared" si="88"/>
        <v>N/D | N/D | N/D | 44857 | PENDIENTE | Pesos Mexicanos</v>
      </c>
      <c r="I377" s="69">
        <f t="shared" si="80"/>
        <v>15</v>
      </c>
      <c r="J377" s="69">
        <f t="shared" si="81"/>
        <v>1</v>
      </c>
      <c r="K377" s="70">
        <v>1</v>
      </c>
      <c r="L377" s="69" t="str">
        <f t="shared" si="89"/>
        <v>N/D</v>
      </c>
      <c r="M377" s="69" t="str">
        <f t="shared" si="90"/>
        <v>N/D</v>
      </c>
      <c r="N377" s="69">
        <f t="shared" si="91"/>
        <v>44857</v>
      </c>
      <c r="P377" s="70">
        <v>2</v>
      </c>
      <c r="Q377" s="70">
        <v>6</v>
      </c>
      <c r="R377" s="19" t="s">
        <v>4</v>
      </c>
      <c r="S377" s="78" t="str">
        <f t="shared" si="92"/>
        <v>JAIME FERNANDEZ LEMUS</v>
      </c>
      <c r="T377" s="78" t="str">
        <f t="shared" si="93"/>
        <v>N/D</v>
      </c>
      <c r="U377" s="19"/>
      <c r="V377" s="19"/>
      <c r="W377" s="19"/>
      <c r="X377" s="19"/>
      <c r="Y377" s="19"/>
      <c r="Z377" s="19"/>
      <c r="AA377" s="19"/>
      <c r="AB377" s="78" t="str">
        <f t="shared" si="94"/>
        <v>N/D</v>
      </c>
      <c r="AC377" s="70">
        <v>0</v>
      </c>
      <c r="AD377" s="68" t="str">
        <f t="shared" si="82"/>
        <v>EXECUTE [dbo].[PG_CI_CUENTA_BANCO] 0, 0, 0, 376, 'N/D | N/D | N/D | 44857 | PENDIENTE | Pesos Mexicanos' , '4857', 0, 'N/D | N/D | N/D | 44857 | PENDIENTE | Pesos Mexicanos', 15, 1, 1, 'N/D', 'N/D', '44857', '', 2, 6, NULL, 'JAIME FERNANDEZ LEMUS', 'N/D', '', '', '', '', '', '', '', 'N/D', 0</v>
      </c>
      <c r="AK377" s="43">
        <v>376</v>
      </c>
      <c r="AL377" s="44">
        <v>15</v>
      </c>
      <c r="AM377" s="44">
        <v>1</v>
      </c>
      <c r="AN377" s="84" t="s">
        <v>3</v>
      </c>
      <c r="AO377" s="44">
        <v>0</v>
      </c>
      <c r="AP377" s="45" t="s">
        <v>97</v>
      </c>
      <c r="AQ377" s="45">
        <v>44857</v>
      </c>
      <c r="AR377" s="46" t="s">
        <v>98</v>
      </c>
      <c r="AS377" s="45" t="s">
        <v>97</v>
      </c>
      <c r="AT377" s="45" t="s">
        <v>97</v>
      </c>
      <c r="AU377" s="45" t="s">
        <v>97</v>
      </c>
      <c r="AV377" s="45" t="s">
        <v>97</v>
      </c>
      <c r="AW377" s="45" t="s">
        <v>97</v>
      </c>
      <c r="AX377" s="45" t="s">
        <v>99</v>
      </c>
      <c r="AY377" s="45" t="s">
        <v>100</v>
      </c>
      <c r="AZ377" s="45" t="s">
        <v>97</v>
      </c>
      <c r="BA377" s="45" t="s">
        <v>97</v>
      </c>
      <c r="BB377" s="74" t="s">
        <v>126</v>
      </c>
      <c r="BC377" s="45" t="s">
        <v>97</v>
      </c>
      <c r="BD377" s="45" t="s">
        <v>97</v>
      </c>
      <c r="BE377" s="45" t="s">
        <v>111</v>
      </c>
      <c r="BF377" s="45" t="s">
        <v>97</v>
      </c>
      <c r="BG377" s="45" t="s">
        <v>97</v>
      </c>
      <c r="BH377" s="45" t="s">
        <v>97</v>
      </c>
      <c r="BI377" s="45">
        <v>1</v>
      </c>
      <c r="BJ377" s="45" t="s">
        <v>97</v>
      </c>
      <c r="BK377" s="53">
        <v>40491.333333333336</v>
      </c>
      <c r="BL377" s="45" t="s">
        <v>102</v>
      </c>
      <c r="BM377" s="45" t="s">
        <v>97</v>
      </c>
      <c r="BO377" s="68" t="str">
        <f t="shared" si="95"/>
        <v>EXECUTE [dbo].[PG_CI_CUENTA_BANCO] 0,0,0 , 376, X</v>
      </c>
    </row>
    <row r="378" spans="2:67" x14ac:dyDescent="0.3">
      <c r="B378" s="6">
        <f t="shared" si="83"/>
        <v>0</v>
      </c>
      <c r="C378" s="6" t="str">
        <f t="shared" si="84"/>
        <v>0, 0</v>
      </c>
      <c r="D378" s="54">
        <f t="shared" si="85"/>
        <v>377</v>
      </c>
      <c r="E378" s="75" t="str">
        <f t="shared" si="86"/>
        <v>Gas Pronto | INGRESOS | VENTA GAS | 452249812 | MEXICO DF | Pesos Mexicanos</v>
      </c>
      <c r="F378" s="54" t="str">
        <f t="shared" si="87"/>
        <v>9812</v>
      </c>
      <c r="G378" s="5">
        <v>0</v>
      </c>
      <c r="H378" s="78" t="str">
        <f t="shared" si="88"/>
        <v>Gas Pronto | INGRESOS | VENTA GAS | 452249812 | MEXICO DF | Pesos Mexicanos</v>
      </c>
      <c r="I378" s="69">
        <f t="shared" si="80"/>
        <v>15</v>
      </c>
      <c r="J378" s="69">
        <f t="shared" si="81"/>
        <v>7</v>
      </c>
      <c r="K378" s="70">
        <v>1</v>
      </c>
      <c r="L378" s="69">
        <f t="shared" si="89"/>
        <v>4672</v>
      </c>
      <c r="M378" s="69">
        <f t="shared" si="90"/>
        <v>4672</v>
      </c>
      <c r="N378" s="69">
        <f t="shared" si="91"/>
        <v>452249812</v>
      </c>
      <c r="P378" s="70">
        <v>1</v>
      </c>
      <c r="Q378" s="70">
        <v>1</v>
      </c>
      <c r="R378" s="19" t="s">
        <v>4</v>
      </c>
      <c r="S378" s="78" t="str">
        <f t="shared" si="92"/>
        <v>LUIS RAMIREZ RODRIGUEZ</v>
      </c>
      <c r="T378" s="78" t="str">
        <f t="shared" si="93"/>
        <v>Gas Pronto</v>
      </c>
      <c r="U378" s="19"/>
      <c r="V378" s="19"/>
      <c r="W378" s="19"/>
      <c r="X378" s="19"/>
      <c r="Y378" s="19"/>
      <c r="Z378" s="19"/>
      <c r="AA378" s="19"/>
      <c r="AB378" s="78" t="str">
        <f t="shared" si="94"/>
        <v>TOMAS ZARAGOZA FUENTES</v>
      </c>
      <c r="AC378" s="70">
        <v>105</v>
      </c>
      <c r="AD378" s="68" t="str">
        <f t="shared" si="82"/>
        <v>EXECUTE [dbo].[PG_CI_CUENTA_BANCO] 0, 0, 0, 377, 'Gas Pronto | INGRESOS | VENTA GAS | 452249812 | MEXICO DF | Pesos Mexicanos' , '9812', 0, 'Gas Pronto | INGRESOS | VENTA GAS | 452249812 | MEXICO DF | Pesos Mexicanos', 15, 7, 1, '4672', '4672', '452249812', '', 1, 1, NULL, 'LUIS RAMIREZ RODRIGUEZ', 'Gas Pronto', '', '', '', '', '', '', '', 'TOMAS ZARAGOZA FUENTES', 105</v>
      </c>
      <c r="AK378" s="43">
        <v>377</v>
      </c>
      <c r="AL378" s="44">
        <v>15</v>
      </c>
      <c r="AM378" s="44">
        <v>7</v>
      </c>
      <c r="AN378" s="84" t="s">
        <v>3</v>
      </c>
      <c r="AO378" s="44">
        <v>0</v>
      </c>
      <c r="AP378" s="45" t="s">
        <v>297</v>
      </c>
      <c r="AQ378" s="45">
        <v>452249812</v>
      </c>
      <c r="AR378" s="46" t="s">
        <v>104</v>
      </c>
      <c r="AS378" s="45" t="s">
        <v>24</v>
      </c>
      <c r="AT378" s="45" t="s">
        <v>105</v>
      </c>
      <c r="AU378" s="45" t="s">
        <v>106</v>
      </c>
      <c r="AV378" s="45" t="s">
        <v>107</v>
      </c>
      <c r="AW378" s="45" t="s">
        <v>97</v>
      </c>
      <c r="AX378" s="45" t="s">
        <v>108</v>
      </c>
      <c r="AY378" s="45" t="s">
        <v>100</v>
      </c>
      <c r="AZ378" s="45" t="s">
        <v>109</v>
      </c>
      <c r="BA378" s="45">
        <v>4672</v>
      </c>
      <c r="BB378" s="74" t="s">
        <v>267</v>
      </c>
      <c r="BC378" s="45">
        <v>4672</v>
      </c>
      <c r="BD378" s="45" t="s">
        <v>298</v>
      </c>
      <c r="BE378" s="45" t="s">
        <v>122</v>
      </c>
      <c r="BF378" s="45" t="s">
        <v>275</v>
      </c>
      <c r="BG378" s="45" t="s">
        <v>97</v>
      </c>
      <c r="BH378" s="45" t="s">
        <v>113</v>
      </c>
      <c r="BI378" s="45">
        <v>1</v>
      </c>
      <c r="BJ378" s="45" t="s">
        <v>97</v>
      </c>
      <c r="BK378" s="53">
        <v>43277.598923611113</v>
      </c>
      <c r="BL378" s="45" t="s">
        <v>128</v>
      </c>
      <c r="BM378" s="45" t="s">
        <v>97</v>
      </c>
      <c r="BO378" s="68" t="str">
        <f t="shared" si="95"/>
        <v>EXECUTE [dbo].[PG_CI_CUENTA_BANCO] 0,0,0 , 377, X</v>
      </c>
    </row>
    <row r="379" spans="2:67" x14ac:dyDescent="0.3">
      <c r="B379" s="6">
        <f t="shared" si="83"/>
        <v>0</v>
      </c>
      <c r="C379" s="6" t="str">
        <f t="shared" si="84"/>
        <v>0, 0</v>
      </c>
      <c r="D379" s="54">
        <f t="shared" si="85"/>
        <v>378</v>
      </c>
      <c r="E379" s="75" t="str">
        <f t="shared" si="86"/>
        <v>N/D | N/D | N/D | 452249847 | PENDIENTE | Pesos Mexicanos</v>
      </c>
      <c r="F379" s="54" t="str">
        <f t="shared" si="87"/>
        <v>9847</v>
      </c>
      <c r="G379" s="5">
        <v>0</v>
      </c>
      <c r="H379" s="78" t="str">
        <f t="shared" si="88"/>
        <v>N/D | N/D | N/D | 452249847 | PENDIENTE | Pesos Mexicanos</v>
      </c>
      <c r="I379" s="69">
        <f t="shared" si="80"/>
        <v>15</v>
      </c>
      <c r="J379" s="69">
        <f t="shared" si="81"/>
        <v>7</v>
      </c>
      <c r="K379" s="70">
        <v>1</v>
      </c>
      <c r="L379" s="69" t="str">
        <f t="shared" si="89"/>
        <v>N/D</v>
      </c>
      <c r="M379" s="69" t="str">
        <f t="shared" si="90"/>
        <v>N/D</v>
      </c>
      <c r="N379" s="69">
        <f t="shared" si="91"/>
        <v>452249847</v>
      </c>
      <c r="P379" s="70">
        <v>2</v>
      </c>
      <c r="Q379" s="70">
        <v>6</v>
      </c>
      <c r="R379" s="19" t="s">
        <v>4</v>
      </c>
      <c r="S379" s="78" t="str">
        <f t="shared" si="92"/>
        <v>LUIS RAMIREZ RODRIGUEZ</v>
      </c>
      <c r="T379" s="78" t="str">
        <f t="shared" si="93"/>
        <v>N/D</v>
      </c>
      <c r="U379" s="19"/>
      <c r="V379" s="19"/>
      <c r="W379" s="19"/>
      <c r="X379" s="19"/>
      <c r="Y379" s="19"/>
      <c r="Z379" s="19"/>
      <c r="AA379" s="19"/>
      <c r="AB379" s="78" t="str">
        <f t="shared" si="94"/>
        <v>N/D</v>
      </c>
      <c r="AC379" s="70">
        <v>0</v>
      </c>
      <c r="AD379" s="68" t="str">
        <f t="shared" si="82"/>
        <v>EXECUTE [dbo].[PG_CI_CUENTA_BANCO] 0, 0, 0, 378, 'N/D | N/D | N/D | 452249847 | PENDIENTE | Pesos Mexicanos' , '9847', 0, 'N/D | N/D | N/D | 452249847 | PENDIENTE | Pesos Mexicanos', 15, 7, 1, 'N/D', 'N/D', '452249847', '', 2, 6, NULL, 'LUIS RAMIREZ RODRIGUEZ', 'N/D', '', '', '', '', '', '', '', 'N/D', 0</v>
      </c>
      <c r="AK379" s="43">
        <v>378</v>
      </c>
      <c r="AL379" s="44">
        <v>15</v>
      </c>
      <c r="AM379" s="44">
        <v>7</v>
      </c>
      <c r="AN379" s="84" t="s">
        <v>3</v>
      </c>
      <c r="AO379" s="44">
        <v>0</v>
      </c>
      <c r="AP379" s="45" t="s">
        <v>97</v>
      </c>
      <c r="AQ379" s="45">
        <v>452249847</v>
      </c>
      <c r="AR379" s="46" t="s">
        <v>98</v>
      </c>
      <c r="AS379" s="45" t="s">
        <v>97</v>
      </c>
      <c r="AT379" s="45" t="s">
        <v>97</v>
      </c>
      <c r="AU379" s="45" t="s">
        <v>97</v>
      </c>
      <c r="AV379" s="45" t="s">
        <v>97</v>
      </c>
      <c r="AW379" s="45" t="s">
        <v>97</v>
      </c>
      <c r="AX379" s="45" t="s">
        <v>99</v>
      </c>
      <c r="AY379" s="45" t="s">
        <v>100</v>
      </c>
      <c r="AZ379" s="45" t="s">
        <v>97</v>
      </c>
      <c r="BA379" s="45" t="s">
        <v>97</v>
      </c>
      <c r="BB379" s="74" t="s">
        <v>126</v>
      </c>
      <c r="BC379" s="45" t="s">
        <v>97</v>
      </c>
      <c r="BD379" s="45" t="s">
        <v>97</v>
      </c>
      <c r="BE379" s="45" t="s">
        <v>122</v>
      </c>
      <c r="BF379" s="45" t="s">
        <v>97</v>
      </c>
      <c r="BG379" s="45" t="s">
        <v>97</v>
      </c>
      <c r="BH379" s="45" t="s">
        <v>97</v>
      </c>
      <c r="BI379" s="45">
        <v>1</v>
      </c>
      <c r="BJ379" s="45" t="s">
        <v>97</v>
      </c>
      <c r="BK379" s="53">
        <v>40491.333333333336</v>
      </c>
      <c r="BL379" s="45" t="s">
        <v>102</v>
      </c>
      <c r="BM379" s="45" t="s">
        <v>97</v>
      </c>
      <c r="BO379" s="68" t="str">
        <f t="shared" si="95"/>
        <v>EXECUTE [dbo].[PG_CI_CUENTA_BANCO] 0,0,0 , 378, X</v>
      </c>
    </row>
    <row r="380" spans="2:67" x14ac:dyDescent="0.3">
      <c r="B380" s="6">
        <f t="shared" si="83"/>
        <v>0</v>
      </c>
      <c r="C380" s="6" t="str">
        <f t="shared" si="84"/>
        <v>0, 0</v>
      </c>
      <c r="D380" s="54">
        <f t="shared" si="85"/>
        <v>379</v>
      </c>
      <c r="E380" s="75" t="str">
        <f t="shared" si="86"/>
        <v>Todas | INVERSIONES | FOINVER | 452249820 | CD. JUAREZ | Pesos Mexicanos</v>
      </c>
      <c r="F380" s="54" t="str">
        <f t="shared" si="87"/>
        <v>9820</v>
      </c>
      <c r="G380" s="5">
        <v>0</v>
      </c>
      <c r="H380" s="78" t="str">
        <f t="shared" si="88"/>
        <v>Todas | INVERSIONES | FOINVER | 452249820 | CD. JUAREZ | Pesos Mexicanos</v>
      </c>
      <c r="I380" s="69">
        <f t="shared" si="80"/>
        <v>15</v>
      </c>
      <c r="J380" s="69">
        <f t="shared" si="81"/>
        <v>7</v>
      </c>
      <c r="K380" s="70">
        <v>1</v>
      </c>
      <c r="L380" s="69" t="str">
        <f t="shared" si="89"/>
        <v>N/D</v>
      </c>
      <c r="M380" s="69">
        <f t="shared" si="90"/>
        <v>833</v>
      </c>
      <c r="N380" s="69">
        <f t="shared" si="91"/>
        <v>452249820</v>
      </c>
      <c r="P380" s="70">
        <v>2</v>
      </c>
      <c r="Q380" s="70">
        <v>5</v>
      </c>
      <c r="R380" s="19" t="s">
        <v>4</v>
      </c>
      <c r="S380" s="78" t="str">
        <f t="shared" si="92"/>
        <v>LUIS RAMIREZ RODRIGUEZ</v>
      </c>
      <c r="T380" s="78" t="str">
        <f t="shared" si="93"/>
        <v>Todas</v>
      </c>
      <c r="U380" s="19"/>
      <c r="V380" s="19"/>
      <c r="W380" s="19"/>
      <c r="X380" s="19"/>
      <c r="Y380" s="19"/>
      <c r="Z380" s="19"/>
      <c r="AA380" s="19"/>
      <c r="AB380" s="78" t="str">
        <f t="shared" si="94"/>
        <v>ENRIQUE ZARAGOZA ITO</v>
      </c>
      <c r="AC380" s="70">
        <v>103</v>
      </c>
      <c r="AD380" s="68" t="str">
        <f t="shared" si="82"/>
        <v>EXECUTE [dbo].[PG_CI_CUENTA_BANCO] 0, 0, 0, 379, 'Todas | INVERSIONES | FOINVER | 452249820 | CD. JUAREZ | Pesos Mexicanos' , '9820', 0, 'Todas | INVERSIONES | FOINVER | 452249820 | CD. JUAREZ | Pesos Mexicanos', 15, 7, 1, 'N/D', '833', '452249820', '', 2, 5, NULL, 'LUIS RAMIREZ RODRIGUEZ', 'Todas', '', '', '', '', '', '', '', 'ENRIQUE ZARAGOZA ITO', 103</v>
      </c>
      <c r="AK380" s="43">
        <v>379</v>
      </c>
      <c r="AL380" s="44">
        <v>15</v>
      </c>
      <c r="AM380" s="44">
        <v>7</v>
      </c>
      <c r="AN380" s="84" t="s">
        <v>3</v>
      </c>
      <c r="AO380" s="44">
        <v>0</v>
      </c>
      <c r="AP380" s="45" t="s">
        <v>130</v>
      </c>
      <c r="AQ380" s="45">
        <v>452249820</v>
      </c>
      <c r="AR380" s="46" t="s">
        <v>129</v>
      </c>
      <c r="AS380" s="45" t="s">
        <v>19</v>
      </c>
      <c r="AT380" s="45" t="s">
        <v>131</v>
      </c>
      <c r="AU380" s="45" t="s">
        <v>201</v>
      </c>
      <c r="AV380" s="45" t="s">
        <v>107</v>
      </c>
      <c r="AW380" s="45" t="s">
        <v>97</v>
      </c>
      <c r="AX380" s="45" t="s">
        <v>99</v>
      </c>
      <c r="AY380" s="45" t="s">
        <v>100</v>
      </c>
      <c r="AZ380" s="45" t="s">
        <v>163</v>
      </c>
      <c r="BA380" s="45" t="s">
        <v>97</v>
      </c>
      <c r="BB380" s="74" t="s">
        <v>120</v>
      </c>
      <c r="BC380" s="45">
        <v>833</v>
      </c>
      <c r="BD380" s="45" t="s">
        <v>121</v>
      </c>
      <c r="BE380" s="45" t="s">
        <v>122</v>
      </c>
      <c r="BF380" s="45" t="s">
        <v>275</v>
      </c>
      <c r="BG380" s="45" t="s">
        <v>97</v>
      </c>
      <c r="BH380" s="45" t="s">
        <v>97</v>
      </c>
      <c r="BI380" s="45">
        <v>1</v>
      </c>
      <c r="BJ380" s="45" t="s">
        <v>97</v>
      </c>
      <c r="BK380" s="53">
        <v>40828.506076388891</v>
      </c>
      <c r="BL380" s="45" t="s">
        <v>114</v>
      </c>
      <c r="BM380" s="45" t="s">
        <v>97</v>
      </c>
      <c r="BO380" s="68" t="str">
        <f t="shared" si="95"/>
        <v>EXECUTE [dbo].[PG_CI_CUENTA_BANCO] 0,0,0 , 379, X</v>
      </c>
    </row>
    <row r="381" spans="2:67" x14ac:dyDescent="0.3">
      <c r="B381" s="6">
        <f t="shared" si="83"/>
        <v>0</v>
      </c>
      <c r="C381" s="6" t="str">
        <f t="shared" si="84"/>
        <v>0, 0</v>
      </c>
      <c r="D381" s="54">
        <f t="shared" si="85"/>
        <v>380</v>
      </c>
      <c r="E381" s="75" t="str">
        <f t="shared" si="86"/>
        <v>Gas Pronto | CONCENTRADORA | CONCENTRADORA | 452249839 | CD. JUAREZ | Pesos Mexicanos</v>
      </c>
      <c r="F381" s="54" t="str">
        <f t="shared" si="87"/>
        <v>9839</v>
      </c>
      <c r="G381" s="5">
        <v>0</v>
      </c>
      <c r="H381" s="78" t="str">
        <f t="shared" si="88"/>
        <v>Gas Pronto | CONCENTRADORA | CONCENTRADORA | 452249839 | CD. JUAREZ | Pesos Mexicanos</v>
      </c>
      <c r="I381" s="69">
        <f t="shared" si="80"/>
        <v>15</v>
      </c>
      <c r="J381" s="69">
        <f t="shared" si="81"/>
        <v>7</v>
      </c>
      <c r="K381" s="70">
        <v>1</v>
      </c>
      <c r="L381" s="69">
        <f t="shared" si="89"/>
        <v>389</v>
      </c>
      <c r="M381" s="69">
        <f t="shared" si="90"/>
        <v>389</v>
      </c>
      <c r="N381" s="69">
        <f t="shared" si="91"/>
        <v>452249839</v>
      </c>
      <c r="P381" s="70">
        <v>1</v>
      </c>
      <c r="Q381" s="70">
        <v>2</v>
      </c>
      <c r="R381" s="19" t="s">
        <v>4</v>
      </c>
      <c r="S381" s="78" t="str">
        <f t="shared" si="92"/>
        <v>LUIS RAMIREZ RODRIGUEZ</v>
      </c>
      <c r="T381" s="78" t="str">
        <f t="shared" si="93"/>
        <v>Gas Pronto</v>
      </c>
      <c r="U381" s="19"/>
      <c r="V381" s="19"/>
      <c r="W381" s="19"/>
      <c r="X381" s="19"/>
      <c r="Y381" s="19"/>
      <c r="Z381" s="19"/>
      <c r="AA381" s="19"/>
      <c r="AB381" s="78" t="str">
        <f t="shared" si="94"/>
        <v>TOMAS ZARAGOZA FUENTES</v>
      </c>
      <c r="AC381" s="70">
        <v>103</v>
      </c>
      <c r="AD381" s="68" t="str">
        <f t="shared" si="82"/>
        <v>EXECUTE [dbo].[PG_CI_CUENTA_BANCO] 0, 0, 0, 380, 'Gas Pronto | CONCENTRADORA | CONCENTRADORA | 452249839 | CD. JUAREZ | Pesos Mexicanos' , '9839', 0, 'Gas Pronto | CONCENTRADORA | CONCENTRADORA | 452249839 | CD. JUAREZ | Pesos Mexicanos', 15, 7, 1, '389', '389', '452249839', '', 1, 2, NULL, 'LUIS RAMIREZ RODRIGUEZ', 'Gas Pronto', '', '', '', '', '', '', '', 'TOMAS ZARAGOZA FUENTES', 103</v>
      </c>
      <c r="AK381" s="43">
        <v>380</v>
      </c>
      <c r="AL381" s="44">
        <v>15</v>
      </c>
      <c r="AM381" s="44">
        <v>7</v>
      </c>
      <c r="AN381" s="84" t="s">
        <v>3</v>
      </c>
      <c r="AO381" s="44">
        <v>0</v>
      </c>
      <c r="AP381" s="45" t="s">
        <v>297</v>
      </c>
      <c r="AQ381" s="45">
        <v>452249839</v>
      </c>
      <c r="AR381" s="46" t="s">
        <v>127</v>
      </c>
      <c r="AS381" s="45" t="s">
        <v>18</v>
      </c>
      <c r="AT381" s="45" t="s">
        <v>18</v>
      </c>
      <c r="AU381" s="45" t="s">
        <v>174</v>
      </c>
      <c r="AV381" s="45" t="s">
        <v>107</v>
      </c>
      <c r="AW381" s="45" t="s">
        <v>97</v>
      </c>
      <c r="AX381" s="45" t="s">
        <v>108</v>
      </c>
      <c r="AY381" s="45" t="s">
        <v>100</v>
      </c>
      <c r="AZ381" s="45" t="s">
        <v>109</v>
      </c>
      <c r="BA381" s="45">
        <v>389</v>
      </c>
      <c r="BB381" s="74" t="s">
        <v>120</v>
      </c>
      <c r="BC381" s="45">
        <v>389</v>
      </c>
      <c r="BD381" s="45" t="s">
        <v>121</v>
      </c>
      <c r="BE381" s="45" t="s">
        <v>122</v>
      </c>
      <c r="BF381" s="45" t="s">
        <v>275</v>
      </c>
      <c r="BG381" s="45" t="s">
        <v>97</v>
      </c>
      <c r="BH381" s="45" t="s">
        <v>113</v>
      </c>
      <c r="BI381" s="45">
        <v>1</v>
      </c>
      <c r="BJ381" s="45" t="s">
        <v>97</v>
      </c>
      <c r="BK381" s="53">
        <v>43277.59202546296</v>
      </c>
      <c r="BL381" s="45" t="s">
        <v>128</v>
      </c>
      <c r="BM381" s="45" t="s">
        <v>97</v>
      </c>
      <c r="BO381" s="68" t="str">
        <f t="shared" si="95"/>
        <v>EXECUTE [dbo].[PG_CI_CUENTA_BANCO] 0,0,0 , 380, X</v>
      </c>
    </row>
    <row r="382" spans="2:67" x14ac:dyDescent="0.3">
      <c r="B382" s="6">
        <f t="shared" si="83"/>
        <v>0</v>
      </c>
      <c r="C382" s="6" t="str">
        <f t="shared" si="84"/>
        <v>0, 0</v>
      </c>
      <c r="D382" s="54">
        <f t="shared" si="85"/>
        <v>381</v>
      </c>
      <c r="E382" s="75" t="str">
        <f t="shared" si="86"/>
        <v>Gas Pronto | EGRESOS | EGRESOS PLANTA | 452249804 | MEXICO DF | Pesos Mexicanos</v>
      </c>
      <c r="F382" s="54" t="str">
        <f t="shared" si="87"/>
        <v>9804</v>
      </c>
      <c r="G382" s="5">
        <v>0</v>
      </c>
      <c r="H382" s="78" t="str">
        <f t="shared" si="88"/>
        <v>Gas Pronto | EGRESOS | EGRESOS PLANTA | 452249804 | MEXICO DF | Pesos Mexicanos</v>
      </c>
      <c r="I382" s="69">
        <f t="shared" si="80"/>
        <v>15</v>
      </c>
      <c r="J382" s="69">
        <f t="shared" si="81"/>
        <v>7</v>
      </c>
      <c r="K382" s="70">
        <v>1</v>
      </c>
      <c r="L382" s="69">
        <f t="shared" si="89"/>
        <v>4672</v>
      </c>
      <c r="M382" s="69">
        <f t="shared" si="90"/>
        <v>4672</v>
      </c>
      <c r="N382" s="69">
        <f t="shared" si="91"/>
        <v>452249804</v>
      </c>
      <c r="P382" s="70">
        <v>1</v>
      </c>
      <c r="Q382" s="70">
        <v>3</v>
      </c>
      <c r="R382" s="19" t="s">
        <v>4</v>
      </c>
      <c r="S382" s="78" t="str">
        <f t="shared" si="92"/>
        <v>LUIS RAMIREZ RODRIGUEZ</v>
      </c>
      <c r="T382" s="78" t="str">
        <f t="shared" si="93"/>
        <v>Gas Pronto</v>
      </c>
      <c r="U382" s="19"/>
      <c r="V382" s="19"/>
      <c r="W382" s="19"/>
      <c r="X382" s="19"/>
      <c r="Y382" s="19"/>
      <c r="Z382" s="19"/>
      <c r="AA382" s="19"/>
      <c r="AB382" s="78" t="str">
        <f t="shared" si="94"/>
        <v>TOMAS ZARAGOZA FUENTES</v>
      </c>
      <c r="AC382" s="70">
        <v>105</v>
      </c>
      <c r="AD382" s="68" t="str">
        <f t="shared" si="82"/>
        <v>EXECUTE [dbo].[PG_CI_CUENTA_BANCO] 0, 0, 0, 381, 'Gas Pronto | EGRESOS | EGRESOS PLANTA | 452249804 | MEXICO DF | Pesos Mexicanos' , '9804', 0, 'Gas Pronto | EGRESOS | EGRESOS PLANTA | 452249804 | MEXICO DF | Pesos Mexicanos', 15, 7, 1, '4672', '4672', '452249804', '', 1, 3, NULL, 'LUIS RAMIREZ RODRIGUEZ', 'Gas Pronto', '', '', '', '', '', '', '', 'TOMAS ZARAGOZA FUENTES', 105</v>
      </c>
      <c r="AK382" s="43">
        <v>381</v>
      </c>
      <c r="AL382" s="44">
        <v>15</v>
      </c>
      <c r="AM382" s="44">
        <v>7</v>
      </c>
      <c r="AN382" s="84" t="s">
        <v>3</v>
      </c>
      <c r="AO382" s="44">
        <v>0</v>
      </c>
      <c r="AP382" s="45" t="s">
        <v>297</v>
      </c>
      <c r="AQ382" s="45">
        <v>452249804</v>
      </c>
      <c r="AR382" s="46" t="s">
        <v>133</v>
      </c>
      <c r="AS382" s="45" t="s">
        <v>25</v>
      </c>
      <c r="AT382" s="45" t="s">
        <v>134</v>
      </c>
      <c r="AU382" s="45" t="s">
        <v>106</v>
      </c>
      <c r="AV382" s="45" t="s">
        <v>107</v>
      </c>
      <c r="AW382" s="45" t="s">
        <v>97</v>
      </c>
      <c r="AX382" s="45" t="s">
        <v>108</v>
      </c>
      <c r="AY382" s="45" t="s">
        <v>100</v>
      </c>
      <c r="AZ382" s="45" t="s">
        <v>109</v>
      </c>
      <c r="BA382" s="45">
        <v>4672</v>
      </c>
      <c r="BB382" s="74" t="s">
        <v>267</v>
      </c>
      <c r="BC382" s="45">
        <v>4672</v>
      </c>
      <c r="BD382" s="45" t="s">
        <v>298</v>
      </c>
      <c r="BE382" s="45" t="s">
        <v>122</v>
      </c>
      <c r="BF382" s="45" t="s">
        <v>275</v>
      </c>
      <c r="BG382" s="45" t="s">
        <v>97</v>
      </c>
      <c r="BH382" s="45" t="s">
        <v>167</v>
      </c>
      <c r="BI382" s="45">
        <v>1</v>
      </c>
      <c r="BJ382" s="45" t="s">
        <v>97</v>
      </c>
      <c r="BK382" s="53">
        <v>43277.598645833335</v>
      </c>
      <c r="BL382" s="45" t="s">
        <v>128</v>
      </c>
      <c r="BM382" s="45" t="s">
        <v>97</v>
      </c>
      <c r="BO382" s="68" t="str">
        <f t="shared" si="95"/>
        <v>EXECUTE [dbo].[PG_CI_CUENTA_BANCO] 0,0,0 , 381, X</v>
      </c>
    </row>
    <row r="383" spans="2:67" x14ac:dyDescent="0.3">
      <c r="B383" s="6">
        <f t="shared" si="83"/>
        <v>0</v>
      </c>
      <c r="C383" s="6" t="str">
        <f t="shared" si="84"/>
        <v>0, 0</v>
      </c>
      <c r="D383" s="54">
        <f t="shared" si="85"/>
        <v>382</v>
      </c>
      <c r="E383" s="75" t="str">
        <f t="shared" si="86"/>
        <v>Gas Pronto | INVERSIONES | FONCAR | 107128185 | MEXICO DF | Pesos Mexicanos</v>
      </c>
      <c r="F383" s="54" t="str">
        <f t="shared" si="87"/>
        <v>8185</v>
      </c>
      <c r="G383" s="5">
        <v>0</v>
      </c>
      <c r="H383" s="78" t="str">
        <f t="shared" si="88"/>
        <v>Gas Pronto | INVERSIONES | FONCAR | 107128185 | MEXICO DF | Pesos Mexicanos</v>
      </c>
      <c r="I383" s="69">
        <f t="shared" si="80"/>
        <v>15</v>
      </c>
      <c r="J383" s="69">
        <f t="shared" si="81"/>
        <v>11</v>
      </c>
      <c r="K383" s="70">
        <v>1</v>
      </c>
      <c r="L383" s="69">
        <f t="shared" si="89"/>
        <v>10</v>
      </c>
      <c r="M383" s="69">
        <f t="shared" si="90"/>
        <v>45</v>
      </c>
      <c r="N383" s="69">
        <f t="shared" si="91"/>
        <v>107128185</v>
      </c>
      <c r="P383" s="70">
        <v>1</v>
      </c>
      <c r="Q383" s="70">
        <v>5</v>
      </c>
      <c r="R383" s="19" t="s">
        <v>4</v>
      </c>
      <c r="S383" s="78" t="str">
        <f t="shared" si="92"/>
        <v>DULCE SOTO</v>
      </c>
      <c r="T383" s="78" t="str">
        <f t="shared" si="93"/>
        <v>Gas Pronto</v>
      </c>
      <c r="U383" s="19"/>
      <c r="V383" s="19"/>
      <c r="W383" s="19"/>
      <c r="X383" s="19"/>
      <c r="Y383" s="19"/>
      <c r="Z383" s="19"/>
      <c r="AA383" s="19"/>
      <c r="AB383" s="78" t="str">
        <f t="shared" si="94"/>
        <v>TOMAS ZARAGOZA FUENTES</v>
      </c>
      <c r="AC383" s="70">
        <v>105</v>
      </c>
      <c r="AD383" s="68" t="str">
        <f t="shared" si="82"/>
        <v>EXECUTE [dbo].[PG_CI_CUENTA_BANCO] 0, 0, 0, 382, 'Gas Pronto | INVERSIONES | FONCAR | 107128185 | MEXICO DF | Pesos Mexicanos' , '8185', 0, 'Gas Pronto | INVERSIONES | FONCAR | 107128185 | MEXICO DF | Pesos Mexicanos', 15, 11, 1, '10', '45', '107128185', '', 1, 5, NULL, 'DULCE SOTO', 'Gas Pronto', '', '', '', '', '', '', '', 'TOMAS ZARAGOZA FUENTES', 105</v>
      </c>
      <c r="AK383" s="43">
        <v>382</v>
      </c>
      <c r="AL383" s="44">
        <v>15</v>
      </c>
      <c r="AM383" s="44">
        <v>11</v>
      </c>
      <c r="AN383" s="84" t="s">
        <v>3</v>
      </c>
      <c r="AO383" s="44">
        <v>54</v>
      </c>
      <c r="AP383" s="45" t="s">
        <v>297</v>
      </c>
      <c r="AQ383" s="45">
        <v>107128185</v>
      </c>
      <c r="AR383" s="46" t="s">
        <v>129</v>
      </c>
      <c r="AS383" s="45" t="s">
        <v>19</v>
      </c>
      <c r="AT383" s="45" t="s">
        <v>290</v>
      </c>
      <c r="AU383" s="45" t="s">
        <v>291</v>
      </c>
      <c r="AV383" s="45" t="s">
        <v>107</v>
      </c>
      <c r="AW383" s="45" t="s">
        <v>97</v>
      </c>
      <c r="AX383" s="45" t="s">
        <v>108</v>
      </c>
      <c r="AY383" s="45" t="s">
        <v>100</v>
      </c>
      <c r="AZ383" s="45" t="s">
        <v>109</v>
      </c>
      <c r="BA383" s="45">
        <v>10</v>
      </c>
      <c r="BB383" s="74" t="s">
        <v>267</v>
      </c>
      <c r="BC383" s="45">
        <v>45</v>
      </c>
      <c r="BD383" s="45" t="s">
        <v>288</v>
      </c>
      <c r="BE383" s="45" t="s">
        <v>152</v>
      </c>
      <c r="BF383" s="45" t="s">
        <v>275</v>
      </c>
      <c r="BG383" s="45" t="s">
        <v>97</v>
      </c>
      <c r="BH383" s="45" t="s">
        <v>299</v>
      </c>
      <c r="BI383" s="45">
        <v>1</v>
      </c>
      <c r="BJ383" s="45" t="s">
        <v>97</v>
      </c>
      <c r="BK383" s="53">
        <v>42017.420891203707</v>
      </c>
      <c r="BL383" s="45" t="s">
        <v>114</v>
      </c>
      <c r="BM383" s="45" t="s">
        <v>97</v>
      </c>
      <c r="BO383" s="68" t="str">
        <f t="shared" si="95"/>
        <v>EXECUTE [dbo].[PG_CI_CUENTA_BANCO] 0,0,0 , 382, X</v>
      </c>
    </row>
    <row r="384" spans="2:67" x14ac:dyDescent="0.3">
      <c r="B384" s="6">
        <f t="shared" si="83"/>
        <v>0</v>
      </c>
      <c r="C384" s="6" t="str">
        <f t="shared" si="84"/>
        <v>0, 0</v>
      </c>
      <c r="D384" s="54">
        <f t="shared" si="85"/>
        <v>383</v>
      </c>
      <c r="E384" s="75" t="str">
        <f t="shared" si="86"/>
        <v>Gas Pronto | EGRESOS | PAGO PEMEX | 22603404773 | CD. JUAREZ | Pesos Mexicanos</v>
      </c>
      <c r="F384" s="54" t="str">
        <f t="shared" si="87"/>
        <v>4773</v>
      </c>
      <c r="G384" s="5">
        <v>0</v>
      </c>
      <c r="H384" s="78" t="str">
        <f t="shared" si="88"/>
        <v>Gas Pronto | EGRESOS | PAGO PEMEX | 22603404773 | CD. JUAREZ | Pesos Mexicanos</v>
      </c>
      <c r="I384" s="69">
        <f t="shared" si="80"/>
        <v>15</v>
      </c>
      <c r="J384" s="69">
        <f t="shared" si="81"/>
        <v>11</v>
      </c>
      <c r="K384" s="70">
        <v>1</v>
      </c>
      <c r="L384" s="69">
        <f t="shared" si="89"/>
        <v>226</v>
      </c>
      <c r="M384" s="69">
        <f t="shared" si="90"/>
        <v>1</v>
      </c>
      <c r="N384" s="69">
        <f t="shared" si="91"/>
        <v>22603404773</v>
      </c>
      <c r="P384" s="70">
        <v>1</v>
      </c>
      <c r="Q384" s="70">
        <v>3</v>
      </c>
      <c r="R384" s="19" t="s">
        <v>4</v>
      </c>
      <c r="S384" s="78" t="str">
        <f t="shared" si="92"/>
        <v>DULCE SOTO</v>
      </c>
      <c r="T384" s="78" t="str">
        <f t="shared" si="93"/>
        <v>Gas Pronto</v>
      </c>
      <c r="U384" s="19"/>
      <c r="V384" s="19"/>
      <c r="W384" s="19"/>
      <c r="X384" s="19"/>
      <c r="Y384" s="19"/>
      <c r="Z384" s="19"/>
      <c r="AA384" s="19"/>
      <c r="AB384" s="78" t="str">
        <f t="shared" si="94"/>
        <v>TOMAS ZARAGOZA FUENTES</v>
      </c>
      <c r="AC384" s="70">
        <v>103</v>
      </c>
      <c r="AD384" s="68" t="str">
        <f t="shared" si="82"/>
        <v>EXECUTE [dbo].[PG_CI_CUENTA_BANCO] 0, 0, 0, 383, 'Gas Pronto | EGRESOS | PAGO PEMEX | 22603404773 | CD. JUAREZ | Pesos Mexicanos' , '4773', 0, 'Gas Pronto | EGRESOS | PAGO PEMEX | 22603404773 | CD. JUAREZ | Pesos Mexicanos', 15, 11, 1, '226', '1', '22603404773', '', 1, 3, NULL, 'DULCE SOTO', 'Gas Pronto', '', '', '', '', '', '', '', 'TOMAS ZARAGOZA FUENTES', 103</v>
      </c>
      <c r="AK384" s="43">
        <v>383</v>
      </c>
      <c r="AL384" s="44">
        <v>15</v>
      </c>
      <c r="AM384" s="44">
        <v>11</v>
      </c>
      <c r="AN384" s="84" t="s">
        <v>3</v>
      </c>
      <c r="AO384" s="44">
        <v>54</v>
      </c>
      <c r="AP384" s="45" t="s">
        <v>297</v>
      </c>
      <c r="AQ384" s="45">
        <v>22603404773</v>
      </c>
      <c r="AR384" s="46" t="s">
        <v>133</v>
      </c>
      <c r="AS384" s="45" t="s">
        <v>25</v>
      </c>
      <c r="AT384" s="45" t="s">
        <v>153</v>
      </c>
      <c r="AU384" s="45" t="s">
        <v>174</v>
      </c>
      <c r="AV384" s="45" t="s">
        <v>107</v>
      </c>
      <c r="AW384" s="45" t="s">
        <v>97</v>
      </c>
      <c r="AX384" s="45" t="s">
        <v>108</v>
      </c>
      <c r="AY384" s="45" t="s">
        <v>100</v>
      </c>
      <c r="AZ384" s="45" t="s">
        <v>109</v>
      </c>
      <c r="BA384" s="45">
        <v>226</v>
      </c>
      <c r="BB384" s="74" t="s">
        <v>120</v>
      </c>
      <c r="BC384" s="45">
        <v>1</v>
      </c>
      <c r="BD384" s="45" t="s">
        <v>156</v>
      </c>
      <c r="BE384" s="45" t="s">
        <v>152</v>
      </c>
      <c r="BF384" s="45" t="s">
        <v>275</v>
      </c>
      <c r="BG384" s="45" t="s">
        <v>97</v>
      </c>
      <c r="BH384" s="45" t="s">
        <v>113</v>
      </c>
      <c r="BI384" s="45">
        <v>1</v>
      </c>
      <c r="BJ384" s="45" t="s">
        <v>97</v>
      </c>
      <c r="BK384" s="53">
        <v>42594.42659722222</v>
      </c>
      <c r="BL384" s="45" t="s">
        <v>114</v>
      </c>
      <c r="BM384" s="45" t="s">
        <v>97</v>
      </c>
      <c r="BO384" s="68" t="str">
        <f t="shared" si="95"/>
        <v>EXECUTE [dbo].[PG_CI_CUENTA_BANCO] 0,0,0 , 383, X</v>
      </c>
    </row>
    <row r="385" spans="2:67" x14ac:dyDescent="0.3">
      <c r="B385" s="6">
        <f t="shared" si="83"/>
        <v>0</v>
      </c>
      <c r="C385" s="6" t="str">
        <f t="shared" si="84"/>
        <v>0, 0</v>
      </c>
      <c r="D385" s="54">
        <f t="shared" si="85"/>
        <v>384</v>
      </c>
      <c r="E385" s="75" t="str">
        <f t="shared" si="86"/>
        <v>N/D | N/D | N/D | 36420 | PENDIENTE | Pesos Mexicanos</v>
      </c>
      <c r="F385" s="54" t="str">
        <f t="shared" si="87"/>
        <v>6420</v>
      </c>
      <c r="G385" s="5">
        <v>0</v>
      </c>
      <c r="H385" s="78" t="str">
        <f t="shared" si="88"/>
        <v>N/D | N/D | N/D | 36420 | PENDIENTE | Pesos Mexicanos</v>
      </c>
      <c r="I385" s="69">
        <f t="shared" si="80"/>
        <v>22</v>
      </c>
      <c r="J385" s="69">
        <f t="shared" si="81"/>
        <v>1</v>
      </c>
      <c r="K385" s="70">
        <v>1</v>
      </c>
      <c r="L385" s="69" t="str">
        <f t="shared" si="89"/>
        <v>N/D</v>
      </c>
      <c r="M385" s="69" t="str">
        <f t="shared" si="90"/>
        <v>N/D</v>
      </c>
      <c r="N385" s="69">
        <f t="shared" si="91"/>
        <v>36420</v>
      </c>
      <c r="P385" s="70">
        <v>2</v>
      </c>
      <c r="Q385" s="70">
        <v>6</v>
      </c>
      <c r="R385" s="19" t="s">
        <v>4</v>
      </c>
      <c r="S385" s="78" t="str">
        <f t="shared" si="92"/>
        <v>JAIME FERNANDEZ LEMUS</v>
      </c>
      <c r="T385" s="78" t="str">
        <f t="shared" si="93"/>
        <v>N/D</v>
      </c>
      <c r="U385" s="19"/>
      <c r="V385" s="19"/>
      <c r="W385" s="19"/>
      <c r="X385" s="19"/>
      <c r="Y385" s="19"/>
      <c r="Z385" s="19"/>
      <c r="AA385" s="19"/>
      <c r="AB385" s="78" t="str">
        <f t="shared" si="94"/>
        <v>N/D</v>
      </c>
      <c r="AC385" s="70">
        <v>0</v>
      </c>
      <c r="AD385" s="68" t="str">
        <f t="shared" si="82"/>
        <v>EXECUTE [dbo].[PG_CI_CUENTA_BANCO] 0, 0, 0, 384, 'N/D | N/D | N/D | 36420 | PENDIENTE | Pesos Mexicanos' , '6420', 0, 'N/D | N/D | N/D | 36420 | PENDIENTE | Pesos Mexicanos', 22, 1, 1, 'N/D', 'N/D', '36420', '', 2, 6, NULL, 'JAIME FERNANDEZ LEMUS', 'N/D', '', '', '', '', '', '', '', 'N/D', 0</v>
      </c>
      <c r="AK385" s="43">
        <v>384</v>
      </c>
      <c r="AL385" s="44">
        <v>22</v>
      </c>
      <c r="AM385" s="44">
        <v>1</v>
      </c>
      <c r="AN385" s="84" t="s">
        <v>3</v>
      </c>
      <c r="AO385" s="44">
        <v>0</v>
      </c>
      <c r="AP385" s="45" t="s">
        <v>97</v>
      </c>
      <c r="AQ385" s="45">
        <v>36420</v>
      </c>
      <c r="AR385" s="46" t="s">
        <v>98</v>
      </c>
      <c r="AS385" s="45" t="s">
        <v>97</v>
      </c>
      <c r="AT385" s="45" t="s">
        <v>97</v>
      </c>
      <c r="AU385" s="45" t="s">
        <v>97</v>
      </c>
      <c r="AV385" s="45" t="s">
        <v>97</v>
      </c>
      <c r="AW385" s="45" t="s">
        <v>97</v>
      </c>
      <c r="AX385" s="45" t="s">
        <v>99</v>
      </c>
      <c r="AY385" s="45" t="s">
        <v>100</v>
      </c>
      <c r="AZ385" s="45" t="s">
        <v>97</v>
      </c>
      <c r="BA385" s="45" t="s">
        <v>97</v>
      </c>
      <c r="BB385" s="74" t="s">
        <v>126</v>
      </c>
      <c r="BC385" s="45" t="s">
        <v>97</v>
      </c>
      <c r="BD385" s="45" t="s">
        <v>97</v>
      </c>
      <c r="BE385" s="45" t="s">
        <v>111</v>
      </c>
      <c r="BF385" s="45" t="s">
        <v>97</v>
      </c>
      <c r="BG385" s="45" t="s">
        <v>97</v>
      </c>
      <c r="BH385" s="45" t="s">
        <v>97</v>
      </c>
      <c r="BI385" s="45">
        <v>1</v>
      </c>
      <c r="BJ385" s="45" t="s">
        <v>97</v>
      </c>
      <c r="BK385" s="53">
        <v>40491.333333333336</v>
      </c>
      <c r="BL385" s="45" t="s">
        <v>102</v>
      </c>
      <c r="BM385" s="45" t="s">
        <v>97</v>
      </c>
      <c r="BO385" s="68" t="str">
        <f t="shared" si="95"/>
        <v>EXECUTE [dbo].[PG_CI_CUENTA_BANCO] 0,0,0 , 384, X</v>
      </c>
    </row>
    <row r="386" spans="2:67" x14ac:dyDescent="0.3">
      <c r="B386" s="6">
        <f t="shared" si="83"/>
        <v>0</v>
      </c>
      <c r="C386" s="6" t="str">
        <f t="shared" si="84"/>
        <v>0, 0</v>
      </c>
      <c r="D386" s="54">
        <f t="shared" si="85"/>
        <v>385</v>
      </c>
      <c r="E386" s="75" t="str">
        <f t="shared" si="86"/>
        <v>N/D | EGRESOS | FIDEPROM | 20673003016 | MEXICO DF | Pesos Mexicanos</v>
      </c>
      <c r="F386" s="54" t="str">
        <f t="shared" si="87"/>
        <v>3016</v>
      </c>
      <c r="G386" s="5">
        <v>0</v>
      </c>
      <c r="H386" s="78" t="str">
        <f t="shared" si="88"/>
        <v>N/D | EGRESOS | FIDEPROM | 20673003016 | MEXICO DF | Pesos Mexicanos</v>
      </c>
      <c r="I386" s="69">
        <f t="shared" si="80"/>
        <v>22</v>
      </c>
      <c r="J386" s="69">
        <f t="shared" si="81"/>
        <v>2</v>
      </c>
      <c r="K386" s="70">
        <v>1</v>
      </c>
      <c r="L386" s="69" t="str">
        <f t="shared" si="89"/>
        <v>N/D</v>
      </c>
      <c r="M386" s="69" t="str">
        <f t="shared" si="90"/>
        <v>N/D</v>
      </c>
      <c r="N386" s="69">
        <f t="shared" si="91"/>
        <v>20673003016</v>
      </c>
      <c r="P386" s="70">
        <v>2</v>
      </c>
      <c r="Q386" s="70">
        <v>3</v>
      </c>
      <c r="R386" s="19" t="s">
        <v>4</v>
      </c>
      <c r="S386" s="78" t="str">
        <f t="shared" si="92"/>
        <v>N/D</v>
      </c>
      <c r="T386" s="78" t="str">
        <f t="shared" si="93"/>
        <v>N/D</v>
      </c>
      <c r="U386" s="19"/>
      <c r="V386" s="19"/>
      <c r="W386" s="19"/>
      <c r="X386" s="19"/>
      <c r="Y386" s="19"/>
      <c r="Z386" s="19"/>
      <c r="AA386" s="19"/>
      <c r="AB386" s="78" t="str">
        <f t="shared" si="94"/>
        <v>N/D</v>
      </c>
      <c r="AC386" s="70">
        <v>105</v>
      </c>
      <c r="AD386" s="68" t="str">
        <f t="shared" si="82"/>
        <v>EXECUTE [dbo].[PG_CI_CUENTA_BANCO] 0, 0, 0, 385, 'N/D | EGRESOS | FIDEPROM | 20673003016 | MEXICO DF | Pesos Mexicanos' , '3016', 0, 'N/D | EGRESOS | FIDEPROM | 20673003016 | MEXICO DF | Pesos Mexicanos', 22, 2, 1, 'N/D', 'N/D', '20673003016', '', 2, 3, NULL, 'N/D', 'N/D', '', '', '', '', '', '', '', 'N/D', 105</v>
      </c>
      <c r="AK386" s="43">
        <v>385</v>
      </c>
      <c r="AL386" s="44">
        <v>22</v>
      </c>
      <c r="AM386" s="44">
        <v>2</v>
      </c>
      <c r="AN386" s="84" t="s">
        <v>3</v>
      </c>
      <c r="AO386" s="44">
        <v>0</v>
      </c>
      <c r="AP386" s="45" t="s">
        <v>97</v>
      </c>
      <c r="AQ386" s="45">
        <v>20673003016</v>
      </c>
      <c r="AR386" s="46" t="s">
        <v>133</v>
      </c>
      <c r="AS386" s="45" t="s">
        <v>25</v>
      </c>
      <c r="AT386" s="45" t="s">
        <v>273</v>
      </c>
      <c r="AU386" s="45" t="s">
        <v>154</v>
      </c>
      <c r="AV386" s="45" t="s">
        <v>97</v>
      </c>
      <c r="AW386" s="45" t="s">
        <v>97</v>
      </c>
      <c r="AX386" s="45" t="s">
        <v>99</v>
      </c>
      <c r="AY386" s="45" t="s">
        <v>100</v>
      </c>
      <c r="AZ386" s="45" t="s">
        <v>97</v>
      </c>
      <c r="BA386" s="45" t="s">
        <v>97</v>
      </c>
      <c r="BB386" s="74" t="s">
        <v>267</v>
      </c>
      <c r="BC386" s="45" t="s">
        <v>97</v>
      </c>
      <c r="BD386" s="45" t="s">
        <v>274</v>
      </c>
      <c r="BE386" s="45" t="s">
        <v>97</v>
      </c>
      <c r="BF386" s="45" t="s">
        <v>97</v>
      </c>
      <c r="BG386" s="45" t="s">
        <v>97</v>
      </c>
      <c r="BH386" s="45" t="s">
        <v>97</v>
      </c>
      <c r="BI386" s="45">
        <v>1</v>
      </c>
      <c r="BJ386" s="45" t="s">
        <v>97</v>
      </c>
      <c r="BK386" s="53">
        <v>40666.659178240741</v>
      </c>
      <c r="BL386" s="45" t="s">
        <v>114</v>
      </c>
      <c r="BM386" s="45" t="s">
        <v>97</v>
      </c>
      <c r="BO386" s="68" t="str">
        <f t="shared" si="95"/>
        <v>EXECUTE [dbo].[PG_CI_CUENTA_BANCO] 0,0,0 , 385, X</v>
      </c>
    </row>
    <row r="387" spans="2:67" x14ac:dyDescent="0.3">
      <c r="B387" s="6">
        <f t="shared" si="83"/>
        <v>0</v>
      </c>
      <c r="C387" s="6" t="str">
        <f t="shared" si="84"/>
        <v>0, 0</v>
      </c>
      <c r="D387" s="54">
        <f t="shared" si="85"/>
        <v>386</v>
      </c>
      <c r="E387" s="75" t="str">
        <f t="shared" si="86"/>
        <v>N/D | N/D | N/D | 443699765 | PENDIENTE | Pesos Mexicanos</v>
      </c>
      <c r="F387" s="54" t="str">
        <f t="shared" si="87"/>
        <v>9765</v>
      </c>
      <c r="G387" s="5">
        <v>0</v>
      </c>
      <c r="H387" s="78" t="str">
        <f t="shared" si="88"/>
        <v>N/D | N/D | N/D | 443699765 | PENDIENTE | Pesos Mexicanos</v>
      </c>
      <c r="I387" s="69">
        <f t="shared" si="80"/>
        <v>22</v>
      </c>
      <c r="J387" s="69">
        <f t="shared" si="81"/>
        <v>7</v>
      </c>
      <c r="K387" s="70">
        <v>1</v>
      </c>
      <c r="L387" s="69" t="str">
        <f t="shared" si="89"/>
        <v>N/D</v>
      </c>
      <c r="M387" s="69" t="str">
        <f t="shared" si="90"/>
        <v>N/D</v>
      </c>
      <c r="N387" s="69">
        <f t="shared" si="91"/>
        <v>443699765</v>
      </c>
      <c r="P387" s="70">
        <v>2</v>
      </c>
      <c r="Q387" s="70">
        <v>6</v>
      </c>
      <c r="R387" s="19" t="s">
        <v>4</v>
      </c>
      <c r="S387" s="78" t="str">
        <f t="shared" si="92"/>
        <v>LUIS RAMIREZ RODRIGUEZ</v>
      </c>
      <c r="T387" s="78" t="str">
        <f t="shared" si="93"/>
        <v>N/D</v>
      </c>
      <c r="U387" s="19"/>
      <c r="V387" s="19"/>
      <c r="W387" s="19"/>
      <c r="X387" s="19"/>
      <c r="Y387" s="19"/>
      <c r="Z387" s="19"/>
      <c r="AA387" s="19"/>
      <c r="AB387" s="78" t="str">
        <f t="shared" si="94"/>
        <v>N/D</v>
      </c>
      <c r="AC387" s="70">
        <v>0</v>
      </c>
      <c r="AD387" s="68" t="str">
        <f t="shared" si="82"/>
        <v>EXECUTE [dbo].[PG_CI_CUENTA_BANCO] 0, 0, 0, 386, 'N/D | N/D | N/D | 443699765 | PENDIENTE | Pesos Mexicanos' , '9765', 0, 'N/D | N/D | N/D | 443699765 | PENDIENTE | Pesos Mexicanos', 22, 7, 1, 'N/D', 'N/D', '443699765', '', 2, 6, NULL, 'LUIS RAMIREZ RODRIGUEZ', 'N/D', '', '', '', '', '', '', '', 'N/D', 0</v>
      </c>
      <c r="AK387" s="43">
        <v>386</v>
      </c>
      <c r="AL387" s="44">
        <v>22</v>
      </c>
      <c r="AM387" s="44">
        <v>7</v>
      </c>
      <c r="AN387" s="84" t="s">
        <v>3</v>
      </c>
      <c r="AO387" s="44">
        <v>0</v>
      </c>
      <c r="AP387" s="45" t="s">
        <v>97</v>
      </c>
      <c r="AQ387" s="45">
        <v>443699765</v>
      </c>
      <c r="AR387" s="46" t="s">
        <v>98</v>
      </c>
      <c r="AS387" s="45" t="s">
        <v>97</v>
      </c>
      <c r="AT387" s="45" t="s">
        <v>97</v>
      </c>
      <c r="AU387" s="45" t="s">
        <v>97</v>
      </c>
      <c r="AV387" s="45" t="s">
        <v>97</v>
      </c>
      <c r="AW387" s="45" t="s">
        <v>97</v>
      </c>
      <c r="AX387" s="45" t="s">
        <v>99</v>
      </c>
      <c r="AY387" s="45" t="s">
        <v>100</v>
      </c>
      <c r="AZ387" s="45" t="s">
        <v>97</v>
      </c>
      <c r="BA387" s="45" t="s">
        <v>97</v>
      </c>
      <c r="BB387" s="74" t="s">
        <v>126</v>
      </c>
      <c r="BC387" s="45" t="s">
        <v>97</v>
      </c>
      <c r="BD387" s="45" t="s">
        <v>97</v>
      </c>
      <c r="BE387" s="45" t="s">
        <v>122</v>
      </c>
      <c r="BF387" s="45" t="s">
        <v>97</v>
      </c>
      <c r="BG387" s="45" t="s">
        <v>97</v>
      </c>
      <c r="BH387" s="45" t="s">
        <v>97</v>
      </c>
      <c r="BI387" s="45">
        <v>1</v>
      </c>
      <c r="BJ387" s="45" t="s">
        <v>97</v>
      </c>
      <c r="BK387" s="53">
        <v>40491.333333333336</v>
      </c>
      <c r="BL387" s="45" t="s">
        <v>102</v>
      </c>
      <c r="BM387" s="45" t="s">
        <v>97</v>
      </c>
      <c r="BO387" s="68" t="str">
        <f t="shared" si="95"/>
        <v>EXECUTE [dbo].[PG_CI_CUENTA_BANCO] 0,0,0 , 386, X</v>
      </c>
    </row>
    <row r="388" spans="2:67" x14ac:dyDescent="0.3">
      <c r="B388" s="6">
        <f t="shared" si="83"/>
        <v>0</v>
      </c>
      <c r="C388" s="6" t="str">
        <f t="shared" si="84"/>
        <v>0, 0</v>
      </c>
      <c r="D388" s="54">
        <f t="shared" si="85"/>
        <v>387</v>
      </c>
      <c r="E388" s="75" t="str">
        <f t="shared" si="86"/>
        <v>N/D | N/D | N/D | 443699773 | PENDIENTE | Pesos Mexicanos</v>
      </c>
      <c r="F388" s="54" t="str">
        <f t="shared" si="87"/>
        <v>9773</v>
      </c>
      <c r="G388" s="5">
        <v>0</v>
      </c>
      <c r="H388" s="78" t="str">
        <f t="shared" si="88"/>
        <v>N/D | N/D | N/D | 443699773 | PENDIENTE | Pesos Mexicanos</v>
      </c>
      <c r="I388" s="69">
        <f t="shared" si="80"/>
        <v>22</v>
      </c>
      <c r="J388" s="69">
        <f t="shared" si="81"/>
        <v>7</v>
      </c>
      <c r="K388" s="70">
        <v>1</v>
      </c>
      <c r="L388" s="69" t="str">
        <f t="shared" si="89"/>
        <v>N/D</v>
      </c>
      <c r="M388" s="69" t="str">
        <f t="shared" si="90"/>
        <v>N/D</v>
      </c>
      <c r="N388" s="69">
        <f t="shared" si="91"/>
        <v>443699773</v>
      </c>
      <c r="P388" s="70">
        <v>2</v>
      </c>
      <c r="Q388" s="70">
        <v>6</v>
      </c>
      <c r="R388" s="19" t="s">
        <v>4</v>
      </c>
      <c r="S388" s="78" t="str">
        <f t="shared" si="92"/>
        <v>LUIS RAMIREZ RODRIGUEZ</v>
      </c>
      <c r="T388" s="78" t="str">
        <f t="shared" si="93"/>
        <v>N/D</v>
      </c>
      <c r="U388" s="19"/>
      <c r="V388" s="19"/>
      <c r="W388" s="19"/>
      <c r="X388" s="19"/>
      <c r="Y388" s="19"/>
      <c r="Z388" s="19"/>
      <c r="AA388" s="19"/>
      <c r="AB388" s="78" t="str">
        <f t="shared" si="94"/>
        <v>N/D</v>
      </c>
      <c r="AC388" s="70">
        <v>0</v>
      </c>
      <c r="AD388" s="68" t="str">
        <f t="shared" si="82"/>
        <v>EXECUTE [dbo].[PG_CI_CUENTA_BANCO] 0, 0, 0, 387, 'N/D | N/D | N/D | 443699773 | PENDIENTE | Pesos Mexicanos' , '9773', 0, 'N/D | N/D | N/D | 443699773 | PENDIENTE | Pesos Mexicanos', 22, 7, 1, 'N/D', 'N/D', '443699773', '', 2, 6, NULL, 'LUIS RAMIREZ RODRIGUEZ', 'N/D', '', '', '', '', '', '', '', 'N/D', 0</v>
      </c>
      <c r="AK388" s="43">
        <v>387</v>
      </c>
      <c r="AL388" s="44">
        <v>22</v>
      </c>
      <c r="AM388" s="44">
        <v>7</v>
      </c>
      <c r="AN388" s="84" t="s">
        <v>3</v>
      </c>
      <c r="AO388" s="44">
        <v>0</v>
      </c>
      <c r="AP388" s="45" t="s">
        <v>97</v>
      </c>
      <c r="AQ388" s="45">
        <v>443699773</v>
      </c>
      <c r="AR388" s="46" t="s">
        <v>98</v>
      </c>
      <c r="AS388" s="45" t="s">
        <v>97</v>
      </c>
      <c r="AT388" s="45" t="s">
        <v>97</v>
      </c>
      <c r="AU388" s="45" t="s">
        <v>97</v>
      </c>
      <c r="AV388" s="45" t="s">
        <v>97</v>
      </c>
      <c r="AW388" s="45" t="s">
        <v>97</v>
      </c>
      <c r="AX388" s="45" t="s">
        <v>99</v>
      </c>
      <c r="AY388" s="45" t="s">
        <v>100</v>
      </c>
      <c r="AZ388" s="45" t="s">
        <v>97</v>
      </c>
      <c r="BA388" s="45" t="s">
        <v>97</v>
      </c>
      <c r="BB388" s="74" t="s">
        <v>126</v>
      </c>
      <c r="BC388" s="45" t="s">
        <v>97</v>
      </c>
      <c r="BD388" s="45" t="s">
        <v>97</v>
      </c>
      <c r="BE388" s="45" t="s">
        <v>122</v>
      </c>
      <c r="BF388" s="45" t="s">
        <v>97</v>
      </c>
      <c r="BG388" s="45" t="s">
        <v>97</v>
      </c>
      <c r="BH388" s="45" t="s">
        <v>97</v>
      </c>
      <c r="BI388" s="45">
        <v>1</v>
      </c>
      <c r="BJ388" s="45" t="s">
        <v>97</v>
      </c>
      <c r="BK388" s="53">
        <v>40491.333333333336</v>
      </c>
      <c r="BL388" s="45" t="s">
        <v>102</v>
      </c>
      <c r="BM388" s="45" t="s">
        <v>97</v>
      </c>
      <c r="BO388" s="68" t="str">
        <f t="shared" si="95"/>
        <v>EXECUTE [dbo].[PG_CI_CUENTA_BANCO] 0,0,0 , 387, X</v>
      </c>
    </row>
    <row r="389" spans="2:67" x14ac:dyDescent="0.3">
      <c r="B389" s="6">
        <f t="shared" si="83"/>
        <v>0</v>
      </c>
      <c r="C389" s="6" t="str">
        <f t="shared" si="84"/>
        <v>0, 0</v>
      </c>
      <c r="D389" s="54">
        <f t="shared" si="85"/>
        <v>389</v>
      </c>
      <c r="E389" s="75" t="str">
        <f t="shared" si="86"/>
        <v>Todas | INVERSIONES | FOINVER | 452899523 | CD. JUAREZ | Pesos Mexicanos</v>
      </c>
      <c r="F389" s="54" t="str">
        <f t="shared" si="87"/>
        <v>9523</v>
      </c>
      <c r="G389" s="5">
        <v>0</v>
      </c>
      <c r="H389" s="78" t="str">
        <f t="shared" si="88"/>
        <v>Todas | INVERSIONES | FOINVER | 452899523 | CD. JUAREZ | Pesos Mexicanos</v>
      </c>
      <c r="I389" s="69">
        <f t="shared" ref="I389:I452" si="96">AL389</f>
        <v>22</v>
      </c>
      <c r="J389" s="69">
        <f t="shared" ref="J389:J452" si="97">AM389</f>
        <v>7</v>
      </c>
      <c r="K389" s="70">
        <v>1</v>
      </c>
      <c r="L389" s="69" t="str">
        <f t="shared" si="89"/>
        <v>N/D</v>
      </c>
      <c r="M389" s="69">
        <f t="shared" si="90"/>
        <v>833</v>
      </c>
      <c r="N389" s="69">
        <f t="shared" si="91"/>
        <v>452899523</v>
      </c>
      <c r="P389" s="70">
        <v>2</v>
      </c>
      <c r="Q389" s="70">
        <v>5</v>
      </c>
      <c r="R389" s="19" t="s">
        <v>4</v>
      </c>
      <c r="S389" s="78" t="str">
        <f t="shared" si="92"/>
        <v>LUIS RAMIREZ RODRIGUEZ</v>
      </c>
      <c r="T389" s="78" t="str">
        <f t="shared" si="93"/>
        <v>Todas</v>
      </c>
      <c r="U389" s="19"/>
      <c r="V389" s="19"/>
      <c r="W389" s="19"/>
      <c r="X389" s="19"/>
      <c r="Y389" s="19"/>
      <c r="Z389" s="19"/>
      <c r="AA389" s="19"/>
      <c r="AB389" s="78" t="str">
        <f t="shared" si="94"/>
        <v>TOMAS ZARAGOZA ITO</v>
      </c>
      <c r="AC389" s="70">
        <v>103</v>
      </c>
      <c r="AD389" s="68" t="str">
        <f t="shared" ref="AD389:AD452" si="98">CONCATENATE("EXECUTE [dbo].",$AG$2, B389, ", ", C389, ", ", D389,", '",E389, "' , '",F389,"', ", G389,", '",H389, "', ",I389, ", ",J389, ", ",K389, ", '",L389, "', '",M389, "', '",N389, "', '",O389, "', ",P389, ", ",Q389, ", ",R389, ", '",S389, "', '",T389, "', '",U389, "', '",V389, "', '",W389, "', '",X389, "', '",Y389, "', '",Z389, "', '",AA389, "', '",AB389,"', ",AC389)</f>
        <v>EXECUTE [dbo].[PG_CI_CUENTA_BANCO] 0, 0, 0, 389, 'Todas | INVERSIONES | FOINVER | 452899523 | CD. JUAREZ | Pesos Mexicanos' , '9523', 0, 'Todas | INVERSIONES | FOINVER | 452899523 | CD. JUAREZ | Pesos Mexicanos', 22, 7, 1, 'N/D', '833', '452899523', '', 2, 5, NULL, 'LUIS RAMIREZ RODRIGUEZ', 'Todas', '', '', '', '', '', '', '', 'TOMAS ZARAGOZA ITO', 103</v>
      </c>
      <c r="AK389" s="43">
        <v>389</v>
      </c>
      <c r="AL389" s="44">
        <v>22</v>
      </c>
      <c r="AM389" s="44">
        <v>7</v>
      </c>
      <c r="AN389" s="84" t="s">
        <v>3</v>
      </c>
      <c r="AO389" s="44">
        <v>0</v>
      </c>
      <c r="AP389" s="45" t="s">
        <v>130</v>
      </c>
      <c r="AQ389" s="45">
        <v>452899523</v>
      </c>
      <c r="AR389" s="46" t="s">
        <v>129</v>
      </c>
      <c r="AS389" s="45" t="s">
        <v>19</v>
      </c>
      <c r="AT389" s="45" t="s">
        <v>131</v>
      </c>
      <c r="AU389" s="45" t="s">
        <v>201</v>
      </c>
      <c r="AV389" s="45" t="s">
        <v>107</v>
      </c>
      <c r="AW389" s="45" t="s">
        <v>97</v>
      </c>
      <c r="AX389" s="45" t="s">
        <v>99</v>
      </c>
      <c r="AY389" s="45" t="s">
        <v>100</v>
      </c>
      <c r="AZ389" s="45" t="s">
        <v>116</v>
      </c>
      <c r="BA389" s="45" t="s">
        <v>97</v>
      </c>
      <c r="BB389" s="74" t="s">
        <v>120</v>
      </c>
      <c r="BC389" s="45">
        <v>833</v>
      </c>
      <c r="BD389" s="45" t="s">
        <v>121</v>
      </c>
      <c r="BE389" s="45" t="s">
        <v>122</v>
      </c>
      <c r="BF389" s="45" t="s">
        <v>275</v>
      </c>
      <c r="BG389" s="45" t="s">
        <v>97</v>
      </c>
      <c r="BH389" s="45" t="s">
        <v>97</v>
      </c>
      <c r="BI389" s="45">
        <v>1</v>
      </c>
      <c r="BJ389" s="45" t="s">
        <v>97</v>
      </c>
      <c r="BK389" s="53">
        <v>40835.457858796297</v>
      </c>
      <c r="BL389" s="45" t="s">
        <v>114</v>
      </c>
      <c r="BM389" s="45" t="s">
        <v>97</v>
      </c>
      <c r="BO389" s="68" t="str">
        <f t="shared" si="95"/>
        <v>EXECUTE [dbo].[PG_CI_CUENTA_BANCO] 0,0,0 , 389, X</v>
      </c>
    </row>
    <row r="390" spans="2:67" x14ac:dyDescent="0.3">
      <c r="B390" s="6">
        <f t="shared" ref="B390:B453" si="99">B389</f>
        <v>0</v>
      </c>
      <c r="C390" s="6" t="str">
        <f t="shared" ref="C390:C453" si="100">C389</f>
        <v>0, 0</v>
      </c>
      <c r="D390" s="54">
        <f t="shared" ref="D390:D453" si="101">AK390</f>
        <v>390</v>
      </c>
      <c r="E390" s="75" t="str">
        <f t="shared" ref="E390:E453" si="102">CONCATENATE(AP390," | ",AS390," | ",AT390," | ",AQ390," | ",BB390," | ",AY390)</f>
        <v>N/D | N/D | N/D | 181145266 | PENDIENTE | Dólares USA</v>
      </c>
      <c r="F390" s="54" t="str">
        <f t="shared" ref="F390:F453" si="103">RIGHT(N390,4)</f>
        <v>5266</v>
      </c>
      <c r="G390" s="5">
        <v>0</v>
      </c>
      <c r="H390" s="78" t="str">
        <f t="shared" ref="H390:H453" si="104">E390</f>
        <v>N/D | N/D | N/D | 181145266 | PENDIENTE | Dólares USA</v>
      </c>
      <c r="I390" s="69">
        <f t="shared" si="96"/>
        <v>22</v>
      </c>
      <c r="J390" s="69">
        <f t="shared" si="97"/>
        <v>7</v>
      </c>
      <c r="K390" s="70">
        <v>2</v>
      </c>
      <c r="L390" s="69" t="str">
        <f t="shared" ref="L390:L453" si="105">BA390</f>
        <v>N/D</v>
      </c>
      <c r="M390" s="69" t="str">
        <f t="shared" ref="M390:M453" si="106">BC390</f>
        <v>N/D</v>
      </c>
      <c r="N390" s="69">
        <f t="shared" ref="N390:N453" si="107">AQ390</f>
        <v>181145266</v>
      </c>
      <c r="P390" s="70">
        <v>2</v>
      </c>
      <c r="Q390" s="70">
        <v>6</v>
      </c>
      <c r="R390" s="19" t="s">
        <v>4</v>
      </c>
      <c r="S390" s="78" t="str">
        <f t="shared" ref="S390:S453" si="108">BE390</f>
        <v>LUIS RAMIREZ RODRIGUEZ</v>
      </c>
      <c r="T390" s="78" t="str">
        <f t="shared" ref="T390:T453" si="109">AP390</f>
        <v>N/D</v>
      </c>
      <c r="U390" s="19"/>
      <c r="V390" s="19"/>
      <c r="W390" s="19"/>
      <c r="X390" s="19"/>
      <c r="Y390" s="19"/>
      <c r="Z390" s="19"/>
      <c r="AA390" s="19"/>
      <c r="AB390" s="78" t="str">
        <f t="shared" ref="AB390:AB453" si="110">AZ390</f>
        <v>N/D</v>
      </c>
      <c r="AC390" s="70">
        <v>0</v>
      </c>
      <c r="AD390" s="68" t="str">
        <f t="shared" si="98"/>
        <v>EXECUTE [dbo].[PG_CI_CUENTA_BANCO] 0, 0, 0, 390, 'N/D | N/D | N/D | 181145266 | PENDIENTE | Dólares USA' , '5266', 0, 'N/D | N/D | N/D | 181145266 | PENDIENTE | Dólares USA', 22, 7, 2, 'N/D', 'N/D', '181145266', '', 2, 6, NULL, 'LUIS RAMIREZ RODRIGUEZ', 'N/D', '', '', '', '', '', '', '', 'N/D', 0</v>
      </c>
      <c r="AK390" s="43">
        <v>390</v>
      </c>
      <c r="AL390" s="44">
        <v>22</v>
      </c>
      <c r="AM390" s="44">
        <v>7</v>
      </c>
      <c r="AN390" s="84" t="s">
        <v>3</v>
      </c>
      <c r="AO390" s="44">
        <v>0</v>
      </c>
      <c r="AP390" s="45" t="s">
        <v>97</v>
      </c>
      <c r="AQ390" s="45">
        <v>181145266</v>
      </c>
      <c r="AR390" s="46" t="s">
        <v>98</v>
      </c>
      <c r="AS390" s="45" t="s">
        <v>97</v>
      </c>
      <c r="AT390" s="45" t="s">
        <v>97</v>
      </c>
      <c r="AU390" s="45" t="s">
        <v>97</v>
      </c>
      <c r="AV390" s="45" t="s">
        <v>97</v>
      </c>
      <c r="AW390" s="45" t="s">
        <v>97</v>
      </c>
      <c r="AX390" s="45" t="s">
        <v>99</v>
      </c>
      <c r="AY390" s="45" t="s">
        <v>118</v>
      </c>
      <c r="AZ390" s="45" t="s">
        <v>97</v>
      </c>
      <c r="BA390" s="45" t="s">
        <v>97</v>
      </c>
      <c r="BB390" s="74" t="s">
        <v>126</v>
      </c>
      <c r="BC390" s="45" t="s">
        <v>97</v>
      </c>
      <c r="BD390" s="45" t="s">
        <v>97</v>
      </c>
      <c r="BE390" s="45" t="s">
        <v>122</v>
      </c>
      <c r="BF390" s="45" t="s">
        <v>97</v>
      </c>
      <c r="BG390" s="45" t="s">
        <v>97</v>
      </c>
      <c r="BH390" s="45" t="s">
        <v>97</v>
      </c>
      <c r="BI390" s="45">
        <v>1</v>
      </c>
      <c r="BJ390" s="45" t="s">
        <v>97</v>
      </c>
      <c r="BK390" s="53">
        <v>40491.333333333336</v>
      </c>
      <c r="BL390" s="45" t="s">
        <v>102</v>
      </c>
      <c r="BM390" s="45" t="s">
        <v>97</v>
      </c>
      <c r="BO390" s="68" t="str">
        <f t="shared" ref="BO390:BO453" si="111">CONCATENATE("EXECUTE [dbo].",$AG$2, "0,0,0 ", ", ", D390, ", ", AN390)</f>
        <v>EXECUTE [dbo].[PG_CI_CUENTA_BANCO] 0,0,0 , 390, X</v>
      </c>
    </row>
    <row r="391" spans="2:67" x14ac:dyDescent="0.3">
      <c r="B391" s="6">
        <f t="shared" si="99"/>
        <v>0</v>
      </c>
      <c r="C391" s="6" t="str">
        <f t="shared" si="100"/>
        <v>0, 0</v>
      </c>
      <c r="D391" s="54">
        <f t="shared" si="101"/>
        <v>391</v>
      </c>
      <c r="E391" s="75" t="str">
        <f t="shared" si="102"/>
        <v>N/D | N/D | N/D | 1112503926 | PENDIENTE | Pesos Mexicanos</v>
      </c>
      <c r="F391" s="54" t="str">
        <f t="shared" si="103"/>
        <v>3926</v>
      </c>
      <c r="G391" s="5">
        <v>0</v>
      </c>
      <c r="H391" s="78" t="str">
        <f t="shared" si="104"/>
        <v>N/D | N/D | N/D | 1112503926 | PENDIENTE | Pesos Mexicanos</v>
      </c>
      <c r="I391" s="69">
        <f t="shared" si="96"/>
        <v>22</v>
      </c>
      <c r="J391" s="69">
        <f t="shared" si="97"/>
        <v>7</v>
      </c>
      <c r="K391" s="70">
        <v>1</v>
      </c>
      <c r="L391" s="69" t="str">
        <f t="shared" si="105"/>
        <v>N/D</v>
      </c>
      <c r="M391" s="69" t="str">
        <f t="shared" si="106"/>
        <v>N/D</v>
      </c>
      <c r="N391" s="69">
        <f t="shared" si="107"/>
        <v>1112503926</v>
      </c>
      <c r="P391" s="70">
        <v>2</v>
      </c>
      <c r="Q391" s="70">
        <v>6</v>
      </c>
      <c r="R391" s="19" t="s">
        <v>4</v>
      </c>
      <c r="S391" s="78" t="str">
        <f t="shared" si="108"/>
        <v>LUIS RAMIREZ RODRIGUEZ</v>
      </c>
      <c r="T391" s="78" t="str">
        <f t="shared" si="109"/>
        <v>N/D</v>
      </c>
      <c r="U391" s="19"/>
      <c r="V391" s="19"/>
      <c r="W391" s="19"/>
      <c r="X391" s="19"/>
      <c r="Y391" s="19"/>
      <c r="Z391" s="19"/>
      <c r="AA391" s="19"/>
      <c r="AB391" s="78" t="str">
        <f t="shared" si="110"/>
        <v>N/D</v>
      </c>
      <c r="AC391" s="70">
        <v>0</v>
      </c>
      <c r="AD391" s="68" t="str">
        <f t="shared" si="98"/>
        <v>EXECUTE [dbo].[PG_CI_CUENTA_BANCO] 0, 0, 0, 391, 'N/D | N/D | N/D | 1112503926 | PENDIENTE | Pesos Mexicanos' , '3926', 0, 'N/D | N/D | N/D | 1112503926 | PENDIENTE | Pesos Mexicanos', 22, 7, 1, 'N/D', 'N/D', '1112503926', '', 2, 6, NULL, 'LUIS RAMIREZ RODRIGUEZ', 'N/D', '', '', '', '', '', '', '', 'N/D', 0</v>
      </c>
      <c r="AK391" s="43">
        <v>391</v>
      </c>
      <c r="AL391" s="44">
        <v>22</v>
      </c>
      <c r="AM391" s="44">
        <v>7</v>
      </c>
      <c r="AN391" s="84" t="s">
        <v>3</v>
      </c>
      <c r="AO391" s="44">
        <v>0</v>
      </c>
      <c r="AP391" s="45" t="s">
        <v>97</v>
      </c>
      <c r="AQ391" s="45">
        <v>1112503926</v>
      </c>
      <c r="AR391" s="46" t="s">
        <v>98</v>
      </c>
      <c r="AS391" s="45" t="s">
        <v>97</v>
      </c>
      <c r="AT391" s="45" t="s">
        <v>97</v>
      </c>
      <c r="AU391" s="45" t="s">
        <v>97</v>
      </c>
      <c r="AV391" s="45" t="s">
        <v>97</v>
      </c>
      <c r="AW391" s="45" t="s">
        <v>97</v>
      </c>
      <c r="AX391" s="45" t="s">
        <v>99</v>
      </c>
      <c r="AY391" s="45" t="s">
        <v>100</v>
      </c>
      <c r="AZ391" s="45" t="s">
        <v>97</v>
      </c>
      <c r="BA391" s="45" t="s">
        <v>97</v>
      </c>
      <c r="BB391" s="74" t="s">
        <v>126</v>
      </c>
      <c r="BC391" s="45" t="s">
        <v>97</v>
      </c>
      <c r="BD391" s="45" t="s">
        <v>97</v>
      </c>
      <c r="BE391" s="45" t="s">
        <v>122</v>
      </c>
      <c r="BF391" s="45" t="s">
        <v>97</v>
      </c>
      <c r="BG391" s="45" t="s">
        <v>97</v>
      </c>
      <c r="BH391" s="45" t="s">
        <v>97</v>
      </c>
      <c r="BI391" s="45">
        <v>1</v>
      </c>
      <c r="BJ391" s="45" t="s">
        <v>97</v>
      </c>
      <c r="BK391" s="53">
        <v>40491.333333333336</v>
      </c>
      <c r="BL391" s="45" t="s">
        <v>102</v>
      </c>
      <c r="BM391" s="45" t="s">
        <v>97</v>
      </c>
      <c r="BO391" s="68" t="str">
        <f t="shared" si="111"/>
        <v>EXECUTE [dbo].[PG_CI_CUENTA_BANCO] 0,0,0 , 391, X</v>
      </c>
    </row>
    <row r="392" spans="2:67" x14ac:dyDescent="0.3">
      <c r="B392" s="6">
        <f t="shared" si="99"/>
        <v>0</v>
      </c>
      <c r="C392" s="6" t="str">
        <f t="shared" si="100"/>
        <v>0, 0</v>
      </c>
      <c r="D392" s="54">
        <f t="shared" si="101"/>
        <v>392</v>
      </c>
      <c r="E392" s="75" t="str">
        <f t="shared" si="102"/>
        <v>N/D | N/D | N/D | 11935812 | PENDIENTE | Pesos Mexicanos</v>
      </c>
      <c r="F392" s="54" t="str">
        <f t="shared" si="103"/>
        <v>5812</v>
      </c>
      <c r="G392" s="5">
        <v>0</v>
      </c>
      <c r="H392" s="78" t="str">
        <f t="shared" si="104"/>
        <v>N/D | N/D | N/D | 11935812 | PENDIENTE | Pesos Mexicanos</v>
      </c>
      <c r="I392" s="69">
        <f t="shared" si="96"/>
        <v>22</v>
      </c>
      <c r="J392" s="69">
        <f t="shared" si="97"/>
        <v>7</v>
      </c>
      <c r="K392" s="70">
        <v>1</v>
      </c>
      <c r="L392" s="69" t="str">
        <f t="shared" si="105"/>
        <v>N/D</v>
      </c>
      <c r="M392" s="69" t="str">
        <f t="shared" si="106"/>
        <v>N/D</v>
      </c>
      <c r="N392" s="69">
        <f t="shared" si="107"/>
        <v>11935812</v>
      </c>
      <c r="P392" s="70">
        <v>2</v>
      </c>
      <c r="Q392" s="70">
        <v>6</v>
      </c>
      <c r="R392" s="19" t="s">
        <v>4</v>
      </c>
      <c r="S392" s="78" t="str">
        <f t="shared" si="108"/>
        <v>LUIS RAMIREZ RODRIGUEZ</v>
      </c>
      <c r="T392" s="78" t="str">
        <f t="shared" si="109"/>
        <v>N/D</v>
      </c>
      <c r="U392" s="19"/>
      <c r="V392" s="19"/>
      <c r="W392" s="19"/>
      <c r="X392" s="19"/>
      <c r="Y392" s="19"/>
      <c r="Z392" s="19"/>
      <c r="AA392" s="19"/>
      <c r="AB392" s="78" t="str">
        <f t="shared" si="110"/>
        <v>N/D</v>
      </c>
      <c r="AC392" s="70">
        <v>0</v>
      </c>
      <c r="AD392" s="68" t="str">
        <f t="shared" si="98"/>
        <v>EXECUTE [dbo].[PG_CI_CUENTA_BANCO] 0, 0, 0, 392, 'N/D | N/D | N/D | 11935812 | PENDIENTE | Pesos Mexicanos' , '5812', 0, 'N/D | N/D | N/D | 11935812 | PENDIENTE | Pesos Mexicanos', 22, 7, 1, 'N/D', 'N/D', '11935812', '', 2, 6, NULL, 'LUIS RAMIREZ RODRIGUEZ', 'N/D', '', '', '', '', '', '', '', 'N/D', 0</v>
      </c>
      <c r="AK392" s="43">
        <v>392</v>
      </c>
      <c r="AL392" s="44">
        <v>22</v>
      </c>
      <c r="AM392" s="44">
        <v>7</v>
      </c>
      <c r="AN392" s="84" t="s">
        <v>3</v>
      </c>
      <c r="AO392" s="44">
        <v>0</v>
      </c>
      <c r="AP392" s="45" t="s">
        <v>97</v>
      </c>
      <c r="AQ392" s="45">
        <v>11935812</v>
      </c>
      <c r="AR392" s="46" t="s">
        <v>98</v>
      </c>
      <c r="AS392" s="45" t="s">
        <v>97</v>
      </c>
      <c r="AT392" s="45" t="s">
        <v>97</v>
      </c>
      <c r="AU392" s="45" t="s">
        <v>97</v>
      </c>
      <c r="AV392" s="45" t="s">
        <v>97</v>
      </c>
      <c r="AW392" s="45" t="s">
        <v>97</v>
      </c>
      <c r="AX392" s="45" t="s">
        <v>99</v>
      </c>
      <c r="AY392" s="45" t="s">
        <v>100</v>
      </c>
      <c r="AZ392" s="45" t="s">
        <v>97</v>
      </c>
      <c r="BA392" s="45" t="s">
        <v>97</v>
      </c>
      <c r="BB392" s="74" t="s">
        <v>126</v>
      </c>
      <c r="BC392" s="45" t="s">
        <v>97</v>
      </c>
      <c r="BD392" s="45" t="s">
        <v>97</v>
      </c>
      <c r="BE392" s="45" t="s">
        <v>122</v>
      </c>
      <c r="BF392" s="45" t="s">
        <v>97</v>
      </c>
      <c r="BG392" s="45" t="s">
        <v>97</v>
      </c>
      <c r="BH392" s="45" t="s">
        <v>97</v>
      </c>
      <c r="BI392" s="45">
        <v>1</v>
      </c>
      <c r="BJ392" s="45" t="s">
        <v>97</v>
      </c>
      <c r="BK392" s="53">
        <v>40491.333333333336</v>
      </c>
      <c r="BL392" s="45" t="s">
        <v>102</v>
      </c>
      <c r="BM392" s="45" t="s">
        <v>97</v>
      </c>
      <c r="BO392" s="68" t="str">
        <f t="shared" si="111"/>
        <v>EXECUTE [dbo].[PG_CI_CUENTA_BANCO] 0,0,0 , 392, X</v>
      </c>
    </row>
    <row r="393" spans="2:67" x14ac:dyDescent="0.3">
      <c r="B393" s="6">
        <f t="shared" si="99"/>
        <v>0</v>
      </c>
      <c r="C393" s="6" t="str">
        <f t="shared" si="100"/>
        <v>0, 0</v>
      </c>
      <c r="D393" s="54">
        <f t="shared" si="101"/>
        <v>393</v>
      </c>
      <c r="E393" s="75" t="str">
        <f t="shared" si="102"/>
        <v>N/D | N/D | N/D | 113360695 | PENDIENTE | Pesos Mexicanos</v>
      </c>
      <c r="F393" s="54" t="str">
        <f t="shared" si="103"/>
        <v>0695</v>
      </c>
      <c r="G393" s="5">
        <v>0</v>
      </c>
      <c r="H393" s="78" t="str">
        <f t="shared" si="104"/>
        <v>N/D | N/D | N/D | 113360695 | PENDIENTE | Pesos Mexicanos</v>
      </c>
      <c r="I393" s="69">
        <f t="shared" si="96"/>
        <v>22</v>
      </c>
      <c r="J393" s="69">
        <f t="shared" si="97"/>
        <v>7</v>
      </c>
      <c r="K393" s="70">
        <v>1</v>
      </c>
      <c r="L393" s="69" t="str">
        <f t="shared" si="105"/>
        <v>N/D</v>
      </c>
      <c r="M393" s="69" t="str">
        <f t="shared" si="106"/>
        <v>N/D</v>
      </c>
      <c r="N393" s="69">
        <f t="shared" si="107"/>
        <v>113360695</v>
      </c>
      <c r="P393" s="70">
        <v>2</v>
      </c>
      <c r="Q393" s="70">
        <v>6</v>
      </c>
      <c r="R393" s="19" t="s">
        <v>4</v>
      </c>
      <c r="S393" s="78" t="str">
        <f t="shared" si="108"/>
        <v>LUIS RAMIREZ RODRIGUEZ</v>
      </c>
      <c r="T393" s="78" t="str">
        <f t="shared" si="109"/>
        <v>N/D</v>
      </c>
      <c r="U393" s="19"/>
      <c r="V393" s="19"/>
      <c r="W393" s="19"/>
      <c r="X393" s="19"/>
      <c r="Y393" s="19"/>
      <c r="Z393" s="19"/>
      <c r="AA393" s="19"/>
      <c r="AB393" s="78" t="str">
        <f t="shared" si="110"/>
        <v>N/D</v>
      </c>
      <c r="AC393" s="70">
        <v>0</v>
      </c>
      <c r="AD393" s="68" t="str">
        <f t="shared" si="98"/>
        <v>EXECUTE [dbo].[PG_CI_CUENTA_BANCO] 0, 0, 0, 393, 'N/D | N/D | N/D | 113360695 | PENDIENTE | Pesos Mexicanos' , '0695', 0, 'N/D | N/D | N/D | 113360695 | PENDIENTE | Pesos Mexicanos', 22, 7, 1, 'N/D', 'N/D', '113360695', '', 2, 6, NULL, 'LUIS RAMIREZ RODRIGUEZ', 'N/D', '', '', '', '', '', '', '', 'N/D', 0</v>
      </c>
      <c r="AK393" s="43">
        <v>393</v>
      </c>
      <c r="AL393" s="44">
        <v>22</v>
      </c>
      <c r="AM393" s="44">
        <v>7</v>
      </c>
      <c r="AN393" s="84" t="s">
        <v>3</v>
      </c>
      <c r="AO393" s="44">
        <v>0</v>
      </c>
      <c r="AP393" s="45" t="s">
        <v>97</v>
      </c>
      <c r="AQ393" s="45">
        <v>113360695</v>
      </c>
      <c r="AR393" s="46" t="s">
        <v>98</v>
      </c>
      <c r="AS393" s="45" t="s">
        <v>97</v>
      </c>
      <c r="AT393" s="45" t="s">
        <v>97</v>
      </c>
      <c r="AU393" s="45" t="s">
        <v>97</v>
      </c>
      <c r="AV393" s="45" t="s">
        <v>97</v>
      </c>
      <c r="AW393" s="45" t="s">
        <v>97</v>
      </c>
      <c r="AX393" s="45" t="s">
        <v>99</v>
      </c>
      <c r="AY393" s="45" t="s">
        <v>100</v>
      </c>
      <c r="AZ393" s="45" t="s">
        <v>97</v>
      </c>
      <c r="BA393" s="45" t="s">
        <v>97</v>
      </c>
      <c r="BB393" s="74" t="s">
        <v>126</v>
      </c>
      <c r="BC393" s="45" t="s">
        <v>97</v>
      </c>
      <c r="BD393" s="45" t="s">
        <v>97</v>
      </c>
      <c r="BE393" s="45" t="s">
        <v>122</v>
      </c>
      <c r="BF393" s="45" t="s">
        <v>97</v>
      </c>
      <c r="BG393" s="45" t="s">
        <v>97</v>
      </c>
      <c r="BH393" s="45" t="s">
        <v>97</v>
      </c>
      <c r="BI393" s="45">
        <v>1</v>
      </c>
      <c r="BJ393" s="45" t="s">
        <v>97</v>
      </c>
      <c r="BK393" s="53">
        <v>40491.333333333336</v>
      </c>
      <c r="BL393" s="45" t="s">
        <v>102</v>
      </c>
      <c r="BM393" s="45" t="s">
        <v>97</v>
      </c>
      <c r="BO393" s="68" t="str">
        <f t="shared" si="111"/>
        <v>EXECUTE [dbo].[PG_CI_CUENTA_BANCO] 0,0,0 , 393, X</v>
      </c>
    </row>
    <row r="394" spans="2:67" x14ac:dyDescent="0.3">
      <c r="B394" s="6">
        <f t="shared" si="99"/>
        <v>0</v>
      </c>
      <c r="C394" s="6" t="str">
        <f t="shared" si="100"/>
        <v>0, 0</v>
      </c>
      <c r="D394" s="54">
        <f t="shared" si="101"/>
        <v>394</v>
      </c>
      <c r="E394" s="75" t="str">
        <f t="shared" si="102"/>
        <v>N/D | N/D | N/D | 113333523 | PENDIENTE | Pesos Mexicanos</v>
      </c>
      <c r="F394" s="54" t="str">
        <f t="shared" si="103"/>
        <v>3523</v>
      </c>
      <c r="G394" s="5">
        <v>0</v>
      </c>
      <c r="H394" s="78" t="str">
        <f t="shared" si="104"/>
        <v>N/D | N/D | N/D | 113333523 | PENDIENTE | Pesos Mexicanos</v>
      </c>
      <c r="I394" s="69">
        <f t="shared" si="96"/>
        <v>22</v>
      </c>
      <c r="J394" s="69">
        <f t="shared" si="97"/>
        <v>7</v>
      </c>
      <c r="K394" s="70">
        <v>1</v>
      </c>
      <c r="L394" s="69" t="str">
        <f t="shared" si="105"/>
        <v>N/D</v>
      </c>
      <c r="M394" s="69" t="str">
        <f t="shared" si="106"/>
        <v>N/D</v>
      </c>
      <c r="N394" s="69">
        <f t="shared" si="107"/>
        <v>113333523</v>
      </c>
      <c r="P394" s="70">
        <v>2</v>
      </c>
      <c r="Q394" s="70">
        <v>6</v>
      </c>
      <c r="R394" s="19" t="s">
        <v>4</v>
      </c>
      <c r="S394" s="78" t="str">
        <f t="shared" si="108"/>
        <v>LUIS RAMIREZ RODRIGUEZ</v>
      </c>
      <c r="T394" s="78" t="str">
        <f t="shared" si="109"/>
        <v>N/D</v>
      </c>
      <c r="U394" s="19"/>
      <c r="V394" s="19"/>
      <c r="W394" s="19"/>
      <c r="X394" s="19"/>
      <c r="Y394" s="19"/>
      <c r="Z394" s="19"/>
      <c r="AA394" s="19"/>
      <c r="AB394" s="78" t="str">
        <f t="shared" si="110"/>
        <v>N/D</v>
      </c>
      <c r="AC394" s="70">
        <v>0</v>
      </c>
      <c r="AD394" s="68" t="str">
        <f t="shared" si="98"/>
        <v>EXECUTE [dbo].[PG_CI_CUENTA_BANCO] 0, 0, 0, 394, 'N/D | N/D | N/D | 113333523 | PENDIENTE | Pesos Mexicanos' , '3523', 0, 'N/D | N/D | N/D | 113333523 | PENDIENTE | Pesos Mexicanos', 22, 7, 1, 'N/D', 'N/D', '113333523', '', 2, 6, NULL, 'LUIS RAMIREZ RODRIGUEZ', 'N/D', '', '', '', '', '', '', '', 'N/D', 0</v>
      </c>
      <c r="AK394" s="43">
        <v>394</v>
      </c>
      <c r="AL394" s="44">
        <v>22</v>
      </c>
      <c r="AM394" s="44">
        <v>7</v>
      </c>
      <c r="AN394" s="84" t="s">
        <v>3</v>
      </c>
      <c r="AO394" s="44">
        <v>0</v>
      </c>
      <c r="AP394" s="45" t="s">
        <v>97</v>
      </c>
      <c r="AQ394" s="45">
        <v>113333523</v>
      </c>
      <c r="AR394" s="46" t="s">
        <v>98</v>
      </c>
      <c r="AS394" s="45" t="s">
        <v>97</v>
      </c>
      <c r="AT394" s="45" t="s">
        <v>97</v>
      </c>
      <c r="AU394" s="45" t="s">
        <v>97</v>
      </c>
      <c r="AV394" s="45" t="s">
        <v>97</v>
      </c>
      <c r="AW394" s="45" t="s">
        <v>97</v>
      </c>
      <c r="AX394" s="45" t="s">
        <v>99</v>
      </c>
      <c r="AY394" s="45" t="s">
        <v>100</v>
      </c>
      <c r="AZ394" s="45" t="s">
        <v>97</v>
      </c>
      <c r="BA394" s="45" t="s">
        <v>97</v>
      </c>
      <c r="BB394" s="74" t="s">
        <v>126</v>
      </c>
      <c r="BC394" s="45" t="s">
        <v>97</v>
      </c>
      <c r="BD394" s="45" t="s">
        <v>97</v>
      </c>
      <c r="BE394" s="45" t="s">
        <v>122</v>
      </c>
      <c r="BF394" s="45" t="s">
        <v>97</v>
      </c>
      <c r="BG394" s="45" t="s">
        <v>97</v>
      </c>
      <c r="BH394" s="45" t="s">
        <v>97</v>
      </c>
      <c r="BI394" s="45">
        <v>1</v>
      </c>
      <c r="BJ394" s="45" t="s">
        <v>97</v>
      </c>
      <c r="BK394" s="53">
        <v>40491.333333333336</v>
      </c>
      <c r="BL394" s="45" t="s">
        <v>102</v>
      </c>
      <c r="BM394" s="45" t="s">
        <v>97</v>
      </c>
      <c r="BO394" s="68" t="str">
        <f t="shared" si="111"/>
        <v>EXECUTE [dbo].[PG_CI_CUENTA_BANCO] 0,0,0 , 394, X</v>
      </c>
    </row>
    <row r="395" spans="2:67" x14ac:dyDescent="0.3">
      <c r="B395" s="6">
        <f t="shared" si="99"/>
        <v>0</v>
      </c>
      <c r="C395" s="6" t="str">
        <f t="shared" si="100"/>
        <v>0, 0</v>
      </c>
      <c r="D395" s="54">
        <f t="shared" si="101"/>
        <v>395</v>
      </c>
      <c r="E395" s="75" t="str">
        <f t="shared" si="102"/>
        <v>N/D | N/D | N/D | 119355928 | CD. JUAREZ | Pesos Mexicanos</v>
      </c>
      <c r="F395" s="54" t="str">
        <f t="shared" si="103"/>
        <v>5928</v>
      </c>
      <c r="G395" s="5">
        <v>0</v>
      </c>
      <c r="H395" s="78" t="str">
        <f t="shared" si="104"/>
        <v>N/D | N/D | N/D | 119355928 | CD. JUAREZ | Pesos Mexicanos</v>
      </c>
      <c r="I395" s="69">
        <f t="shared" si="96"/>
        <v>22</v>
      </c>
      <c r="J395" s="69">
        <f t="shared" si="97"/>
        <v>7</v>
      </c>
      <c r="K395" s="70">
        <v>1</v>
      </c>
      <c r="L395" s="69" t="str">
        <f t="shared" si="105"/>
        <v>N/D</v>
      </c>
      <c r="M395" s="69">
        <f t="shared" si="106"/>
        <v>833</v>
      </c>
      <c r="N395" s="69">
        <f t="shared" si="107"/>
        <v>119355928</v>
      </c>
      <c r="P395" s="70">
        <v>2</v>
      </c>
      <c r="Q395" s="70">
        <v>6</v>
      </c>
      <c r="R395" s="19" t="s">
        <v>4</v>
      </c>
      <c r="S395" s="78" t="str">
        <f t="shared" si="108"/>
        <v>LUIS RAMIREZ RODRIGUEZ</v>
      </c>
      <c r="T395" s="78" t="str">
        <f t="shared" si="109"/>
        <v>N/D</v>
      </c>
      <c r="U395" s="19"/>
      <c r="V395" s="19"/>
      <c r="W395" s="19"/>
      <c r="X395" s="19"/>
      <c r="Y395" s="19"/>
      <c r="Z395" s="19"/>
      <c r="AA395" s="19"/>
      <c r="AB395" s="78" t="str">
        <f t="shared" si="110"/>
        <v>N/D</v>
      </c>
      <c r="AC395" s="70">
        <v>103</v>
      </c>
      <c r="AD395" s="68" t="str">
        <f t="shared" si="98"/>
        <v>EXECUTE [dbo].[PG_CI_CUENTA_BANCO] 0, 0, 0, 395, 'N/D | N/D | N/D | 119355928 | CD. JUAREZ | Pesos Mexicanos' , '5928', 0, 'N/D | N/D | N/D | 119355928 | CD. JUAREZ | Pesos Mexicanos', 22, 7, 1, 'N/D', '833', '119355928', '', 2, 6, NULL, 'LUIS RAMIREZ RODRIGUEZ', 'N/D', '', '', '', '', '', '', '', 'N/D', 103</v>
      </c>
      <c r="AK395" s="43">
        <v>395</v>
      </c>
      <c r="AL395" s="44">
        <v>22</v>
      </c>
      <c r="AM395" s="44">
        <v>7</v>
      </c>
      <c r="AN395" s="84" t="s">
        <v>3</v>
      </c>
      <c r="AO395" s="44">
        <v>0</v>
      </c>
      <c r="AP395" s="45" t="s">
        <v>97</v>
      </c>
      <c r="AQ395" s="45">
        <v>119355928</v>
      </c>
      <c r="AR395" s="46" t="s">
        <v>98</v>
      </c>
      <c r="AS395" s="45" t="s">
        <v>97</v>
      </c>
      <c r="AT395" s="45" t="s">
        <v>97</v>
      </c>
      <c r="AU395" s="45" t="s">
        <v>97</v>
      </c>
      <c r="AV395" s="45" t="s">
        <v>97</v>
      </c>
      <c r="AW395" s="45" t="s">
        <v>97</v>
      </c>
      <c r="AX395" s="45" t="s">
        <v>99</v>
      </c>
      <c r="AY395" s="45" t="s">
        <v>100</v>
      </c>
      <c r="AZ395" s="45" t="s">
        <v>97</v>
      </c>
      <c r="BA395" s="45" t="s">
        <v>97</v>
      </c>
      <c r="BB395" s="74" t="s">
        <v>120</v>
      </c>
      <c r="BC395" s="45">
        <v>833</v>
      </c>
      <c r="BD395" s="45" t="s">
        <v>121</v>
      </c>
      <c r="BE395" s="45" t="s">
        <v>122</v>
      </c>
      <c r="BF395" s="45" t="s">
        <v>97</v>
      </c>
      <c r="BG395" s="45" t="s">
        <v>97</v>
      </c>
      <c r="BH395" s="45" t="s">
        <v>97</v>
      </c>
      <c r="BI395" s="45">
        <v>1</v>
      </c>
      <c r="BJ395" s="45" t="s">
        <v>97</v>
      </c>
      <c r="BK395" s="53">
        <v>40491.333333333336</v>
      </c>
      <c r="BL395" s="45" t="s">
        <v>102</v>
      </c>
      <c r="BM395" s="45" t="s">
        <v>97</v>
      </c>
      <c r="BO395" s="68" t="str">
        <f t="shared" si="111"/>
        <v>EXECUTE [dbo].[PG_CI_CUENTA_BANCO] 0,0,0 , 395, X</v>
      </c>
    </row>
    <row r="396" spans="2:67" x14ac:dyDescent="0.3">
      <c r="B396" s="6">
        <f t="shared" si="99"/>
        <v>0</v>
      </c>
      <c r="C396" s="6" t="str">
        <f t="shared" si="100"/>
        <v>0, 0</v>
      </c>
      <c r="D396" s="54">
        <f t="shared" si="101"/>
        <v>396</v>
      </c>
      <c r="E396" s="75" t="str">
        <f t="shared" si="102"/>
        <v>N/D | INGRESOS | VENTA GAS | 133014126 | CD. JUAREZ | Pesos Mexicanos</v>
      </c>
      <c r="F396" s="54" t="str">
        <f t="shared" si="103"/>
        <v>4126</v>
      </c>
      <c r="G396" s="5">
        <v>0</v>
      </c>
      <c r="H396" s="78" t="str">
        <f t="shared" si="104"/>
        <v>N/D | INGRESOS | VENTA GAS | 133014126 | CD. JUAREZ | Pesos Mexicanos</v>
      </c>
      <c r="I396" s="69">
        <f t="shared" si="96"/>
        <v>22</v>
      </c>
      <c r="J396" s="69">
        <f t="shared" si="97"/>
        <v>7</v>
      </c>
      <c r="K396" s="70">
        <v>1</v>
      </c>
      <c r="L396" s="69" t="str">
        <f t="shared" si="105"/>
        <v>N/D</v>
      </c>
      <c r="M396" s="69">
        <f t="shared" si="106"/>
        <v>833</v>
      </c>
      <c r="N396" s="69">
        <f t="shared" si="107"/>
        <v>133014126</v>
      </c>
      <c r="P396" s="70">
        <v>2</v>
      </c>
      <c r="Q396" s="70">
        <v>1</v>
      </c>
      <c r="R396" s="19" t="s">
        <v>4</v>
      </c>
      <c r="S396" s="78" t="str">
        <f t="shared" si="108"/>
        <v>LUIS RAMIREZ RODRIGUEZ</v>
      </c>
      <c r="T396" s="78" t="str">
        <f t="shared" si="109"/>
        <v>N/D</v>
      </c>
      <c r="U396" s="19"/>
      <c r="V396" s="19"/>
      <c r="W396" s="19"/>
      <c r="X396" s="19"/>
      <c r="Y396" s="19"/>
      <c r="Z396" s="19"/>
      <c r="AA396" s="19"/>
      <c r="AB396" s="78" t="str">
        <f t="shared" si="110"/>
        <v>TOMAS ZARAGOZA ITO</v>
      </c>
      <c r="AC396" s="70">
        <v>103</v>
      </c>
      <c r="AD396" s="68" t="str">
        <f t="shared" si="98"/>
        <v>EXECUTE [dbo].[PG_CI_CUENTA_BANCO] 0, 0, 0, 396, 'N/D | INGRESOS | VENTA GAS | 133014126 | CD. JUAREZ | Pesos Mexicanos' , '4126', 0, 'N/D | INGRESOS | VENTA GAS | 133014126 | CD. JUAREZ | Pesos Mexicanos', 22, 7, 1, 'N/D', '833', '133014126', '', 2, 1, NULL, 'LUIS RAMIREZ RODRIGUEZ', 'N/D', '', '', '', '', '', '', '', 'TOMAS ZARAGOZA ITO', 103</v>
      </c>
      <c r="AK396" s="43">
        <v>396</v>
      </c>
      <c r="AL396" s="44">
        <v>22</v>
      </c>
      <c r="AM396" s="44">
        <v>7</v>
      </c>
      <c r="AN396" s="84" t="s">
        <v>3</v>
      </c>
      <c r="AO396" s="44">
        <v>0</v>
      </c>
      <c r="AP396" s="45" t="s">
        <v>97</v>
      </c>
      <c r="AQ396" s="45">
        <v>133014126</v>
      </c>
      <c r="AR396" s="46" t="s">
        <v>104</v>
      </c>
      <c r="AS396" s="45" t="s">
        <v>24</v>
      </c>
      <c r="AT396" s="45" t="s">
        <v>105</v>
      </c>
      <c r="AU396" s="45" t="s">
        <v>106</v>
      </c>
      <c r="AV396" s="45" t="s">
        <v>97</v>
      </c>
      <c r="AW396" s="45" t="s">
        <v>97</v>
      </c>
      <c r="AX396" s="45" t="s">
        <v>99</v>
      </c>
      <c r="AY396" s="45" t="s">
        <v>100</v>
      </c>
      <c r="AZ396" s="45" t="s">
        <v>116</v>
      </c>
      <c r="BA396" s="45" t="s">
        <v>97</v>
      </c>
      <c r="BB396" s="74" t="s">
        <v>120</v>
      </c>
      <c r="BC396" s="45">
        <v>833</v>
      </c>
      <c r="BD396" s="45" t="s">
        <v>121</v>
      </c>
      <c r="BE396" s="45" t="s">
        <v>122</v>
      </c>
      <c r="BF396" s="45" t="s">
        <v>97</v>
      </c>
      <c r="BG396" s="45" t="s">
        <v>97</v>
      </c>
      <c r="BH396" s="45" t="s">
        <v>97</v>
      </c>
      <c r="BI396" s="45">
        <v>1</v>
      </c>
      <c r="BJ396" s="45" t="s">
        <v>97</v>
      </c>
      <c r="BK396" s="53">
        <v>40672.473171296297</v>
      </c>
      <c r="BL396" s="45" t="s">
        <v>114</v>
      </c>
      <c r="BM396" s="45" t="s">
        <v>97</v>
      </c>
      <c r="BO396" s="68" t="str">
        <f t="shared" si="111"/>
        <v>EXECUTE [dbo].[PG_CI_CUENTA_BANCO] 0,0,0 , 396, X</v>
      </c>
    </row>
    <row r="397" spans="2:67" x14ac:dyDescent="0.3">
      <c r="B397" s="6">
        <f t="shared" si="99"/>
        <v>0</v>
      </c>
      <c r="C397" s="6" t="str">
        <f t="shared" si="100"/>
        <v>0, 0</v>
      </c>
      <c r="D397" s="54">
        <f t="shared" si="101"/>
        <v>397</v>
      </c>
      <c r="E397" s="75" t="str">
        <f t="shared" si="102"/>
        <v>Gas Vehicular | INGRESOS | VENTA GAS | 4018679530 | CD. JUAREZ | Pesos Mexicanos</v>
      </c>
      <c r="F397" s="54" t="str">
        <f t="shared" si="103"/>
        <v>9530</v>
      </c>
      <c r="G397" s="5">
        <v>0</v>
      </c>
      <c r="H397" s="78" t="str">
        <f t="shared" si="104"/>
        <v>Gas Vehicular | INGRESOS | VENTA GAS | 4018679530 | CD. JUAREZ | Pesos Mexicanos</v>
      </c>
      <c r="I397" s="69">
        <f t="shared" si="96"/>
        <v>22</v>
      </c>
      <c r="J397" s="69">
        <f t="shared" si="97"/>
        <v>8</v>
      </c>
      <c r="K397" s="70">
        <v>1</v>
      </c>
      <c r="L397" s="69">
        <f t="shared" si="105"/>
        <v>11</v>
      </c>
      <c r="M397" s="69" t="str">
        <f t="shared" si="106"/>
        <v>N/D</v>
      </c>
      <c r="N397" s="69">
        <f t="shared" si="107"/>
        <v>4018679530</v>
      </c>
      <c r="P397" s="70">
        <v>2</v>
      </c>
      <c r="Q397" s="70">
        <v>1</v>
      </c>
      <c r="R397" s="19" t="s">
        <v>4</v>
      </c>
      <c r="S397" s="78" t="str">
        <f t="shared" si="108"/>
        <v>TAISSET CASTREJON RODRIGUEZ</v>
      </c>
      <c r="T397" s="78" t="str">
        <f t="shared" si="109"/>
        <v>Gas Vehicular</v>
      </c>
      <c r="U397" s="19"/>
      <c r="V397" s="19"/>
      <c r="W397" s="19"/>
      <c r="X397" s="19"/>
      <c r="Y397" s="19"/>
      <c r="Z397" s="19"/>
      <c r="AA397" s="19"/>
      <c r="AB397" s="78" t="str">
        <f t="shared" si="110"/>
        <v>TOMAS ZARAGOZA FUENTES</v>
      </c>
      <c r="AC397" s="70">
        <v>103</v>
      </c>
      <c r="AD397" s="68" t="str">
        <f t="shared" si="98"/>
        <v>EXECUTE [dbo].[PG_CI_CUENTA_BANCO] 0, 0, 0, 397, 'Gas Vehicular | INGRESOS | VENTA GAS | 4018679530 | CD. JUAREZ | Pesos Mexicanos' , '9530', 0, 'Gas Vehicular | INGRESOS | VENTA GAS | 4018679530 | CD. JUAREZ | Pesos Mexicanos', 22, 8, 1, '11', 'N/D', '4018679530', '', 2, 1, NULL, 'TAISSET CASTREJON RODRIGUEZ', 'Gas Vehicular', '', '', '', '', '', '', '', 'TOMAS ZARAGOZA FUENTES', 103</v>
      </c>
      <c r="AK397" s="43">
        <v>397</v>
      </c>
      <c r="AL397" s="44">
        <v>22</v>
      </c>
      <c r="AM397" s="44">
        <v>8</v>
      </c>
      <c r="AN397" s="84" t="s">
        <v>3</v>
      </c>
      <c r="AO397" s="44">
        <v>0</v>
      </c>
      <c r="AP397" s="45" t="s">
        <v>300</v>
      </c>
      <c r="AQ397" s="45">
        <v>4018679530</v>
      </c>
      <c r="AR397" s="46" t="s">
        <v>104</v>
      </c>
      <c r="AS397" s="45" t="s">
        <v>24</v>
      </c>
      <c r="AT397" s="45" t="s">
        <v>105</v>
      </c>
      <c r="AU397" s="45" t="s">
        <v>106</v>
      </c>
      <c r="AV397" s="45" t="s">
        <v>107</v>
      </c>
      <c r="AW397" s="45" t="s">
        <v>97</v>
      </c>
      <c r="AX397" s="45" t="s">
        <v>99</v>
      </c>
      <c r="AY397" s="45" t="s">
        <v>100</v>
      </c>
      <c r="AZ397" s="45" t="s">
        <v>109</v>
      </c>
      <c r="BA397" s="45">
        <v>11</v>
      </c>
      <c r="BB397" s="74" t="s">
        <v>120</v>
      </c>
      <c r="BC397" s="45" t="s">
        <v>97</v>
      </c>
      <c r="BD397" s="45" t="s">
        <v>227</v>
      </c>
      <c r="BE397" s="45" t="s">
        <v>170</v>
      </c>
      <c r="BF397" s="45" t="s">
        <v>275</v>
      </c>
      <c r="BG397" s="45" t="s">
        <v>97</v>
      </c>
      <c r="BH397" s="45" t="s">
        <v>113</v>
      </c>
      <c r="BI397" s="45">
        <v>1</v>
      </c>
      <c r="BJ397" s="45" t="s">
        <v>97</v>
      </c>
      <c r="BK397" s="53">
        <v>41627.40179398148</v>
      </c>
      <c r="BL397" s="45" t="s">
        <v>114</v>
      </c>
      <c r="BM397" s="45" t="s">
        <v>97</v>
      </c>
      <c r="BO397" s="68" t="str">
        <f t="shared" si="111"/>
        <v>EXECUTE [dbo].[PG_CI_CUENTA_BANCO] 0,0,0 , 397, X</v>
      </c>
    </row>
    <row r="398" spans="2:67" x14ac:dyDescent="0.3">
      <c r="B398" s="6">
        <f t="shared" si="99"/>
        <v>0</v>
      </c>
      <c r="C398" s="6" t="str">
        <f t="shared" si="100"/>
        <v>0, 0</v>
      </c>
      <c r="D398" s="54">
        <f t="shared" si="101"/>
        <v>398</v>
      </c>
      <c r="E398" s="75" t="str">
        <f t="shared" si="102"/>
        <v>N/D | INVERSIONES | INVERSIONES | 72061171476 | EL PASO TX. | Dólares USA</v>
      </c>
      <c r="F398" s="54" t="str">
        <f t="shared" si="103"/>
        <v>1476</v>
      </c>
      <c r="G398" s="5">
        <v>0</v>
      </c>
      <c r="H398" s="78" t="str">
        <f t="shared" si="104"/>
        <v>N/D | INVERSIONES | INVERSIONES | 72061171476 | EL PASO TX. | Dólares USA</v>
      </c>
      <c r="I398" s="69">
        <f t="shared" si="96"/>
        <v>22</v>
      </c>
      <c r="J398" s="69">
        <f t="shared" si="97"/>
        <v>9</v>
      </c>
      <c r="K398" s="70">
        <v>2</v>
      </c>
      <c r="L398" s="69" t="str">
        <f t="shared" si="105"/>
        <v>N/D</v>
      </c>
      <c r="M398" s="69" t="str">
        <f t="shared" si="106"/>
        <v>N/D</v>
      </c>
      <c r="N398" s="69">
        <f t="shared" si="107"/>
        <v>72061171476</v>
      </c>
      <c r="P398" s="70">
        <v>2</v>
      </c>
      <c r="Q398" s="70">
        <v>5</v>
      </c>
      <c r="R398" s="19" t="s">
        <v>4</v>
      </c>
      <c r="S398" s="78" t="str">
        <f t="shared" si="108"/>
        <v>ARMIDA LOYA</v>
      </c>
      <c r="T398" s="78" t="str">
        <f t="shared" si="109"/>
        <v>N/D</v>
      </c>
      <c r="U398" s="19"/>
      <c r="V398" s="19"/>
      <c r="W398" s="19"/>
      <c r="X398" s="19"/>
      <c r="Y398" s="19"/>
      <c r="Z398" s="19"/>
      <c r="AA398" s="19"/>
      <c r="AB398" s="78" t="str">
        <f t="shared" si="110"/>
        <v>TOMAS ZARAGOZA FUENTES</v>
      </c>
      <c r="AC398" s="70">
        <v>202</v>
      </c>
      <c r="AD398" s="68" t="str">
        <f t="shared" si="98"/>
        <v>EXECUTE [dbo].[PG_CI_CUENTA_BANCO] 0, 0, 0, 398, 'N/D | INVERSIONES | INVERSIONES | 72061171476 | EL PASO TX. | Dólares USA' , '1476', 0, 'N/D | INVERSIONES | INVERSIONES | 72061171476 | EL PASO TX. | Dólares USA', 22, 9, 2, 'N/D', 'N/D', '72061171476', '', 2, 5, NULL, 'ARMIDA LOYA', 'N/D', '', '', '', '', '', '', '', 'TOMAS ZARAGOZA FUENTES', 202</v>
      </c>
      <c r="AK398" s="43">
        <v>398</v>
      </c>
      <c r="AL398" s="44">
        <v>22</v>
      </c>
      <c r="AM398" s="44">
        <v>9</v>
      </c>
      <c r="AN398" s="84" t="s">
        <v>3</v>
      </c>
      <c r="AO398" s="44">
        <v>0</v>
      </c>
      <c r="AP398" s="45" t="s">
        <v>97</v>
      </c>
      <c r="AQ398" s="45">
        <v>72061171476</v>
      </c>
      <c r="AR398" s="46" t="s">
        <v>129</v>
      </c>
      <c r="AS398" s="45" t="s">
        <v>19</v>
      </c>
      <c r="AT398" s="45" t="s">
        <v>19</v>
      </c>
      <c r="AU398" s="45" t="s">
        <v>97</v>
      </c>
      <c r="AV398" s="45" t="s">
        <v>97</v>
      </c>
      <c r="AW398" s="45" t="s">
        <v>97</v>
      </c>
      <c r="AX398" s="45" t="s">
        <v>99</v>
      </c>
      <c r="AY398" s="45" t="s">
        <v>118</v>
      </c>
      <c r="AZ398" s="45" t="s">
        <v>109</v>
      </c>
      <c r="BA398" s="45" t="s">
        <v>97</v>
      </c>
      <c r="BB398" s="74" t="s">
        <v>146</v>
      </c>
      <c r="BC398" s="45" t="s">
        <v>97</v>
      </c>
      <c r="BD398" s="45" t="s">
        <v>97</v>
      </c>
      <c r="BE398" s="45" t="s">
        <v>147</v>
      </c>
      <c r="BF398" s="45" t="s">
        <v>97</v>
      </c>
      <c r="BG398" s="45" t="s">
        <v>97</v>
      </c>
      <c r="BH398" s="45" t="s">
        <v>97</v>
      </c>
      <c r="BI398" s="45">
        <v>1</v>
      </c>
      <c r="BJ398" s="45" t="s">
        <v>301</v>
      </c>
      <c r="BK398" s="53">
        <v>40491.333333333336</v>
      </c>
      <c r="BL398" s="45" t="s">
        <v>102</v>
      </c>
      <c r="BM398" s="45" t="s">
        <v>97</v>
      </c>
      <c r="BO398" s="68" t="str">
        <f t="shared" si="111"/>
        <v>EXECUTE [dbo].[PG_CI_CUENTA_BANCO] 0,0,0 , 398, X</v>
      </c>
    </row>
    <row r="399" spans="2:67" x14ac:dyDescent="0.3">
      <c r="B399" s="6">
        <f t="shared" si="99"/>
        <v>0</v>
      </c>
      <c r="C399" s="6" t="str">
        <f t="shared" si="100"/>
        <v>0, 0</v>
      </c>
      <c r="D399" s="54">
        <f t="shared" si="101"/>
        <v>399</v>
      </c>
      <c r="E399" s="75" t="str">
        <f t="shared" si="102"/>
        <v>N/D | N/D | N/D | 605573 | PENDIENTE | Pesos Mexicanos</v>
      </c>
      <c r="F399" s="54" t="str">
        <f t="shared" si="103"/>
        <v>5573</v>
      </c>
      <c r="G399" s="5">
        <v>0</v>
      </c>
      <c r="H399" s="78" t="str">
        <f t="shared" si="104"/>
        <v>N/D | N/D | N/D | 605573 | PENDIENTE | Pesos Mexicanos</v>
      </c>
      <c r="I399" s="69">
        <f t="shared" si="96"/>
        <v>22</v>
      </c>
      <c r="J399" s="69">
        <f t="shared" si="97"/>
        <v>11</v>
      </c>
      <c r="K399" s="70">
        <v>1</v>
      </c>
      <c r="L399" s="69" t="str">
        <f t="shared" si="105"/>
        <v>N/D</v>
      </c>
      <c r="M399" s="69" t="str">
        <f t="shared" si="106"/>
        <v>N/D</v>
      </c>
      <c r="N399" s="69">
        <f t="shared" si="107"/>
        <v>605573</v>
      </c>
      <c r="P399" s="70">
        <v>2</v>
      </c>
      <c r="Q399" s="70">
        <v>6</v>
      </c>
      <c r="R399" s="19" t="s">
        <v>4</v>
      </c>
      <c r="S399" s="78" t="str">
        <f t="shared" si="108"/>
        <v>DULCE SOTO</v>
      </c>
      <c r="T399" s="78" t="str">
        <f t="shared" si="109"/>
        <v>N/D</v>
      </c>
      <c r="U399" s="19"/>
      <c r="V399" s="19"/>
      <c r="W399" s="19"/>
      <c r="X399" s="19"/>
      <c r="Y399" s="19"/>
      <c r="Z399" s="19"/>
      <c r="AA399" s="19"/>
      <c r="AB399" s="78" t="str">
        <f t="shared" si="110"/>
        <v>N/D</v>
      </c>
      <c r="AC399" s="70">
        <v>0</v>
      </c>
      <c r="AD399" s="68" t="str">
        <f t="shared" si="98"/>
        <v>EXECUTE [dbo].[PG_CI_CUENTA_BANCO] 0, 0, 0, 399, 'N/D | N/D | N/D | 605573 | PENDIENTE | Pesos Mexicanos' , '5573', 0, 'N/D | N/D | N/D | 605573 | PENDIENTE | Pesos Mexicanos', 22, 11, 1, 'N/D', 'N/D', '605573', '', 2, 6, NULL, 'DULCE SOTO', 'N/D', '', '', '', '', '', '', '', 'N/D', 0</v>
      </c>
      <c r="AK399" s="43">
        <v>399</v>
      </c>
      <c r="AL399" s="44">
        <v>22</v>
      </c>
      <c r="AM399" s="44">
        <v>11</v>
      </c>
      <c r="AN399" s="84" t="s">
        <v>3</v>
      </c>
      <c r="AO399" s="44">
        <v>0</v>
      </c>
      <c r="AP399" s="45" t="s">
        <v>97</v>
      </c>
      <c r="AQ399" s="45">
        <v>605573</v>
      </c>
      <c r="AR399" s="46" t="s">
        <v>98</v>
      </c>
      <c r="AS399" s="45" t="s">
        <v>97</v>
      </c>
      <c r="AT399" s="45" t="s">
        <v>97</v>
      </c>
      <c r="AU399" s="45" t="s">
        <v>97</v>
      </c>
      <c r="AV399" s="45" t="s">
        <v>97</v>
      </c>
      <c r="AW399" s="45" t="s">
        <v>97</v>
      </c>
      <c r="AX399" s="45" t="s">
        <v>99</v>
      </c>
      <c r="AY399" s="45" t="s">
        <v>100</v>
      </c>
      <c r="AZ399" s="45" t="s">
        <v>97</v>
      </c>
      <c r="BA399" s="45" t="s">
        <v>97</v>
      </c>
      <c r="BB399" s="74" t="s">
        <v>126</v>
      </c>
      <c r="BC399" s="45" t="s">
        <v>97</v>
      </c>
      <c r="BD399" s="45" t="s">
        <v>97</v>
      </c>
      <c r="BE399" s="45" t="s">
        <v>152</v>
      </c>
      <c r="BF399" s="45" t="s">
        <v>97</v>
      </c>
      <c r="BG399" s="45" t="s">
        <v>97</v>
      </c>
      <c r="BH399" s="45" t="s">
        <v>97</v>
      </c>
      <c r="BI399" s="45">
        <v>1</v>
      </c>
      <c r="BJ399" s="45" t="s">
        <v>97</v>
      </c>
      <c r="BK399" s="53">
        <v>40491.333333333336</v>
      </c>
      <c r="BL399" s="45" t="s">
        <v>102</v>
      </c>
      <c r="BM399" s="45" t="s">
        <v>97</v>
      </c>
      <c r="BO399" s="68" t="str">
        <f t="shared" si="111"/>
        <v>EXECUTE [dbo].[PG_CI_CUENTA_BANCO] 0,0,0 , 399, X</v>
      </c>
    </row>
    <row r="400" spans="2:67" x14ac:dyDescent="0.3">
      <c r="B400" s="6">
        <f t="shared" si="99"/>
        <v>0</v>
      </c>
      <c r="C400" s="6" t="str">
        <f t="shared" si="100"/>
        <v>0, 0</v>
      </c>
      <c r="D400" s="54">
        <f t="shared" si="101"/>
        <v>400</v>
      </c>
      <c r="E400" s="75" t="str">
        <f t="shared" si="102"/>
        <v>N/D | N/D | N/D | 22603322939 | PENDIENTE | Pesos Mexicanos</v>
      </c>
      <c r="F400" s="54" t="str">
        <f t="shared" si="103"/>
        <v>2939</v>
      </c>
      <c r="G400" s="5">
        <v>0</v>
      </c>
      <c r="H400" s="78" t="str">
        <f t="shared" si="104"/>
        <v>N/D | N/D | N/D | 22603322939 | PENDIENTE | Pesos Mexicanos</v>
      </c>
      <c r="I400" s="69">
        <f t="shared" si="96"/>
        <v>22</v>
      </c>
      <c r="J400" s="69">
        <f t="shared" si="97"/>
        <v>11</v>
      </c>
      <c r="K400" s="70">
        <v>1</v>
      </c>
      <c r="L400" s="69" t="str">
        <f t="shared" si="105"/>
        <v>N/D</v>
      </c>
      <c r="M400" s="69" t="str">
        <f t="shared" si="106"/>
        <v>N/D</v>
      </c>
      <c r="N400" s="69">
        <f t="shared" si="107"/>
        <v>22603322939</v>
      </c>
      <c r="P400" s="70">
        <v>2</v>
      </c>
      <c r="Q400" s="70">
        <v>6</v>
      </c>
      <c r="R400" s="19" t="s">
        <v>4</v>
      </c>
      <c r="S400" s="78" t="str">
        <f t="shared" si="108"/>
        <v>DULCE SOTO</v>
      </c>
      <c r="T400" s="78" t="str">
        <f t="shared" si="109"/>
        <v>N/D</v>
      </c>
      <c r="U400" s="19"/>
      <c r="V400" s="19"/>
      <c r="W400" s="19"/>
      <c r="X400" s="19"/>
      <c r="Y400" s="19"/>
      <c r="Z400" s="19"/>
      <c r="AA400" s="19"/>
      <c r="AB400" s="78" t="str">
        <f t="shared" si="110"/>
        <v>N/D</v>
      </c>
      <c r="AC400" s="70">
        <v>0</v>
      </c>
      <c r="AD400" s="68" t="str">
        <f t="shared" si="98"/>
        <v>EXECUTE [dbo].[PG_CI_CUENTA_BANCO] 0, 0, 0, 400, 'N/D | N/D | N/D | 22603322939 | PENDIENTE | Pesos Mexicanos' , '2939', 0, 'N/D | N/D | N/D | 22603322939 | PENDIENTE | Pesos Mexicanos', 22, 11, 1, 'N/D', 'N/D', '22603322939', '', 2, 6, NULL, 'DULCE SOTO', 'N/D', '', '', '', '', '', '', '', 'N/D', 0</v>
      </c>
      <c r="AK400" s="43">
        <v>400</v>
      </c>
      <c r="AL400" s="44">
        <v>22</v>
      </c>
      <c r="AM400" s="44">
        <v>11</v>
      </c>
      <c r="AN400" s="84" t="s">
        <v>3</v>
      </c>
      <c r="AO400" s="44">
        <v>0</v>
      </c>
      <c r="AP400" s="45" t="s">
        <v>97</v>
      </c>
      <c r="AQ400" s="45">
        <v>22603322939</v>
      </c>
      <c r="AR400" s="46" t="s">
        <v>98</v>
      </c>
      <c r="AS400" s="45" t="s">
        <v>97</v>
      </c>
      <c r="AT400" s="45" t="s">
        <v>97</v>
      </c>
      <c r="AU400" s="45" t="s">
        <v>97</v>
      </c>
      <c r="AV400" s="45" t="s">
        <v>97</v>
      </c>
      <c r="AW400" s="45" t="s">
        <v>97</v>
      </c>
      <c r="AX400" s="45" t="s">
        <v>99</v>
      </c>
      <c r="AY400" s="45" t="s">
        <v>100</v>
      </c>
      <c r="AZ400" s="45" t="s">
        <v>97</v>
      </c>
      <c r="BA400" s="45" t="s">
        <v>97</v>
      </c>
      <c r="BB400" s="74" t="s">
        <v>126</v>
      </c>
      <c r="BC400" s="45" t="s">
        <v>97</v>
      </c>
      <c r="BD400" s="45" t="s">
        <v>97</v>
      </c>
      <c r="BE400" s="45" t="s">
        <v>152</v>
      </c>
      <c r="BF400" s="45" t="s">
        <v>97</v>
      </c>
      <c r="BG400" s="45" t="s">
        <v>97</v>
      </c>
      <c r="BH400" s="45" t="s">
        <v>97</v>
      </c>
      <c r="BI400" s="45">
        <v>1</v>
      </c>
      <c r="BJ400" s="45" t="s">
        <v>97</v>
      </c>
      <c r="BK400" s="53">
        <v>40491.333333333336</v>
      </c>
      <c r="BL400" s="45" t="s">
        <v>102</v>
      </c>
      <c r="BM400" s="45" t="s">
        <v>97</v>
      </c>
      <c r="BO400" s="68" t="str">
        <f t="shared" si="111"/>
        <v>EXECUTE [dbo].[PG_CI_CUENTA_BANCO] 0,0,0 , 400, X</v>
      </c>
    </row>
    <row r="401" spans="2:67" x14ac:dyDescent="0.3">
      <c r="B401" s="6">
        <f t="shared" si="99"/>
        <v>0</v>
      </c>
      <c r="C401" s="6" t="str">
        <f t="shared" si="100"/>
        <v>0, 0</v>
      </c>
      <c r="D401" s="54">
        <f t="shared" si="101"/>
        <v>401</v>
      </c>
      <c r="E401" s="75" t="str">
        <f t="shared" si="102"/>
        <v>Gas Vehicular | CONCENTRADORA | CONCENTRADORA | 22603322912 | CD. JUAREZ | Pesos Mexicanos</v>
      </c>
      <c r="F401" s="54" t="str">
        <f t="shared" si="103"/>
        <v>2912</v>
      </c>
      <c r="G401" s="5">
        <v>0</v>
      </c>
      <c r="H401" s="78" t="str">
        <f t="shared" si="104"/>
        <v>Gas Vehicular | CONCENTRADORA | CONCENTRADORA | 22603322912 | CD. JUAREZ | Pesos Mexicanos</v>
      </c>
      <c r="I401" s="69">
        <f t="shared" si="96"/>
        <v>22</v>
      </c>
      <c r="J401" s="69">
        <f t="shared" si="97"/>
        <v>11</v>
      </c>
      <c r="K401" s="70">
        <v>1</v>
      </c>
      <c r="L401" s="69">
        <f t="shared" si="105"/>
        <v>226</v>
      </c>
      <c r="M401" s="69">
        <f t="shared" si="106"/>
        <v>1</v>
      </c>
      <c r="N401" s="69">
        <f t="shared" si="107"/>
        <v>22603322912</v>
      </c>
      <c r="P401" s="70">
        <v>2</v>
      </c>
      <c r="Q401" s="70">
        <v>2</v>
      </c>
      <c r="R401" s="19" t="s">
        <v>4</v>
      </c>
      <c r="S401" s="78" t="str">
        <f t="shared" si="108"/>
        <v>DULCE SOTO</v>
      </c>
      <c r="T401" s="78" t="str">
        <f t="shared" si="109"/>
        <v>Gas Vehicular</v>
      </c>
      <c r="U401" s="19"/>
      <c r="V401" s="19"/>
      <c r="W401" s="19"/>
      <c r="X401" s="19"/>
      <c r="Y401" s="19"/>
      <c r="Z401" s="19"/>
      <c r="AA401" s="19"/>
      <c r="AB401" s="78" t="str">
        <f t="shared" si="110"/>
        <v>TOMAS ZARAGOZA FUENTES</v>
      </c>
      <c r="AC401" s="70">
        <v>103</v>
      </c>
      <c r="AD401" s="68" t="str">
        <f t="shared" si="98"/>
        <v>EXECUTE [dbo].[PG_CI_CUENTA_BANCO] 0, 0, 0, 401, 'Gas Vehicular | CONCENTRADORA | CONCENTRADORA | 22603322912 | CD. JUAREZ | Pesos Mexicanos' , '2912', 0, 'Gas Vehicular | CONCENTRADORA | CONCENTRADORA | 22603322912 | CD. JUAREZ | Pesos Mexicanos', 22, 11, 1, '226', '1', '22603322912', '', 2, 2, NULL, 'DULCE SOTO', 'Gas Vehicular', '', '', '', '', '', '', '', 'TOMAS ZARAGOZA FUENTES', 103</v>
      </c>
      <c r="AK401" s="43">
        <v>401</v>
      </c>
      <c r="AL401" s="44">
        <v>22</v>
      </c>
      <c r="AM401" s="44">
        <v>11</v>
      </c>
      <c r="AN401" s="84" t="s">
        <v>3</v>
      </c>
      <c r="AO401" s="44">
        <v>0</v>
      </c>
      <c r="AP401" s="45" t="s">
        <v>300</v>
      </c>
      <c r="AQ401" s="45">
        <v>22603322912</v>
      </c>
      <c r="AR401" s="46" t="s">
        <v>127</v>
      </c>
      <c r="AS401" s="45" t="s">
        <v>18</v>
      </c>
      <c r="AT401" s="45" t="s">
        <v>18</v>
      </c>
      <c r="AU401" s="45" t="s">
        <v>174</v>
      </c>
      <c r="AV401" s="45" t="s">
        <v>107</v>
      </c>
      <c r="AW401" s="45" t="s">
        <v>97</v>
      </c>
      <c r="AX401" s="45" t="s">
        <v>99</v>
      </c>
      <c r="AY401" s="45" t="s">
        <v>100</v>
      </c>
      <c r="AZ401" s="45" t="s">
        <v>109</v>
      </c>
      <c r="BA401" s="45">
        <v>226</v>
      </c>
      <c r="BB401" s="74" t="s">
        <v>120</v>
      </c>
      <c r="BC401" s="45">
        <v>1</v>
      </c>
      <c r="BD401" s="45" t="s">
        <v>156</v>
      </c>
      <c r="BE401" s="45" t="s">
        <v>152</v>
      </c>
      <c r="BF401" s="45" t="s">
        <v>275</v>
      </c>
      <c r="BG401" s="45" t="s">
        <v>97</v>
      </c>
      <c r="BH401" s="45" t="s">
        <v>113</v>
      </c>
      <c r="BI401" s="45">
        <v>1</v>
      </c>
      <c r="BJ401" s="45" t="s">
        <v>97</v>
      </c>
      <c r="BK401" s="53">
        <v>42017.421099537038</v>
      </c>
      <c r="BL401" s="45" t="s">
        <v>114</v>
      </c>
      <c r="BM401" s="45" t="s">
        <v>97</v>
      </c>
      <c r="BO401" s="68" t="str">
        <f t="shared" si="111"/>
        <v>EXECUTE [dbo].[PG_CI_CUENTA_BANCO] 0,0,0 , 401, X</v>
      </c>
    </row>
    <row r="402" spans="2:67" x14ac:dyDescent="0.3">
      <c r="B402" s="6">
        <f t="shared" si="99"/>
        <v>0</v>
      </c>
      <c r="C402" s="6" t="str">
        <f t="shared" si="100"/>
        <v>0, 0</v>
      </c>
      <c r="D402" s="54">
        <f t="shared" si="101"/>
        <v>402</v>
      </c>
      <c r="E402" s="75" t="str">
        <f t="shared" si="102"/>
        <v>N/D | INVERSIONES | INVERSIONES | 22603178579 | TEPEJI DEL RIO DE OCAMPO | Dólares USA</v>
      </c>
      <c r="F402" s="54" t="str">
        <f t="shared" si="103"/>
        <v>8579</v>
      </c>
      <c r="G402" s="5">
        <v>0</v>
      </c>
      <c r="H402" s="78" t="str">
        <f t="shared" si="104"/>
        <v>N/D | INVERSIONES | INVERSIONES | 22603178579 | TEPEJI DEL RIO DE OCAMPO | Dólares USA</v>
      </c>
      <c r="I402" s="69">
        <f t="shared" si="96"/>
        <v>22</v>
      </c>
      <c r="J402" s="69">
        <f t="shared" si="97"/>
        <v>11</v>
      </c>
      <c r="K402" s="70">
        <v>2</v>
      </c>
      <c r="L402" s="69">
        <f t="shared" si="105"/>
        <v>226</v>
      </c>
      <c r="M402" s="69">
        <f t="shared" si="106"/>
        <v>1</v>
      </c>
      <c r="N402" s="69">
        <f t="shared" si="107"/>
        <v>22603178579</v>
      </c>
      <c r="P402" s="70">
        <v>2</v>
      </c>
      <c r="Q402" s="70">
        <v>5</v>
      </c>
      <c r="R402" s="19" t="s">
        <v>4</v>
      </c>
      <c r="S402" s="78" t="str">
        <f t="shared" si="108"/>
        <v>DULCE SOTO</v>
      </c>
      <c r="T402" s="78" t="str">
        <f t="shared" si="109"/>
        <v>N/D</v>
      </c>
      <c r="U402" s="19"/>
      <c r="V402" s="19"/>
      <c r="W402" s="19"/>
      <c r="X402" s="19"/>
      <c r="Y402" s="19"/>
      <c r="Z402" s="19"/>
      <c r="AA402" s="19"/>
      <c r="AB402" s="78" t="str">
        <f t="shared" si="110"/>
        <v>TOMAS ZARAGOZA ITO</v>
      </c>
      <c r="AC402" s="70">
        <v>111</v>
      </c>
      <c r="AD402" s="68" t="str">
        <f t="shared" si="98"/>
        <v>EXECUTE [dbo].[PG_CI_CUENTA_BANCO] 0, 0, 0, 402, 'N/D | INVERSIONES | INVERSIONES | 22603178579 | TEPEJI DEL RIO DE OCAMPO | Dólares USA' , '8579', 0, 'N/D | INVERSIONES | INVERSIONES | 22603178579 | TEPEJI DEL RIO DE OCAMPO | Dólares USA', 22, 11, 2, '226', '1', '22603178579', '', 2, 5, NULL, 'DULCE SOTO', 'N/D', '', '', '', '', '', '', '', 'TOMAS ZARAGOZA ITO', 111</v>
      </c>
      <c r="AK402" s="43">
        <v>402</v>
      </c>
      <c r="AL402" s="44">
        <v>22</v>
      </c>
      <c r="AM402" s="44">
        <v>11</v>
      </c>
      <c r="AN402" s="84" t="s">
        <v>3</v>
      </c>
      <c r="AO402" s="44">
        <v>0</v>
      </c>
      <c r="AP402" s="45" t="s">
        <v>97</v>
      </c>
      <c r="AQ402" s="45">
        <v>22603178579</v>
      </c>
      <c r="AR402" s="46" t="s">
        <v>129</v>
      </c>
      <c r="AS402" s="45" t="s">
        <v>19</v>
      </c>
      <c r="AT402" s="45" t="s">
        <v>19</v>
      </c>
      <c r="AU402" s="45" t="s">
        <v>97</v>
      </c>
      <c r="AV402" s="45" t="s">
        <v>97</v>
      </c>
      <c r="AW402" s="45" t="s">
        <v>97</v>
      </c>
      <c r="AX402" s="45" t="s">
        <v>99</v>
      </c>
      <c r="AY402" s="45" t="s">
        <v>118</v>
      </c>
      <c r="AZ402" s="45" t="s">
        <v>116</v>
      </c>
      <c r="BA402" s="45">
        <v>226</v>
      </c>
      <c r="BB402" s="74" t="s">
        <v>155</v>
      </c>
      <c r="BC402" s="45">
        <v>1</v>
      </c>
      <c r="BD402" s="45" t="s">
        <v>156</v>
      </c>
      <c r="BE402" s="45" t="s">
        <v>152</v>
      </c>
      <c r="BF402" s="45" t="s">
        <v>97</v>
      </c>
      <c r="BG402" s="45" t="s">
        <v>97</v>
      </c>
      <c r="BH402" s="45" t="s">
        <v>97</v>
      </c>
      <c r="BI402" s="45">
        <v>1</v>
      </c>
      <c r="BJ402" s="45" t="s">
        <v>97</v>
      </c>
      <c r="BK402" s="53">
        <v>40491.333333333336</v>
      </c>
      <c r="BL402" s="45" t="s">
        <v>102</v>
      </c>
      <c r="BM402" s="45" t="s">
        <v>97</v>
      </c>
      <c r="BO402" s="68" t="str">
        <f t="shared" si="111"/>
        <v>EXECUTE [dbo].[PG_CI_CUENTA_BANCO] 0,0,0 , 402, X</v>
      </c>
    </row>
    <row r="403" spans="2:67" x14ac:dyDescent="0.3">
      <c r="B403" s="6">
        <f t="shared" si="99"/>
        <v>0</v>
      </c>
      <c r="C403" s="6" t="str">
        <f t="shared" si="100"/>
        <v>0, 0</v>
      </c>
      <c r="D403" s="54">
        <f t="shared" si="101"/>
        <v>403</v>
      </c>
      <c r="E403" s="75" t="str">
        <f t="shared" si="102"/>
        <v>N/D | N/D | N/D | 22603178641 | PENDIENTE | Pesos Mexicanos</v>
      </c>
      <c r="F403" s="54" t="str">
        <f t="shared" si="103"/>
        <v>8641</v>
      </c>
      <c r="G403" s="5">
        <v>0</v>
      </c>
      <c r="H403" s="78" t="str">
        <f t="shared" si="104"/>
        <v>N/D | N/D | N/D | 22603178641 | PENDIENTE | Pesos Mexicanos</v>
      </c>
      <c r="I403" s="69">
        <f t="shared" si="96"/>
        <v>22</v>
      </c>
      <c r="J403" s="69">
        <f t="shared" si="97"/>
        <v>11</v>
      </c>
      <c r="K403" s="70">
        <v>1</v>
      </c>
      <c r="L403" s="69" t="str">
        <f t="shared" si="105"/>
        <v>N/D</v>
      </c>
      <c r="M403" s="69" t="str">
        <f t="shared" si="106"/>
        <v>N/D</v>
      </c>
      <c r="N403" s="69">
        <f t="shared" si="107"/>
        <v>22603178641</v>
      </c>
      <c r="P403" s="70">
        <v>2</v>
      </c>
      <c r="Q403" s="70">
        <v>6</v>
      </c>
      <c r="R403" s="19" t="s">
        <v>4</v>
      </c>
      <c r="S403" s="78" t="str">
        <f t="shared" si="108"/>
        <v>DULCE SOTO</v>
      </c>
      <c r="T403" s="78" t="str">
        <f t="shared" si="109"/>
        <v>N/D</v>
      </c>
      <c r="U403" s="19"/>
      <c r="V403" s="19"/>
      <c r="W403" s="19"/>
      <c r="X403" s="19"/>
      <c r="Y403" s="19"/>
      <c r="Z403" s="19"/>
      <c r="AA403" s="19"/>
      <c r="AB403" s="78" t="str">
        <f t="shared" si="110"/>
        <v>N/D</v>
      </c>
      <c r="AC403" s="70">
        <v>0</v>
      </c>
      <c r="AD403" s="68" t="str">
        <f t="shared" si="98"/>
        <v>EXECUTE [dbo].[PG_CI_CUENTA_BANCO] 0, 0, 0, 403, 'N/D | N/D | N/D | 22603178641 | PENDIENTE | Pesos Mexicanos' , '8641', 0, 'N/D | N/D | N/D | 22603178641 | PENDIENTE | Pesos Mexicanos', 22, 11, 1, 'N/D', 'N/D', '22603178641', '', 2, 6, NULL, 'DULCE SOTO', 'N/D', '', '', '', '', '', '', '', 'N/D', 0</v>
      </c>
      <c r="AK403" s="43">
        <v>403</v>
      </c>
      <c r="AL403" s="44">
        <v>22</v>
      </c>
      <c r="AM403" s="44">
        <v>11</v>
      </c>
      <c r="AN403" s="84" t="s">
        <v>3</v>
      </c>
      <c r="AO403" s="44">
        <v>0</v>
      </c>
      <c r="AP403" s="45" t="s">
        <v>97</v>
      </c>
      <c r="AQ403" s="45">
        <v>22603178641</v>
      </c>
      <c r="AR403" s="46" t="s">
        <v>98</v>
      </c>
      <c r="AS403" s="45" t="s">
        <v>97</v>
      </c>
      <c r="AT403" s="45" t="s">
        <v>97</v>
      </c>
      <c r="AU403" s="45" t="s">
        <v>97</v>
      </c>
      <c r="AV403" s="45" t="s">
        <v>97</v>
      </c>
      <c r="AW403" s="45" t="s">
        <v>97</v>
      </c>
      <c r="AX403" s="45" t="s">
        <v>99</v>
      </c>
      <c r="AY403" s="45" t="s">
        <v>100</v>
      </c>
      <c r="AZ403" s="45" t="s">
        <v>97</v>
      </c>
      <c r="BA403" s="45" t="s">
        <v>97</v>
      </c>
      <c r="BB403" s="74" t="s">
        <v>126</v>
      </c>
      <c r="BC403" s="45" t="s">
        <v>97</v>
      </c>
      <c r="BD403" s="45" t="s">
        <v>97</v>
      </c>
      <c r="BE403" s="45" t="s">
        <v>152</v>
      </c>
      <c r="BF403" s="45" t="s">
        <v>97</v>
      </c>
      <c r="BG403" s="45" t="s">
        <v>97</v>
      </c>
      <c r="BH403" s="45" t="s">
        <v>97</v>
      </c>
      <c r="BI403" s="45">
        <v>1</v>
      </c>
      <c r="BJ403" s="45" t="s">
        <v>97</v>
      </c>
      <c r="BK403" s="53">
        <v>40491.333333333336</v>
      </c>
      <c r="BL403" s="45" t="s">
        <v>102</v>
      </c>
      <c r="BM403" s="45" t="s">
        <v>97</v>
      </c>
      <c r="BO403" s="68" t="str">
        <f t="shared" si="111"/>
        <v>EXECUTE [dbo].[PG_CI_CUENTA_BANCO] 0,0,0 , 403, X</v>
      </c>
    </row>
    <row r="404" spans="2:67" x14ac:dyDescent="0.3">
      <c r="B404" s="6">
        <f t="shared" si="99"/>
        <v>0</v>
      </c>
      <c r="C404" s="6" t="str">
        <f t="shared" si="100"/>
        <v>0, 0</v>
      </c>
      <c r="D404" s="54">
        <f t="shared" si="101"/>
        <v>404</v>
      </c>
      <c r="E404" s="75" t="str">
        <f t="shared" si="102"/>
        <v>N/D | N/D | N/D | 22603178706 | PENDIENTE | Pesos Mexicanos</v>
      </c>
      <c r="F404" s="54" t="str">
        <f t="shared" si="103"/>
        <v>8706</v>
      </c>
      <c r="G404" s="5">
        <v>0</v>
      </c>
      <c r="H404" s="78" t="str">
        <f t="shared" si="104"/>
        <v>N/D | N/D | N/D | 22603178706 | PENDIENTE | Pesos Mexicanos</v>
      </c>
      <c r="I404" s="69">
        <f t="shared" si="96"/>
        <v>22</v>
      </c>
      <c r="J404" s="69">
        <f t="shared" si="97"/>
        <v>11</v>
      </c>
      <c r="K404" s="70">
        <v>1</v>
      </c>
      <c r="L404" s="69" t="str">
        <f t="shared" si="105"/>
        <v>N/D</v>
      </c>
      <c r="M404" s="69" t="str">
        <f t="shared" si="106"/>
        <v>N/D</v>
      </c>
      <c r="N404" s="69">
        <f t="shared" si="107"/>
        <v>22603178706</v>
      </c>
      <c r="P404" s="70">
        <v>2</v>
      </c>
      <c r="Q404" s="70">
        <v>6</v>
      </c>
      <c r="R404" s="19" t="s">
        <v>4</v>
      </c>
      <c r="S404" s="78" t="str">
        <f t="shared" si="108"/>
        <v>DULCE SOTO</v>
      </c>
      <c r="T404" s="78" t="str">
        <f t="shared" si="109"/>
        <v>N/D</v>
      </c>
      <c r="U404" s="19"/>
      <c r="V404" s="19"/>
      <c r="W404" s="19"/>
      <c r="X404" s="19"/>
      <c r="Y404" s="19"/>
      <c r="Z404" s="19"/>
      <c r="AA404" s="19"/>
      <c r="AB404" s="78" t="str">
        <f t="shared" si="110"/>
        <v>N/D</v>
      </c>
      <c r="AC404" s="70">
        <v>0</v>
      </c>
      <c r="AD404" s="68" t="str">
        <f t="shared" si="98"/>
        <v>EXECUTE [dbo].[PG_CI_CUENTA_BANCO] 0, 0, 0, 404, 'N/D | N/D | N/D | 22603178706 | PENDIENTE | Pesos Mexicanos' , '8706', 0, 'N/D | N/D | N/D | 22603178706 | PENDIENTE | Pesos Mexicanos', 22, 11, 1, 'N/D', 'N/D', '22603178706', '', 2, 6, NULL, 'DULCE SOTO', 'N/D', '', '', '', '', '', '', '', 'N/D', 0</v>
      </c>
      <c r="AK404" s="43">
        <v>404</v>
      </c>
      <c r="AL404" s="44">
        <v>22</v>
      </c>
      <c r="AM404" s="44">
        <v>11</v>
      </c>
      <c r="AN404" s="84" t="s">
        <v>3</v>
      </c>
      <c r="AO404" s="44">
        <v>0</v>
      </c>
      <c r="AP404" s="45" t="s">
        <v>97</v>
      </c>
      <c r="AQ404" s="45">
        <v>22603178706</v>
      </c>
      <c r="AR404" s="46" t="s">
        <v>98</v>
      </c>
      <c r="AS404" s="45" t="s">
        <v>97</v>
      </c>
      <c r="AT404" s="45" t="s">
        <v>97</v>
      </c>
      <c r="AU404" s="45" t="s">
        <v>97</v>
      </c>
      <c r="AV404" s="45" t="s">
        <v>97</v>
      </c>
      <c r="AW404" s="45" t="s">
        <v>97</v>
      </c>
      <c r="AX404" s="45" t="s">
        <v>99</v>
      </c>
      <c r="AY404" s="45" t="s">
        <v>100</v>
      </c>
      <c r="AZ404" s="45" t="s">
        <v>97</v>
      </c>
      <c r="BA404" s="45" t="s">
        <v>97</v>
      </c>
      <c r="BB404" s="74" t="s">
        <v>126</v>
      </c>
      <c r="BC404" s="45" t="s">
        <v>97</v>
      </c>
      <c r="BD404" s="45" t="s">
        <v>97</v>
      </c>
      <c r="BE404" s="45" t="s">
        <v>152</v>
      </c>
      <c r="BF404" s="45" t="s">
        <v>97</v>
      </c>
      <c r="BG404" s="45" t="s">
        <v>97</v>
      </c>
      <c r="BH404" s="45" t="s">
        <v>97</v>
      </c>
      <c r="BI404" s="45">
        <v>1</v>
      </c>
      <c r="BJ404" s="45" t="s">
        <v>97</v>
      </c>
      <c r="BK404" s="53">
        <v>40491.333333333336</v>
      </c>
      <c r="BL404" s="45" t="s">
        <v>102</v>
      </c>
      <c r="BM404" s="45" t="s">
        <v>97</v>
      </c>
      <c r="BO404" s="68" t="str">
        <f t="shared" si="111"/>
        <v>EXECUTE [dbo].[PG_CI_CUENTA_BANCO] 0,0,0 , 404, X</v>
      </c>
    </row>
    <row r="405" spans="2:67" x14ac:dyDescent="0.3">
      <c r="B405" s="6">
        <f t="shared" si="99"/>
        <v>0</v>
      </c>
      <c r="C405" s="6" t="str">
        <f t="shared" si="100"/>
        <v>0, 0</v>
      </c>
      <c r="D405" s="54">
        <f t="shared" si="101"/>
        <v>405</v>
      </c>
      <c r="E405" s="75" t="str">
        <f t="shared" si="102"/>
        <v>Gas Vehicular | INGRESOS | VENTA GAS | 102014637 | MEXICO DF | Pesos Mexicanos</v>
      </c>
      <c r="F405" s="54" t="str">
        <f t="shared" si="103"/>
        <v>4637</v>
      </c>
      <c r="G405" s="5">
        <v>0</v>
      </c>
      <c r="H405" s="78" t="str">
        <f t="shared" si="104"/>
        <v>Gas Vehicular | INGRESOS | VENTA GAS | 102014637 | MEXICO DF | Pesos Mexicanos</v>
      </c>
      <c r="I405" s="69">
        <f t="shared" si="96"/>
        <v>22</v>
      </c>
      <c r="J405" s="69">
        <f t="shared" si="97"/>
        <v>11</v>
      </c>
      <c r="K405" s="70">
        <v>1</v>
      </c>
      <c r="L405" s="69">
        <f t="shared" si="105"/>
        <v>10</v>
      </c>
      <c r="M405" s="69">
        <f t="shared" si="106"/>
        <v>68</v>
      </c>
      <c r="N405" s="69">
        <f t="shared" si="107"/>
        <v>102014637</v>
      </c>
      <c r="P405" s="70">
        <v>2</v>
      </c>
      <c r="Q405" s="70">
        <v>1</v>
      </c>
      <c r="R405" s="19" t="s">
        <v>4</v>
      </c>
      <c r="S405" s="78" t="str">
        <f t="shared" si="108"/>
        <v>DULCE SOTO</v>
      </c>
      <c r="T405" s="78" t="str">
        <f t="shared" si="109"/>
        <v>Gas Vehicular</v>
      </c>
      <c r="U405" s="19"/>
      <c r="V405" s="19"/>
      <c r="W405" s="19"/>
      <c r="X405" s="19"/>
      <c r="Y405" s="19"/>
      <c r="Z405" s="19"/>
      <c r="AA405" s="19"/>
      <c r="AB405" s="78" t="str">
        <f t="shared" si="110"/>
        <v>TOMAS ZARAGOZA FUENTES</v>
      </c>
      <c r="AC405" s="70">
        <v>105</v>
      </c>
      <c r="AD405" s="68" t="str">
        <f t="shared" si="98"/>
        <v>EXECUTE [dbo].[PG_CI_CUENTA_BANCO] 0, 0, 0, 405, 'Gas Vehicular | INGRESOS | VENTA GAS | 102014637 | MEXICO DF | Pesos Mexicanos' , '4637', 0, 'Gas Vehicular | INGRESOS | VENTA GAS | 102014637 | MEXICO DF | Pesos Mexicanos', 22, 11, 1, '10', '68', '102014637', '', 2, 1, NULL, 'DULCE SOTO', 'Gas Vehicular', '', '', '', '', '', '', '', 'TOMAS ZARAGOZA FUENTES', 105</v>
      </c>
      <c r="AK405" s="43">
        <v>405</v>
      </c>
      <c r="AL405" s="44">
        <v>22</v>
      </c>
      <c r="AM405" s="44">
        <v>11</v>
      </c>
      <c r="AN405" s="84" t="s">
        <v>3</v>
      </c>
      <c r="AO405" s="44">
        <v>0</v>
      </c>
      <c r="AP405" s="45" t="s">
        <v>300</v>
      </c>
      <c r="AQ405" s="45">
        <v>102014637</v>
      </c>
      <c r="AR405" s="46" t="s">
        <v>104</v>
      </c>
      <c r="AS405" s="45" t="s">
        <v>24</v>
      </c>
      <c r="AT405" s="45" t="s">
        <v>105</v>
      </c>
      <c r="AU405" s="45" t="s">
        <v>106</v>
      </c>
      <c r="AV405" s="45" t="s">
        <v>107</v>
      </c>
      <c r="AW405" s="45" t="s">
        <v>97</v>
      </c>
      <c r="AX405" s="45" t="s">
        <v>99</v>
      </c>
      <c r="AY405" s="45" t="s">
        <v>100</v>
      </c>
      <c r="AZ405" s="45" t="s">
        <v>109</v>
      </c>
      <c r="BA405" s="45">
        <v>10</v>
      </c>
      <c r="BB405" s="74" t="s">
        <v>267</v>
      </c>
      <c r="BC405" s="45">
        <v>68</v>
      </c>
      <c r="BD405" s="45" t="s">
        <v>285</v>
      </c>
      <c r="BE405" s="45" t="s">
        <v>152</v>
      </c>
      <c r="BF405" s="45" t="s">
        <v>275</v>
      </c>
      <c r="BG405" s="45" t="s">
        <v>97</v>
      </c>
      <c r="BH405" s="45" t="s">
        <v>113</v>
      </c>
      <c r="BI405" s="45">
        <v>1</v>
      </c>
      <c r="BJ405" s="45" t="s">
        <v>97</v>
      </c>
      <c r="BK405" s="53">
        <v>42017.424618055556</v>
      </c>
      <c r="BL405" s="45" t="s">
        <v>114</v>
      </c>
      <c r="BM405" s="45" t="s">
        <v>97</v>
      </c>
      <c r="BO405" s="68" t="str">
        <f t="shared" si="111"/>
        <v>EXECUTE [dbo].[PG_CI_CUENTA_BANCO] 0,0,0 , 405, X</v>
      </c>
    </row>
    <row r="406" spans="2:67" x14ac:dyDescent="0.3">
      <c r="B406" s="6">
        <f t="shared" si="99"/>
        <v>0</v>
      </c>
      <c r="C406" s="6" t="str">
        <f t="shared" si="100"/>
        <v>0, 0</v>
      </c>
      <c r="D406" s="54">
        <f t="shared" si="101"/>
        <v>406</v>
      </c>
      <c r="E406" s="75" t="str">
        <f t="shared" si="102"/>
        <v>Todas | EGRESOS | EGRESOS PLANTA | 1013501329 | MEXICO DF | Pesos Mexicanos</v>
      </c>
      <c r="F406" s="54" t="str">
        <f t="shared" si="103"/>
        <v>1329</v>
      </c>
      <c r="G406" s="5">
        <v>0</v>
      </c>
      <c r="H406" s="78" t="str">
        <f t="shared" si="104"/>
        <v>Todas | EGRESOS | EGRESOS PLANTA | 1013501329 | MEXICO DF | Pesos Mexicanos</v>
      </c>
      <c r="I406" s="69">
        <f t="shared" si="96"/>
        <v>22</v>
      </c>
      <c r="J406" s="69">
        <f t="shared" si="97"/>
        <v>11</v>
      </c>
      <c r="K406" s="70">
        <v>1</v>
      </c>
      <c r="L406" s="69">
        <f t="shared" si="105"/>
        <v>101</v>
      </c>
      <c r="M406" s="69">
        <f t="shared" si="106"/>
        <v>68</v>
      </c>
      <c r="N406" s="69">
        <f t="shared" si="107"/>
        <v>1013501329</v>
      </c>
      <c r="P406" s="70">
        <v>2</v>
      </c>
      <c r="Q406" s="70">
        <v>3</v>
      </c>
      <c r="R406" s="19" t="s">
        <v>4</v>
      </c>
      <c r="S406" s="78" t="str">
        <f t="shared" si="108"/>
        <v>DULCE SOTO</v>
      </c>
      <c r="T406" s="78" t="str">
        <f t="shared" si="109"/>
        <v>Todas</v>
      </c>
      <c r="U406" s="19"/>
      <c r="V406" s="19"/>
      <c r="W406" s="19"/>
      <c r="X406" s="19"/>
      <c r="Y406" s="19"/>
      <c r="Z406" s="19"/>
      <c r="AA406" s="19"/>
      <c r="AB406" s="78" t="str">
        <f t="shared" si="110"/>
        <v>TOMAS ZARAGOZA ITO</v>
      </c>
      <c r="AC406" s="70">
        <v>105</v>
      </c>
      <c r="AD406" s="68" t="str">
        <f t="shared" si="98"/>
        <v>EXECUTE [dbo].[PG_CI_CUENTA_BANCO] 0, 0, 0, 406, 'Todas | EGRESOS | EGRESOS PLANTA | 1013501329 | MEXICO DF | Pesos Mexicanos' , '1329', 0, 'Todas | EGRESOS | EGRESOS PLANTA | 1013501329 | MEXICO DF | Pesos Mexicanos', 22, 11, 1, '101', '68', '1013501329', '', 2, 3, NULL, 'DULCE SOTO', 'Todas', '', '', '', '', '', '', '', 'TOMAS ZARAGOZA ITO', 105</v>
      </c>
      <c r="AK406" s="43">
        <v>406</v>
      </c>
      <c r="AL406" s="44">
        <v>22</v>
      </c>
      <c r="AM406" s="44">
        <v>11</v>
      </c>
      <c r="AN406" s="84" t="s">
        <v>3</v>
      </c>
      <c r="AO406" s="44">
        <v>0</v>
      </c>
      <c r="AP406" s="45" t="s">
        <v>130</v>
      </c>
      <c r="AQ406" s="45">
        <v>1013501329</v>
      </c>
      <c r="AR406" s="46" t="s">
        <v>133</v>
      </c>
      <c r="AS406" s="45" t="s">
        <v>25</v>
      </c>
      <c r="AT406" s="45" t="s">
        <v>134</v>
      </c>
      <c r="AU406" s="45" t="s">
        <v>154</v>
      </c>
      <c r="AV406" s="45" t="s">
        <v>97</v>
      </c>
      <c r="AW406" s="45" t="s">
        <v>97</v>
      </c>
      <c r="AX406" s="45" t="s">
        <v>99</v>
      </c>
      <c r="AY406" s="45" t="s">
        <v>100</v>
      </c>
      <c r="AZ406" s="45" t="s">
        <v>116</v>
      </c>
      <c r="BA406" s="45">
        <v>101</v>
      </c>
      <c r="BB406" s="74" t="s">
        <v>267</v>
      </c>
      <c r="BC406" s="45">
        <v>68</v>
      </c>
      <c r="BD406" s="45" t="s">
        <v>285</v>
      </c>
      <c r="BE406" s="45" t="s">
        <v>152</v>
      </c>
      <c r="BF406" s="45" t="s">
        <v>97</v>
      </c>
      <c r="BG406" s="45" t="s">
        <v>97</v>
      </c>
      <c r="BH406" s="45" t="s">
        <v>97</v>
      </c>
      <c r="BI406" s="45">
        <v>1</v>
      </c>
      <c r="BJ406" s="45" t="s">
        <v>97</v>
      </c>
      <c r="BK406" s="53">
        <v>42017.430578703701</v>
      </c>
      <c r="BL406" s="45" t="s">
        <v>114</v>
      </c>
      <c r="BM406" s="45" t="s">
        <v>97</v>
      </c>
      <c r="BO406" s="68" t="str">
        <f t="shared" si="111"/>
        <v>EXECUTE [dbo].[PG_CI_CUENTA_BANCO] 0,0,0 , 406, X</v>
      </c>
    </row>
    <row r="407" spans="2:67" x14ac:dyDescent="0.3">
      <c r="B407" s="6">
        <f t="shared" si="99"/>
        <v>0</v>
      </c>
      <c r="C407" s="6" t="str">
        <f t="shared" si="100"/>
        <v>0, 0</v>
      </c>
      <c r="D407" s="54">
        <f t="shared" si="101"/>
        <v>407</v>
      </c>
      <c r="E407" s="75" t="str">
        <f t="shared" si="102"/>
        <v>Gas Vehicular | INGRESOS | ESTACIONES DE CARBURACION | 107128231 | MEXICO DF | Pesos Mexicanos</v>
      </c>
      <c r="F407" s="54" t="str">
        <f t="shared" si="103"/>
        <v>8231</v>
      </c>
      <c r="G407" s="5">
        <v>0</v>
      </c>
      <c r="H407" s="78" t="str">
        <f t="shared" si="104"/>
        <v>Gas Vehicular | INGRESOS | ESTACIONES DE CARBURACION | 107128231 | MEXICO DF | Pesos Mexicanos</v>
      </c>
      <c r="I407" s="69">
        <f t="shared" si="96"/>
        <v>22</v>
      </c>
      <c r="J407" s="69">
        <f t="shared" si="97"/>
        <v>11</v>
      </c>
      <c r="K407" s="70">
        <v>1</v>
      </c>
      <c r="L407" s="69">
        <f t="shared" si="105"/>
        <v>10</v>
      </c>
      <c r="M407" s="69">
        <f t="shared" si="106"/>
        <v>45</v>
      </c>
      <c r="N407" s="69">
        <f t="shared" si="107"/>
        <v>107128231</v>
      </c>
      <c r="P407" s="70">
        <v>2</v>
      </c>
      <c r="Q407" s="70">
        <v>1</v>
      </c>
      <c r="R407" s="19" t="s">
        <v>4</v>
      </c>
      <c r="S407" s="78" t="str">
        <f t="shared" si="108"/>
        <v>DULCE SOTO</v>
      </c>
      <c r="T407" s="78" t="str">
        <f t="shared" si="109"/>
        <v>Gas Vehicular</v>
      </c>
      <c r="U407" s="19"/>
      <c r="V407" s="19"/>
      <c r="W407" s="19"/>
      <c r="X407" s="19"/>
      <c r="Y407" s="19"/>
      <c r="Z407" s="19"/>
      <c r="AA407" s="19"/>
      <c r="AB407" s="78" t="str">
        <f t="shared" si="110"/>
        <v>TOMAS ZARAGOZA FUENTES</v>
      </c>
      <c r="AC407" s="70">
        <v>105</v>
      </c>
      <c r="AD407" s="68" t="str">
        <f t="shared" si="98"/>
        <v>EXECUTE [dbo].[PG_CI_CUENTA_BANCO] 0, 0, 0, 407, 'Gas Vehicular | INGRESOS | ESTACIONES DE CARBURACION | 107128231 | MEXICO DF | Pesos Mexicanos' , '8231', 0, 'Gas Vehicular | INGRESOS | ESTACIONES DE CARBURACION | 107128231 | MEXICO DF | Pesos Mexicanos', 22, 11, 1, '10', '45', '107128231', '', 2, 1, NULL, 'DULCE SOTO', 'Gas Vehicular', '', '', '', '', '', '', '', 'TOMAS ZARAGOZA FUENTES', 105</v>
      </c>
      <c r="AK407" s="43">
        <v>407</v>
      </c>
      <c r="AL407" s="44">
        <v>22</v>
      </c>
      <c r="AM407" s="44">
        <v>11</v>
      </c>
      <c r="AN407" s="84" t="s">
        <v>3</v>
      </c>
      <c r="AO407" s="44">
        <v>0</v>
      </c>
      <c r="AP407" s="45" t="s">
        <v>300</v>
      </c>
      <c r="AQ407" s="45">
        <v>107128231</v>
      </c>
      <c r="AR407" s="46" t="s">
        <v>104</v>
      </c>
      <c r="AS407" s="45" t="s">
        <v>24</v>
      </c>
      <c r="AT407" s="45" t="s">
        <v>302</v>
      </c>
      <c r="AU407" s="45" t="s">
        <v>106</v>
      </c>
      <c r="AV407" s="45" t="s">
        <v>107</v>
      </c>
      <c r="AW407" s="45" t="s">
        <v>97</v>
      </c>
      <c r="AX407" s="45" t="s">
        <v>99</v>
      </c>
      <c r="AY407" s="45" t="s">
        <v>100</v>
      </c>
      <c r="AZ407" s="45" t="s">
        <v>109</v>
      </c>
      <c r="BA407" s="45">
        <v>10</v>
      </c>
      <c r="BB407" s="74" t="s">
        <v>267</v>
      </c>
      <c r="BC407" s="45">
        <v>45</v>
      </c>
      <c r="BD407" s="45" t="s">
        <v>288</v>
      </c>
      <c r="BE407" s="45" t="s">
        <v>152</v>
      </c>
      <c r="BF407" s="45" t="s">
        <v>275</v>
      </c>
      <c r="BG407" s="45" t="s">
        <v>97</v>
      </c>
      <c r="BH407" s="45" t="s">
        <v>303</v>
      </c>
      <c r="BI407" s="45">
        <v>1</v>
      </c>
      <c r="BJ407" s="45" t="s">
        <v>97</v>
      </c>
      <c r="BK407" s="53">
        <v>42017.430011574077</v>
      </c>
      <c r="BL407" s="45" t="s">
        <v>114</v>
      </c>
      <c r="BM407" s="45" t="s">
        <v>97</v>
      </c>
      <c r="BO407" s="68" t="str">
        <f t="shared" si="111"/>
        <v>EXECUTE [dbo].[PG_CI_CUENTA_BANCO] 0,0,0 , 407, X</v>
      </c>
    </row>
    <row r="408" spans="2:67" x14ac:dyDescent="0.3">
      <c r="B408" s="6">
        <f t="shared" si="99"/>
        <v>0</v>
      </c>
      <c r="C408" s="6" t="str">
        <f t="shared" si="100"/>
        <v>0, 0</v>
      </c>
      <c r="D408" s="54">
        <f t="shared" si="101"/>
        <v>408</v>
      </c>
      <c r="E408" s="75" t="str">
        <f t="shared" si="102"/>
        <v>N/D | N/D | N/D | 36404 | PENDIENTE | Pesos Mexicanos</v>
      </c>
      <c r="F408" s="54" t="str">
        <f t="shared" si="103"/>
        <v>6404</v>
      </c>
      <c r="G408" s="5">
        <v>0</v>
      </c>
      <c r="H408" s="78" t="str">
        <f t="shared" si="104"/>
        <v>N/D | N/D | N/D | 36404 | PENDIENTE | Pesos Mexicanos</v>
      </c>
      <c r="I408" s="69">
        <f t="shared" si="96"/>
        <v>23</v>
      </c>
      <c r="J408" s="69">
        <f t="shared" si="97"/>
        <v>1</v>
      </c>
      <c r="K408" s="70">
        <v>1</v>
      </c>
      <c r="L408" s="69" t="str">
        <f t="shared" si="105"/>
        <v>N/D</v>
      </c>
      <c r="M408" s="69" t="str">
        <f t="shared" si="106"/>
        <v>N/D</v>
      </c>
      <c r="N408" s="69">
        <f t="shared" si="107"/>
        <v>36404</v>
      </c>
      <c r="P408" s="70">
        <v>2</v>
      </c>
      <c r="Q408" s="70">
        <v>6</v>
      </c>
      <c r="R408" s="19" t="s">
        <v>4</v>
      </c>
      <c r="S408" s="78" t="str">
        <f t="shared" si="108"/>
        <v>JAIME FERNANDEZ LEMUS</v>
      </c>
      <c r="T408" s="78" t="str">
        <f t="shared" si="109"/>
        <v>N/D</v>
      </c>
      <c r="U408" s="19"/>
      <c r="V408" s="19"/>
      <c r="W408" s="19"/>
      <c r="X408" s="19"/>
      <c r="Y408" s="19"/>
      <c r="Z408" s="19"/>
      <c r="AA408" s="19"/>
      <c r="AB408" s="78" t="str">
        <f t="shared" si="110"/>
        <v>N/D</v>
      </c>
      <c r="AC408" s="70">
        <v>0</v>
      </c>
      <c r="AD408" s="68" t="str">
        <f t="shared" si="98"/>
        <v>EXECUTE [dbo].[PG_CI_CUENTA_BANCO] 0, 0, 0, 408, 'N/D | N/D | N/D | 36404 | PENDIENTE | Pesos Mexicanos' , '6404', 0, 'N/D | N/D | N/D | 36404 | PENDIENTE | Pesos Mexicanos', 23, 1, 1, 'N/D', 'N/D', '36404', '', 2, 6, NULL, 'JAIME FERNANDEZ LEMUS', 'N/D', '', '', '', '', '', '', '', 'N/D', 0</v>
      </c>
      <c r="AK408" s="43">
        <v>408</v>
      </c>
      <c r="AL408" s="44">
        <v>23</v>
      </c>
      <c r="AM408" s="44">
        <v>1</v>
      </c>
      <c r="AN408" s="84" t="s">
        <v>3</v>
      </c>
      <c r="AO408" s="44">
        <v>0</v>
      </c>
      <c r="AP408" s="45" t="s">
        <v>97</v>
      </c>
      <c r="AQ408" s="45">
        <v>36404</v>
      </c>
      <c r="AR408" s="46" t="s">
        <v>98</v>
      </c>
      <c r="AS408" s="45" t="s">
        <v>97</v>
      </c>
      <c r="AT408" s="45" t="s">
        <v>97</v>
      </c>
      <c r="AU408" s="45" t="s">
        <v>97</v>
      </c>
      <c r="AV408" s="45" t="s">
        <v>97</v>
      </c>
      <c r="AW408" s="45" t="s">
        <v>97</v>
      </c>
      <c r="AX408" s="45" t="s">
        <v>99</v>
      </c>
      <c r="AY408" s="45" t="s">
        <v>100</v>
      </c>
      <c r="AZ408" s="45" t="s">
        <v>97</v>
      </c>
      <c r="BA408" s="45" t="s">
        <v>97</v>
      </c>
      <c r="BB408" s="74" t="s">
        <v>126</v>
      </c>
      <c r="BC408" s="45" t="s">
        <v>97</v>
      </c>
      <c r="BD408" s="45" t="s">
        <v>97</v>
      </c>
      <c r="BE408" s="45" t="s">
        <v>111</v>
      </c>
      <c r="BF408" s="45" t="s">
        <v>97</v>
      </c>
      <c r="BG408" s="45" t="s">
        <v>97</v>
      </c>
      <c r="BH408" s="45" t="s">
        <v>97</v>
      </c>
      <c r="BI408" s="45">
        <v>1</v>
      </c>
      <c r="BJ408" s="45" t="s">
        <v>97</v>
      </c>
      <c r="BK408" s="53">
        <v>40491.333333333336</v>
      </c>
      <c r="BL408" s="45" t="s">
        <v>102</v>
      </c>
      <c r="BM408" s="45" t="s">
        <v>97</v>
      </c>
      <c r="BO408" s="68" t="str">
        <f t="shared" si="111"/>
        <v>EXECUTE [dbo].[PG_CI_CUENTA_BANCO] 0,0,0 , 408, X</v>
      </c>
    </row>
    <row r="409" spans="2:67" x14ac:dyDescent="0.3">
      <c r="B409" s="6">
        <f t="shared" si="99"/>
        <v>0</v>
      </c>
      <c r="C409" s="6" t="str">
        <f t="shared" si="100"/>
        <v>0, 0</v>
      </c>
      <c r="D409" s="54">
        <f t="shared" si="101"/>
        <v>409</v>
      </c>
      <c r="E409" s="75" t="str">
        <f t="shared" si="102"/>
        <v>N/D | EGRESOS | FIDEPROM | 20677103019 | MEXICO DF | Pesos Mexicanos</v>
      </c>
      <c r="F409" s="54" t="str">
        <f t="shared" si="103"/>
        <v>3019</v>
      </c>
      <c r="G409" s="5">
        <v>0</v>
      </c>
      <c r="H409" s="78" t="str">
        <f t="shared" si="104"/>
        <v>N/D | EGRESOS | FIDEPROM | 20677103019 | MEXICO DF | Pesos Mexicanos</v>
      </c>
      <c r="I409" s="69">
        <f t="shared" si="96"/>
        <v>23</v>
      </c>
      <c r="J409" s="69">
        <f t="shared" si="97"/>
        <v>2</v>
      </c>
      <c r="K409" s="70">
        <v>1</v>
      </c>
      <c r="L409" s="69" t="str">
        <f t="shared" si="105"/>
        <v>N/D</v>
      </c>
      <c r="M409" s="69" t="str">
        <f t="shared" si="106"/>
        <v>N/D</v>
      </c>
      <c r="N409" s="69">
        <f t="shared" si="107"/>
        <v>20677103019</v>
      </c>
      <c r="P409" s="70">
        <v>2</v>
      </c>
      <c r="Q409" s="70">
        <v>3</v>
      </c>
      <c r="R409" s="19" t="s">
        <v>4</v>
      </c>
      <c r="S409" s="78" t="str">
        <f t="shared" si="108"/>
        <v>N/D</v>
      </c>
      <c r="T409" s="78" t="str">
        <f t="shared" si="109"/>
        <v>N/D</v>
      </c>
      <c r="U409" s="19"/>
      <c r="V409" s="19"/>
      <c r="W409" s="19"/>
      <c r="X409" s="19"/>
      <c r="Y409" s="19"/>
      <c r="Z409" s="19"/>
      <c r="AA409" s="19"/>
      <c r="AB409" s="78" t="str">
        <f t="shared" si="110"/>
        <v>N/D</v>
      </c>
      <c r="AC409" s="70">
        <v>105</v>
      </c>
      <c r="AD409" s="68" t="str">
        <f t="shared" si="98"/>
        <v>EXECUTE [dbo].[PG_CI_CUENTA_BANCO] 0, 0, 0, 409, 'N/D | EGRESOS | FIDEPROM | 20677103019 | MEXICO DF | Pesos Mexicanos' , '3019', 0, 'N/D | EGRESOS | FIDEPROM | 20677103019 | MEXICO DF | Pesos Mexicanos', 23, 2, 1, 'N/D', 'N/D', '20677103019', '', 2, 3, NULL, 'N/D', 'N/D', '', '', '', '', '', '', '', 'N/D', 105</v>
      </c>
      <c r="AK409" s="43">
        <v>409</v>
      </c>
      <c r="AL409" s="44">
        <v>23</v>
      </c>
      <c r="AM409" s="44">
        <v>2</v>
      </c>
      <c r="AN409" s="84" t="s">
        <v>3</v>
      </c>
      <c r="AO409" s="44">
        <v>0</v>
      </c>
      <c r="AP409" s="45" t="s">
        <v>97</v>
      </c>
      <c r="AQ409" s="45">
        <v>20677103019</v>
      </c>
      <c r="AR409" s="46" t="s">
        <v>133</v>
      </c>
      <c r="AS409" s="45" t="s">
        <v>25</v>
      </c>
      <c r="AT409" s="45" t="s">
        <v>273</v>
      </c>
      <c r="AU409" s="45" t="s">
        <v>154</v>
      </c>
      <c r="AV409" s="45" t="s">
        <v>97</v>
      </c>
      <c r="AW409" s="45" t="s">
        <v>97</v>
      </c>
      <c r="AX409" s="45" t="s">
        <v>99</v>
      </c>
      <c r="AY409" s="45" t="s">
        <v>100</v>
      </c>
      <c r="AZ409" s="45" t="s">
        <v>97</v>
      </c>
      <c r="BA409" s="45" t="s">
        <v>97</v>
      </c>
      <c r="BB409" s="74" t="s">
        <v>267</v>
      </c>
      <c r="BC409" s="45" t="s">
        <v>97</v>
      </c>
      <c r="BD409" s="45" t="s">
        <v>274</v>
      </c>
      <c r="BE409" s="45" t="s">
        <v>97</v>
      </c>
      <c r="BF409" s="45" t="s">
        <v>97</v>
      </c>
      <c r="BG409" s="45" t="s">
        <v>97</v>
      </c>
      <c r="BH409" s="45" t="s">
        <v>97</v>
      </c>
      <c r="BI409" s="45">
        <v>1</v>
      </c>
      <c r="BJ409" s="45" t="s">
        <v>97</v>
      </c>
      <c r="BK409" s="53">
        <v>40666.659398148149</v>
      </c>
      <c r="BL409" s="45" t="s">
        <v>114</v>
      </c>
      <c r="BM409" s="45" t="s">
        <v>97</v>
      </c>
      <c r="BO409" s="68" t="str">
        <f t="shared" si="111"/>
        <v>EXECUTE [dbo].[PG_CI_CUENTA_BANCO] 0,0,0 , 409, X</v>
      </c>
    </row>
    <row r="410" spans="2:67" x14ac:dyDescent="0.3">
      <c r="B410" s="6">
        <f t="shared" si="99"/>
        <v>0</v>
      </c>
      <c r="C410" s="6" t="str">
        <f t="shared" si="100"/>
        <v>0, 0</v>
      </c>
      <c r="D410" s="54">
        <f t="shared" si="101"/>
        <v>410</v>
      </c>
      <c r="E410" s="75" t="str">
        <f t="shared" si="102"/>
        <v>N/D | INVERSIONES | INVERSIONES | 4790276409 | EL PASO TX. | Dólares USA</v>
      </c>
      <c r="F410" s="54" t="str">
        <f t="shared" si="103"/>
        <v>6409</v>
      </c>
      <c r="G410" s="5">
        <v>0</v>
      </c>
      <c r="H410" s="78" t="str">
        <f t="shared" si="104"/>
        <v>N/D | INVERSIONES | INVERSIONES | 4790276409 | EL PASO TX. | Dólares USA</v>
      </c>
      <c r="I410" s="69">
        <f t="shared" si="96"/>
        <v>23</v>
      </c>
      <c r="J410" s="69">
        <f t="shared" si="97"/>
        <v>4</v>
      </c>
      <c r="K410" s="70">
        <v>2</v>
      </c>
      <c r="L410" s="69" t="str">
        <f t="shared" si="105"/>
        <v>N/D</v>
      </c>
      <c r="M410" s="69" t="str">
        <f t="shared" si="106"/>
        <v>N/D</v>
      </c>
      <c r="N410" s="69">
        <f t="shared" si="107"/>
        <v>4790276409</v>
      </c>
      <c r="P410" s="70">
        <v>2</v>
      </c>
      <c r="Q410" s="70">
        <v>5</v>
      </c>
      <c r="R410" s="19" t="s">
        <v>4</v>
      </c>
      <c r="S410" s="78" t="str">
        <f t="shared" si="108"/>
        <v>N/D</v>
      </c>
      <c r="T410" s="78" t="str">
        <f t="shared" si="109"/>
        <v>N/D</v>
      </c>
      <c r="U410" s="19"/>
      <c r="V410" s="19"/>
      <c r="W410" s="19"/>
      <c r="X410" s="19"/>
      <c r="Y410" s="19"/>
      <c r="Z410" s="19"/>
      <c r="AA410" s="19"/>
      <c r="AB410" s="78" t="str">
        <f t="shared" si="110"/>
        <v>TOMAS ZARAGOZA FUENTES</v>
      </c>
      <c r="AC410" s="70">
        <v>202</v>
      </c>
      <c r="AD410" s="68" t="str">
        <f t="shared" si="98"/>
        <v>EXECUTE [dbo].[PG_CI_CUENTA_BANCO] 0, 0, 0, 410, 'N/D | INVERSIONES | INVERSIONES | 4790276409 | EL PASO TX. | Dólares USA' , '6409', 0, 'N/D | INVERSIONES | INVERSIONES | 4790276409 | EL PASO TX. | Dólares USA', 23, 4, 2, 'N/D', 'N/D', '4790276409', '', 2, 5, NULL, 'N/D', 'N/D', '', '', '', '', '', '', '', 'TOMAS ZARAGOZA FUENTES', 202</v>
      </c>
      <c r="AK410" s="43">
        <v>410</v>
      </c>
      <c r="AL410" s="44">
        <v>23</v>
      </c>
      <c r="AM410" s="44">
        <v>4</v>
      </c>
      <c r="AN410" s="84" t="s">
        <v>3</v>
      </c>
      <c r="AO410" s="44">
        <v>0</v>
      </c>
      <c r="AP410" s="45" t="s">
        <v>97</v>
      </c>
      <c r="AQ410" s="45">
        <v>4790276409</v>
      </c>
      <c r="AR410" s="46" t="s">
        <v>129</v>
      </c>
      <c r="AS410" s="45" t="s">
        <v>19</v>
      </c>
      <c r="AT410" s="45" t="s">
        <v>19</v>
      </c>
      <c r="AU410" s="45" t="s">
        <v>97</v>
      </c>
      <c r="AV410" s="45" t="s">
        <v>97</v>
      </c>
      <c r="AW410" s="45" t="s">
        <v>97</v>
      </c>
      <c r="AX410" s="45" t="s">
        <v>99</v>
      </c>
      <c r="AY410" s="45" t="s">
        <v>118</v>
      </c>
      <c r="AZ410" s="45" t="s">
        <v>109</v>
      </c>
      <c r="BA410" s="45" t="s">
        <v>97</v>
      </c>
      <c r="BB410" s="74" t="s">
        <v>146</v>
      </c>
      <c r="BC410" s="45" t="s">
        <v>97</v>
      </c>
      <c r="BD410" s="45" t="s">
        <v>97</v>
      </c>
      <c r="BE410" s="45" t="s">
        <v>97</v>
      </c>
      <c r="BF410" s="45" t="s">
        <v>97</v>
      </c>
      <c r="BG410" s="45" t="s">
        <v>97</v>
      </c>
      <c r="BH410" s="45" t="s">
        <v>97</v>
      </c>
      <c r="BI410" s="45">
        <v>1</v>
      </c>
      <c r="BJ410" s="45" t="s">
        <v>97</v>
      </c>
      <c r="BK410" s="53">
        <v>40491.333333333336</v>
      </c>
      <c r="BL410" s="45" t="s">
        <v>102</v>
      </c>
      <c r="BM410" s="45" t="s">
        <v>97</v>
      </c>
      <c r="BO410" s="68" t="str">
        <f t="shared" si="111"/>
        <v>EXECUTE [dbo].[PG_CI_CUENTA_BANCO] 0,0,0 , 410, X</v>
      </c>
    </row>
    <row r="411" spans="2:67" x14ac:dyDescent="0.3">
      <c r="B411" s="6">
        <f t="shared" si="99"/>
        <v>0</v>
      </c>
      <c r="C411" s="6" t="str">
        <f t="shared" si="100"/>
        <v>0, 0</v>
      </c>
      <c r="D411" s="54">
        <f t="shared" si="101"/>
        <v>411</v>
      </c>
      <c r="E411" s="75" t="str">
        <f t="shared" si="102"/>
        <v>N/D | N/D | N/D | 110165738 | PENDIENTE | Pesos Mexicanos</v>
      </c>
      <c r="F411" s="54" t="str">
        <f t="shared" si="103"/>
        <v>5738</v>
      </c>
      <c r="G411" s="5">
        <v>0</v>
      </c>
      <c r="H411" s="78" t="str">
        <f t="shared" si="104"/>
        <v>N/D | N/D | N/D | 110165738 | PENDIENTE | Pesos Mexicanos</v>
      </c>
      <c r="I411" s="69">
        <f t="shared" si="96"/>
        <v>23</v>
      </c>
      <c r="J411" s="69">
        <f t="shared" si="97"/>
        <v>7</v>
      </c>
      <c r="K411" s="70">
        <v>1</v>
      </c>
      <c r="L411" s="69" t="str">
        <f t="shared" si="105"/>
        <v>N/D</v>
      </c>
      <c r="M411" s="69" t="str">
        <f t="shared" si="106"/>
        <v>N/D</v>
      </c>
      <c r="N411" s="69">
        <f t="shared" si="107"/>
        <v>110165738</v>
      </c>
      <c r="P411" s="70">
        <v>2</v>
      </c>
      <c r="Q411" s="70">
        <v>6</v>
      </c>
      <c r="R411" s="19" t="s">
        <v>4</v>
      </c>
      <c r="S411" s="78" t="str">
        <f t="shared" si="108"/>
        <v>LUIS RAMIREZ RODRIGUEZ</v>
      </c>
      <c r="T411" s="78" t="str">
        <f t="shared" si="109"/>
        <v>N/D</v>
      </c>
      <c r="U411" s="19"/>
      <c r="V411" s="19"/>
      <c r="W411" s="19"/>
      <c r="X411" s="19"/>
      <c r="Y411" s="19"/>
      <c r="Z411" s="19"/>
      <c r="AA411" s="19"/>
      <c r="AB411" s="78" t="str">
        <f t="shared" si="110"/>
        <v>N/D</v>
      </c>
      <c r="AC411" s="70">
        <v>0</v>
      </c>
      <c r="AD411" s="68" t="str">
        <f t="shared" si="98"/>
        <v>EXECUTE [dbo].[PG_CI_CUENTA_BANCO] 0, 0, 0, 411, 'N/D | N/D | N/D | 110165738 | PENDIENTE | Pesos Mexicanos' , '5738', 0, 'N/D | N/D | N/D | 110165738 | PENDIENTE | Pesos Mexicanos', 23, 7, 1, 'N/D', 'N/D', '110165738', '', 2, 6, NULL, 'LUIS RAMIREZ RODRIGUEZ', 'N/D', '', '', '', '', '', '', '', 'N/D', 0</v>
      </c>
      <c r="AK411" s="43">
        <v>411</v>
      </c>
      <c r="AL411" s="44">
        <v>23</v>
      </c>
      <c r="AM411" s="44">
        <v>7</v>
      </c>
      <c r="AN411" s="84" t="s">
        <v>3</v>
      </c>
      <c r="AO411" s="44">
        <v>0</v>
      </c>
      <c r="AP411" s="45" t="s">
        <v>97</v>
      </c>
      <c r="AQ411" s="45">
        <v>110165738</v>
      </c>
      <c r="AR411" s="46" t="s">
        <v>98</v>
      </c>
      <c r="AS411" s="45" t="s">
        <v>97</v>
      </c>
      <c r="AT411" s="45" t="s">
        <v>97</v>
      </c>
      <c r="AU411" s="45" t="s">
        <v>97</v>
      </c>
      <c r="AV411" s="45" t="s">
        <v>97</v>
      </c>
      <c r="AW411" s="45" t="s">
        <v>97</v>
      </c>
      <c r="AX411" s="45" t="s">
        <v>99</v>
      </c>
      <c r="AY411" s="45" t="s">
        <v>100</v>
      </c>
      <c r="AZ411" s="45" t="s">
        <v>97</v>
      </c>
      <c r="BA411" s="45" t="s">
        <v>97</v>
      </c>
      <c r="BB411" s="74" t="s">
        <v>126</v>
      </c>
      <c r="BC411" s="45" t="s">
        <v>97</v>
      </c>
      <c r="BD411" s="45" t="s">
        <v>97</v>
      </c>
      <c r="BE411" s="45" t="s">
        <v>122</v>
      </c>
      <c r="BF411" s="45" t="s">
        <v>97</v>
      </c>
      <c r="BG411" s="45" t="s">
        <v>97</v>
      </c>
      <c r="BH411" s="45" t="s">
        <v>97</v>
      </c>
      <c r="BI411" s="45">
        <v>1</v>
      </c>
      <c r="BJ411" s="45" t="s">
        <v>97</v>
      </c>
      <c r="BK411" s="53">
        <v>40491.333333333336</v>
      </c>
      <c r="BL411" s="45" t="s">
        <v>102</v>
      </c>
      <c r="BM411" s="45" t="s">
        <v>97</v>
      </c>
      <c r="BO411" s="68" t="str">
        <f t="shared" si="111"/>
        <v>EXECUTE [dbo].[PG_CI_CUENTA_BANCO] 0,0,0 , 411, X</v>
      </c>
    </row>
    <row r="412" spans="2:67" x14ac:dyDescent="0.3">
      <c r="B412" s="6">
        <f t="shared" si="99"/>
        <v>0</v>
      </c>
      <c r="C412" s="6" t="str">
        <f t="shared" si="100"/>
        <v>0, 0</v>
      </c>
      <c r="D412" s="54">
        <f t="shared" si="101"/>
        <v>412</v>
      </c>
      <c r="E412" s="75" t="str">
        <f t="shared" si="102"/>
        <v>N/D | N/D | N/D | 110167766 | PENDIENTE | Pesos Mexicanos</v>
      </c>
      <c r="F412" s="54" t="str">
        <f t="shared" si="103"/>
        <v>7766</v>
      </c>
      <c r="G412" s="5">
        <v>0</v>
      </c>
      <c r="H412" s="78" t="str">
        <f t="shared" si="104"/>
        <v>N/D | N/D | N/D | 110167766 | PENDIENTE | Pesos Mexicanos</v>
      </c>
      <c r="I412" s="69">
        <f t="shared" si="96"/>
        <v>23</v>
      </c>
      <c r="J412" s="69">
        <f t="shared" si="97"/>
        <v>7</v>
      </c>
      <c r="K412" s="70">
        <v>1</v>
      </c>
      <c r="L412" s="69" t="str">
        <f t="shared" si="105"/>
        <v>N/D</v>
      </c>
      <c r="M412" s="69" t="str">
        <f t="shared" si="106"/>
        <v>N/D</v>
      </c>
      <c r="N412" s="69">
        <f t="shared" si="107"/>
        <v>110167766</v>
      </c>
      <c r="P412" s="70">
        <v>2</v>
      </c>
      <c r="Q412" s="70">
        <v>6</v>
      </c>
      <c r="R412" s="19" t="s">
        <v>4</v>
      </c>
      <c r="S412" s="78" t="str">
        <f t="shared" si="108"/>
        <v>LUIS RAMIREZ RODRIGUEZ</v>
      </c>
      <c r="T412" s="78" t="str">
        <f t="shared" si="109"/>
        <v>N/D</v>
      </c>
      <c r="U412" s="19"/>
      <c r="V412" s="19"/>
      <c r="W412" s="19"/>
      <c r="X412" s="19"/>
      <c r="Y412" s="19"/>
      <c r="Z412" s="19"/>
      <c r="AA412" s="19"/>
      <c r="AB412" s="78" t="str">
        <f t="shared" si="110"/>
        <v>N/D</v>
      </c>
      <c r="AC412" s="70">
        <v>0</v>
      </c>
      <c r="AD412" s="68" t="str">
        <f t="shared" si="98"/>
        <v>EXECUTE [dbo].[PG_CI_CUENTA_BANCO] 0, 0, 0, 412, 'N/D | N/D | N/D | 110167766 | PENDIENTE | Pesos Mexicanos' , '7766', 0, 'N/D | N/D | N/D | 110167766 | PENDIENTE | Pesos Mexicanos', 23, 7, 1, 'N/D', 'N/D', '110167766', '', 2, 6, NULL, 'LUIS RAMIREZ RODRIGUEZ', 'N/D', '', '', '', '', '', '', '', 'N/D', 0</v>
      </c>
      <c r="AK412" s="43">
        <v>412</v>
      </c>
      <c r="AL412" s="44">
        <v>23</v>
      </c>
      <c r="AM412" s="44">
        <v>7</v>
      </c>
      <c r="AN412" s="84" t="s">
        <v>3</v>
      </c>
      <c r="AO412" s="44">
        <v>0</v>
      </c>
      <c r="AP412" s="45" t="s">
        <v>97</v>
      </c>
      <c r="AQ412" s="45">
        <v>110167766</v>
      </c>
      <c r="AR412" s="46" t="s">
        <v>98</v>
      </c>
      <c r="AS412" s="45" t="s">
        <v>97</v>
      </c>
      <c r="AT412" s="45" t="s">
        <v>97</v>
      </c>
      <c r="AU412" s="45" t="s">
        <v>97</v>
      </c>
      <c r="AV412" s="45" t="s">
        <v>97</v>
      </c>
      <c r="AW412" s="45" t="s">
        <v>97</v>
      </c>
      <c r="AX412" s="45" t="s">
        <v>99</v>
      </c>
      <c r="AY412" s="45" t="s">
        <v>100</v>
      </c>
      <c r="AZ412" s="45" t="s">
        <v>97</v>
      </c>
      <c r="BA412" s="45" t="s">
        <v>97</v>
      </c>
      <c r="BB412" s="74" t="s">
        <v>126</v>
      </c>
      <c r="BC412" s="45" t="s">
        <v>97</v>
      </c>
      <c r="BD412" s="45" t="s">
        <v>97</v>
      </c>
      <c r="BE412" s="45" t="s">
        <v>122</v>
      </c>
      <c r="BF412" s="45" t="s">
        <v>97</v>
      </c>
      <c r="BG412" s="45" t="s">
        <v>97</v>
      </c>
      <c r="BH412" s="45" t="s">
        <v>97</v>
      </c>
      <c r="BI412" s="45">
        <v>1</v>
      </c>
      <c r="BJ412" s="45" t="s">
        <v>97</v>
      </c>
      <c r="BK412" s="53">
        <v>40491.333333333336</v>
      </c>
      <c r="BL412" s="45" t="s">
        <v>102</v>
      </c>
      <c r="BM412" s="45" t="s">
        <v>97</v>
      </c>
      <c r="BO412" s="68" t="str">
        <f t="shared" si="111"/>
        <v>EXECUTE [dbo].[PG_CI_CUENTA_BANCO] 0,0,0 , 412, X</v>
      </c>
    </row>
    <row r="413" spans="2:67" x14ac:dyDescent="0.3">
      <c r="B413" s="6">
        <f t="shared" si="99"/>
        <v>0</v>
      </c>
      <c r="C413" s="6" t="str">
        <f t="shared" si="100"/>
        <v>0, 0</v>
      </c>
      <c r="D413" s="54">
        <f t="shared" si="101"/>
        <v>413</v>
      </c>
      <c r="E413" s="75" t="str">
        <f t="shared" si="102"/>
        <v>N/D | N/D | N/D | 1112238994 | PENDIENTE | Pesos Mexicanos</v>
      </c>
      <c r="F413" s="54" t="str">
        <f t="shared" si="103"/>
        <v>8994</v>
      </c>
      <c r="G413" s="5">
        <v>0</v>
      </c>
      <c r="H413" s="78" t="str">
        <f t="shared" si="104"/>
        <v>N/D | N/D | N/D | 1112238994 | PENDIENTE | Pesos Mexicanos</v>
      </c>
      <c r="I413" s="69">
        <f t="shared" si="96"/>
        <v>23</v>
      </c>
      <c r="J413" s="69">
        <f t="shared" si="97"/>
        <v>7</v>
      </c>
      <c r="K413" s="70">
        <v>1</v>
      </c>
      <c r="L413" s="69" t="str">
        <f t="shared" si="105"/>
        <v>N/D</v>
      </c>
      <c r="M413" s="69" t="str">
        <f t="shared" si="106"/>
        <v>N/D</v>
      </c>
      <c r="N413" s="69">
        <f t="shared" si="107"/>
        <v>1112238994</v>
      </c>
      <c r="P413" s="70">
        <v>2</v>
      </c>
      <c r="Q413" s="70">
        <v>6</v>
      </c>
      <c r="R413" s="19" t="s">
        <v>4</v>
      </c>
      <c r="S413" s="78" t="str">
        <f t="shared" si="108"/>
        <v>LUIS RAMIREZ RODRIGUEZ</v>
      </c>
      <c r="T413" s="78" t="str">
        <f t="shared" si="109"/>
        <v>N/D</v>
      </c>
      <c r="U413" s="19"/>
      <c r="V413" s="19"/>
      <c r="W413" s="19"/>
      <c r="X413" s="19"/>
      <c r="Y413" s="19"/>
      <c r="Z413" s="19"/>
      <c r="AA413" s="19"/>
      <c r="AB413" s="78" t="str">
        <f t="shared" si="110"/>
        <v>N/D</v>
      </c>
      <c r="AC413" s="70">
        <v>0</v>
      </c>
      <c r="AD413" s="68" t="str">
        <f t="shared" si="98"/>
        <v>EXECUTE [dbo].[PG_CI_CUENTA_BANCO] 0, 0, 0, 413, 'N/D | N/D | N/D | 1112238994 | PENDIENTE | Pesos Mexicanos' , '8994', 0, 'N/D | N/D | N/D | 1112238994 | PENDIENTE | Pesos Mexicanos', 23, 7, 1, 'N/D', 'N/D', '1112238994', '', 2, 6, NULL, 'LUIS RAMIREZ RODRIGUEZ', 'N/D', '', '', '', '', '', '', '', 'N/D', 0</v>
      </c>
      <c r="AK413" s="43">
        <v>413</v>
      </c>
      <c r="AL413" s="44">
        <v>23</v>
      </c>
      <c r="AM413" s="44">
        <v>7</v>
      </c>
      <c r="AN413" s="84" t="s">
        <v>3</v>
      </c>
      <c r="AO413" s="44">
        <v>0</v>
      </c>
      <c r="AP413" s="45" t="s">
        <v>97</v>
      </c>
      <c r="AQ413" s="45">
        <v>1112238994</v>
      </c>
      <c r="AR413" s="46" t="s">
        <v>98</v>
      </c>
      <c r="AS413" s="45" t="s">
        <v>97</v>
      </c>
      <c r="AT413" s="45" t="s">
        <v>97</v>
      </c>
      <c r="AU413" s="45" t="s">
        <v>97</v>
      </c>
      <c r="AV413" s="45" t="s">
        <v>97</v>
      </c>
      <c r="AW413" s="45" t="s">
        <v>97</v>
      </c>
      <c r="AX413" s="45" t="s">
        <v>99</v>
      </c>
      <c r="AY413" s="45" t="s">
        <v>100</v>
      </c>
      <c r="AZ413" s="45" t="s">
        <v>97</v>
      </c>
      <c r="BA413" s="45" t="s">
        <v>97</v>
      </c>
      <c r="BB413" s="74" t="s">
        <v>126</v>
      </c>
      <c r="BC413" s="45" t="s">
        <v>97</v>
      </c>
      <c r="BD413" s="45" t="s">
        <v>97</v>
      </c>
      <c r="BE413" s="45" t="s">
        <v>122</v>
      </c>
      <c r="BF413" s="45" t="s">
        <v>97</v>
      </c>
      <c r="BG413" s="45" t="s">
        <v>97</v>
      </c>
      <c r="BH413" s="45" t="s">
        <v>97</v>
      </c>
      <c r="BI413" s="45">
        <v>1</v>
      </c>
      <c r="BJ413" s="45" t="s">
        <v>97</v>
      </c>
      <c r="BK413" s="53">
        <v>40491.333333333336</v>
      </c>
      <c r="BL413" s="45" t="s">
        <v>102</v>
      </c>
      <c r="BM413" s="45" t="s">
        <v>97</v>
      </c>
      <c r="BO413" s="68" t="str">
        <f t="shared" si="111"/>
        <v>EXECUTE [dbo].[PG_CI_CUENTA_BANCO] 0,0,0 , 413, X</v>
      </c>
    </row>
    <row r="414" spans="2:67" x14ac:dyDescent="0.3">
      <c r="B414" s="6">
        <f t="shared" si="99"/>
        <v>0</v>
      </c>
      <c r="C414" s="6" t="str">
        <f t="shared" si="100"/>
        <v>0, 0</v>
      </c>
      <c r="D414" s="54">
        <f t="shared" si="101"/>
        <v>414</v>
      </c>
      <c r="E414" s="75" t="str">
        <f t="shared" si="102"/>
        <v>N/D | N/D | N/D | 113360830 | PENDIENTE | Pesos Mexicanos</v>
      </c>
      <c r="F414" s="54" t="str">
        <f t="shared" si="103"/>
        <v>0830</v>
      </c>
      <c r="G414" s="5">
        <v>0</v>
      </c>
      <c r="H414" s="78" t="str">
        <f t="shared" si="104"/>
        <v>N/D | N/D | N/D | 113360830 | PENDIENTE | Pesos Mexicanos</v>
      </c>
      <c r="I414" s="69">
        <f t="shared" si="96"/>
        <v>23</v>
      </c>
      <c r="J414" s="69">
        <f t="shared" si="97"/>
        <v>7</v>
      </c>
      <c r="K414" s="70">
        <v>1</v>
      </c>
      <c r="L414" s="69" t="str">
        <f t="shared" si="105"/>
        <v>N/D</v>
      </c>
      <c r="M414" s="69" t="str">
        <f t="shared" si="106"/>
        <v>N/D</v>
      </c>
      <c r="N414" s="69">
        <f t="shared" si="107"/>
        <v>113360830</v>
      </c>
      <c r="P414" s="70">
        <v>2</v>
      </c>
      <c r="Q414" s="70">
        <v>6</v>
      </c>
      <c r="R414" s="19" t="s">
        <v>4</v>
      </c>
      <c r="S414" s="78" t="str">
        <f t="shared" si="108"/>
        <v>LUIS RAMIREZ RODRIGUEZ</v>
      </c>
      <c r="T414" s="78" t="str">
        <f t="shared" si="109"/>
        <v>N/D</v>
      </c>
      <c r="U414" s="19"/>
      <c r="V414" s="19"/>
      <c r="W414" s="19"/>
      <c r="X414" s="19"/>
      <c r="Y414" s="19"/>
      <c r="Z414" s="19"/>
      <c r="AA414" s="19"/>
      <c r="AB414" s="78" t="str">
        <f t="shared" si="110"/>
        <v>N/D</v>
      </c>
      <c r="AC414" s="70">
        <v>0</v>
      </c>
      <c r="AD414" s="68" t="str">
        <f t="shared" si="98"/>
        <v>EXECUTE [dbo].[PG_CI_CUENTA_BANCO] 0, 0, 0, 414, 'N/D | N/D | N/D | 113360830 | PENDIENTE | Pesos Mexicanos' , '0830', 0, 'N/D | N/D | N/D | 113360830 | PENDIENTE | Pesos Mexicanos', 23, 7, 1, 'N/D', 'N/D', '113360830', '', 2, 6, NULL, 'LUIS RAMIREZ RODRIGUEZ', 'N/D', '', '', '', '', '', '', '', 'N/D', 0</v>
      </c>
      <c r="AK414" s="43">
        <v>414</v>
      </c>
      <c r="AL414" s="44">
        <v>23</v>
      </c>
      <c r="AM414" s="44">
        <v>7</v>
      </c>
      <c r="AN414" s="84" t="s">
        <v>3</v>
      </c>
      <c r="AO414" s="44">
        <v>0</v>
      </c>
      <c r="AP414" s="45" t="s">
        <v>97</v>
      </c>
      <c r="AQ414" s="45">
        <v>113360830</v>
      </c>
      <c r="AR414" s="46" t="s">
        <v>98</v>
      </c>
      <c r="AS414" s="45" t="s">
        <v>97</v>
      </c>
      <c r="AT414" s="45" t="s">
        <v>97</v>
      </c>
      <c r="AU414" s="45" t="s">
        <v>97</v>
      </c>
      <c r="AV414" s="45" t="s">
        <v>97</v>
      </c>
      <c r="AW414" s="45" t="s">
        <v>97</v>
      </c>
      <c r="AX414" s="45" t="s">
        <v>99</v>
      </c>
      <c r="AY414" s="45" t="s">
        <v>100</v>
      </c>
      <c r="AZ414" s="45" t="s">
        <v>97</v>
      </c>
      <c r="BA414" s="45" t="s">
        <v>97</v>
      </c>
      <c r="BB414" s="74" t="s">
        <v>126</v>
      </c>
      <c r="BC414" s="45" t="s">
        <v>97</v>
      </c>
      <c r="BD414" s="45" t="s">
        <v>97</v>
      </c>
      <c r="BE414" s="45" t="s">
        <v>122</v>
      </c>
      <c r="BF414" s="45" t="s">
        <v>97</v>
      </c>
      <c r="BG414" s="45" t="s">
        <v>97</v>
      </c>
      <c r="BH414" s="45" t="s">
        <v>97</v>
      </c>
      <c r="BI414" s="45">
        <v>1</v>
      </c>
      <c r="BJ414" s="45" t="s">
        <v>97</v>
      </c>
      <c r="BK414" s="53">
        <v>40491.333333333336</v>
      </c>
      <c r="BL414" s="45" t="s">
        <v>102</v>
      </c>
      <c r="BM414" s="45" t="s">
        <v>97</v>
      </c>
      <c r="BO414" s="68" t="str">
        <f t="shared" si="111"/>
        <v>EXECUTE [dbo].[PG_CI_CUENTA_BANCO] 0,0,0 , 414, X</v>
      </c>
    </row>
    <row r="415" spans="2:67" x14ac:dyDescent="0.3">
      <c r="B415" s="6">
        <f t="shared" si="99"/>
        <v>0</v>
      </c>
      <c r="C415" s="6" t="str">
        <f t="shared" si="100"/>
        <v>0, 0</v>
      </c>
      <c r="D415" s="54">
        <f t="shared" si="101"/>
        <v>415</v>
      </c>
      <c r="E415" s="75" t="str">
        <f t="shared" si="102"/>
        <v>N/D | N/D | N/D | 113380440 | PENDIENTE | Pesos Mexicanos</v>
      </c>
      <c r="F415" s="54" t="str">
        <f t="shared" si="103"/>
        <v>0440</v>
      </c>
      <c r="G415" s="5">
        <v>0</v>
      </c>
      <c r="H415" s="78" t="str">
        <f t="shared" si="104"/>
        <v>N/D | N/D | N/D | 113380440 | PENDIENTE | Pesos Mexicanos</v>
      </c>
      <c r="I415" s="69">
        <f t="shared" si="96"/>
        <v>23</v>
      </c>
      <c r="J415" s="69">
        <f t="shared" si="97"/>
        <v>7</v>
      </c>
      <c r="K415" s="70">
        <v>1</v>
      </c>
      <c r="L415" s="69" t="str">
        <f t="shared" si="105"/>
        <v>N/D</v>
      </c>
      <c r="M415" s="69" t="str">
        <f t="shared" si="106"/>
        <v>N/D</v>
      </c>
      <c r="N415" s="69">
        <f t="shared" si="107"/>
        <v>113380440</v>
      </c>
      <c r="P415" s="70">
        <v>2</v>
      </c>
      <c r="Q415" s="70">
        <v>6</v>
      </c>
      <c r="R415" s="19" t="s">
        <v>4</v>
      </c>
      <c r="S415" s="78" t="str">
        <f t="shared" si="108"/>
        <v>LUIS RAMIREZ RODRIGUEZ</v>
      </c>
      <c r="T415" s="78" t="str">
        <f t="shared" si="109"/>
        <v>N/D</v>
      </c>
      <c r="U415" s="19"/>
      <c r="V415" s="19"/>
      <c r="W415" s="19"/>
      <c r="X415" s="19"/>
      <c r="Y415" s="19"/>
      <c r="Z415" s="19"/>
      <c r="AA415" s="19"/>
      <c r="AB415" s="78" t="str">
        <f t="shared" si="110"/>
        <v>N/D</v>
      </c>
      <c r="AC415" s="70">
        <v>0</v>
      </c>
      <c r="AD415" s="68" t="str">
        <f t="shared" si="98"/>
        <v>EXECUTE [dbo].[PG_CI_CUENTA_BANCO] 0, 0, 0, 415, 'N/D | N/D | N/D | 113380440 | PENDIENTE | Pesos Mexicanos' , '0440', 0, 'N/D | N/D | N/D | 113380440 | PENDIENTE | Pesos Mexicanos', 23, 7, 1, 'N/D', 'N/D', '113380440', '', 2, 6, NULL, 'LUIS RAMIREZ RODRIGUEZ', 'N/D', '', '', '', '', '', '', '', 'N/D', 0</v>
      </c>
      <c r="AK415" s="43">
        <v>415</v>
      </c>
      <c r="AL415" s="44">
        <v>23</v>
      </c>
      <c r="AM415" s="44">
        <v>7</v>
      </c>
      <c r="AN415" s="84" t="s">
        <v>3</v>
      </c>
      <c r="AO415" s="44">
        <v>0</v>
      </c>
      <c r="AP415" s="45" t="s">
        <v>97</v>
      </c>
      <c r="AQ415" s="45">
        <v>113380440</v>
      </c>
      <c r="AR415" s="46" t="s">
        <v>98</v>
      </c>
      <c r="AS415" s="45" t="s">
        <v>97</v>
      </c>
      <c r="AT415" s="45" t="s">
        <v>97</v>
      </c>
      <c r="AU415" s="45" t="s">
        <v>97</v>
      </c>
      <c r="AV415" s="45" t="s">
        <v>97</v>
      </c>
      <c r="AW415" s="45" t="s">
        <v>97</v>
      </c>
      <c r="AX415" s="45" t="s">
        <v>99</v>
      </c>
      <c r="AY415" s="45" t="s">
        <v>100</v>
      </c>
      <c r="AZ415" s="45" t="s">
        <v>97</v>
      </c>
      <c r="BA415" s="45" t="s">
        <v>97</v>
      </c>
      <c r="BB415" s="74" t="s">
        <v>126</v>
      </c>
      <c r="BC415" s="45" t="s">
        <v>97</v>
      </c>
      <c r="BD415" s="45" t="s">
        <v>97</v>
      </c>
      <c r="BE415" s="45" t="s">
        <v>122</v>
      </c>
      <c r="BF415" s="45" t="s">
        <v>97</v>
      </c>
      <c r="BG415" s="45" t="s">
        <v>97</v>
      </c>
      <c r="BH415" s="45" t="s">
        <v>97</v>
      </c>
      <c r="BI415" s="45">
        <v>1</v>
      </c>
      <c r="BJ415" s="45" t="s">
        <v>97</v>
      </c>
      <c r="BK415" s="53">
        <v>40491.333333333336</v>
      </c>
      <c r="BL415" s="45" t="s">
        <v>102</v>
      </c>
      <c r="BM415" s="45" t="s">
        <v>97</v>
      </c>
      <c r="BO415" s="68" t="str">
        <f t="shared" si="111"/>
        <v>EXECUTE [dbo].[PG_CI_CUENTA_BANCO] 0,0,0 , 415, X</v>
      </c>
    </row>
    <row r="416" spans="2:67" x14ac:dyDescent="0.3">
      <c r="B416" s="6">
        <f t="shared" si="99"/>
        <v>0</v>
      </c>
      <c r="C416" s="6" t="str">
        <f t="shared" si="100"/>
        <v>0, 0</v>
      </c>
      <c r="D416" s="54">
        <f t="shared" si="101"/>
        <v>416</v>
      </c>
      <c r="E416" s="75" t="str">
        <f t="shared" si="102"/>
        <v>N/D | N/D | N/D | 128240345 | PENDIENTE | Pesos Mexicanos</v>
      </c>
      <c r="F416" s="54" t="str">
        <f t="shared" si="103"/>
        <v>0345</v>
      </c>
      <c r="G416" s="5">
        <v>0</v>
      </c>
      <c r="H416" s="78" t="str">
        <f t="shared" si="104"/>
        <v>N/D | N/D | N/D | 128240345 | PENDIENTE | Pesos Mexicanos</v>
      </c>
      <c r="I416" s="69">
        <f t="shared" si="96"/>
        <v>23</v>
      </c>
      <c r="J416" s="69">
        <f t="shared" si="97"/>
        <v>7</v>
      </c>
      <c r="K416" s="70">
        <v>1</v>
      </c>
      <c r="L416" s="69" t="str">
        <f t="shared" si="105"/>
        <v>N/D</v>
      </c>
      <c r="M416" s="69" t="str">
        <f t="shared" si="106"/>
        <v>N/D</v>
      </c>
      <c r="N416" s="69">
        <f t="shared" si="107"/>
        <v>128240345</v>
      </c>
      <c r="P416" s="70">
        <v>2</v>
      </c>
      <c r="Q416" s="70">
        <v>6</v>
      </c>
      <c r="R416" s="19" t="s">
        <v>4</v>
      </c>
      <c r="S416" s="78" t="str">
        <f t="shared" si="108"/>
        <v>LUIS RAMIREZ RODRIGUEZ</v>
      </c>
      <c r="T416" s="78" t="str">
        <f t="shared" si="109"/>
        <v>N/D</v>
      </c>
      <c r="U416" s="19"/>
      <c r="V416" s="19"/>
      <c r="W416" s="19"/>
      <c r="X416" s="19"/>
      <c r="Y416" s="19"/>
      <c r="Z416" s="19"/>
      <c r="AA416" s="19"/>
      <c r="AB416" s="78" t="str">
        <f t="shared" si="110"/>
        <v>N/D</v>
      </c>
      <c r="AC416" s="70">
        <v>0</v>
      </c>
      <c r="AD416" s="68" t="str">
        <f t="shared" si="98"/>
        <v>EXECUTE [dbo].[PG_CI_CUENTA_BANCO] 0, 0, 0, 416, 'N/D | N/D | N/D | 128240345 | PENDIENTE | Pesos Mexicanos' , '0345', 0, 'N/D | N/D | N/D | 128240345 | PENDIENTE | Pesos Mexicanos', 23, 7, 1, 'N/D', 'N/D', '128240345', '', 2, 6, NULL, 'LUIS RAMIREZ RODRIGUEZ', 'N/D', '', '', '', '', '', '', '', 'N/D', 0</v>
      </c>
      <c r="AK416" s="43">
        <v>416</v>
      </c>
      <c r="AL416" s="44">
        <v>23</v>
      </c>
      <c r="AM416" s="44">
        <v>7</v>
      </c>
      <c r="AN416" s="84" t="s">
        <v>3</v>
      </c>
      <c r="AO416" s="44">
        <v>0</v>
      </c>
      <c r="AP416" s="45" t="s">
        <v>97</v>
      </c>
      <c r="AQ416" s="45">
        <v>128240345</v>
      </c>
      <c r="AR416" s="46" t="s">
        <v>98</v>
      </c>
      <c r="AS416" s="45" t="s">
        <v>97</v>
      </c>
      <c r="AT416" s="45" t="s">
        <v>97</v>
      </c>
      <c r="AU416" s="45" t="s">
        <v>97</v>
      </c>
      <c r="AV416" s="45" t="s">
        <v>97</v>
      </c>
      <c r="AW416" s="45" t="s">
        <v>97</v>
      </c>
      <c r="AX416" s="45" t="s">
        <v>99</v>
      </c>
      <c r="AY416" s="45" t="s">
        <v>100</v>
      </c>
      <c r="AZ416" s="45" t="s">
        <v>97</v>
      </c>
      <c r="BA416" s="45" t="s">
        <v>97</v>
      </c>
      <c r="BB416" s="74" t="s">
        <v>126</v>
      </c>
      <c r="BC416" s="45" t="s">
        <v>97</v>
      </c>
      <c r="BD416" s="45" t="s">
        <v>97</v>
      </c>
      <c r="BE416" s="45" t="s">
        <v>122</v>
      </c>
      <c r="BF416" s="45" t="s">
        <v>97</v>
      </c>
      <c r="BG416" s="45" t="s">
        <v>97</v>
      </c>
      <c r="BH416" s="45" t="s">
        <v>97</v>
      </c>
      <c r="BI416" s="45">
        <v>1</v>
      </c>
      <c r="BJ416" s="45" t="s">
        <v>97</v>
      </c>
      <c r="BK416" s="53">
        <v>40491.333333333336</v>
      </c>
      <c r="BL416" s="45" t="s">
        <v>102</v>
      </c>
      <c r="BM416" s="45" t="s">
        <v>97</v>
      </c>
      <c r="BO416" s="68" t="str">
        <f t="shared" si="111"/>
        <v>EXECUTE [dbo].[PG_CI_CUENTA_BANCO] 0,0,0 , 416, X</v>
      </c>
    </row>
    <row r="417" spans="2:67" x14ac:dyDescent="0.3">
      <c r="B417" s="6">
        <f t="shared" si="99"/>
        <v>0</v>
      </c>
      <c r="C417" s="6" t="str">
        <f t="shared" si="100"/>
        <v>0, 0</v>
      </c>
      <c r="D417" s="54">
        <f t="shared" si="101"/>
        <v>417</v>
      </c>
      <c r="E417" s="75" t="str">
        <f t="shared" si="102"/>
        <v>N/D | N/D | N/D | 118240345 | PENDIENTE | Pesos Mexicanos</v>
      </c>
      <c r="F417" s="54" t="str">
        <f t="shared" si="103"/>
        <v>0345</v>
      </c>
      <c r="G417" s="5">
        <v>0</v>
      </c>
      <c r="H417" s="78" t="str">
        <f t="shared" si="104"/>
        <v>N/D | N/D | N/D | 118240345 | PENDIENTE | Pesos Mexicanos</v>
      </c>
      <c r="I417" s="69">
        <f t="shared" si="96"/>
        <v>23</v>
      </c>
      <c r="J417" s="69">
        <f t="shared" si="97"/>
        <v>7</v>
      </c>
      <c r="K417" s="70">
        <v>1</v>
      </c>
      <c r="L417" s="69" t="str">
        <f t="shared" si="105"/>
        <v>N/D</v>
      </c>
      <c r="M417" s="69" t="str">
        <f t="shared" si="106"/>
        <v>N/D</v>
      </c>
      <c r="N417" s="69">
        <f t="shared" si="107"/>
        <v>118240345</v>
      </c>
      <c r="P417" s="70">
        <v>2</v>
      </c>
      <c r="Q417" s="70">
        <v>6</v>
      </c>
      <c r="R417" s="19" t="s">
        <v>4</v>
      </c>
      <c r="S417" s="78" t="str">
        <f t="shared" si="108"/>
        <v>LUIS RAMIREZ RODRIGUEZ</v>
      </c>
      <c r="T417" s="78" t="str">
        <f t="shared" si="109"/>
        <v>N/D</v>
      </c>
      <c r="U417" s="19"/>
      <c r="V417" s="19"/>
      <c r="W417" s="19"/>
      <c r="X417" s="19"/>
      <c r="Y417" s="19"/>
      <c r="Z417" s="19"/>
      <c r="AA417" s="19"/>
      <c r="AB417" s="78" t="str">
        <f t="shared" si="110"/>
        <v>N/D</v>
      </c>
      <c r="AC417" s="70">
        <v>0</v>
      </c>
      <c r="AD417" s="68" t="str">
        <f t="shared" si="98"/>
        <v>EXECUTE [dbo].[PG_CI_CUENTA_BANCO] 0, 0, 0, 417, 'N/D | N/D | N/D | 118240345 | PENDIENTE | Pesos Mexicanos' , '0345', 0, 'N/D | N/D | N/D | 118240345 | PENDIENTE | Pesos Mexicanos', 23, 7, 1, 'N/D', 'N/D', '118240345', '', 2, 6, NULL, 'LUIS RAMIREZ RODRIGUEZ', 'N/D', '', '', '', '', '', '', '', 'N/D', 0</v>
      </c>
      <c r="AK417" s="43">
        <v>417</v>
      </c>
      <c r="AL417" s="44">
        <v>23</v>
      </c>
      <c r="AM417" s="44">
        <v>7</v>
      </c>
      <c r="AN417" s="84" t="s">
        <v>3</v>
      </c>
      <c r="AO417" s="44">
        <v>0</v>
      </c>
      <c r="AP417" s="45" t="s">
        <v>97</v>
      </c>
      <c r="AQ417" s="45">
        <v>118240345</v>
      </c>
      <c r="AR417" s="46" t="s">
        <v>98</v>
      </c>
      <c r="AS417" s="45" t="s">
        <v>97</v>
      </c>
      <c r="AT417" s="45" t="s">
        <v>97</v>
      </c>
      <c r="AU417" s="45" t="s">
        <v>97</v>
      </c>
      <c r="AV417" s="45" t="s">
        <v>97</v>
      </c>
      <c r="AW417" s="45" t="s">
        <v>97</v>
      </c>
      <c r="AX417" s="45" t="s">
        <v>99</v>
      </c>
      <c r="AY417" s="45" t="s">
        <v>100</v>
      </c>
      <c r="AZ417" s="45" t="s">
        <v>97</v>
      </c>
      <c r="BA417" s="45" t="s">
        <v>97</v>
      </c>
      <c r="BB417" s="74" t="s">
        <v>126</v>
      </c>
      <c r="BC417" s="45" t="s">
        <v>97</v>
      </c>
      <c r="BD417" s="45" t="s">
        <v>97</v>
      </c>
      <c r="BE417" s="45" t="s">
        <v>122</v>
      </c>
      <c r="BF417" s="45" t="s">
        <v>97</v>
      </c>
      <c r="BG417" s="45" t="s">
        <v>97</v>
      </c>
      <c r="BH417" s="45" t="s">
        <v>97</v>
      </c>
      <c r="BI417" s="45">
        <v>1</v>
      </c>
      <c r="BJ417" s="45" t="s">
        <v>97</v>
      </c>
      <c r="BK417" s="53">
        <v>40491.333333333336</v>
      </c>
      <c r="BL417" s="45" t="s">
        <v>102</v>
      </c>
      <c r="BM417" s="45" t="s">
        <v>97</v>
      </c>
      <c r="BO417" s="68" t="str">
        <f t="shared" si="111"/>
        <v>EXECUTE [dbo].[PG_CI_CUENTA_BANCO] 0,0,0 , 417, X</v>
      </c>
    </row>
    <row r="418" spans="2:67" x14ac:dyDescent="0.3">
      <c r="B418" s="6">
        <f t="shared" si="99"/>
        <v>0</v>
      </c>
      <c r="C418" s="6" t="str">
        <f t="shared" si="100"/>
        <v>0, 0</v>
      </c>
      <c r="D418" s="54">
        <f t="shared" si="101"/>
        <v>418</v>
      </c>
      <c r="E418" s="75" t="str">
        <f t="shared" si="102"/>
        <v>N/D | N/D | N/D | 110755958 | PENDIENTE | Pesos Mexicanos</v>
      </c>
      <c r="F418" s="54" t="str">
        <f t="shared" si="103"/>
        <v>5958</v>
      </c>
      <c r="G418" s="5">
        <v>0</v>
      </c>
      <c r="H418" s="78" t="str">
        <f t="shared" si="104"/>
        <v>N/D | N/D | N/D | 110755958 | PENDIENTE | Pesos Mexicanos</v>
      </c>
      <c r="I418" s="69">
        <f t="shared" si="96"/>
        <v>23</v>
      </c>
      <c r="J418" s="69">
        <f t="shared" si="97"/>
        <v>7</v>
      </c>
      <c r="K418" s="70">
        <v>1</v>
      </c>
      <c r="L418" s="69" t="str">
        <f t="shared" si="105"/>
        <v>N/D</v>
      </c>
      <c r="M418" s="69" t="str">
        <f t="shared" si="106"/>
        <v>N/D</v>
      </c>
      <c r="N418" s="69">
        <f t="shared" si="107"/>
        <v>110755958</v>
      </c>
      <c r="P418" s="70">
        <v>2</v>
      </c>
      <c r="Q418" s="70">
        <v>6</v>
      </c>
      <c r="R418" s="19" t="s">
        <v>4</v>
      </c>
      <c r="S418" s="78" t="str">
        <f t="shared" si="108"/>
        <v>LUIS RAMIREZ RODRIGUEZ</v>
      </c>
      <c r="T418" s="78" t="str">
        <f t="shared" si="109"/>
        <v>N/D</v>
      </c>
      <c r="U418" s="19"/>
      <c r="V418" s="19"/>
      <c r="W418" s="19"/>
      <c r="X418" s="19"/>
      <c r="Y418" s="19"/>
      <c r="Z418" s="19"/>
      <c r="AA418" s="19"/>
      <c r="AB418" s="78" t="str">
        <f t="shared" si="110"/>
        <v>N/D</v>
      </c>
      <c r="AC418" s="70">
        <v>0</v>
      </c>
      <c r="AD418" s="68" t="str">
        <f t="shared" si="98"/>
        <v>EXECUTE [dbo].[PG_CI_CUENTA_BANCO] 0, 0, 0, 418, 'N/D | N/D | N/D | 110755958 | PENDIENTE | Pesos Mexicanos' , '5958', 0, 'N/D | N/D | N/D | 110755958 | PENDIENTE | Pesos Mexicanos', 23, 7, 1, 'N/D', 'N/D', '110755958', '', 2, 6, NULL, 'LUIS RAMIREZ RODRIGUEZ', 'N/D', '', '', '', '', '', '', '', 'N/D', 0</v>
      </c>
      <c r="AK418" s="43">
        <v>418</v>
      </c>
      <c r="AL418" s="44">
        <v>23</v>
      </c>
      <c r="AM418" s="44">
        <v>7</v>
      </c>
      <c r="AN418" s="84" t="s">
        <v>3</v>
      </c>
      <c r="AO418" s="44">
        <v>0</v>
      </c>
      <c r="AP418" s="45" t="s">
        <v>97</v>
      </c>
      <c r="AQ418" s="45">
        <v>110755958</v>
      </c>
      <c r="AR418" s="46" t="s">
        <v>98</v>
      </c>
      <c r="AS418" s="45" t="s">
        <v>97</v>
      </c>
      <c r="AT418" s="45" t="s">
        <v>97</v>
      </c>
      <c r="AU418" s="45" t="s">
        <v>97</v>
      </c>
      <c r="AV418" s="45" t="s">
        <v>97</v>
      </c>
      <c r="AW418" s="45" t="s">
        <v>97</v>
      </c>
      <c r="AX418" s="45" t="s">
        <v>99</v>
      </c>
      <c r="AY418" s="45" t="s">
        <v>100</v>
      </c>
      <c r="AZ418" s="45" t="s">
        <v>97</v>
      </c>
      <c r="BA418" s="45" t="s">
        <v>97</v>
      </c>
      <c r="BB418" s="74" t="s">
        <v>126</v>
      </c>
      <c r="BC418" s="45" t="s">
        <v>97</v>
      </c>
      <c r="BD418" s="45" t="s">
        <v>97</v>
      </c>
      <c r="BE418" s="45" t="s">
        <v>122</v>
      </c>
      <c r="BF418" s="45" t="s">
        <v>97</v>
      </c>
      <c r="BG418" s="45" t="s">
        <v>97</v>
      </c>
      <c r="BH418" s="45" t="s">
        <v>97</v>
      </c>
      <c r="BI418" s="45">
        <v>1</v>
      </c>
      <c r="BJ418" s="45" t="s">
        <v>97</v>
      </c>
      <c r="BK418" s="53">
        <v>40491.333333333336</v>
      </c>
      <c r="BL418" s="45" t="s">
        <v>102</v>
      </c>
      <c r="BM418" s="45" t="s">
        <v>97</v>
      </c>
      <c r="BO418" s="68" t="str">
        <f t="shared" si="111"/>
        <v>EXECUTE [dbo].[PG_CI_CUENTA_BANCO] 0,0,0 , 418, X</v>
      </c>
    </row>
    <row r="419" spans="2:67" x14ac:dyDescent="0.3">
      <c r="B419" s="6">
        <f t="shared" si="99"/>
        <v>0</v>
      </c>
      <c r="C419" s="6" t="str">
        <f t="shared" si="100"/>
        <v>0, 0</v>
      </c>
      <c r="D419" s="54">
        <f t="shared" si="101"/>
        <v>419</v>
      </c>
      <c r="E419" s="75" t="str">
        <f t="shared" si="102"/>
        <v>N/D | N/D | N/D | 1811683985 | PENDIENTE | Dólares USA</v>
      </c>
      <c r="F419" s="54" t="str">
        <f t="shared" si="103"/>
        <v>3985</v>
      </c>
      <c r="G419" s="5">
        <v>0</v>
      </c>
      <c r="H419" s="78" t="str">
        <f t="shared" si="104"/>
        <v>N/D | N/D | N/D | 1811683985 | PENDIENTE | Dólares USA</v>
      </c>
      <c r="I419" s="69">
        <f t="shared" si="96"/>
        <v>23</v>
      </c>
      <c r="J419" s="69">
        <f t="shared" si="97"/>
        <v>7</v>
      </c>
      <c r="K419" s="70">
        <v>2</v>
      </c>
      <c r="L419" s="69" t="str">
        <f t="shared" si="105"/>
        <v>N/D</v>
      </c>
      <c r="M419" s="69" t="str">
        <f t="shared" si="106"/>
        <v>N/D</v>
      </c>
      <c r="N419" s="69">
        <f t="shared" si="107"/>
        <v>1811683985</v>
      </c>
      <c r="P419" s="70">
        <v>2</v>
      </c>
      <c r="Q419" s="70">
        <v>6</v>
      </c>
      <c r="R419" s="19" t="s">
        <v>4</v>
      </c>
      <c r="S419" s="78" t="str">
        <f t="shared" si="108"/>
        <v>LUIS RAMIREZ RODRIGUEZ</v>
      </c>
      <c r="T419" s="78" t="str">
        <f t="shared" si="109"/>
        <v>N/D</v>
      </c>
      <c r="U419" s="19"/>
      <c r="V419" s="19"/>
      <c r="W419" s="19"/>
      <c r="X419" s="19"/>
      <c r="Y419" s="19"/>
      <c r="Z419" s="19"/>
      <c r="AA419" s="19"/>
      <c r="AB419" s="78" t="str">
        <f t="shared" si="110"/>
        <v>N/D</v>
      </c>
      <c r="AC419" s="70">
        <v>0</v>
      </c>
      <c r="AD419" s="68" t="str">
        <f t="shared" si="98"/>
        <v>EXECUTE [dbo].[PG_CI_CUENTA_BANCO] 0, 0, 0, 419, 'N/D | N/D | N/D | 1811683985 | PENDIENTE | Dólares USA' , '3985', 0, 'N/D | N/D | N/D | 1811683985 | PENDIENTE | Dólares USA', 23, 7, 2, 'N/D', 'N/D', '1811683985', '', 2, 6, NULL, 'LUIS RAMIREZ RODRIGUEZ', 'N/D', '', '', '', '', '', '', '', 'N/D', 0</v>
      </c>
      <c r="AK419" s="43">
        <v>419</v>
      </c>
      <c r="AL419" s="44">
        <v>23</v>
      </c>
      <c r="AM419" s="44">
        <v>7</v>
      </c>
      <c r="AN419" s="84" t="s">
        <v>3</v>
      </c>
      <c r="AO419" s="44">
        <v>0</v>
      </c>
      <c r="AP419" s="45" t="s">
        <v>97</v>
      </c>
      <c r="AQ419" s="45">
        <v>1811683985</v>
      </c>
      <c r="AR419" s="46" t="s">
        <v>98</v>
      </c>
      <c r="AS419" s="45" t="s">
        <v>97</v>
      </c>
      <c r="AT419" s="45" t="s">
        <v>97</v>
      </c>
      <c r="AU419" s="45" t="s">
        <v>97</v>
      </c>
      <c r="AV419" s="45" t="s">
        <v>97</v>
      </c>
      <c r="AW419" s="45" t="s">
        <v>97</v>
      </c>
      <c r="AX419" s="45" t="s">
        <v>99</v>
      </c>
      <c r="AY419" s="45" t="s">
        <v>118</v>
      </c>
      <c r="AZ419" s="45" t="s">
        <v>97</v>
      </c>
      <c r="BA419" s="45" t="s">
        <v>97</v>
      </c>
      <c r="BB419" s="74" t="s">
        <v>126</v>
      </c>
      <c r="BC419" s="45" t="s">
        <v>97</v>
      </c>
      <c r="BD419" s="45" t="s">
        <v>97</v>
      </c>
      <c r="BE419" s="45" t="s">
        <v>122</v>
      </c>
      <c r="BF419" s="45" t="s">
        <v>97</v>
      </c>
      <c r="BG419" s="45" t="s">
        <v>97</v>
      </c>
      <c r="BH419" s="45" t="s">
        <v>97</v>
      </c>
      <c r="BI419" s="45">
        <v>1</v>
      </c>
      <c r="BJ419" s="45" t="s">
        <v>97</v>
      </c>
      <c r="BK419" s="53">
        <v>40491.333333333336</v>
      </c>
      <c r="BL419" s="45" t="s">
        <v>102</v>
      </c>
      <c r="BM419" s="45" t="s">
        <v>97</v>
      </c>
      <c r="BO419" s="68" t="str">
        <f t="shared" si="111"/>
        <v>EXECUTE [dbo].[PG_CI_CUENTA_BANCO] 0,0,0 , 419, X</v>
      </c>
    </row>
    <row r="420" spans="2:67" x14ac:dyDescent="0.3">
      <c r="B420" s="6">
        <f t="shared" si="99"/>
        <v>0</v>
      </c>
      <c r="C420" s="6" t="str">
        <f t="shared" si="100"/>
        <v>0, 0</v>
      </c>
      <c r="D420" s="54">
        <f t="shared" si="101"/>
        <v>420</v>
      </c>
      <c r="E420" s="75" t="str">
        <f t="shared" si="102"/>
        <v>N/D | N/D | N/D | 1200003145 | PENDIENTE | Dólares USA</v>
      </c>
      <c r="F420" s="54" t="str">
        <f t="shared" si="103"/>
        <v>3145</v>
      </c>
      <c r="G420" s="5">
        <v>0</v>
      </c>
      <c r="H420" s="78" t="str">
        <f t="shared" si="104"/>
        <v>N/D | N/D | N/D | 1200003145 | PENDIENTE | Dólares USA</v>
      </c>
      <c r="I420" s="69">
        <f t="shared" si="96"/>
        <v>23</v>
      </c>
      <c r="J420" s="69">
        <f t="shared" si="97"/>
        <v>7</v>
      </c>
      <c r="K420" s="70">
        <v>2</v>
      </c>
      <c r="L420" s="69" t="str">
        <f t="shared" si="105"/>
        <v>N/D</v>
      </c>
      <c r="M420" s="69" t="str">
        <f t="shared" si="106"/>
        <v>N/D</v>
      </c>
      <c r="N420" s="69">
        <f t="shared" si="107"/>
        <v>1200003145</v>
      </c>
      <c r="P420" s="70">
        <v>2</v>
      </c>
      <c r="Q420" s="70">
        <v>6</v>
      </c>
      <c r="R420" s="19" t="s">
        <v>4</v>
      </c>
      <c r="S420" s="78" t="str">
        <f t="shared" si="108"/>
        <v>LUIS RAMIREZ RODRIGUEZ</v>
      </c>
      <c r="T420" s="78" t="str">
        <f t="shared" si="109"/>
        <v>N/D</v>
      </c>
      <c r="U420" s="19"/>
      <c r="V420" s="19"/>
      <c r="W420" s="19"/>
      <c r="X420" s="19"/>
      <c r="Y420" s="19"/>
      <c r="Z420" s="19"/>
      <c r="AA420" s="19"/>
      <c r="AB420" s="78" t="str">
        <f t="shared" si="110"/>
        <v>N/D</v>
      </c>
      <c r="AC420" s="70">
        <v>0</v>
      </c>
      <c r="AD420" s="68" t="str">
        <f t="shared" si="98"/>
        <v>EXECUTE [dbo].[PG_CI_CUENTA_BANCO] 0, 0, 0, 420, 'N/D | N/D | N/D | 1200003145 | PENDIENTE | Dólares USA' , '3145', 0, 'N/D | N/D | N/D | 1200003145 | PENDIENTE | Dólares USA', 23, 7, 2, 'N/D', 'N/D', '1200003145', '', 2, 6, NULL, 'LUIS RAMIREZ RODRIGUEZ', 'N/D', '', '', '', '', '', '', '', 'N/D', 0</v>
      </c>
      <c r="AK420" s="43">
        <v>420</v>
      </c>
      <c r="AL420" s="44">
        <v>23</v>
      </c>
      <c r="AM420" s="44">
        <v>7</v>
      </c>
      <c r="AN420" s="84" t="s">
        <v>3</v>
      </c>
      <c r="AO420" s="44">
        <v>0</v>
      </c>
      <c r="AP420" s="45" t="s">
        <v>97</v>
      </c>
      <c r="AQ420" s="45">
        <v>1200003145</v>
      </c>
      <c r="AR420" s="46" t="s">
        <v>98</v>
      </c>
      <c r="AS420" s="45" t="s">
        <v>97</v>
      </c>
      <c r="AT420" s="45" t="s">
        <v>97</v>
      </c>
      <c r="AU420" s="45" t="s">
        <v>97</v>
      </c>
      <c r="AV420" s="45" t="s">
        <v>97</v>
      </c>
      <c r="AW420" s="45" t="s">
        <v>97</v>
      </c>
      <c r="AX420" s="45" t="s">
        <v>99</v>
      </c>
      <c r="AY420" s="45" t="s">
        <v>118</v>
      </c>
      <c r="AZ420" s="45" t="s">
        <v>97</v>
      </c>
      <c r="BA420" s="45" t="s">
        <v>97</v>
      </c>
      <c r="BB420" s="74" t="s">
        <v>126</v>
      </c>
      <c r="BC420" s="45" t="s">
        <v>97</v>
      </c>
      <c r="BD420" s="45" t="s">
        <v>97</v>
      </c>
      <c r="BE420" s="45" t="s">
        <v>122</v>
      </c>
      <c r="BF420" s="45" t="s">
        <v>97</v>
      </c>
      <c r="BG420" s="45" t="s">
        <v>97</v>
      </c>
      <c r="BH420" s="45" t="s">
        <v>97</v>
      </c>
      <c r="BI420" s="45">
        <v>1</v>
      </c>
      <c r="BJ420" s="45" t="s">
        <v>97</v>
      </c>
      <c r="BK420" s="53">
        <v>40491.333333333336</v>
      </c>
      <c r="BL420" s="45" t="s">
        <v>102</v>
      </c>
      <c r="BM420" s="45" t="s">
        <v>97</v>
      </c>
      <c r="BO420" s="68" t="str">
        <f t="shared" si="111"/>
        <v>EXECUTE [dbo].[PG_CI_CUENTA_BANCO] 0,0,0 , 420, X</v>
      </c>
    </row>
    <row r="421" spans="2:67" x14ac:dyDescent="0.3">
      <c r="B421" s="6">
        <f t="shared" si="99"/>
        <v>0</v>
      </c>
      <c r="C421" s="6" t="str">
        <f t="shared" si="100"/>
        <v>0, 0</v>
      </c>
      <c r="D421" s="54">
        <f t="shared" si="101"/>
        <v>421</v>
      </c>
      <c r="E421" s="75" t="str">
        <f t="shared" si="102"/>
        <v>N/D | N/D | N/D | 443699528 | PENDIENTE | Pesos Mexicanos</v>
      </c>
      <c r="F421" s="54" t="str">
        <f t="shared" si="103"/>
        <v>9528</v>
      </c>
      <c r="G421" s="5">
        <v>0</v>
      </c>
      <c r="H421" s="78" t="str">
        <f t="shared" si="104"/>
        <v>N/D | N/D | N/D | 443699528 | PENDIENTE | Pesos Mexicanos</v>
      </c>
      <c r="I421" s="69">
        <f t="shared" si="96"/>
        <v>23</v>
      </c>
      <c r="J421" s="69">
        <f t="shared" si="97"/>
        <v>7</v>
      </c>
      <c r="K421" s="70">
        <v>1</v>
      </c>
      <c r="L421" s="69" t="str">
        <f t="shared" si="105"/>
        <v>N/D</v>
      </c>
      <c r="M421" s="69" t="str">
        <f t="shared" si="106"/>
        <v>N/D</v>
      </c>
      <c r="N421" s="69">
        <f t="shared" si="107"/>
        <v>443699528</v>
      </c>
      <c r="P421" s="70">
        <v>2</v>
      </c>
      <c r="Q421" s="70">
        <v>6</v>
      </c>
      <c r="R421" s="19" t="s">
        <v>4</v>
      </c>
      <c r="S421" s="78" t="str">
        <f t="shared" si="108"/>
        <v>LUIS RAMIREZ RODRIGUEZ</v>
      </c>
      <c r="T421" s="78" t="str">
        <f t="shared" si="109"/>
        <v>N/D</v>
      </c>
      <c r="U421" s="19"/>
      <c r="V421" s="19"/>
      <c r="W421" s="19"/>
      <c r="X421" s="19"/>
      <c r="Y421" s="19"/>
      <c r="Z421" s="19"/>
      <c r="AA421" s="19"/>
      <c r="AB421" s="78" t="str">
        <f t="shared" si="110"/>
        <v>N/D</v>
      </c>
      <c r="AC421" s="70">
        <v>0</v>
      </c>
      <c r="AD421" s="68" t="str">
        <f t="shared" si="98"/>
        <v>EXECUTE [dbo].[PG_CI_CUENTA_BANCO] 0, 0, 0, 421, 'N/D | N/D | N/D | 443699528 | PENDIENTE | Pesos Mexicanos' , '9528', 0, 'N/D | N/D | N/D | 443699528 | PENDIENTE | Pesos Mexicanos', 23, 7, 1, 'N/D', 'N/D', '443699528', '', 2, 6, NULL, 'LUIS RAMIREZ RODRIGUEZ', 'N/D', '', '', '', '', '', '', '', 'N/D', 0</v>
      </c>
      <c r="AK421" s="43">
        <v>421</v>
      </c>
      <c r="AL421" s="44">
        <v>23</v>
      </c>
      <c r="AM421" s="44">
        <v>7</v>
      </c>
      <c r="AN421" s="84" t="s">
        <v>3</v>
      </c>
      <c r="AO421" s="44">
        <v>0</v>
      </c>
      <c r="AP421" s="45" t="s">
        <v>97</v>
      </c>
      <c r="AQ421" s="45">
        <v>443699528</v>
      </c>
      <c r="AR421" s="46" t="s">
        <v>98</v>
      </c>
      <c r="AS421" s="45" t="s">
        <v>97</v>
      </c>
      <c r="AT421" s="45" t="s">
        <v>97</v>
      </c>
      <c r="AU421" s="45" t="s">
        <v>97</v>
      </c>
      <c r="AV421" s="45" t="s">
        <v>97</v>
      </c>
      <c r="AW421" s="45" t="s">
        <v>97</v>
      </c>
      <c r="AX421" s="45" t="s">
        <v>99</v>
      </c>
      <c r="AY421" s="45" t="s">
        <v>100</v>
      </c>
      <c r="AZ421" s="45" t="s">
        <v>97</v>
      </c>
      <c r="BA421" s="45" t="s">
        <v>97</v>
      </c>
      <c r="BB421" s="74" t="s">
        <v>126</v>
      </c>
      <c r="BC421" s="45" t="s">
        <v>97</v>
      </c>
      <c r="BD421" s="45" t="s">
        <v>97</v>
      </c>
      <c r="BE421" s="45" t="s">
        <v>122</v>
      </c>
      <c r="BF421" s="45" t="s">
        <v>97</v>
      </c>
      <c r="BG421" s="45" t="s">
        <v>97</v>
      </c>
      <c r="BH421" s="45" t="s">
        <v>97</v>
      </c>
      <c r="BI421" s="45">
        <v>1</v>
      </c>
      <c r="BJ421" s="45" t="s">
        <v>97</v>
      </c>
      <c r="BK421" s="53">
        <v>40491.333333333336</v>
      </c>
      <c r="BL421" s="45" t="s">
        <v>102</v>
      </c>
      <c r="BM421" s="45" t="s">
        <v>97</v>
      </c>
      <c r="BO421" s="68" t="str">
        <f t="shared" si="111"/>
        <v>EXECUTE [dbo].[PG_CI_CUENTA_BANCO] 0,0,0 , 421, X</v>
      </c>
    </row>
    <row r="422" spans="2:67" x14ac:dyDescent="0.3">
      <c r="B422" s="6">
        <f t="shared" si="99"/>
        <v>0</v>
      </c>
      <c r="C422" s="6" t="str">
        <f t="shared" si="100"/>
        <v>0, 0</v>
      </c>
      <c r="D422" s="54">
        <f t="shared" si="101"/>
        <v>422</v>
      </c>
      <c r="E422" s="75" t="str">
        <f t="shared" si="102"/>
        <v>N/D | N/D | N/D | 113360849 | EMP. DE GUTEMBERG | Pesos Mexicanos</v>
      </c>
      <c r="F422" s="54" t="str">
        <f t="shared" si="103"/>
        <v>0849</v>
      </c>
      <c r="G422" s="5">
        <v>0</v>
      </c>
      <c r="H422" s="78" t="str">
        <f t="shared" si="104"/>
        <v>N/D | N/D | N/D | 113360849 | EMP. DE GUTEMBERG | Pesos Mexicanos</v>
      </c>
      <c r="I422" s="69">
        <f t="shared" si="96"/>
        <v>23</v>
      </c>
      <c r="J422" s="69">
        <f t="shared" si="97"/>
        <v>7</v>
      </c>
      <c r="K422" s="70">
        <v>1</v>
      </c>
      <c r="L422" s="69" t="str">
        <f t="shared" si="105"/>
        <v>N/D</v>
      </c>
      <c r="M422" s="69">
        <f t="shared" si="106"/>
        <v>812</v>
      </c>
      <c r="N422" s="69">
        <f t="shared" si="107"/>
        <v>113360849</v>
      </c>
      <c r="P422" s="70">
        <v>2</v>
      </c>
      <c r="Q422" s="70">
        <v>6</v>
      </c>
      <c r="R422" s="19" t="s">
        <v>4</v>
      </c>
      <c r="S422" s="78" t="str">
        <f t="shared" si="108"/>
        <v>LUIS RAMIREZ RODRIGUEZ</v>
      </c>
      <c r="T422" s="78" t="str">
        <f t="shared" si="109"/>
        <v>N/D</v>
      </c>
      <c r="U422" s="19"/>
      <c r="V422" s="19"/>
      <c r="W422" s="19"/>
      <c r="X422" s="19"/>
      <c r="Y422" s="19"/>
      <c r="Z422" s="19"/>
      <c r="AA422" s="19"/>
      <c r="AB422" s="78" t="str">
        <f t="shared" si="110"/>
        <v>N/D</v>
      </c>
      <c r="AC422" s="70">
        <v>0</v>
      </c>
      <c r="AD422" s="68" t="str">
        <f t="shared" si="98"/>
        <v>EXECUTE [dbo].[PG_CI_CUENTA_BANCO] 0, 0, 0, 422, 'N/D | N/D | N/D | 113360849 | EMP. DE GUTEMBERG | Pesos Mexicanos' , '0849', 0, 'N/D | N/D | N/D | 113360849 | EMP. DE GUTEMBERG | Pesos Mexicanos', 23, 7, 1, 'N/D', '812', '113360849', '', 2, 6, NULL, 'LUIS RAMIREZ RODRIGUEZ', 'N/D', '', '', '', '', '', '', '', 'N/D', 0</v>
      </c>
      <c r="AK422" s="43">
        <v>422</v>
      </c>
      <c r="AL422" s="44">
        <v>23</v>
      </c>
      <c r="AM422" s="44">
        <v>7</v>
      </c>
      <c r="AN422" s="84" t="s">
        <v>3</v>
      </c>
      <c r="AO422" s="44">
        <v>0</v>
      </c>
      <c r="AP422" s="45" t="s">
        <v>97</v>
      </c>
      <c r="AQ422" s="45">
        <v>113360849</v>
      </c>
      <c r="AR422" s="46" t="s">
        <v>98</v>
      </c>
      <c r="AS422" s="45" t="s">
        <v>97</v>
      </c>
      <c r="AT422" s="45" t="s">
        <v>97</v>
      </c>
      <c r="AU422" s="45" t="s">
        <v>97</v>
      </c>
      <c r="AV422" s="45" t="s">
        <v>97</v>
      </c>
      <c r="AW422" s="45" t="s">
        <v>97</v>
      </c>
      <c r="AX422" s="45" t="s">
        <v>99</v>
      </c>
      <c r="AY422" s="45" t="s">
        <v>100</v>
      </c>
      <c r="AZ422" s="45" t="s">
        <v>97</v>
      </c>
      <c r="BA422" s="45" t="s">
        <v>97</v>
      </c>
      <c r="BB422" s="74" t="s">
        <v>304</v>
      </c>
      <c r="BC422" s="45">
        <v>812</v>
      </c>
      <c r="BD422" s="45" t="s">
        <v>305</v>
      </c>
      <c r="BE422" s="45" t="s">
        <v>122</v>
      </c>
      <c r="BF422" s="45" t="s">
        <v>97</v>
      </c>
      <c r="BG422" s="45" t="s">
        <v>97</v>
      </c>
      <c r="BH422" s="45" t="s">
        <v>97</v>
      </c>
      <c r="BI422" s="45">
        <v>1</v>
      </c>
      <c r="BJ422" s="45" t="s">
        <v>97</v>
      </c>
      <c r="BK422" s="53">
        <v>40491.333333333336</v>
      </c>
      <c r="BL422" s="45" t="s">
        <v>102</v>
      </c>
      <c r="BM422" s="45" t="s">
        <v>97</v>
      </c>
      <c r="BO422" s="68" t="str">
        <f t="shared" si="111"/>
        <v>EXECUTE [dbo].[PG_CI_CUENTA_BANCO] 0,0,0 , 422, X</v>
      </c>
    </row>
    <row r="423" spans="2:67" x14ac:dyDescent="0.3">
      <c r="B423" s="6">
        <f t="shared" si="99"/>
        <v>0</v>
      </c>
      <c r="C423" s="6" t="str">
        <f t="shared" si="100"/>
        <v>0, 0</v>
      </c>
      <c r="D423" s="54">
        <f t="shared" si="101"/>
        <v>423</v>
      </c>
      <c r="E423" s="75" t="str">
        <f t="shared" si="102"/>
        <v>Gas y Servicio | INGRESOS | VENTA GAS | 106362087 | ECATEPEC XALASTOC | Pesos Mexicanos</v>
      </c>
      <c r="F423" s="54" t="str">
        <f t="shared" si="103"/>
        <v>2087</v>
      </c>
      <c r="G423" s="5">
        <v>0</v>
      </c>
      <c r="H423" s="78" t="str">
        <f t="shared" si="104"/>
        <v>Gas y Servicio | INGRESOS | VENTA GAS | 106362087 | ECATEPEC XALASTOC | Pesos Mexicanos</v>
      </c>
      <c r="I423" s="69">
        <f t="shared" si="96"/>
        <v>23</v>
      </c>
      <c r="J423" s="69">
        <f t="shared" si="97"/>
        <v>7</v>
      </c>
      <c r="K423" s="70">
        <v>1</v>
      </c>
      <c r="L423" s="69">
        <f t="shared" si="105"/>
        <v>3531</v>
      </c>
      <c r="M423" s="69">
        <f t="shared" si="106"/>
        <v>3531</v>
      </c>
      <c r="N423" s="69">
        <f t="shared" si="107"/>
        <v>106362087</v>
      </c>
      <c r="P423" s="70">
        <v>1</v>
      </c>
      <c r="Q423" s="70">
        <v>1</v>
      </c>
      <c r="R423" s="19" t="s">
        <v>4</v>
      </c>
      <c r="S423" s="78" t="str">
        <f t="shared" si="108"/>
        <v>LUIS RAMIREZ RODRIGUEZ</v>
      </c>
      <c r="T423" s="78" t="str">
        <f t="shared" si="109"/>
        <v>Gas y Servicio</v>
      </c>
      <c r="U423" s="19"/>
      <c r="V423" s="19"/>
      <c r="W423" s="19"/>
      <c r="X423" s="19"/>
      <c r="Y423" s="19"/>
      <c r="Z423" s="19"/>
      <c r="AA423" s="19"/>
      <c r="AB423" s="78" t="str">
        <f t="shared" si="110"/>
        <v>TOMAS ZARAGOZA FUENTES</v>
      </c>
      <c r="AC423" s="70">
        <v>106</v>
      </c>
      <c r="AD423" s="68" t="str">
        <f t="shared" si="98"/>
        <v>EXECUTE [dbo].[PG_CI_CUENTA_BANCO] 0, 0, 0, 423, 'Gas y Servicio | INGRESOS | VENTA GAS | 106362087 | ECATEPEC XALASTOC | Pesos Mexicanos' , '2087', 0, 'Gas y Servicio | INGRESOS | VENTA GAS | 106362087 | ECATEPEC XALASTOC | Pesos Mexicanos', 23, 7, 1, '3531', '3531', '106362087', '', 1, 1, NULL, 'LUIS RAMIREZ RODRIGUEZ', 'Gas y Servicio', '', '', '', '', '', '', '', 'TOMAS ZARAGOZA FUENTES', 106</v>
      </c>
      <c r="AK423" s="43">
        <v>423</v>
      </c>
      <c r="AL423" s="44">
        <v>23</v>
      </c>
      <c r="AM423" s="44">
        <v>7</v>
      </c>
      <c r="AN423" s="84" t="s">
        <v>3</v>
      </c>
      <c r="AO423" s="44">
        <v>0</v>
      </c>
      <c r="AP423" s="45" t="s">
        <v>306</v>
      </c>
      <c r="AQ423" s="45">
        <v>106362087</v>
      </c>
      <c r="AR423" s="46" t="s">
        <v>104</v>
      </c>
      <c r="AS423" s="45" t="s">
        <v>24</v>
      </c>
      <c r="AT423" s="45" t="s">
        <v>105</v>
      </c>
      <c r="AU423" s="45" t="s">
        <v>106</v>
      </c>
      <c r="AV423" s="45" t="s">
        <v>107</v>
      </c>
      <c r="AW423" s="45" t="s">
        <v>97</v>
      </c>
      <c r="AX423" s="45" t="s">
        <v>108</v>
      </c>
      <c r="AY423" s="45" t="s">
        <v>100</v>
      </c>
      <c r="AZ423" s="45" t="s">
        <v>109</v>
      </c>
      <c r="BA423" s="45">
        <v>3531</v>
      </c>
      <c r="BB423" s="74" t="s">
        <v>307</v>
      </c>
      <c r="BC423" s="45">
        <v>3531</v>
      </c>
      <c r="BD423" s="45" t="s">
        <v>307</v>
      </c>
      <c r="BE423" s="45" t="s">
        <v>122</v>
      </c>
      <c r="BF423" s="45" t="s">
        <v>308</v>
      </c>
      <c r="BG423" s="45" t="s">
        <v>97</v>
      </c>
      <c r="BH423" s="45" t="s">
        <v>113</v>
      </c>
      <c r="BI423" s="45">
        <v>1</v>
      </c>
      <c r="BJ423" s="45" t="s">
        <v>97</v>
      </c>
      <c r="BK423" s="53">
        <v>43277.601631944446</v>
      </c>
      <c r="BL423" s="45" t="s">
        <v>128</v>
      </c>
      <c r="BM423" s="45" t="s">
        <v>97</v>
      </c>
      <c r="BO423" s="68" t="str">
        <f t="shared" si="111"/>
        <v>EXECUTE [dbo].[PG_CI_CUENTA_BANCO] 0,0,0 , 423, X</v>
      </c>
    </row>
    <row r="424" spans="2:67" x14ac:dyDescent="0.3">
      <c r="B424" s="6">
        <f t="shared" si="99"/>
        <v>0</v>
      </c>
      <c r="C424" s="6" t="str">
        <f t="shared" si="100"/>
        <v>0, 0</v>
      </c>
      <c r="D424" s="54">
        <f t="shared" si="101"/>
        <v>424</v>
      </c>
      <c r="E424" s="75" t="str">
        <f t="shared" si="102"/>
        <v>N/D | INVERSIONES | FOINVER | 22603339416 | TEPEJI DEL RIO DE OCAMPO | Pesos Mexicanos</v>
      </c>
      <c r="F424" s="54" t="str">
        <f t="shared" si="103"/>
        <v>9416</v>
      </c>
      <c r="G424" s="5">
        <v>0</v>
      </c>
      <c r="H424" s="78" t="str">
        <f t="shared" si="104"/>
        <v>N/D | INVERSIONES | FOINVER | 22603339416 | TEPEJI DEL RIO DE OCAMPO | Pesos Mexicanos</v>
      </c>
      <c r="I424" s="69">
        <f t="shared" si="96"/>
        <v>23</v>
      </c>
      <c r="J424" s="69">
        <f t="shared" si="97"/>
        <v>11</v>
      </c>
      <c r="K424" s="70">
        <v>1</v>
      </c>
      <c r="L424" s="69">
        <f t="shared" si="105"/>
        <v>226</v>
      </c>
      <c r="M424" s="69">
        <f t="shared" si="106"/>
        <v>1</v>
      </c>
      <c r="N424" s="69">
        <f t="shared" si="107"/>
        <v>22603339416</v>
      </c>
      <c r="P424" s="70">
        <v>2</v>
      </c>
      <c r="Q424" s="70">
        <v>5</v>
      </c>
      <c r="R424" s="19" t="s">
        <v>4</v>
      </c>
      <c r="S424" s="78" t="str">
        <f t="shared" si="108"/>
        <v>DULCE SOTO</v>
      </c>
      <c r="T424" s="78" t="str">
        <f t="shared" si="109"/>
        <v>N/D</v>
      </c>
      <c r="U424" s="19"/>
      <c r="V424" s="19"/>
      <c r="W424" s="19"/>
      <c r="X424" s="19"/>
      <c r="Y424" s="19"/>
      <c r="Z424" s="19"/>
      <c r="AA424" s="19"/>
      <c r="AB424" s="78" t="str">
        <f t="shared" si="110"/>
        <v>TOMAS ZARAGOZA ITO</v>
      </c>
      <c r="AC424" s="70">
        <v>111</v>
      </c>
      <c r="AD424" s="68" t="str">
        <f t="shared" si="98"/>
        <v>EXECUTE [dbo].[PG_CI_CUENTA_BANCO] 0, 0, 0, 424, 'N/D | INVERSIONES | FOINVER | 22603339416 | TEPEJI DEL RIO DE OCAMPO | Pesos Mexicanos' , '9416', 0, 'N/D | INVERSIONES | FOINVER | 22603339416 | TEPEJI DEL RIO DE OCAMPO | Pesos Mexicanos', 23, 11, 1, '226', '1', '22603339416', '', 2, 5, NULL, 'DULCE SOTO', 'N/D', '', '', '', '', '', '', '', 'TOMAS ZARAGOZA ITO', 111</v>
      </c>
      <c r="AK424" s="43">
        <v>424</v>
      </c>
      <c r="AL424" s="44">
        <v>23</v>
      </c>
      <c r="AM424" s="44">
        <v>11</v>
      </c>
      <c r="AN424" s="84" t="s">
        <v>3</v>
      </c>
      <c r="AO424" s="44">
        <v>0</v>
      </c>
      <c r="AP424" s="45" t="s">
        <v>97</v>
      </c>
      <c r="AQ424" s="45">
        <v>22603339416</v>
      </c>
      <c r="AR424" s="46" t="s">
        <v>129</v>
      </c>
      <c r="AS424" s="45" t="s">
        <v>19</v>
      </c>
      <c r="AT424" s="45" t="s">
        <v>131</v>
      </c>
      <c r="AU424" s="45" t="s">
        <v>97</v>
      </c>
      <c r="AV424" s="45" t="s">
        <v>97</v>
      </c>
      <c r="AW424" s="45" t="s">
        <v>97</v>
      </c>
      <c r="AX424" s="45" t="s">
        <v>99</v>
      </c>
      <c r="AY424" s="45" t="s">
        <v>100</v>
      </c>
      <c r="AZ424" s="45" t="s">
        <v>116</v>
      </c>
      <c r="BA424" s="45">
        <v>226</v>
      </c>
      <c r="BB424" s="74" t="s">
        <v>155</v>
      </c>
      <c r="BC424" s="45">
        <v>1</v>
      </c>
      <c r="BD424" s="45" t="s">
        <v>156</v>
      </c>
      <c r="BE424" s="45" t="s">
        <v>152</v>
      </c>
      <c r="BF424" s="45" t="s">
        <v>97</v>
      </c>
      <c r="BG424" s="45" t="s">
        <v>97</v>
      </c>
      <c r="BH424" s="45" t="s">
        <v>97</v>
      </c>
      <c r="BI424" s="45">
        <v>1</v>
      </c>
      <c r="BJ424" s="45" t="s">
        <v>97</v>
      </c>
      <c r="BK424" s="53">
        <v>40675.495937500003</v>
      </c>
      <c r="BL424" s="45" t="s">
        <v>114</v>
      </c>
      <c r="BM424" s="45" t="s">
        <v>97</v>
      </c>
      <c r="BO424" s="68" t="str">
        <f t="shared" si="111"/>
        <v>EXECUTE [dbo].[PG_CI_CUENTA_BANCO] 0,0,0 , 424, X</v>
      </c>
    </row>
    <row r="425" spans="2:67" x14ac:dyDescent="0.3">
      <c r="B425" s="6">
        <f t="shared" si="99"/>
        <v>0</v>
      </c>
      <c r="C425" s="6" t="str">
        <f t="shared" si="100"/>
        <v>0, 0</v>
      </c>
      <c r="D425" s="54">
        <f t="shared" si="101"/>
        <v>425</v>
      </c>
      <c r="E425" s="75" t="str">
        <f t="shared" si="102"/>
        <v>N/D | INVERSIONES | INVERSIONES | 605522 | TEPEJI DEL RIO DE OCAMPO | Pesos Mexicanos</v>
      </c>
      <c r="F425" s="54" t="str">
        <f t="shared" si="103"/>
        <v>5522</v>
      </c>
      <c r="G425" s="5">
        <v>0</v>
      </c>
      <c r="H425" s="78" t="str">
        <f t="shared" si="104"/>
        <v>N/D | INVERSIONES | INVERSIONES | 605522 | TEPEJI DEL RIO DE OCAMPO | Pesos Mexicanos</v>
      </c>
      <c r="I425" s="69">
        <f t="shared" si="96"/>
        <v>23</v>
      </c>
      <c r="J425" s="69">
        <f t="shared" si="97"/>
        <v>11</v>
      </c>
      <c r="K425" s="70">
        <v>1</v>
      </c>
      <c r="L425" s="69">
        <f t="shared" si="105"/>
        <v>226</v>
      </c>
      <c r="M425" s="69">
        <f t="shared" si="106"/>
        <v>1</v>
      </c>
      <c r="N425" s="69">
        <f t="shared" si="107"/>
        <v>605522</v>
      </c>
      <c r="P425" s="70">
        <v>2</v>
      </c>
      <c r="Q425" s="70">
        <v>5</v>
      </c>
      <c r="R425" s="19" t="s">
        <v>4</v>
      </c>
      <c r="S425" s="78" t="str">
        <f t="shared" si="108"/>
        <v>DULCE SOTO</v>
      </c>
      <c r="T425" s="78" t="str">
        <f t="shared" si="109"/>
        <v>N/D</v>
      </c>
      <c r="U425" s="19"/>
      <c r="V425" s="19"/>
      <c r="W425" s="19"/>
      <c r="X425" s="19"/>
      <c r="Y425" s="19"/>
      <c r="Z425" s="19"/>
      <c r="AA425" s="19"/>
      <c r="AB425" s="78" t="str">
        <f t="shared" si="110"/>
        <v>TOMAS ZARAGOZA FUENTES</v>
      </c>
      <c r="AC425" s="70">
        <v>111</v>
      </c>
      <c r="AD425" s="68" t="str">
        <f t="shared" si="98"/>
        <v>EXECUTE [dbo].[PG_CI_CUENTA_BANCO] 0, 0, 0, 425, 'N/D | INVERSIONES | INVERSIONES | 605522 | TEPEJI DEL RIO DE OCAMPO | Pesos Mexicanos' , '5522', 0, 'N/D | INVERSIONES | INVERSIONES | 605522 | TEPEJI DEL RIO DE OCAMPO | Pesos Mexicanos', 23, 11, 1, '226', '1', '605522', '', 2, 5, NULL, 'DULCE SOTO', 'N/D', '', '', '', '', '', '', '', 'TOMAS ZARAGOZA FUENTES', 111</v>
      </c>
      <c r="AK425" s="43">
        <v>425</v>
      </c>
      <c r="AL425" s="44">
        <v>23</v>
      </c>
      <c r="AM425" s="44">
        <v>11</v>
      </c>
      <c r="AN425" s="84" t="s">
        <v>3</v>
      </c>
      <c r="AO425" s="44">
        <v>0</v>
      </c>
      <c r="AP425" s="45" t="s">
        <v>97</v>
      </c>
      <c r="AQ425" s="45">
        <v>605522</v>
      </c>
      <c r="AR425" s="46" t="s">
        <v>129</v>
      </c>
      <c r="AS425" s="45" t="s">
        <v>19</v>
      </c>
      <c r="AT425" s="45" t="s">
        <v>19</v>
      </c>
      <c r="AU425" s="45" t="s">
        <v>97</v>
      </c>
      <c r="AV425" s="45" t="s">
        <v>97</v>
      </c>
      <c r="AW425" s="45" t="s">
        <v>97</v>
      </c>
      <c r="AX425" s="45" t="s">
        <v>99</v>
      </c>
      <c r="AY425" s="45" t="s">
        <v>100</v>
      </c>
      <c r="AZ425" s="45" t="s">
        <v>109</v>
      </c>
      <c r="BA425" s="45">
        <v>226</v>
      </c>
      <c r="BB425" s="74" t="s">
        <v>155</v>
      </c>
      <c r="BC425" s="45">
        <v>1</v>
      </c>
      <c r="BD425" s="45" t="s">
        <v>156</v>
      </c>
      <c r="BE425" s="45" t="s">
        <v>152</v>
      </c>
      <c r="BF425" s="45" t="s">
        <v>97</v>
      </c>
      <c r="BG425" s="45" t="s">
        <v>97</v>
      </c>
      <c r="BH425" s="45" t="s">
        <v>97</v>
      </c>
      <c r="BI425" s="45">
        <v>1</v>
      </c>
      <c r="BJ425" s="45" t="s">
        <v>97</v>
      </c>
      <c r="BK425" s="53">
        <v>40675.491180555553</v>
      </c>
      <c r="BL425" s="45" t="s">
        <v>114</v>
      </c>
      <c r="BM425" s="45" t="s">
        <v>97</v>
      </c>
      <c r="BO425" s="68" t="str">
        <f t="shared" si="111"/>
        <v>EXECUTE [dbo].[PG_CI_CUENTA_BANCO] 0,0,0 , 425, X</v>
      </c>
    </row>
    <row r="426" spans="2:67" x14ac:dyDescent="0.3">
      <c r="B426" s="6">
        <f t="shared" si="99"/>
        <v>0</v>
      </c>
      <c r="C426" s="6" t="str">
        <f t="shared" si="100"/>
        <v>0, 0</v>
      </c>
      <c r="D426" s="54">
        <f t="shared" si="101"/>
        <v>427</v>
      </c>
      <c r="E426" s="75" t="str">
        <f t="shared" si="102"/>
        <v>Todas | INVERSIONES | INVERSIONES | 22603178552 | TEPEJI DEL RIO DE OCAMPO | Dólares USA</v>
      </c>
      <c r="F426" s="54" t="str">
        <f t="shared" si="103"/>
        <v>8552</v>
      </c>
      <c r="G426" s="5">
        <v>0</v>
      </c>
      <c r="H426" s="78" t="str">
        <f t="shared" si="104"/>
        <v>Todas | INVERSIONES | INVERSIONES | 22603178552 | TEPEJI DEL RIO DE OCAMPO | Dólares USA</v>
      </c>
      <c r="I426" s="69">
        <f t="shared" si="96"/>
        <v>23</v>
      </c>
      <c r="J426" s="69">
        <f t="shared" si="97"/>
        <v>11</v>
      </c>
      <c r="K426" s="70">
        <v>2</v>
      </c>
      <c r="L426" s="69">
        <f t="shared" si="105"/>
        <v>101</v>
      </c>
      <c r="M426" s="69">
        <f t="shared" si="106"/>
        <v>1</v>
      </c>
      <c r="N426" s="69">
        <f t="shared" si="107"/>
        <v>22603178552</v>
      </c>
      <c r="P426" s="70">
        <v>2</v>
      </c>
      <c r="Q426" s="70">
        <v>5</v>
      </c>
      <c r="R426" s="19" t="s">
        <v>4</v>
      </c>
      <c r="S426" s="78" t="str">
        <f t="shared" si="108"/>
        <v>DULCE SOTO</v>
      </c>
      <c r="T426" s="78" t="str">
        <f t="shared" si="109"/>
        <v>Todas</v>
      </c>
      <c r="U426" s="19"/>
      <c r="V426" s="19"/>
      <c r="W426" s="19"/>
      <c r="X426" s="19"/>
      <c r="Y426" s="19"/>
      <c r="Z426" s="19"/>
      <c r="AA426" s="19"/>
      <c r="AB426" s="78" t="str">
        <f t="shared" si="110"/>
        <v>TOMAS ZARAGOZA ITO</v>
      </c>
      <c r="AC426" s="70">
        <v>111</v>
      </c>
      <c r="AD426" s="68" t="str">
        <f t="shared" si="98"/>
        <v>EXECUTE [dbo].[PG_CI_CUENTA_BANCO] 0, 0, 0, 427, 'Todas | INVERSIONES | INVERSIONES | 22603178552 | TEPEJI DEL RIO DE OCAMPO | Dólares USA' , '8552', 0, 'Todas | INVERSIONES | INVERSIONES | 22603178552 | TEPEJI DEL RIO DE OCAMPO | Dólares USA', 23, 11, 2, '101', '1', '22603178552', '', 2, 5, NULL, 'DULCE SOTO', 'Todas', '', '', '', '', '', '', '', 'TOMAS ZARAGOZA ITO', 111</v>
      </c>
      <c r="AK426" s="43">
        <v>427</v>
      </c>
      <c r="AL426" s="44">
        <v>23</v>
      </c>
      <c r="AM426" s="44">
        <v>11</v>
      </c>
      <c r="AN426" s="84" t="s">
        <v>3</v>
      </c>
      <c r="AO426" s="44">
        <v>0</v>
      </c>
      <c r="AP426" s="45" t="s">
        <v>130</v>
      </c>
      <c r="AQ426" s="45">
        <v>22603178552</v>
      </c>
      <c r="AR426" s="46" t="s">
        <v>129</v>
      </c>
      <c r="AS426" s="45" t="s">
        <v>19</v>
      </c>
      <c r="AT426" s="45" t="s">
        <v>19</v>
      </c>
      <c r="AU426" s="45" t="s">
        <v>157</v>
      </c>
      <c r="AV426" s="45" t="s">
        <v>107</v>
      </c>
      <c r="AW426" s="45" t="s">
        <v>97</v>
      </c>
      <c r="AX426" s="45" t="s">
        <v>99</v>
      </c>
      <c r="AY426" s="45" t="s">
        <v>118</v>
      </c>
      <c r="AZ426" s="45" t="s">
        <v>116</v>
      </c>
      <c r="BA426" s="45">
        <v>101</v>
      </c>
      <c r="BB426" s="74" t="s">
        <v>155</v>
      </c>
      <c r="BC426" s="45">
        <v>1</v>
      </c>
      <c r="BD426" s="45" t="s">
        <v>156</v>
      </c>
      <c r="BE426" s="45" t="s">
        <v>152</v>
      </c>
      <c r="BF426" s="45" t="s">
        <v>308</v>
      </c>
      <c r="BG426" s="45" t="s">
        <v>97</v>
      </c>
      <c r="BH426" s="45" t="s">
        <v>97</v>
      </c>
      <c r="BI426" s="45">
        <v>1</v>
      </c>
      <c r="BJ426" s="45" t="s">
        <v>97</v>
      </c>
      <c r="BK426" s="53">
        <v>40835.458680555559</v>
      </c>
      <c r="BL426" s="45" t="s">
        <v>114</v>
      </c>
      <c r="BM426" s="45" t="s">
        <v>97</v>
      </c>
      <c r="BO426" s="68" t="str">
        <f t="shared" si="111"/>
        <v>EXECUTE [dbo].[PG_CI_CUENTA_BANCO] 0,0,0 , 427, X</v>
      </c>
    </row>
    <row r="427" spans="2:67" x14ac:dyDescent="0.3">
      <c r="B427" s="6">
        <f t="shared" si="99"/>
        <v>0</v>
      </c>
      <c r="C427" s="6" t="str">
        <f t="shared" si="100"/>
        <v>0, 0</v>
      </c>
      <c r="D427" s="54">
        <f t="shared" si="101"/>
        <v>428</v>
      </c>
      <c r="E427" s="75" t="str">
        <f t="shared" si="102"/>
        <v>N/D | N/D | N/D | 22603339300 | PENDIENTE | Pesos Mexicanos</v>
      </c>
      <c r="F427" s="54" t="str">
        <f t="shared" si="103"/>
        <v>9300</v>
      </c>
      <c r="G427" s="5">
        <v>0</v>
      </c>
      <c r="H427" s="78" t="str">
        <f t="shared" si="104"/>
        <v>N/D | N/D | N/D | 22603339300 | PENDIENTE | Pesos Mexicanos</v>
      </c>
      <c r="I427" s="69">
        <f t="shared" si="96"/>
        <v>23</v>
      </c>
      <c r="J427" s="69">
        <f t="shared" si="97"/>
        <v>11</v>
      </c>
      <c r="K427" s="70">
        <v>1</v>
      </c>
      <c r="L427" s="69" t="str">
        <f t="shared" si="105"/>
        <v>N/D</v>
      </c>
      <c r="M427" s="69" t="str">
        <f t="shared" si="106"/>
        <v>N/D</v>
      </c>
      <c r="N427" s="69">
        <f t="shared" si="107"/>
        <v>22603339300</v>
      </c>
      <c r="P427" s="70">
        <v>2</v>
      </c>
      <c r="Q427" s="70">
        <v>6</v>
      </c>
      <c r="R427" s="19" t="s">
        <v>4</v>
      </c>
      <c r="S427" s="78" t="str">
        <f t="shared" si="108"/>
        <v>DULCE SOTO</v>
      </c>
      <c r="T427" s="78" t="str">
        <f t="shared" si="109"/>
        <v>N/D</v>
      </c>
      <c r="U427" s="19"/>
      <c r="V427" s="19"/>
      <c r="W427" s="19"/>
      <c r="X427" s="19"/>
      <c r="Y427" s="19"/>
      <c r="Z427" s="19"/>
      <c r="AA427" s="19"/>
      <c r="AB427" s="78" t="str">
        <f t="shared" si="110"/>
        <v>N/D</v>
      </c>
      <c r="AC427" s="70">
        <v>0</v>
      </c>
      <c r="AD427" s="68" t="str">
        <f t="shared" si="98"/>
        <v>EXECUTE [dbo].[PG_CI_CUENTA_BANCO] 0, 0, 0, 428, 'N/D | N/D | N/D | 22603339300 | PENDIENTE | Pesos Mexicanos' , '9300', 0, 'N/D | N/D | N/D | 22603339300 | PENDIENTE | Pesos Mexicanos', 23, 11, 1, 'N/D', 'N/D', '22603339300', '', 2, 6, NULL, 'DULCE SOTO', 'N/D', '', '', '', '', '', '', '', 'N/D', 0</v>
      </c>
      <c r="AK427" s="43">
        <v>428</v>
      </c>
      <c r="AL427" s="44">
        <v>23</v>
      </c>
      <c r="AM427" s="44">
        <v>11</v>
      </c>
      <c r="AN427" s="84" t="s">
        <v>3</v>
      </c>
      <c r="AO427" s="44">
        <v>0</v>
      </c>
      <c r="AP427" s="45" t="s">
        <v>97</v>
      </c>
      <c r="AQ427" s="45">
        <v>22603339300</v>
      </c>
      <c r="AR427" s="46" t="s">
        <v>98</v>
      </c>
      <c r="AS427" s="45" t="s">
        <v>97</v>
      </c>
      <c r="AT427" s="45" t="s">
        <v>97</v>
      </c>
      <c r="AU427" s="45" t="s">
        <v>97</v>
      </c>
      <c r="AV427" s="45" t="s">
        <v>97</v>
      </c>
      <c r="AW427" s="45" t="s">
        <v>97</v>
      </c>
      <c r="AX427" s="45" t="s">
        <v>99</v>
      </c>
      <c r="AY427" s="45" t="s">
        <v>100</v>
      </c>
      <c r="AZ427" s="45" t="s">
        <v>97</v>
      </c>
      <c r="BA427" s="45" t="s">
        <v>97</v>
      </c>
      <c r="BB427" s="74" t="s">
        <v>126</v>
      </c>
      <c r="BC427" s="45" t="s">
        <v>97</v>
      </c>
      <c r="BD427" s="45" t="s">
        <v>97</v>
      </c>
      <c r="BE427" s="45" t="s">
        <v>152</v>
      </c>
      <c r="BF427" s="45" t="s">
        <v>97</v>
      </c>
      <c r="BG427" s="45" t="s">
        <v>97</v>
      </c>
      <c r="BH427" s="45" t="s">
        <v>97</v>
      </c>
      <c r="BI427" s="45">
        <v>1</v>
      </c>
      <c r="BJ427" s="45" t="s">
        <v>97</v>
      </c>
      <c r="BK427" s="53">
        <v>40491.333333333336</v>
      </c>
      <c r="BL427" s="45" t="s">
        <v>102</v>
      </c>
      <c r="BM427" s="45" t="s">
        <v>97</v>
      </c>
      <c r="BO427" s="68" t="str">
        <f t="shared" si="111"/>
        <v>EXECUTE [dbo].[PG_CI_CUENTA_BANCO] 0,0,0 , 428, X</v>
      </c>
    </row>
    <row r="428" spans="2:67" x14ac:dyDescent="0.3">
      <c r="B428" s="6">
        <f t="shared" si="99"/>
        <v>0</v>
      </c>
      <c r="C428" s="6" t="str">
        <f t="shared" si="100"/>
        <v>0, 0</v>
      </c>
      <c r="D428" s="54">
        <f t="shared" si="101"/>
        <v>429</v>
      </c>
      <c r="E428" s="75" t="str">
        <f t="shared" si="102"/>
        <v>Gas y Servicio | INGRESOS | VENTA GAS | 101906844 | MEXICO DF | Pesos Mexicanos</v>
      </c>
      <c r="F428" s="54" t="str">
        <f t="shared" si="103"/>
        <v>6844</v>
      </c>
      <c r="G428" s="5">
        <v>0</v>
      </c>
      <c r="H428" s="78" t="str">
        <f t="shared" si="104"/>
        <v>Gas y Servicio | INGRESOS | VENTA GAS | 101906844 | MEXICO DF | Pesos Mexicanos</v>
      </c>
      <c r="I428" s="69">
        <f t="shared" si="96"/>
        <v>23</v>
      </c>
      <c r="J428" s="69">
        <f t="shared" si="97"/>
        <v>11</v>
      </c>
      <c r="K428" s="70">
        <v>1</v>
      </c>
      <c r="L428" s="69">
        <f t="shared" si="105"/>
        <v>10</v>
      </c>
      <c r="M428" s="69">
        <f t="shared" si="106"/>
        <v>45</v>
      </c>
      <c r="N428" s="69">
        <f t="shared" si="107"/>
        <v>101906844</v>
      </c>
      <c r="P428" s="70">
        <v>1</v>
      </c>
      <c r="Q428" s="70">
        <v>1</v>
      </c>
      <c r="R428" s="19" t="s">
        <v>4</v>
      </c>
      <c r="S428" s="78" t="str">
        <f t="shared" si="108"/>
        <v>DULCE SOTO</v>
      </c>
      <c r="T428" s="78" t="str">
        <f t="shared" si="109"/>
        <v>Gas y Servicio</v>
      </c>
      <c r="U428" s="19"/>
      <c r="V428" s="19"/>
      <c r="W428" s="19"/>
      <c r="X428" s="19"/>
      <c r="Y428" s="19"/>
      <c r="Z428" s="19"/>
      <c r="AA428" s="19"/>
      <c r="AB428" s="78" t="str">
        <f t="shared" si="110"/>
        <v>TOMAS ZARAGOZA FUENTES</v>
      </c>
      <c r="AC428" s="70">
        <v>105</v>
      </c>
      <c r="AD428" s="68" t="str">
        <f t="shared" si="98"/>
        <v>EXECUTE [dbo].[PG_CI_CUENTA_BANCO] 0, 0, 0, 429, 'Gas y Servicio | INGRESOS | VENTA GAS | 101906844 | MEXICO DF | Pesos Mexicanos' , '6844', 0, 'Gas y Servicio | INGRESOS | VENTA GAS | 101906844 | MEXICO DF | Pesos Mexicanos', 23, 11, 1, '10', '45', '101906844', '', 1, 1, NULL, 'DULCE SOTO', 'Gas y Servicio', '', '', '', '', '', '', '', 'TOMAS ZARAGOZA FUENTES', 105</v>
      </c>
      <c r="AK428" s="43">
        <v>429</v>
      </c>
      <c r="AL428" s="44">
        <v>23</v>
      </c>
      <c r="AM428" s="44">
        <v>11</v>
      </c>
      <c r="AN428" s="84" t="s">
        <v>3</v>
      </c>
      <c r="AO428" s="44">
        <v>51</v>
      </c>
      <c r="AP428" s="45" t="s">
        <v>306</v>
      </c>
      <c r="AQ428" s="45">
        <v>101906844</v>
      </c>
      <c r="AR428" s="46" t="s">
        <v>104</v>
      </c>
      <c r="AS428" s="45" t="s">
        <v>24</v>
      </c>
      <c r="AT428" s="45" t="s">
        <v>105</v>
      </c>
      <c r="AU428" s="45" t="s">
        <v>106</v>
      </c>
      <c r="AV428" s="45" t="s">
        <v>107</v>
      </c>
      <c r="AW428" s="45" t="s">
        <v>97</v>
      </c>
      <c r="AX428" s="45" t="s">
        <v>108</v>
      </c>
      <c r="AY428" s="45" t="s">
        <v>100</v>
      </c>
      <c r="AZ428" s="45" t="s">
        <v>109</v>
      </c>
      <c r="BA428" s="45">
        <v>10</v>
      </c>
      <c r="BB428" s="74" t="s">
        <v>267</v>
      </c>
      <c r="BC428" s="45">
        <v>45</v>
      </c>
      <c r="BD428" s="45" t="s">
        <v>288</v>
      </c>
      <c r="BE428" s="45" t="s">
        <v>152</v>
      </c>
      <c r="BF428" s="45" t="s">
        <v>308</v>
      </c>
      <c r="BG428" s="45" t="s">
        <v>97</v>
      </c>
      <c r="BH428" s="45" t="s">
        <v>113</v>
      </c>
      <c r="BI428" s="45">
        <v>1</v>
      </c>
      <c r="BJ428" s="45" t="s">
        <v>97</v>
      </c>
      <c r="BK428" s="53">
        <v>42017.431134259263</v>
      </c>
      <c r="BL428" s="45" t="s">
        <v>114</v>
      </c>
      <c r="BM428" s="45" t="s">
        <v>97</v>
      </c>
      <c r="BO428" s="68" t="str">
        <f t="shared" si="111"/>
        <v>EXECUTE [dbo].[PG_CI_CUENTA_BANCO] 0,0,0 , 429, X</v>
      </c>
    </row>
    <row r="429" spans="2:67" x14ac:dyDescent="0.3">
      <c r="B429" s="6">
        <f t="shared" si="99"/>
        <v>0</v>
      </c>
      <c r="C429" s="6" t="str">
        <f t="shared" si="100"/>
        <v>0, 0</v>
      </c>
      <c r="D429" s="54">
        <f t="shared" si="101"/>
        <v>430</v>
      </c>
      <c r="E429" s="75" t="str">
        <f t="shared" si="102"/>
        <v>Gas y Servicio | EGRESOS | EGRESOS PLANTA | 101907158 | MEXICO DF | Pesos Mexicanos</v>
      </c>
      <c r="F429" s="54" t="str">
        <f t="shared" si="103"/>
        <v>7158</v>
      </c>
      <c r="G429" s="5">
        <v>0</v>
      </c>
      <c r="H429" s="78" t="str">
        <f t="shared" si="104"/>
        <v>Gas y Servicio | EGRESOS | EGRESOS PLANTA | 101907158 | MEXICO DF | Pesos Mexicanos</v>
      </c>
      <c r="I429" s="69">
        <f t="shared" si="96"/>
        <v>23</v>
      </c>
      <c r="J429" s="69">
        <f t="shared" si="97"/>
        <v>11</v>
      </c>
      <c r="K429" s="70">
        <v>1</v>
      </c>
      <c r="L429" s="69">
        <f t="shared" si="105"/>
        <v>10</v>
      </c>
      <c r="M429" s="69">
        <f t="shared" si="106"/>
        <v>45</v>
      </c>
      <c r="N429" s="69">
        <f t="shared" si="107"/>
        <v>101907158</v>
      </c>
      <c r="P429" s="70">
        <v>1</v>
      </c>
      <c r="Q429" s="70">
        <v>3</v>
      </c>
      <c r="R429" s="19" t="s">
        <v>4</v>
      </c>
      <c r="S429" s="78" t="str">
        <f t="shared" si="108"/>
        <v>DULCE SOTO</v>
      </c>
      <c r="T429" s="78" t="str">
        <f t="shared" si="109"/>
        <v>Gas y Servicio</v>
      </c>
      <c r="U429" s="19"/>
      <c r="V429" s="19"/>
      <c r="W429" s="19"/>
      <c r="X429" s="19"/>
      <c r="Y429" s="19"/>
      <c r="Z429" s="19"/>
      <c r="AA429" s="19"/>
      <c r="AB429" s="78" t="str">
        <f t="shared" si="110"/>
        <v>TOMAS ZARAGOZA FUENTES</v>
      </c>
      <c r="AC429" s="70">
        <v>105</v>
      </c>
      <c r="AD429" s="68" t="str">
        <f t="shared" si="98"/>
        <v>EXECUTE [dbo].[PG_CI_CUENTA_BANCO] 0, 0, 0, 430, 'Gas y Servicio | EGRESOS | EGRESOS PLANTA | 101907158 | MEXICO DF | Pesos Mexicanos' , '7158', 0, 'Gas y Servicio | EGRESOS | EGRESOS PLANTA | 101907158 | MEXICO DF | Pesos Mexicanos', 23, 11, 1, '10', '45', '101907158', '', 1, 3, NULL, 'DULCE SOTO', 'Gas y Servicio', '', '', '', '', '', '', '', 'TOMAS ZARAGOZA FUENTES', 105</v>
      </c>
      <c r="AK429" s="43">
        <v>430</v>
      </c>
      <c r="AL429" s="44">
        <v>23</v>
      </c>
      <c r="AM429" s="44">
        <v>11</v>
      </c>
      <c r="AN429" s="84" t="s">
        <v>3</v>
      </c>
      <c r="AO429" s="44">
        <v>0</v>
      </c>
      <c r="AP429" s="45" t="s">
        <v>306</v>
      </c>
      <c r="AQ429" s="45">
        <v>101907158</v>
      </c>
      <c r="AR429" s="46" t="s">
        <v>133</v>
      </c>
      <c r="AS429" s="45" t="s">
        <v>25</v>
      </c>
      <c r="AT429" s="45" t="s">
        <v>134</v>
      </c>
      <c r="AU429" s="45" t="s">
        <v>106</v>
      </c>
      <c r="AV429" s="45" t="s">
        <v>107</v>
      </c>
      <c r="AW429" s="45" t="s">
        <v>97</v>
      </c>
      <c r="AX429" s="45" t="s">
        <v>108</v>
      </c>
      <c r="AY429" s="45" t="s">
        <v>100</v>
      </c>
      <c r="AZ429" s="45" t="s">
        <v>109</v>
      </c>
      <c r="BA429" s="45">
        <v>10</v>
      </c>
      <c r="BB429" s="74" t="s">
        <v>267</v>
      </c>
      <c r="BC429" s="45">
        <v>45</v>
      </c>
      <c r="BD429" s="45" t="s">
        <v>288</v>
      </c>
      <c r="BE429" s="45" t="s">
        <v>152</v>
      </c>
      <c r="BF429" s="45" t="s">
        <v>308</v>
      </c>
      <c r="BG429" s="45" t="s">
        <v>97</v>
      </c>
      <c r="BH429" s="45" t="s">
        <v>167</v>
      </c>
      <c r="BI429" s="45">
        <v>1</v>
      </c>
      <c r="BJ429" s="45" t="s">
        <v>97</v>
      </c>
      <c r="BK429" s="53">
        <v>43110.403368055559</v>
      </c>
      <c r="BL429" s="45" t="s">
        <v>128</v>
      </c>
      <c r="BM429" s="45" t="s">
        <v>97</v>
      </c>
      <c r="BO429" s="68" t="str">
        <f t="shared" si="111"/>
        <v>EXECUTE [dbo].[PG_CI_CUENTA_BANCO] 0,0,0 , 430, X</v>
      </c>
    </row>
    <row r="430" spans="2:67" x14ac:dyDescent="0.3">
      <c r="B430" s="6">
        <f t="shared" si="99"/>
        <v>0</v>
      </c>
      <c r="C430" s="6" t="str">
        <f t="shared" si="100"/>
        <v>0, 0</v>
      </c>
      <c r="D430" s="54">
        <f t="shared" si="101"/>
        <v>431</v>
      </c>
      <c r="E430" s="75" t="str">
        <f t="shared" si="102"/>
        <v>Gas y Servicio | EGRESOS | MAYOSITAS(PRESTAMOS) | 101907301 | MEXICO DF | Pesos Mexicanos</v>
      </c>
      <c r="F430" s="54" t="str">
        <f t="shared" si="103"/>
        <v>7301</v>
      </c>
      <c r="G430" s="5">
        <v>0</v>
      </c>
      <c r="H430" s="78" t="str">
        <f t="shared" si="104"/>
        <v>Gas y Servicio | EGRESOS | MAYOSITAS(PRESTAMOS) | 101907301 | MEXICO DF | Pesos Mexicanos</v>
      </c>
      <c r="I430" s="69">
        <f t="shared" si="96"/>
        <v>23</v>
      </c>
      <c r="J430" s="69">
        <f t="shared" si="97"/>
        <v>11</v>
      </c>
      <c r="K430" s="70">
        <v>1</v>
      </c>
      <c r="L430" s="69">
        <f t="shared" si="105"/>
        <v>10</v>
      </c>
      <c r="M430" s="69">
        <f t="shared" si="106"/>
        <v>45</v>
      </c>
      <c r="N430" s="69">
        <f t="shared" si="107"/>
        <v>101907301</v>
      </c>
      <c r="P430" s="70">
        <v>1</v>
      </c>
      <c r="Q430" s="70">
        <v>3</v>
      </c>
      <c r="R430" s="19" t="s">
        <v>4</v>
      </c>
      <c r="S430" s="78" t="str">
        <f t="shared" si="108"/>
        <v>ADRIAN GODINEZ PALACIOS</v>
      </c>
      <c r="T430" s="78" t="str">
        <f t="shared" si="109"/>
        <v>Gas y Servicio</v>
      </c>
      <c r="U430" s="19"/>
      <c r="V430" s="19"/>
      <c r="W430" s="19"/>
      <c r="X430" s="19"/>
      <c r="Y430" s="19"/>
      <c r="Z430" s="19"/>
      <c r="AA430" s="19"/>
      <c r="AB430" s="78" t="str">
        <f t="shared" si="110"/>
        <v>TOMAS ZARAGOZA FUENTES</v>
      </c>
      <c r="AC430" s="70">
        <v>105</v>
      </c>
      <c r="AD430" s="68" t="str">
        <f t="shared" si="98"/>
        <v>EXECUTE [dbo].[PG_CI_CUENTA_BANCO] 0, 0, 0, 431, 'Gas y Servicio | EGRESOS | MAYOSITAS(PRESTAMOS) | 101907301 | MEXICO DF | Pesos Mexicanos' , '7301', 0, 'Gas y Servicio | EGRESOS | MAYOSITAS(PRESTAMOS) | 101907301 | MEXICO DF | Pesos Mexicanos', 23, 11, 1, '10', '45', '101907301', '', 1, 3, NULL, 'ADRIAN GODINEZ PALACIOS', 'Gas y Servicio', '', '', '', '', '', '', '', 'TOMAS ZARAGOZA FUENTES', 105</v>
      </c>
      <c r="AK430" s="43">
        <v>431</v>
      </c>
      <c r="AL430" s="44">
        <v>23</v>
      </c>
      <c r="AM430" s="44">
        <v>11</v>
      </c>
      <c r="AN430" s="84" t="s">
        <v>3</v>
      </c>
      <c r="AO430" s="44">
        <v>0</v>
      </c>
      <c r="AP430" s="45" t="s">
        <v>306</v>
      </c>
      <c r="AQ430" s="45">
        <v>101907301</v>
      </c>
      <c r="AR430" s="46" t="s">
        <v>133</v>
      </c>
      <c r="AS430" s="45" t="s">
        <v>25</v>
      </c>
      <c r="AT430" s="45" t="s">
        <v>287</v>
      </c>
      <c r="AU430" s="45" t="s">
        <v>309</v>
      </c>
      <c r="AV430" s="45" t="s">
        <v>107</v>
      </c>
      <c r="AW430" s="45" t="s">
        <v>97</v>
      </c>
      <c r="AX430" s="45" t="s">
        <v>108</v>
      </c>
      <c r="AY430" s="45" t="s">
        <v>100</v>
      </c>
      <c r="AZ430" s="45" t="s">
        <v>109</v>
      </c>
      <c r="BA430" s="45">
        <v>10</v>
      </c>
      <c r="BB430" s="74" t="s">
        <v>267</v>
      </c>
      <c r="BC430" s="45">
        <v>45</v>
      </c>
      <c r="BD430" s="45" t="s">
        <v>288</v>
      </c>
      <c r="BE430" s="45" t="s">
        <v>310</v>
      </c>
      <c r="BF430" s="45" t="s">
        <v>308</v>
      </c>
      <c r="BG430" s="45" t="s">
        <v>97</v>
      </c>
      <c r="BH430" s="45" t="s">
        <v>167</v>
      </c>
      <c r="BI430" s="45">
        <v>1</v>
      </c>
      <c r="BJ430" s="45" t="s">
        <v>97</v>
      </c>
      <c r="BK430" s="53">
        <v>43257.579363425924</v>
      </c>
      <c r="BL430" s="45" t="s">
        <v>128</v>
      </c>
      <c r="BM430" s="45" t="s">
        <v>97</v>
      </c>
      <c r="BO430" s="68" t="str">
        <f t="shared" si="111"/>
        <v>EXECUTE [dbo].[PG_CI_CUENTA_BANCO] 0,0,0 , 431, X</v>
      </c>
    </row>
    <row r="431" spans="2:67" x14ac:dyDescent="0.3">
      <c r="B431" s="6">
        <f t="shared" si="99"/>
        <v>0</v>
      </c>
      <c r="C431" s="6" t="str">
        <f t="shared" si="100"/>
        <v>0, 0</v>
      </c>
      <c r="D431" s="54">
        <f t="shared" si="101"/>
        <v>432</v>
      </c>
      <c r="E431" s="75" t="str">
        <f t="shared" si="102"/>
        <v>Gas y Servicio | INVERSIONES | FONCAR | 107127723 | MEXICO DF | Pesos Mexicanos</v>
      </c>
      <c r="F431" s="54" t="str">
        <f t="shared" si="103"/>
        <v>7723</v>
      </c>
      <c r="G431" s="5">
        <v>0</v>
      </c>
      <c r="H431" s="78" t="str">
        <f t="shared" si="104"/>
        <v>Gas y Servicio | INVERSIONES | FONCAR | 107127723 | MEXICO DF | Pesos Mexicanos</v>
      </c>
      <c r="I431" s="69">
        <f t="shared" si="96"/>
        <v>23</v>
      </c>
      <c r="J431" s="69">
        <f t="shared" si="97"/>
        <v>11</v>
      </c>
      <c r="K431" s="70">
        <v>1</v>
      </c>
      <c r="L431" s="69">
        <f t="shared" si="105"/>
        <v>10</v>
      </c>
      <c r="M431" s="69">
        <f t="shared" si="106"/>
        <v>45</v>
      </c>
      <c r="N431" s="69">
        <f t="shared" si="107"/>
        <v>107127723</v>
      </c>
      <c r="P431" s="70">
        <v>1</v>
      </c>
      <c r="Q431" s="70">
        <v>5</v>
      </c>
      <c r="R431" s="19" t="s">
        <v>4</v>
      </c>
      <c r="S431" s="78" t="str">
        <f t="shared" si="108"/>
        <v>DULCE SOTO</v>
      </c>
      <c r="T431" s="78" t="str">
        <f t="shared" si="109"/>
        <v>Gas y Servicio</v>
      </c>
      <c r="U431" s="19"/>
      <c r="V431" s="19"/>
      <c r="W431" s="19"/>
      <c r="X431" s="19"/>
      <c r="Y431" s="19"/>
      <c r="Z431" s="19"/>
      <c r="AA431" s="19"/>
      <c r="AB431" s="78" t="str">
        <f t="shared" si="110"/>
        <v>TOMAS ZARAGOZA FUENTES</v>
      </c>
      <c r="AC431" s="70">
        <v>105</v>
      </c>
      <c r="AD431" s="68" t="str">
        <f t="shared" si="98"/>
        <v>EXECUTE [dbo].[PG_CI_CUENTA_BANCO] 0, 0, 0, 432, 'Gas y Servicio | INVERSIONES | FONCAR | 107127723 | MEXICO DF | Pesos Mexicanos' , '7723', 0, 'Gas y Servicio | INVERSIONES | FONCAR | 107127723 | MEXICO DF | Pesos Mexicanos', 23, 11, 1, '10', '45', '107127723', '', 1, 5, NULL, 'DULCE SOTO', 'Gas y Servicio', '', '', '', '', '', '', '', 'TOMAS ZARAGOZA FUENTES', 105</v>
      </c>
      <c r="AK431" s="43">
        <v>432</v>
      </c>
      <c r="AL431" s="44">
        <v>23</v>
      </c>
      <c r="AM431" s="44">
        <v>11</v>
      </c>
      <c r="AN431" s="84" t="s">
        <v>3</v>
      </c>
      <c r="AO431" s="44">
        <v>51</v>
      </c>
      <c r="AP431" s="45" t="s">
        <v>306</v>
      </c>
      <c r="AQ431" s="45">
        <v>107127723</v>
      </c>
      <c r="AR431" s="46" t="s">
        <v>129</v>
      </c>
      <c r="AS431" s="45" t="s">
        <v>19</v>
      </c>
      <c r="AT431" s="45" t="s">
        <v>290</v>
      </c>
      <c r="AU431" s="45" t="s">
        <v>291</v>
      </c>
      <c r="AV431" s="45" t="s">
        <v>107</v>
      </c>
      <c r="AW431" s="45" t="s">
        <v>97</v>
      </c>
      <c r="AX431" s="45" t="s">
        <v>108</v>
      </c>
      <c r="AY431" s="45" t="s">
        <v>100</v>
      </c>
      <c r="AZ431" s="45" t="s">
        <v>109</v>
      </c>
      <c r="BA431" s="45">
        <v>10</v>
      </c>
      <c r="BB431" s="74" t="s">
        <v>267</v>
      </c>
      <c r="BC431" s="45">
        <v>45</v>
      </c>
      <c r="BD431" s="45" t="s">
        <v>288</v>
      </c>
      <c r="BE431" s="45" t="s">
        <v>152</v>
      </c>
      <c r="BF431" s="45" t="s">
        <v>308</v>
      </c>
      <c r="BG431" s="45" t="s">
        <v>97</v>
      </c>
      <c r="BH431" s="45" t="s">
        <v>299</v>
      </c>
      <c r="BI431" s="45">
        <v>1</v>
      </c>
      <c r="BJ431" s="45" t="s">
        <v>97</v>
      </c>
      <c r="BK431" s="53">
        <v>42017.431608796294</v>
      </c>
      <c r="BL431" s="45" t="s">
        <v>114</v>
      </c>
      <c r="BM431" s="45" t="s">
        <v>97</v>
      </c>
      <c r="BO431" s="68" t="str">
        <f t="shared" si="111"/>
        <v>EXECUTE [dbo].[PG_CI_CUENTA_BANCO] 0,0,0 , 432, X</v>
      </c>
    </row>
    <row r="432" spans="2:67" x14ac:dyDescent="0.3">
      <c r="B432" s="6">
        <f t="shared" si="99"/>
        <v>0</v>
      </c>
      <c r="C432" s="6" t="str">
        <f t="shared" si="100"/>
        <v>0, 0</v>
      </c>
      <c r="D432" s="54">
        <f t="shared" si="101"/>
        <v>433</v>
      </c>
      <c r="E432" s="75" t="str">
        <f t="shared" si="102"/>
        <v>N/D | N/D | N/D | 22603322718 | TEPEJI DEL RIO DE OCAMPO | Pesos Mexicanos</v>
      </c>
      <c r="F432" s="54" t="str">
        <f t="shared" si="103"/>
        <v>2718</v>
      </c>
      <c r="G432" s="5">
        <v>0</v>
      </c>
      <c r="H432" s="78" t="str">
        <f t="shared" si="104"/>
        <v>N/D | N/D | N/D | 22603322718 | TEPEJI DEL RIO DE OCAMPO | Pesos Mexicanos</v>
      </c>
      <c r="I432" s="69">
        <f t="shared" si="96"/>
        <v>23</v>
      </c>
      <c r="J432" s="69">
        <f t="shared" si="97"/>
        <v>11</v>
      </c>
      <c r="K432" s="70">
        <v>1</v>
      </c>
      <c r="L432" s="69">
        <f t="shared" si="105"/>
        <v>226</v>
      </c>
      <c r="M432" s="69">
        <f t="shared" si="106"/>
        <v>1</v>
      </c>
      <c r="N432" s="69">
        <f t="shared" si="107"/>
        <v>22603322718</v>
      </c>
      <c r="P432" s="70">
        <v>2</v>
      </c>
      <c r="Q432" s="70">
        <v>6</v>
      </c>
      <c r="R432" s="19" t="s">
        <v>4</v>
      </c>
      <c r="S432" s="78" t="str">
        <f t="shared" si="108"/>
        <v>DULCE SOTO</v>
      </c>
      <c r="T432" s="78" t="str">
        <f t="shared" si="109"/>
        <v>N/D</v>
      </c>
      <c r="U432" s="19"/>
      <c r="V432" s="19"/>
      <c r="W432" s="19"/>
      <c r="X432" s="19"/>
      <c r="Y432" s="19"/>
      <c r="Z432" s="19"/>
      <c r="AA432" s="19"/>
      <c r="AB432" s="78" t="str">
        <f t="shared" si="110"/>
        <v>N/D</v>
      </c>
      <c r="AC432" s="70">
        <v>111</v>
      </c>
      <c r="AD432" s="68" t="str">
        <f t="shared" si="98"/>
        <v>EXECUTE [dbo].[PG_CI_CUENTA_BANCO] 0, 0, 0, 433, 'N/D | N/D | N/D | 22603322718 | TEPEJI DEL RIO DE OCAMPO | Pesos Mexicanos' , '2718', 0, 'N/D | N/D | N/D | 22603322718 | TEPEJI DEL RIO DE OCAMPO | Pesos Mexicanos', 23, 11, 1, '226', '1', '22603322718', '', 2, 6, NULL, 'DULCE SOTO', 'N/D', '', '', '', '', '', '', '', 'N/D', 111</v>
      </c>
      <c r="AK432" s="43">
        <v>433</v>
      </c>
      <c r="AL432" s="44">
        <v>23</v>
      </c>
      <c r="AM432" s="44">
        <v>11</v>
      </c>
      <c r="AN432" s="84" t="s">
        <v>3</v>
      </c>
      <c r="AO432" s="44">
        <v>0</v>
      </c>
      <c r="AP432" s="45" t="s">
        <v>97</v>
      </c>
      <c r="AQ432" s="45">
        <v>22603322718</v>
      </c>
      <c r="AR432" s="46" t="s">
        <v>98</v>
      </c>
      <c r="AS432" s="45" t="s">
        <v>97</v>
      </c>
      <c r="AT432" s="45" t="s">
        <v>97</v>
      </c>
      <c r="AU432" s="45" t="s">
        <v>97</v>
      </c>
      <c r="AV432" s="45" t="s">
        <v>97</v>
      </c>
      <c r="AW432" s="45" t="s">
        <v>97</v>
      </c>
      <c r="AX432" s="45" t="s">
        <v>99</v>
      </c>
      <c r="AY432" s="45" t="s">
        <v>100</v>
      </c>
      <c r="AZ432" s="45" t="s">
        <v>97</v>
      </c>
      <c r="BA432" s="45">
        <v>226</v>
      </c>
      <c r="BB432" s="74" t="s">
        <v>155</v>
      </c>
      <c r="BC432" s="45">
        <v>1</v>
      </c>
      <c r="BD432" s="45" t="s">
        <v>156</v>
      </c>
      <c r="BE432" s="45" t="s">
        <v>152</v>
      </c>
      <c r="BF432" s="45" t="s">
        <v>97</v>
      </c>
      <c r="BG432" s="45" t="s">
        <v>97</v>
      </c>
      <c r="BH432" s="45" t="s">
        <v>97</v>
      </c>
      <c r="BI432" s="45">
        <v>1</v>
      </c>
      <c r="BJ432" s="45" t="s">
        <v>97</v>
      </c>
      <c r="BK432" s="53">
        <v>40491.333333333336</v>
      </c>
      <c r="BL432" s="45" t="s">
        <v>102</v>
      </c>
      <c r="BM432" s="45" t="s">
        <v>97</v>
      </c>
      <c r="BO432" s="68" t="str">
        <f t="shared" si="111"/>
        <v>EXECUTE [dbo].[PG_CI_CUENTA_BANCO] 0,0,0 , 433, X</v>
      </c>
    </row>
    <row r="433" spans="2:67" x14ac:dyDescent="0.3">
      <c r="B433" s="6">
        <f t="shared" si="99"/>
        <v>0</v>
      </c>
      <c r="C433" s="6" t="str">
        <f t="shared" si="100"/>
        <v>0, 0</v>
      </c>
      <c r="D433" s="54">
        <f t="shared" si="101"/>
        <v>434</v>
      </c>
      <c r="E433" s="75" t="str">
        <f t="shared" si="102"/>
        <v>Gas y Servicio | CONCENTRADORA | CONCENTRADORA | 22603322955 | CD. JUAREZ | Pesos Mexicanos</v>
      </c>
      <c r="F433" s="54" t="str">
        <f t="shared" si="103"/>
        <v>2955</v>
      </c>
      <c r="G433" s="5">
        <v>0</v>
      </c>
      <c r="H433" s="78" t="str">
        <f t="shared" si="104"/>
        <v>Gas y Servicio | CONCENTRADORA | CONCENTRADORA | 22603322955 | CD. JUAREZ | Pesos Mexicanos</v>
      </c>
      <c r="I433" s="69">
        <f t="shared" si="96"/>
        <v>23</v>
      </c>
      <c r="J433" s="69">
        <f t="shared" si="97"/>
        <v>11</v>
      </c>
      <c r="K433" s="70">
        <v>1</v>
      </c>
      <c r="L433" s="69">
        <f t="shared" si="105"/>
        <v>226</v>
      </c>
      <c r="M433" s="69">
        <f t="shared" si="106"/>
        <v>1</v>
      </c>
      <c r="N433" s="69">
        <f t="shared" si="107"/>
        <v>22603322955</v>
      </c>
      <c r="P433" s="70">
        <v>1</v>
      </c>
      <c r="Q433" s="70">
        <v>2</v>
      </c>
      <c r="R433" s="19" t="s">
        <v>4</v>
      </c>
      <c r="S433" s="78" t="str">
        <f t="shared" si="108"/>
        <v>DULCE SOTO</v>
      </c>
      <c r="T433" s="78" t="str">
        <f t="shared" si="109"/>
        <v>Gas y Servicio</v>
      </c>
      <c r="U433" s="19"/>
      <c r="V433" s="19"/>
      <c r="W433" s="19"/>
      <c r="X433" s="19"/>
      <c r="Y433" s="19"/>
      <c r="Z433" s="19"/>
      <c r="AA433" s="19"/>
      <c r="AB433" s="78" t="str">
        <f t="shared" si="110"/>
        <v>TOMAS ZARAGOZA FUENTES</v>
      </c>
      <c r="AC433" s="70">
        <v>103</v>
      </c>
      <c r="AD433" s="68" t="str">
        <f t="shared" si="98"/>
        <v>EXECUTE [dbo].[PG_CI_CUENTA_BANCO] 0, 0, 0, 434, 'Gas y Servicio | CONCENTRADORA | CONCENTRADORA | 22603322955 | CD. JUAREZ | Pesos Mexicanos' , '2955', 0, 'Gas y Servicio | CONCENTRADORA | CONCENTRADORA | 22603322955 | CD. JUAREZ | Pesos Mexicanos', 23, 11, 1, '226', '1', '22603322955', '', 1, 2, NULL, 'DULCE SOTO', 'Gas y Servicio', '', '', '', '', '', '', '', 'TOMAS ZARAGOZA FUENTES', 103</v>
      </c>
      <c r="AK433" s="43">
        <v>434</v>
      </c>
      <c r="AL433" s="44">
        <v>23</v>
      </c>
      <c r="AM433" s="44">
        <v>11</v>
      </c>
      <c r="AN433" s="84" t="s">
        <v>3</v>
      </c>
      <c r="AO433" s="44">
        <v>51</v>
      </c>
      <c r="AP433" s="45" t="s">
        <v>306</v>
      </c>
      <c r="AQ433" s="45">
        <v>22603322955</v>
      </c>
      <c r="AR433" s="46" t="s">
        <v>127</v>
      </c>
      <c r="AS433" s="45" t="s">
        <v>18</v>
      </c>
      <c r="AT433" s="45" t="s">
        <v>18</v>
      </c>
      <c r="AU433" s="45" t="s">
        <v>174</v>
      </c>
      <c r="AV433" s="45" t="s">
        <v>107</v>
      </c>
      <c r="AW433" s="45" t="s">
        <v>97</v>
      </c>
      <c r="AX433" s="45" t="s">
        <v>108</v>
      </c>
      <c r="AY433" s="45" t="s">
        <v>100</v>
      </c>
      <c r="AZ433" s="45" t="s">
        <v>109</v>
      </c>
      <c r="BA433" s="45">
        <v>226</v>
      </c>
      <c r="BB433" s="74" t="s">
        <v>120</v>
      </c>
      <c r="BC433" s="45">
        <v>1</v>
      </c>
      <c r="BD433" s="45" t="s">
        <v>156</v>
      </c>
      <c r="BE433" s="45" t="s">
        <v>152</v>
      </c>
      <c r="BF433" s="45" t="s">
        <v>308</v>
      </c>
      <c r="BG433" s="45" t="s">
        <v>97</v>
      </c>
      <c r="BH433" s="45" t="s">
        <v>113</v>
      </c>
      <c r="BI433" s="45">
        <v>1</v>
      </c>
      <c r="BJ433" s="45" t="s">
        <v>97</v>
      </c>
      <c r="BK433" s="53">
        <v>42017.431770833333</v>
      </c>
      <c r="BL433" s="45" t="s">
        <v>114</v>
      </c>
      <c r="BM433" s="45" t="s">
        <v>97</v>
      </c>
      <c r="BO433" s="68" t="str">
        <f t="shared" si="111"/>
        <v>EXECUTE [dbo].[PG_CI_CUENTA_BANCO] 0,0,0 , 434, X</v>
      </c>
    </row>
    <row r="434" spans="2:67" x14ac:dyDescent="0.3">
      <c r="B434" s="6">
        <f t="shared" si="99"/>
        <v>0</v>
      </c>
      <c r="C434" s="6" t="str">
        <f t="shared" si="100"/>
        <v>0, 0</v>
      </c>
      <c r="D434" s="54">
        <f t="shared" si="101"/>
        <v>435</v>
      </c>
      <c r="E434" s="75" t="str">
        <f t="shared" si="102"/>
        <v>N/D | EGRESOS | FONDO PARA INVERSIONES | 2317761 | MEXICO DF | Pesos Mexicanos</v>
      </c>
      <c r="F434" s="54" t="str">
        <f t="shared" si="103"/>
        <v>7761</v>
      </c>
      <c r="G434" s="5">
        <v>0</v>
      </c>
      <c r="H434" s="78" t="str">
        <f t="shared" si="104"/>
        <v>N/D | EGRESOS | FONDO PARA INVERSIONES | 2317761 | MEXICO DF | Pesos Mexicanos</v>
      </c>
      <c r="I434" s="69">
        <f t="shared" si="96"/>
        <v>23</v>
      </c>
      <c r="J434" s="69">
        <f t="shared" si="97"/>
        <v>11</v>
      </c>
      <c r="K434" s="70">
        <v>1</v>
      </c>
      <c r="L434" s="69">
        <f t="shared" si="105"/>
        <v>101</v>
      </c>
      <c r="M434" s="69">
        <f t="shared" si="106"/>
        <v>45</v>
      </c>
      <c r="N434" s="69">
        <f t="shared" si="107"/>
        <v>2317761</v>
      </c>
      <c r="P434" s="70">
        <v>2</v>
      </c>
      <c r="Q434" s="70">
        <v>3</v>
      </c>
      <c r="R434" s="19" t="s">
        <v>4</v>
      </c>
      <c r="S434" s="78" t="str">
        <f t="shared" si="108"/>
        <v>DULCE SOTO</v>
      </c>
      <c r="T434" s="78" t="str">
        <f t="shared" si="109"/>
        <v>N/D</v>
      </c>
      <c r="U434" s="19"/>
      <c r="V434" s="19"/>
      <c r="W434" s="19"/>
      <c r="X434" s="19"/>
      <c r="Y434" s="19"/>
      <c r="Z434" s="19"/>
      <c r="AA434" s="19"/>
      <c r="AB434" s="78" t="str">
        <f t="shared" si="110"/>
        <v>TOMAS ZARAGOZA ITO</v>
      </c>
      <c r="AC434" s="70">
        <v>105</v>
      </c>
      <c r="AD434" s="68" t="str">
        <f t="shared" si="98"/>
        <v>EXECUTE [dbo].[PG_CI_CUENTA_BANCO] 0, 0, 0, 435, 'N/D | EGRESOS | FONDO PARA INVERSIONES | 2317761 | MEXICO DF | Pesos Mexicanos' , '7761', 0, 'N/D | EGRESOS | FONDO PARA INVERSIONES | 2317761 | MEXICO DF | Pesos Mexicanos', 23, 11, 1, '101', '45', '2317761', '', 2, 3, NULL, 'DULCE SOTO', 'N/D', '', '', '', '', '', '', '', 'TOMAS ZARAGOZA ITO', 105</v>
      </c>
      <c r="AK434" s="43">
        <v>435</v>
      </c>
      <c r="AL434" s="44">
        <v>23</v>
      </c>
      <c r="AM434" s="44">
        <v>11</v>
      </c>
      <c r="AN434" s="84" t="s">
        <v>3</v>
      </c>
      <c r="AO434" s="44">
        <v>0</v>
      </c>
      <c r="AP434" s="45" t="s">
        <v>97</v>
      </c>
      <c r="AQ434" s="45">
        <v>2317761</v>
      </c>
      <c r="AR434" s="46" t="s">
        <v>133</v>
      </c>
      <c r="AS434" s="45" t="s">
        <v>25</v>
      </c>
      <c r="AT434" s="45" t="s">
        <v>311</v>
      </c>
      <c r="AU434" s="45" t="s">
        <v>154</v>
      </c>
      <c r="AV434" s="45" t="s">
        <v>97</v>
      </c>
      <c r="AW434" s="45" t="s">
        <v>97</v>
      </c>
      <c r="AX434" s="45" t="s">
        <v>99</v>
      </c>
      <c r="AY434" s="45" t="s">
        <v>100</v>
      </c>
      <c r="AZ434" s="45" t="s">
        <v>116</v>
      </c>
      <c r="BA434" s="45">
        <v>101</v>
      </c>
      <c r="BB434" s="74" t="s">
        <v>267</v>
      </c>
      <c r="BC434" s="45">
        <v>45</v>
      </c>
      <c r="BD434" s="45" t="s">
        <v>288</v>
      </c>
      <c r="BE434" s="45" t="s">
        <v>152</v>
      </c>
      <c r="BF434" s="45" t="s">
        <v>97</v>
      </c>
      <c r="BG434" s="45" t="s">
        <v>97</v>
      </c>
      <c r="BH434" s="45" t="s">
        <v>97</v>
      </c>
      <c r="BI434" s="45">
        <v>1</v>
      </c>
      <c r="BJ434" s="45" t="s">
        <v>97</v>
      </c>
      <c r="BK434" s="53">
        <v>40491.333333333336</v>
      </c>
      <c r="BL434" s="45" t="s">
        <v>102</v>
      </c>
      <c r="BM434" s="45" t="s">
        <v>97</v>
      </c>
      <c r="BO434" s="68" t="str">
        <f t="shared" si="111"/>
        <v>EXECUTE [dbo].[PG_CI_CUENTA_BANCO] 0,0,0 , 435, X</v>
      </c>
    </row>
    <row r="435" spans="2:67" x14ac:dyDescent="0.3">
      <c r="B435" s="6">
        <f t="shared" si="99"/>
        <v>0</v>
      </c>
      <c r="C435" s="6" t="str">
        <f t="shared" si="100"/>
        <v>0, 0</v>
      </c>
      <c r="D435" s="54">
        <f t="shared" si="101"/>
        <v>436</v>
      </c>
      <c r="E435" s="75" t="str">
        <f t="shared" si="102"/>
        <v>N/D | N/D | N/D | 36382 | PENDIENTE | Pesos Mexicanos</v>
      </c>
      <c r="F435" s="54" t="str">
        <f t="shared" si="103"/>
        <v>6382</v>
      </c>
      <c r="G435" s="5">
        <v>0</v>
      </c>
      <c r="H435" s="78" t="str">
        <f t="shared" si="104"/>
        <v>N/D | N/D | N/D | 36382 | PENDIENTE | Pesos Mexicanos</v>
      </c>
      <c r="I435" s="69">
        <f t="shared" si="96"/>
        <v>25</v>
      </c>
      <c r="J435" s="69">
        <f t="shared" si="97"/>
        <v>1</v>
      </c>
      <c r="K435" s="70">
        <v>1</v>
      </c>
      <c r="L435" s="69" t="str">
        <f t="shared" si="105"/>
        <v>N/D</v>
      </c>
      <c r="M435" s="69" t="str">
        <f t="shared" si="106"/>
        <v>N/D</v>
      </c>
      <c r="N435" s="69">
        <f t="shared" si="107"/>
        <v>36382</v>
      </c>
      <c r="P435" s="70">
        <v>2</v>
      </c>
      <c r="Q435" s="70">
        <v>6</v>
      </c>
      <c r="R435" s="19" t="s">
        <v>4</v>
      </c>
      <c r="S435" s="78" t="str">
        <f t="shared" si="108"/>
        <v>JAIME FERNANDEZ LEMUS</v>
      </c>
      <c r="T435" s="78" t="str">
        <f t="shared" si="109"/>
        <v>N/D</v>
      </c>
      <c r="U435" s="19"/>
      <c r="V435" s="19"/>
      <c r="W435" s="19"/>
      <c r="X435" s="19"/>
      <c r="Y435" s="19"/>
      <c r="Z435" s="19"/>
      <c r="AA435" s="19"/>
      <c r="AB435" s="78" t="str">
        <f t="shared" si="110"/>
        <v>N/D</v>
      </c>
      <c r="AC435" s="70">
        <v>0</v>
      </c>
      <c r="AD435" s="68" t="str">
        <f t="shared" si="98"/>
        <v>EXECUTE [dbo].[PG_CI_CUENTA_BANCO] 0, 0, 0, 436, 'N/D | N/D | N/D | 36382 | PENDIENTE | Pesos Mexicanos' , '6382', 0, 'N/D | N/D | N/D | 36382 | PENDIENTE | Pesos Mexicanos', 25, 1, 1, 'N/D', 'N/D', '36382', '', 2, 6, NULL, 'JAIME FERNANDEZ LEMUS', 'N/D', '', '', '', '', '', '', '', 'N/D', 0</v>
      </c>
      <c r="AK435" s="43">
        <v>436</v>
      </c>
      <c r="AL435" s="44">
        <v>25</v>
      </c>
      <c r="AM435" s="44">
        <v>1</v>
      </c>
      <c r="AN435" s="84" t="s">
        <v>3</v>
      </c>
      <c r="AO435" s="44">
        <v>0</v>
      </c>
      <c r="AP435" s="45" t="s">
        <v>97</v>
      </c>
      <c r="AQ435" s="45">
        <v>36382</v>
      </c>
      <c r="AR435" s="46" t="s">
        <v>98</v>
      </c>
      <c r="AS435" s="45" t="s">
        <v>97</v>
      </c>
      <c r="AT435" s="45" t="s">
        <v>97</v>
      </c>
      <c r="AU435" s="45" t="s">
        <v>97</v>
      </c>
      <c r="AV435" s="45" t="s">
        <v>97</v>
      </c>
      <c r="AW435" s="45" t="s">
        <v>97</v>
      </c>
      <c r="AX435" s="45" t="s">
        <v>99</v>
      </c>
      <c r="AY435" s="45" t="s">
        <v>100</v>
      </c>
      <c r="AZ435" s="45" t="s">
        <v>97</v>
      </c>
      <c r="BA435" s="45" t="s">
        <v>97</v>
      </c>
      <c r="BB435" s="74" t="s">
        <v>126</v>
      </c>
      <c r="BC435" s="45" t="s">
        <v>97</v>
      </c>
      <c r="BD435" s="45" t="s">
        <v>97</v>
      </c>
      <c r="BE435" s="45" t="s">
        <v>111</v>
      </c>
      <c r="BF435" s="45" t="s">
        <v>97</v>
      </c>
      <c r="BG435" s="45" t="s">
        <v>97</v>
      </c>
      <c r="BH435" s="45" t="s">
        <v>97</v>
      </c>
      <c r="BI435" s="45">
        <v>1</v>
      </c>
      <c r="BJ435" s="45" t="s">
        <v>97</v>
      </c>
      <c r="BK435" s="53">
        <v>40491.333333333336</v>
      </c>
      <c r="BL435" s="45" t="s">
        <v>102</v>
      </c>
      <c r="BM435" s="45" t="s">
        <v>97</v>
      </c>
      <c r="BO435" s="68" t="str">
        <f t="shared" si="111"/>
        <v>EXECUTE [dbo].[PG_CI_CUENTA_BANCO] 0,0,0 , 436, X</v>
      </c>
    </row>
    <row r="436" spans="2:67" x14ac:dyDescent="0.3">
      <c r="B436" s="6">
        <f t="shared" si="99"/>
        <v>0</v>
      </c>
      <c r="C436" s="6" t="str">
        <f t="shared" si="100"/>
        <v>0, 0</v>
      </c>
      <c r="D436" s="54">
        <f t="shared" si="101"/>
        <v>437</v>
      </c>
      <c r="E436" s="75" t="str">
        <f t="shared" si="102"/>
        <v>N/D | EGRESOS | FIDEPROM | 20679703019 | MEXICO DF | Pesos Mexicanos</v>
      </c>
      <c r="F436" s="54" t="str">
        <f t="shared" si="103"/>
        <v>3019</v>
      </c>
      <c r="G436" s="5">
        <v>0</v>
      </c>
      <c r="H436" s="78" t="str">
        <f t="shared" si="104"/>
        <v>N/D | EGRESOS | FIDEPROM | 20679703019 | MEXICO DF | Pesos Mexicanos</v>
      </c>
      <c r="I436" s="69">
        <f t="shared" si="96"/>
        <v>25</v>
      </c>
      <c r="J436" s="69">
        <f t="shared" si="97"/>
        <v>2</v>
      </c>
      <c r="K436" s="70">
        <v>1</v>
      </c>
      <c r="L436" s="69" t="str">
        <f t="shared" si="105"/>
        <v>N/D</v>
      </c>
      <c r="M436" s="69" t="str">
        <f t="shared" si="106"/>
        <v>N/D</v>
      </c>
      <c r="N436" s="69">
        <f t="shared" si="107"/>
        <v>20679703019</v>
      </c>
      <c r="P436" s="70">
        <v>2</v>
      </c>
      <c r="Q436" s="70">
        <v>3</v>
      </c>
      <c r="R436" s="19" t="s">
        <v>4</v>
      </c>
      <c r="S436" s="78" t="str">
        <f t="shared" si="108"/>
        <v>N/D</v>
      </c>
      <c r="T436" s="78" t="str">
        <f t="shared" si="109"/>
        <v>N/D</v>
      </c>
      <c r="U436" s="19"/>
      <c r="V436" s="19"/>
      <c r="W436" s="19"/>
      <c r="X436" s="19"/>
      <c r="Y436" s="19"/>
      <c r="Z436" s="19"/>
      <c r="AA436" s="19"/>
      <c r="AB436" s="78" t="str">
        <f t="shared" si="110"/>
        <v>N/D</v>
      </c>
      <c r="AC436" s="70">
        <v>105</v>
      </c>
      <c r="AD436" s="68" t="str">
        <f t="shared" si="98"/>
        <v>EXECUTE [dbo].[PG_CI_CUENTA_BANCO] 0, 0, 0, 437, 'N/D | EGRESOS | FIDEPROM | 20679703019 | MEXICO DF | Pesos Mexicanos' , '3019', 0, 'N/D | EGRESOS | FIDEPROM | 20679703019 | MEXICO DF | Pesos Mexicanos', 25, 2, 1, 'N/D', 'N/D', '20679703019', '', 2, 3, NULL, 'N/D', 'N/D', '', '', '', '', '', '', '', 'N/D', 105</v>
      </c>
      <c r="AK436" s="43">
        <v>437</v>
      </c>
      <c r="AL436" s="44">
        <v>25</v>
      </c>
      <c r="AM436" s="44">
        <v>2</v>
      </c>
      <c r="AN436" s="84" t="s">
        <v>3</v>
      </c>
      <c r="AO436" s="44">
        <v>0</v>
      </c>
      <c r="AP436" s="45" t="s">
        <v>97</v>
      </c>
      <c r="AQ436" s="45">
        <v>20679703019</v>
      </c>
      <c r="AR436" s="46" t="s">
        <v>133</v>
      </c>
      <c r="AS436" s="45" t="s">
        <v>25</v>
      </c>
      <c r="AT436" s="45" t="s">
        <v>273</v>
      </c>
      <c r="AU436" s="45" t="s">
        <v>154</v>
      </c>
      <c r="AV436" s="45" t="s">
        <v>97</v>
      </c>
      <c r="AW436" s="45" t="s">
        <v>97</v>
      </c>
      <c r="AX436" s="45" t="s">
        <v>99</v>
      </c>
      <c r="AY436" s="45" t="s">
        <v>100</v>
      </c>
      <c r="AZ436" s="45" t="s">
        <v>97</v>
      </c>
      <c r="BA436" s="45" t="s">
        <v>97</v>
      </c>
      <c r="BB436" s="74" t="s">
        <v>267</v>
      </c>
      <c r="BC436" s="45" t="s">
        <v>97</v>
      </c>
      <c r="BD436" s="45" t="s">
        <v>274</v>
      </c>
      <c r="BE436" s="45" t="s">
        <v>97</v>
      </c>
      <c r="BF436" s="45" t="s">
        <v>97</v>
      </c>
      <c r="BG436" s="45" t="s">
        <v>97</v>
      </c>
      <c r="BH436" s="45" t="s">
        <v>97</v>
      </c>
      <c r="BI436" s="45">
        <v>1</v>
      </c>
      <c r="BJ436" s="45" t="s">
        <v>97</v>
      </c>
      <c r="BK436" s="53">
        <v>40666.659641203703</v>
      </c>
      <c r="BL436" s="45" t="s">
        <v>114</v>
      </c>
      <c r="BM436" s="45" t="s">
        <v>97</v>
      </c>
      <c r="BO436" s="68" t="str">
        <f t="shared" si="111"/>
        <v>EXECUTE [dbo].[PG_CI_CUENTA_BANCO] 0,0,0 , 437, X</v>
      </c>
    </row>
    <row r="437" spans="2:67" x14ac:dyDescent="0.3">
      <c r="B437" s="6">
        <f t="shared" si="99"/>
        <v>0</v>
      </c>
      <c r="C437" s="6" t="str">
        <f t="shared" si="100"/>
        <v>0, 0</v>
      </c>
      <c r="D437" s="54">
        <f t="shared" si="101"/>
        <v>438</v>
      </c>
      <c r="E437" s="75" t="str">
        <f t="shared" si="102"/>
        <v>N/D | OPERACION CREDITO | OPERACION CREDITO | 4790276276 | EL PASO TX. | Dólares USA</v>
      </c>
      <c r="F437" s="54" t="str">
        <f t="shared" si="103"/>
        <v>6276</v>
      </c>
      <c r="G437" s="5">
        <v>0</v>
      </c>
      <c r="H437" s="78" t="str">
        <f t="shared" si="104"/>
        <v>N/D | OPERACION CREDITO | OPERACION CREDITO | 4790276276 | EL PASO TX. | Dólares USA</v>
      </c>
      <c r="I437" s="69">
        <f t="shared" si="96"/>
        <v>25</v>
      </c>
      <c r="J437" s="69">
        <f t="shared" si="97"/>
        <v>4</v>
      </c>
      <c r="K437" s="70">
        <v>2</v>
      </c>
      <c r="L437" s="69" t="str">
        <f t="shared" si="105"/>
        <v>N/D</v>
      </c>
      <c r="M437" s="69" t="str">
        <f t="shared" si="106"/>
        <v>N/D</v>
      </c>
      <c r="N437" s="69">
        <f t="shared" si="107"/>
        <v>4790276276</v>
      </c>
      <c r="P437" s="70">
        <v>2</v>
      </c>
      <c r="Q437" s="70">
        <v>4</v>
      </c>
      <c r="R437" s="19" t="s">
        <v>4</v>
      </c>
      <c r="S437" s="78" t="str">
        <f t="shared" si="108"/>
        <v>N/D</v>
      </c>
      <c r="T437" s="78" t="str">
        <f t="shared" si="109"/>
        <v>N/D</v>
      </c>
      <c r="U437" s="19"/>
      <c r="V437" s="19"/>
      <c r="W437" s="19"/>
      <c r="X437" s="19"/>
      <c r="Y437" s="19"/>
      <c r="Z437" s="19"/>
      <c r="AA437" s="19"/>
      <c r="AB437" s="78" t="str">
        <f t="shared" si="110"/>
        <v>TOMAS ZARAGOZA FUENTES</v>
      </c>
      <c r="AC437" s="70">
        <v>202</v>
      </c>
      <c r="AD437" s="68" t="str">
        <f t="shared" si="98"/>
        <v>EXECUTE [dbo].[PG_CI_CUENTA_BANCO] 0, 0, 0, 438, 'N/D | OPERACION CREDITO | OPERACION CREDITO | 4790276276 | EL PASO TX. | Dólares USA' , '6276', 0, 'N/D | OPERACION CREDITO | OPERACION CREDITO | 4790276276 | EL PASO TX. | Dólares USA', 25, 4, 2, 'N/D', 'N/D', '4790276276', '', 2, 4, NULL, 'N/D', 'N/D', '', '', '', '', '', '', '', 'TOMAS ZARAGOZA FUENTES', 202</v>
      </c>
      <c r="AK437" s="43">
        <v>438</v>
      </c>
      <c r="AL437" s="44">
        <v>25</v>
      </c>
      <c r="AM437" s="44">
        <v>4</v>
      </c>
      <c r="AN437" s="84" t="s">
        <v>3</v>
      </c>
      <c r="AO437" s="44">
        <v>0</v>
      </c>
      <c r="AP437" s="45" t="s">
        <v>97</v>
      </c>
      <c r="AQ437" s="45">
        <v>4790276276</v>
      </c>
      <c r="AR437" s="46" t="s">
        <v>124</v>
      </c>
      <c r="AS437" s="45" t="s">
        <v>26</v>
      </c>
      <c r="AT437" s="45" t="s">
        <v>26</v>
      </c>
      <c r="AU437" s="45" t="s">
        <v>97</v>
      </c>
      <c r="AV437" s="45" t="s">
        <v>97</v>
      </c>
      <c r="AW437" s="45" t="s">
        <v>97</v>
      </c>
      <c r="AX437" s="45" t="s">
        <v>99</v>
      </c>
      <c r="AY437" s="45" t="s">
        <v>118</v>
      </c>
      <c r="AZ437" s="45" t="s">
        <v>109</v>
      </c>
      <c r="BA437" s="45" t="s">
        <v>97</v>
      </c>
      <c r="BB437" s="74" t="s">
        <v>146</v>
      </c>
      <c r="BC437" s="45" t="s">
        <v>97</v>
      </c>
      <c r="BD437" s="45" t="s">
        <v>97</v>
      </c>
      <c r="BE437" s="45" t="s">
        <v>97</v>
      </c>
      <c r="BF437" s="45" t="s">
        <v>97</v>
      </c>
      <c r="BG437" s="45" t="s">
        <v>97</v>
      </c>
      <c r="BH437" s="45" t="s">
        <v>97</v>
      </c>
      <c r="BI437" s="45">
        <v>1</v>
      </c>
      <c r="BJ437" s="45" t="s">
        <v>97</v>
      </c>
      <c r="BK437" s="53">
        <v>40666.608298611114</v>
      </c>
      <c r="BL437" s="45" t="s">
        <v>114</v>
      </c>
      <c r="BM437" s="45" t="s">
        <v>97</v>
      </c>
      <c r="BO437" s="68" t="str">
        <f t="shared" si="111"/>
        <v>EXECUTE [dbo].[PG_CI_CUENTA_BANCO] 0,0,0 , 438, X</v>
      </c>
    </row>
    <row r="438" spans="2:67" x14ac:dyDescent="0.3">
      <c r="B438" s="6">
        <f t="shared" si="99"/>
        <v>0</v>
      </c>
      <c r="C438" s="6" t="str">
        <f t="shared" si="100"/>
        <v>0, 0</v>
      </c>
      <c r="D438" s="54">
        <f t="shared" si="101"/>
        <v>439</v>
      </c>
      <c r="E438" s="75" t="str">
        <f t="shared" si="102"/>
        <v>Gasomatico | OPERACION CREDITO | OPERACION CREDITO | 449612106 | CD. JUAREZ | Pesos Mexicanos</v>
      </c>
      <c r="F438" s="54" t="str">
        <f t="shared" si="103"/>
        <v>2106</v>
      </c>
      <c r="G438" s="5">
        <v>0</v>
      </c>
      <c r="H438" s="78" t="str">
        <f t="shared" si="104"/>
        <v>Gasomatico | OPERACION CREDITO | OPERACION CREDITO | 449612106 | CD. JUAREZ | Pesos Mexicanos</v>
      </c>
      <c r="I438" s="69">
        <f t="shared" si="96"/>
        <v>25</v>
      </c>
      <c r="J438" s="69">
        <f t="shared" si="97"/>
        <v>7</v>
      </c>
      <c r="K438" s="70">
        <v>1</v>
      </c>
      <c r="L438" s="69" t="str">
        <f t="shared" si="105"/>
        <v>N/D</v>
      </c>
      <c r="M438" s="69">
        <f t="shared" si="106"/>
        <v>833</v>
      </c>
      <c r="N438" s="69">
        <f t="shared" si="107"/>
        <v>449612106</v>
      </c>
      <c r="P438" s="70">
        <v>1</v>
      </c>
      <c r="Q438" s="70">
        <v>4</v>
      </c>
      <c r="R438" s="19" t="s">
        <v>4</v>
      </c>
      <c r="S438" s="78" t="str">
        <f t="shared" si="108"/>
        <v>LUIS RAMIREZ RODRIGUEZ</v>
      </c>
      <c r="T438" s="78" t="str">
        <f t="shared" si="109"/>
        <v>Gasomatico</v>
      </c>
      <c r="U438" s="19"/>
      <c r="V438" s="19"/>
      <c r="W438" s="19"/>
      <c r="X438" s="19"/>
      <c r="Y438" s="19"/>
      <c r="Z438" s="19"/>
      <c r="AA438" s="19"/>
      <c r="AB438" s="78" t="str">
        <f t="shared" si="110"/>
        <v>TOMAS ZARAGOZA FUENTES</v>
      </c>
      <c r="AC438" s="70">
        <v>103</v>
      </c>
      <c r="AD438" s="68" t="str">
        <f t="shared" si="98"/>
        <v>EXECUTE [dbo].[PG_CI_CUENTA_BANCO] 0, 0, 0, 439, 'Gasomatico | OPERACION CREDITO | OPERACION CREDITO | 449612106 | CD. JUAREZ | Pesos Mexicanos' , '2106', 0, 'Gasomatico | OPERACION CREDITO | OPERACION CREDITO | 449612106 | CD. JUAREZ | Pesos Mexicanos', 25, 7, 1, 'N/D', '833', '449612106', '', 1, 4, NULL, 'LUIS RAMIREZ RODRIGUEZ', 'Gasomatico', '', '', '', '', '', '', '', 'TOMAS ZARAGOZA FUENTES', 103</v>
      </c>
      <c r="AK438" s="43">
        <v>439</v>
      </c>
      <c r="AL438" s="44">
        <v>25</v>
      </c>
      <c r="AM438" s="44">
        <v>7</v>
      </c>
      <c r="AN438" s="84" t="s">
        <v>3</v>
      </c>
      <c r="AO438" s="44">
        <v>50</v>
      </c>
      <c r="AP438" s="45" t="s">
        <v>312</v>
      </c>
      <c r="AQ438" s="45">
        <v>449612106</v>
      </c>
      <c r="AR438" s="46" t="s">
        <v>124</v>
      </c>
      <c r="AS438" s="45" t="s">
        <v>26</v>
      </c>
      <c r="AT438" s="45" t="s">
        <v>26</v>
      </c>
      <c r="AU438" s="45" t="s">
        <v>174</v>
      </c>
      <c r="AV438" s="45" t="s">
        <v>107</v>
      </c>
      <c r="AW438" s="45" t="s">
        <v>97</v>
      </c>
      <c r="AX438" s="45" t="s">
        <v>108</v>
      </c>
      <c r="AY438" s="45" t="s">
        <v>100</v>
      </c>
      <c r="AZ438" s="45" t="s">
        <v>109</v>
      </c>
      <c r="BA438" s="45" t="s">
        <v>97</v>
      </c>
      <c r="BB438" s="74" t="s">
        <v>120</v>
      </c>
      <c r="BC438" s="45">
        <v>833</v>
      </c>
      <c r="BD438" s="45" t="s">
        <v>121</v>
      </c>
      <c r="BE438" s="45" t="s">
        <v>122</v>
      </c>
      <c r="BF438" s="45" t="s">
        <v>313</v>
      </c>
      <c r="BG438" s="45" t="s">
        <v>97</v>
      </c>
      <c r="BH438" s="45" t="s">
        <v>113</v>
      </c>
      <c r="BI438" s="45">
        <v>1</v>
      </c>
      <c r="BJ438" s="45" t="s">
        <v>97</v>
      </c>
      <c r="BK438" s="53">
        <v>40967.335219907407</v>
      </c>
      <c r="BL438" s="45" t="s">
        <v>114</v>
      </c>
      <c r="BM438" s="45" t="s">
        <v>97</v>
      </c>
      <c r="BO438" s="68" t="str">
        <f t="shared" si="111"/>
        <v>EXECUTE [dbo].[PG_CI_CUENTA_BANCO] 0,0,0 , 439, X</v>
      </c>
    </row>
    <row r="439" spans="2:67" x14ac:dyDescent="0.3">
      <c r="B439" s="6">
        <f t="shared" si="99"/>
        <v>0</v>
      </c>
      <c r="C439" s="6" t="str">
        <f t="shared" si="100"/>
        <v>0, 0</v>
      </c>
      <c r="D439" s="54">
        <f t="shared" si="101"/>
        <v>440</v>
      </c>
      <c r="E439" s="75" t="str">
        <f t="shared" si="102"/>
        <v>N/D | N/D | N/D | 100197328 | PENDIENTE | Pesos Mexicanos</v>
      </c>
      <c r="F439" s="54" t="str">
        <f t="shared" si="103"/>
        <v>7328</v>
      </c>
      <c r="G439" s="5">
        <v>0</v>
      </c>
      <c r="H439" s="78" t="str">
        <f t="shared" si="104"/>
        <v>N/D | N/D | N/D | 100197328 | PENDIENTE | Pesos Mexicanos</v>
      </c>
      <c r="I439" s="69">
        <f t="shared" si="96"/>
        <v>25</v>
      </c>
      <c r="J439" s="69">
        <f t="shared" si="97"/>
        <v>7</v>
      </c>
      <c r="K439" s="70">
        <v>1</v>
      </c>
      <c r="L439" s="69" t="str">
        <f t="shared" si="105"/>
        <v>N/D</v>
      </c>
      <c r="M439" s="69" t="str">
        <f t="shared" si="106"/>
        <v>N/D</v>
      </c>
      <c r="N439" s="69">
        <f t="shared" si="107"/>
        <v>100197328</v>
      </c>
      <c r="P439" s="70">
        <v>2</v>
      </c>
      <c r="Q439" s="70">
        <v>6</v>
      </c>
      <c r="R439" s="19" t="s">
        <v>4</v>
      </c>
      <c r="S439" s="78" t="str">
        <f t="shared" si="108"/>
        <v>LUIS RAMIREZ RODRIGUEZ</v>
      </c>
      <c r="T439" s="78" t="str">
        <f t="shared" si="109"/>
        <v>N/D</v>
      </c>
      <c r="U439" s="19"/>
      <c r="V439" s="19"/>
      <c r="W439" s="19"/>
      <c r="X439" s="19"/>
      <c r="Y439" s="19"/>
      <c r="Z439" s="19"/>
      <c r="AA439" s="19"/>
      <c r="AB439" s="78" t="str">
        <f t="shared" si="110"/>
        <v>N/D</v>
      </c>
      <c r="AC439" s="70">
        <v>0</v>
      </c>
      <c r="AD439" s="68" t="str">
        <f t="shared" si="98"/>
        <v>EXECUTE [dbo].[PG_CI_CUENTA_BANCO] 0, 0, 0, 440, 'N/D | N/D | N/D | 100197328 | PENDIENTE | Pesos Mexicanos' , '7328', 0, 'N/D | N/D | N/D | 100197328 | PENDIENTE | Pesos Mexicanos', 25, 7, 1, 'N/D', 'N/D', '100197328', '', 2, 6, NULL, 'LUIS RAMIREZ RODRIGUEZ', 'N/D', '', '', '', '', '', '', '', 'N/D', 0</v>
      </c>
      <c r="AK439" s="43">
        <v>440</v>
      </c>
      <c r="AL439" s="44">
        <v>25</v>
      </c>
      <c r="AM439" s="44">
        <v>7</v>
      </c>
      <c r="AN439" s="84" t="s">
        <v>3</v>
      </c>
      <c r="AO439" s="44">
        <v>0</v>
      </c>
      <c r="AP439" s="45" t="s">
        <v>97</v>
      </c>
      <c r="AQ439" s="45">
        <v>100197328</v>
      </c>
      <c r="AR439" s="46" t="s">
        <v>98</v>
      </c>
      <c r="AS439" s="45" t="s">
        <v>97</v>
      </c>
      <c r="AT439" s="45" t="s">
        <v>97</v>
      </c>
      <c r="AU439" s="45" t="s">
        <v>97</v>
      </c>
      <c r="AV439" s="45" t="s">
        <v>97</v>
      </c>
      <c r="AW439" s="45" t="s">
        <v>97</v>
      </c>
      <c r="AX439" s="45" t="s">
        <v>99</v>
      </c>
      <c r="AY439" s="45" t="s">
        <v>100</v>
      </c>
      <c r="AZ439" s="45" t="s">
        <v>97</v>
      </c>
      <c r="BA439" s="45" t="s">
        <v>97</v>
      </c>
      <c r="BB439" s="74" t="s">
        <v>126</v>
      </c>
      <c r="BC439" s="45" t="s">
        <v>97</v>
      </c>
      <c r="BD439" s="45" t="s">
        <v>97</v>
      </c>
      <c r="BE439" s="45" t="s">
        <v>122</v>
      </c>
      <c r="BF439" s="45" t="s">
        <v>97</v>
      </c>
      <c r="BG439" s="45" t="s">
        <v>97</v>
      </c>
      <c r="BH439" s="45" t="s">
        <v>97</v>
      </c>
      <c r="BI439" s="45">
        <v>1</v>
      </c>
      <c r="BJ439" s="45" t="s">
        <v>97</v>
      </c>
      <c r="BK439" s="53">
        <v>40491.333333333336</v>
      </c>
      <c r="BL439" s="45" t="s">
        <v>102</v>
      </c>
      <c r="BM439" s="45" t="s">
        <v>97</v>
      </c>
      <c r="BO439" s="68" t="str">
        <f t="shared" si="111"/>
        <v>EXECUTE [dbo].[PG_CI_CUENTA_BANCO] 0,0,0 , 440, X</v>
      </c>
    </row>
    <row r="440" spans="2:67" x14ac:dyDescent="0.3">
      <c r="B440" s="6">
        <f t="shared" si="99"/>
        <v>0</v>
      </c>
      <c r="C440" s="6" t="str">
        <f t="shared" si="100"/>
        <v>0, 0</v>
      </c>
      <c r="D440" s="54">
        <f t="shared" si="101"/>
        <v>441</v>
      </c>
      <c r="E440" s="75" t="str">
        <f t="shared" si="102"/>
        <v>N/D | N/D | N/D | 101907360 | PENDIENTE | Pesos Mexicanos</v>
      </c>
      <c r="F440" s="54" t="str">
        <f t="shared" si="103"/>
        <v>7360</v>
      </c>
      <c r="G440" s="5">
        <v>0</v>
      </c>
      <c r="H440" s="78" t="str">
        <f t="shared" si="104"/>
        <v>N/D | N/D | N/D | 101907360 | PENDIENTE | Pesos Mexicanos</v>
      </c>
      <c r="I440" s="69">
        <f t="shared" si="96"/>
        <v>25</v>
      </c>
      <c r="J440" s="69">
        <f t="shared" si="97"/>
        <v>7</v>
      </c>
      <c r="K440" s="70">
        <v>1</v>
      </c>
      <c r="L440" s="69" t="str">
        <f t="shared" si="105"/>
        <v>N/D</v>
      </c>
      <c r="M440" s="69" t="str">
        <f t="shared" si="106"/>
        <v>N/D</v>
      </c>
      <c r="N440" s="69">
        <f t="shared" si="107"/>
        <v>101907360</v>
      </c>
      <c r="P440" s="70">
        <v>2</v>
      </c>
      <c r="Q440" s="70">
        <v>6</v>
      </c>
      <c r="R440" s="19" t="s">
        <v>4</v>
      </c>
      <c r="S440" s="78" t="str">
        <f t="shared" si="108"/>
        <v>LUIS RAMIREZ RODRIGUEZ</v>
      </c>
      <c r="T440" s="78" t="str">
        <f t="shared" si="109"/>
        <v>N/D</v>
      </c>
      <c r="U440" s="19"/>
      <c r="V440" s="19"/>
      <c r="W440" s="19"/>
      <c r="X440" s="19"/>
      <c r="Y440" s="19"/>
      <c r="Z440" s="19"/>
      <c r="AA440" s="19"/>
      <c r="AB440" s="78" t="str">
        <f t="shared" si="110"/>
        <v>N/D</v>
      </c>
      <c r="AC440" s="70">
        <v>0</v>
      </c>
      <c r="AD440" s="68" t="str">
        <f t="shared" si="98"/>
        <v>EXECUTE [dbo].[PG_CI_CUENTA_BANCO] 0, 0, 0, 441, 'N/D | N/D | N/D | 101907360 | PENDIENTE | Pesos Mexicanos' , '7360', 0, 'N/D | N/D | N/D | 101907360 | PENDIENTE | Pesos Mexicanos', 25, 7, 1, 'N/D', 'N/D', '101907360', '', 2, 6, NULL, 'LUIS RAMIREZ RODRIGUEZ', 'N/D', '', '', '', '', '', '', '', 'N/D', 0</v>
      </c>
      <c r="AK440" s="43">
        <v>441</v>
      </c>
      <c r="AL440" s="44">
        <v>25</v>
      </c>
      <c r="AM440" s="44">
        <v>7</v>
      </c>
      <c r="AN440" s="84" t="s">
        <v>3</v>
      </c>
      <c r="AO440" s="44">
        <v>0</v>
      </c>
      <c r="AP440" s="45" t="s">
        <v>97</v>
      </c>
      <c r="AQ440" s="45">
        <v>101907360</v>
      </c>
      <c r="AR440" s="46" t="s">
        <v>98</v>
      </c>
      <c r="AS440" s="45" t="s">
        <v>97</v>
      </c>
      <c r="AT440" s="45" t="s">
        <v>97</v>
      </c>
      <c r="AU440" s="45" t="s">
        <v>97</v>
      </c>
      <c r="AV440" s="45" t="s">
        <v>97</v>
      </c>
      <c r="AW440" s="45" t="s">
        <v>97</v>
      </c>
      <c r="AX440" s="45" t="s">
        <v>99</v>
      </c>
      <c r="AY440" s="45" t="s">
        <v>100</v>
      </c>
      <c r="AZ440" s="45" t="s">
        <v>97</v>
      </c>
      <c r="BA440" s="45" t="s">
        <v>97</v>
      </c>
      <c r="BB440" s="74" t="s">
        <v>126</v>
      </c>
      <c r="BC440" s="45" t="s">
        <v>97</v>
      </c>
      <c r="BD440" s="45" t="s">
        <v>97</v>
      </c>
      <c r="BE440" s="45" t="s">
        <v>122</v>
      </c>
      <c r="BF440" s="45" t="s">
        <v>97</v>
      </c>
      <c r="BG440" s="45" t="s">
        <v>97</v>
      </c>
      <c r="BH440" s="45" t="s">
        <v>97</v>
      </c>
      <c r="BI440" s="45">
        <v>1</v>
      </c>
      <c r="BJ440" s="45" t="s">
        <v>97</v>
      </c>
      <c r="BK440" s="53">
        <v>40491.333333333336</v>
      </c>
      <c r="BL440" s="45" t="s">
        <v>102</v>
      </c>
      <c r="BM440" s="45" t="s">
        <v>97</v>
      </c>
      <c r="BO440" s="68" t="str">
        <f t="shared" si="111"/>
        <v>EXECUTE [dbo].[PG_CI_CUENTA_BANCO] 0,0,0 , 441, X</v>
      </c>
    </row>
    <row r="441" spans="2:67" x14ac:dyDescent="0.3">
      <c r="B441" s="6">
        <f t="shared" si="99"/>
        <v>0</v>
      </c>
      <c r="C441" s="6" t="str">
        <f t="shared" si="100"/>
        <v>0, 0</v>
      </c>
      <c r="D441" s="54">
        <f t="shared" si="101"/>
        <v>442</v>
      </c>
      <c r="E441" s="75" t="str">
        <f t="shared" si="102"/>
        <v>N/D | N/D | N/D | 1110686624 | PENDIENTE | Pesos Mexicanos</v>
      </c>
      <c r="F441" s="54" t="str">
        <f t="shared" si="103"/>
        <v>6624</v>
      </c>
      <c r="G441" s="5">
        <v>0</v>
      </c>
      <c r="H441" s="78" t="str">
        <f t="shared" si="104"/>
        <v>N/D | N/D | N/D | 1110686624 | PENDIENTE | Pesos Mexicanos</v>
      </c>
      <c r="I441" s="69">
        <f t="shared" si="96"/>
        <v>25</v>
      </c>
      <c r="J441" s="69">
        <f t="shared" si="97"/>
        <v>7</v>
      </c>
      <c r="K441" s="70">
        <v>1</v>
      </c>
      <c r="L441" s="69" t="str">
        <f t="shared" si="105"/>
        <v>N/D</v>
      </c>
      <c r="M441" s="69" t="str">
        <f t="shared" si="106"/>
        <v>N/D</v>
      </c>
      <c r="N441" s="69">
        <f t="shared" si="107"/>
        <v>1110686624</v>
      </c>
      <c r="P441" s="70">
        <v>2</v>
      </c>
      <c r="Q441" s="70">
        <v>6</v>
      </c>
      <c r="R441" s="19" t="s">
        <v>4</v>
      </c>
      <c r="S441" s="78" t="str">
        <f t="shared" si="108"/>
        <v>LUIS RAMIREZ RODRIGUEZ</v>
      </c>
      <c r="T441" s="78" t="str">
        <f t="shared" si="109"/>
        <v>N/D</v>
      </c>
      <c r="U441" s="19"/>
      <c r="V441" s="19"/>
      <c r="W441" s="19"/>
      <c r="X441" s="19"/>
      <c r="Y441" s="19"/>
      <c r="Z441" s="19"/>
      <c r="AA441" s="19"/>
      <c r="AB441" s="78" t="str">
        <f t="shared" si="110"/>
        <v>N/D</v>
      </c>
      <c r="AC441" s="70">
        <v>0</v>
      </c>
      <c r="AD441" s="68" t="str">
        <f t="shared" si="98"/>
        <v>EXECUTE [dbo].[PG_CI_CUENTA_BANCO] 0, 0, 0, 442, 'N/D | N/D | N/D | 1110686624 | PENDIENTE | Pesos Mexicanos' , '6624', 0, 'N/D | N/D | N/D | 1110686624 | PENDIENTE | Pesos Mexicanos', 25, 7, 1, 'N/D', 'N/D', '1110686624', '', 2, 6, NULL, 'LUIS RAMIREZ RODRIGUEZ', 'N/D', '', '', '', '', '', '', '', 'N/D', 0</v>
      </c>
      <c r="AK441" s="43">
        <v>442</v>
      </c>
      <c r="AL441" s="44">
        <v>25</v>
      </c>
      <c r="AM441" s="44">
        <v>7</v>
      </c>
      <c r="AN441" s="84" t="s">
        <v>3</v>
      </c>
      <c r="AO441" s="44">
        <v>0</v>
      </c>
      <c r="AP441" s="45" t="s">
        <v>97</v>
      </c>
      <c r="AQ441" s="45">
        <v>1110686624</v>
      </c>
      <c r="AR441" s="46" t="s">
        <v>98</v>
      </c>
      <c r="AS441" s="45" t="s">
        <v>97</v>
      </c>
      <c r="AT441" s="45" t="s">
        <v>97</v>
      </c>
      <c r="AU441" s="45" t="s">
        <v>97</v>
      </c>
      <c r="AV441" s="45" t="s">
        <v>97</v>
      </c>
      <c r="AW441" s="45" t="s">
        <v>97</v>
      </c>
      <c r="AX441" s="45" t="s">
        <v>99</v>
      </c>
      <c r="AY441" s="45" t="s">
        <v>100</v>
      </c>
      <c r="AZ441" s="45" t="s">
        <v>97</v>
      </c>
      <c r="BA441" s="45" t="s">
        <v>97</v>
      </c>
      <c r="BB441" s="74" t="s">
        <v>126</v>
      </c>
      <c r="BC441" s="45" t="s">
        <v>97</v>
      </c>
      <c r="BD441" s="45" t="s">
        <v>97</v>
      </c>
      <c r="BE441" s="45" t="s">
        <v>122</v>
      </c>
      <c r="BF441" s="45" t="s">
        <v>97</v>
      </c>
      <c r="BG441" s="45" t="s">
        <v>97</v>
      </c>
      <c r="BH441" s="45" t="s">
        <v>97</v>
      </c>
      <c r="BI441" s="45">
        <v>1</v>
      </c>
      <c r="BJ441" s="45" t="s">
        <v>97</v>
      </c>
      <c r="BK441" s="53">
        <v>40491.333333333336</v>
      </c>
      <c r="BL441" s="45" t="s">
        <v>102</v>
      </c>
      <c r="BM441" s="45" t="s">
        <v>97</v>
      </c>
      <c r="BO441" s="68" t="str">
        <f t="shared" si="111"/>
        <v>EXECUTE [dbo].[PG_CI_CUENTA_BANCO] 0,0,0 , 442, X</v>
      </c>
    </row>
    <row r="442" spans="2:67" x14ac:dyDescent="0.3">
      <c r="B442" s="6">
        <f t="shared" si="99"/>
        <v>0</v>
      </c>
      <c r="C442" s="6" t="str">
        <f t="shared" si="100"/>
        <v>0, 0</v>
      </c>
      <c r="D442" s="54">
        <f t="shared" si="101"/>
        <v>443</v>
      </c>
      <c r="E442" s="75" t="str">
        <f t="shared" si="102"/>
        <v>N/D | N/D | N/D | 113360784 | PENDIENTE | Pesos Mexicanos</v>
      </c>
      <c r="F442" s="54" t="str">
        <f t="shared" si="103"/>
        <v>0784</v>
      </c>
      <c r="G442" s="5">
        <v>0</v>
      </c>
      <c r="H442" s="78" t="str">
        <f t="shared" si="104"/>
        <v>N/D | N/D | N/D | 113360784 | PENDIENTE | Pesos Mexicanos</v>
      </c>
      <c r="I442" s="69">
        <f t="shared" si="96"/>
        <v>25</v>
      </c>
      <c r="J442" s="69">
        <f t="shared" si="97"/>
        <v>7</v>
      </c>
      <c r="K442" s="70">
        <v>1</v>
      </c>
      <c r="L442" s="69" t="str">
        <f t="shared" si="105"/>
        <v>N/D</v>
      </c>
      <c r="M442" s="69" t="str">
        <f t="shared" si="106"/>
        <v>N/D</v>
      </c>
      <c r="N442" s="69">
        <f t="shared" si="107"/>
        <v>113360784</v>
      </c>
      <c r="P442" s="70">
        <v>2</v>
      </c>
      <c r="Q442" s="70">
        <v>6</v>
      </c>
      <c r="R442" s="19" t="s">
        <v>4</v>
      </c>
      <c r="S442" s="78" t="str">
        <f t="shared" si="108"/>
        <v>LUIS RAMIREZ RODRIGUEZ</v>
      </c>
      <c r="T442" s="78" t="str">
        <f t="shared" si="109"/>
        <v>N/D</v>
      </c>
      <c r="U442" s="19"/>
      <c r="V442" s="19"/>
      <c r="W442" s="19"/>
      <c r="X442" s="19"/>
      <c r="Y442" s="19"/>
      <c r="Z442" s="19"/>
      <c r="AA442" s="19"/>
      <c r="AB442" s="78" t="str">
        <f t="shared" si="110"/>
        <v>N/D</v>
      </c>
      <c r="AC442" s="70">
        <v>0</v>
      </c>
      <c r="AD442" s="68" t="str">
        <f t="shared" si="98"/>
        <v>EXECUTE [dbo].[PG_CI_CUENTA_BANCO] 0, 0, 0, 443, 'N/D | N/D | N/D | 113360784 | PENDIENTE | Pesos Mexicanos' , '0784', 0, 'N/D | N/D | N/D | 113360784 | PENDIENTE | Pesos Mexicanos', 25, 7, 1, 'N/D', 'N/D', '113360784', '', 2, 6, NULL, 'LUIS RAMIREZ RODRIGUEZ', 'N/D', '', '', '', '', '', '', '', 'N/D', 0</v>
      </c>
      <c r="AK442" s="43">
        <v>443</v>
      </c>
      <c r="AL442" s="44">
        <v>25</v>
      </c>
      <c r="AM442" s="44">
        <v>7</v>
      </c>
      <c r="AN442" s="84" t="s">
        <v>3</v>
      </c>
      <c r="AO442" s="44">
        <v>0</v>
      </c>
      <c r="AP442" s="45" t="s">
        <v>97</v>
      </c>
      <c r="AQ442" s="45">
        <v>113360784</v>
      </c>
      <c r="AR442" s="46" t="s">
        <v>98</v>
      </c>
      <c r="AS442" s="45" t="s">
        <v>97</v>
      </c>
      <c r="AT442" s="45" t="s">
        <v>97</v>
      </c>
      <c r="AU442" s="45" t="s">
        <v>97</v>
      </c>
      <c r="AV442" s="45" t="s">
        <v>97</v>
      </c>
      <c r="AW442" s="45" t="s">
        <v>97</v>
      </c>
      <c r="AX442" s="45" t="s">
        <v>99</v>
      </c>
      <c r="AY442" s="45" t="s">
        <v>100</v>
      </c>
      <c r="AZ442" s="45" t="s">
        <v>97</v>
      </c>
      <c r="BA442" s="45" t="s">
        <v>97</v>
      </c>
      <c r="BB442" s="74" t="s">
        <v>126</v>
      </c>
      <c r="BC442" s="45" t="s">
        <v>97</v>
      </c>
      <c r="BD442" s="45" t="s">
        <v>97</v>
      </c>
      <c r="BE442" s="45" t="s">
        <v>122</v>
      </c>
      <c r="BF442" s="45" t="s">
        <v>97</v>
      </c>
      <c r="BG442" s="45" t="s">
        <v>97</v>
      </c>
      <c r="BH442" s="45" t="s">
        <v>97</v>
      </c>
      <c r="BI442" s="45">
        <v>1</v>
      </c>
      <c r="BJ442" s="45" t="s">
        <v>97</v>
      </c>
      <c r="BK442" s="53">
        <v>40491.333333333336</v>
      </c>
      <c r="BL442" s="45" t="s">
        <v>102</v>
      </c>
      <c r="BM442" s="45" t="s">
        <v>97</v>
      </c>
      <c r="BO442" s="68" t="str">
        <f t="shared" si="111"/>
        <v>EXECUTE [dbo].[PG_CI_CUENTA_BANCO] 0,0,0 , 443, X</v>
      </c>
    </row>
    <row r="443" spans="2:67" x14ac:dyDescent="0.3">
      <c r="B443" s="6">
        <f t="shared" si="99"/>
        <v>0</v>
      </c>
      <c r="C443" s="6" t="str">
        <f t="shared" si="100"/>
        <v>0, 0</v>
      </c>
      <c r="D443" s="54">
        <f t="shared" si="101"/>
        <v>444</v>
      </c>
      <c r="E443" s="75" t="str">
        <f t="shared" si="102"/>
        <v>N/D | N/D | N/D | 113360792 | PENDIENTE | Pesos Mexicanos</v>
      </c>
      <c r="F443" s="54" t="str">
        <f t="shared" si="103"/>
        <v>0792</v>
      </c>
      <c r="G443" s="5">
        <v>0</v>
      </c>
      <c r="H443" s="78" t="str">
        <f t="shared" si="104"/>
        <v>N/D | N/D | N/D | 113360792 | PENDIENTE | Pesos Mexicanos</v>
      </c>
      <c r="I443" s="69">
        <f t="shared" si="96"/>
        <v>25</v>
      </c>
      <c r="J443" s="69">
        <f t="shared" si="97"/>
        <v>7</v>
      </c>
      <c r="K443" s="70">
        <v>1</v>
      </c>
      <c r="L443" s="69" t="str">
        <f t="shared" si="105"/>
        <v>N/D</v>
      </c>
      <c r="M443" s="69" t="str">
        <f t="shared" si="106"/>
        <v>N/D</v>
      </c>
      <c r="N443" s="69">
        <f t="shared" si="107"/>
        <v>113360792</v>
      </c>
      <c r="P443" s="70">
        <v>2</v>
      </c>
      <c r="Q443" s="70">
        <v>6</v>
      </c>
      <c r="R443" s="19" t="s">
        <v>4</v>
      </c>
      <c r="S443" s="78" t="str">
        <f t="shared" si="108"/>
        <v>LUIS RAMIREZ RODRIGUEZ</v>
      </c>
      <c r="T443" s="78" t="str">
        <f t="shared" si="109"/>
        <v>N/D</v>
      </c>
      <c r="U443" s="19"/>
      <c r="V443" s="19"/>
      <c r="W443" s="19"/>
      <c r="X443" s="19"/>
      <c r="Y443" s="19"/>
      <c r="Z443" s="19"/>
      <c r="AA443" s="19"/>
      <c r="AB443" s="78" t="str">
        <f t="shared" si="110"/>
        <v>N/D</v>
      </c>
      <c r="AC443" s="70">
        <v>0</v>
      </c>
      <c r="AD443" s="68" t="str">
        <f t="shared" si="98"/>
        <v>EXECUTE [dbo].[PG_CI_CUENTA_BANCO] 0, 0, 0, 444, 'N/D | N/D | N/D | 113360792 | PENDIENTE | Pesos Mexicanos' , '0792', 0, 'N/D | N/D | N/D | 113360792 | PENDIENTE | Pesos Mexicanos', 25, 7, 1, 'N/D', 'N/D', '113360792', '', 2, 6, NULL, 'LUIS RAMIREZ RODRIGUEZ', 'N/D', '', '', '', '', '', '', '', 'N/D', 0</v>
      </c>
      <c r="AK443" s="43">
        <v>444</v>
      </c>
      <c r="AL443" s="44">
        <v>25</v>
      </c>
      <c r="AM443" s="44">
        <v>7</v>
      </c>
      <c r="AN443" s="84" t="s">
        <v>3</v>
      </c>
      <c r="AO443" s="44">
        <v>0</v>
      </c>
      <c r="AP443" s="45" t="s">
        <v>97</v>
      </c>
      <c r="AQ443" s="45">
        <v>113360792</v>
      </c>
      <c r="AR443" s="46" t="s">
        <v>98</v>
      </c>
      <c r="AS443" s="45" t="s">
        <v>97</v>
      </c>
      <c r="AT443" s="45" t="s">
        <v>97</v>
      </c>
      <c r="AU443" s="45" t="s">
        <v>97</v>
      </c>
      <c r="AV443" s="45" t="s">
        <v>97</v>
      </c>
      <c r="AW443" s="45" t="s">
        <v>97</v>
      </c>
      <c r="AX443" s="45" t="s">
        <v>99</v>
      </c>
      <c r="AY443" s="45" t="s">
        <v>100</v>
      </c>
      <c r="AZ443" s="45" t="s">
        <v>97</v>
      </c>
      <c r="BA443" s="45" t="s">
        <v>97</v>
      </c>
      <c r="BB443" s="74" t="s">
        <v>126</v>
      </c>
      <c r="BC443" s="45" t="s">
        <v>97</v>
      </c>
      <c r="BD443" s="45" t="s">
        <v>97</v>
      </c>
      <c r="BE443" s="45" t="s">
        <v>122</v>
      </c>
      <c r="BF443" s="45" t="s">
        <v>97</v>
      </c>
      <c r="BG443" s="45" t="s">
        <v>97</v>
      </c>
      <c r="BH443" s="45" t="s">
        <v>97</v>
      </c>
      <c r="BI443" s="45">
        <v>1</v>
      </c>
      <c r="BJ443" s="45" t="s">
        <v>97</v>
      </c>
      <c r="BK443" s="53">
        <v>40491.333333333336</v>
      </c>
      <c r="BL443" s="45" t="s">
        <v>102</v>
      </c>
      <c r="BM443" s="45" t="s">
        <v>97</v>
      </c>
      <c r="BO443" s="68" t="str">
        <f t="shared" si="111"/>
        <v>EXECUTE [dbo].[PG_CI_CUENTA_BANCO] 0,0,0 , 444, X</v>
      </c>
    </row>
    <row r="444" spans="2:67" x14ac:dyDescent="0.3">
      <c r="B444" s="6">
        <f t="shared" si="99"/>
        <v>0</v>
      </c>
      <c r="C444" s="6" t="str">
        <f t="shared" si="100"/>
        <v>0, 0</v>
      </c>
      <c r="D444" s="54">
        <f t="shared" si="101"/>
        <v>445</v>
      </c>
      <c r="E444" s="75" t="str">
        <f t="shared" si="102"/>
        <v>N/D | N/D | N/D | 113360806 | PENDIENTE | Pesos Mexicanos</v>
      </c>
      <c r="F444" s="54" t="str">
        <f t="shared" si="103"/>
        <v>0806</v>
      </c>
      <c r="G444" s="5">
        <v>0</v>
      </c>
      <c r="H444" s="78" t="str">
        <f t="shared" si="104"/>
        <v>N/D | N/D | N/D | 113360806 | PENDIENTE | Pesos Mexicanos</v>
      </c>
      <c r="I444" s="69">
        <f t="shared" si="96"/>
        <v>25</v>
      </c>
      <c r="J444" s="69">
        <f t="shared" si="97"/>
        <v>7</v>
      </c>
      <c r="K444" s="70">
        <v>1</v>
      </c>
      <c r="L444" s="69" t="str">
        <f t="shared" si="105"/>
        <v>N/D</v>
      </c>
      <c r="M444" s="69" t="str">
        <f t="shared" si="106"/>
        <v>N/D</v>
      </c>
      <c r="N444" s="69">
        <f t="shared" si="107"/>
        <v>113360806</v>
      </c>
      <c r="P444" s="70">
        <v>2</v>
      </c>
      <c r="Q444" s="70">
        <v>6</v>
      </c>
      <c r="R444" s="19" t="s">
        <v>4</v>
      </c>
      <c r="S444" s="78" t="str">
        <f t="shared" si="108"/>
        <v>LUIS RAMIREZ RODRIGUEZ</v>
      </c>
      <c r="T444" s="78" t="str">
        <f t="shared" si="109"/>
        <v>N/D</v>
      </c>
      <c r="U444" s="19"/>
      <c r="V444" s="19"/>
      <c r="W444" s="19"/>
      <c r="X444" s="19"/>
      <c r="Y444" s="19"/>
      <c r="Z444" s="19"/>
      <c r="AA444" s="19"/>
      <c r="AB444" s="78" t="str">
        <f t="shared" si="110"/>
        <v>N/D</v>
      </c>
      <c r="AC444" s="70">
        <v>0</v>
      </c>
      <c r="AD444" s="68" t="str">
        <f t="shared" si="98"/>
        <v>EXECUTE [dbo].[PG_CI_CUENTA_BANCO] 0, 0, 0, 445, 'N/D | N/D | N/D | 113360806 | PENDIENTE | Pesos Mexicanos' , '0806', 0, 'N/D | N/D | N/D | 113360806 | PENDIENTE | Pesos Mexicanos', 25, 7, 1, 'N/D', 'N/D', '113360806', '', 2, 6, NULL, 'LUIS RAMIREZ RODRIGUEZ', 'N/D', '', '', '', '', '', '', '', 'N/D', 0</v>
      </c>
      <c r="AK444" s="43">
        <v>445</v>
      </c>
      <c r="AL444" s="44">
        <v>25</v>
      </c>
      <c r="AM444" s="44">
        <v>7</v>
      </c>
      <c r="AN444" s="84" t="s">
        <v>3</v>
      </c>
      <c r="AO444" s="44">
        <v>0</v>
      </c>
      <c r="AP444" s="45" t="s">
        <v>97</v>
      </c>
      <c r="AQ444" s="45">
        <v>113360806</v>
      </c>
      <c r="AR444" s="46" t="s">
        <v>98</v>
      </c>
      <c r="AS444" s="45" t="s">
        <v>97</v>
      </c>
      <c r="AT444" s="45" t="s">
        <v>97</v>
      </c>
      <c r="AU444" s="45" t="s">
        <v>97</v>
      </c>
      <c r="AV444" s="45" t="s">
        <v>97</v>
      </c>
      <c r="AW444" s="45" t="s">
        <v>97</v>
      </c>
      <c r="AX444" s="45" t="s">
        <v>99</v>
      </c>
      <c r="AY444" s="45" t="s">
        <v>100</v>
      </c>
      <c r="AZ444" s="45" t="s">
        <v>97</v>
      </c>
      <c r="BA444" s="45" t="s">
        <v>97</v>
      </c>
      <c r="BB444" s="74" t="s">
        <v>126</v>
      </c>
      <c r="BC444" s="45" t="s">
        <v>97</v>
      </c>
      <c r="BD444" s="45" t="s">
        <v>97</v>
      </c>
      <c r="BE444" s="45" t="s">
        <v>122</v>
      </c>
      <c r="BF444" s="45" t="s">
        <v>97</v>
      </c>
      <c r="BG444" s="45" t="s">
        <v>97</v>
      </c>
      <c r="BH444" s="45" t="s">
        <v>97</v>
      </c>
      <c r="BI444" s="45">
        <v>1</v>
      </c>
      <c r="BJ444" s="45" t="s">
        <v>97</v>
      </c>
      <c r="BK444" s="53">
        <v>40491.333333333336</v>
      </c>
      <c r="BL444" s="45" t="s">
        <v>102</v>
      </c>
      <c r="BM444" s="45" t="s">
        <v>97</v>
      </c>
      <c r="BO444" s="68" t="str">
        <f t="shared" si="111"/>
        <v>EXECUTE [dbo].[PG_CI_CUENTA_BANCO] 0,0,0 , 445, X</v>
      </c>
    </row>
    <row r="445" spans="2:67" x14ac:dyDescent="0.3">
      <c r="B445" s="6">
        <f t="shared" si="99"/>
        <v>0</v>
      </c>
      <c r="C445" s="6" t="str">
        <f t="shared" si="100"/>
        <v>0, 0</v>
      </c>
      <c r="D445" s="54">
        <f t="shared" si="101"/>
        <v>446</v>
      </c>
      <c r="E445" s="75" t="str">
        <f t="shared" si="102"/>
        <v>N/D | N/D | N/D | 129355436 | PENDIENTE | Pesos Mexicanos</v>
      </c>
      <c r="F445" s="54" t="str">
        <f t="shared" si="103"/>
        <v>5436</v>
      </c>
      <c r="G445" s="5">
        <v>0</v>
      </c>
      <c r="H445" s="78" t="str">
        <f t="shared" si="104"/>
        <v>N/D | N/D | N/D | 129355436 | PENDIENTE | Pesos Mexicanos</v>
      </c>
      <c r="I445" s="69">
        <f t="shared" si="96"/>
        <v>25</v>
      </c>
      <c r="J445" s="69">
        <f t="shared" si="97"/>
        <v>7</v>
      </c>
      <c r="K445" s="70">
        <v>1</v>
      </c>
      <c r="L445" s="69" t="str">
        <f t="shared" si="105"/>
        <v>N/D</v>
      </c>
      <c r="M445" s="69" t="str">
        <f t="shared" si="106"/>
        <v>N/D</v>
      </c>
      <c r="N445" s="69">
        <f t="shared" si="107"/>
        <v>129355436</v>
      </c>
      <c r="P445" s="70">
        <v>2</v>
      </c>
      <c r="Q445" s="70">
        <v>6</v>
      </c>
      <c r="R445" s="19" t="s">
        <v>4</v>
      </c>
      <c r="S445" s="78" t="str">
        <f t="shared" si="108"/>
        <v>LUIS RAMIREZ RODRIGUEZ</v>
      </c>
      <c r="T445" s="78" t="str">
        <f t="shared" si="109"/>
        <v>N/D</v>
      </c>
      <c r="U445" s="19"/>
      <c r="V445" s="19"/>
      <c r="W445" s="19"/>
      <c r="X445" s="19"/>
      <c r="Y445" s="19"/>
      <c r="Z445" s="19"/>
      <c r="AA445" s="19"/>
      <c r="AB445" s="78" t="str">
        <f t="shared" si="110"/>
        <v>N/D</v>
      </c>
      <c r="AC445" s="70">
        <v>0</v>
      </c>
      <c r="AD445" s="68" t="str">
        <f t="shared" si="98"/>
        <v>EXECUTE [dbo].[PG_CI_CUENTA_BANCO] 0, 0, 0, 446, 'N/D | N/D | N/D | 129355436 | PENDIENTE | Pesos Mexicanos' , '5436', 0, 'N/D | N/D | N/D | 129355436 | PENDIENTE | Pesos Mexicanos', 25, 7, 1, 'N/D', 'N/D', '129355436', '', 2, 6, NULL, 'LUIS RAMIREZ RODRIGUEZ', 'N/D', '', '', '', '', '', '', '', 'N/D', 0</v>
      </c>
      <c r="AK445" s="43">
        <v>446</v>
      </c>
      <c r="AL445" s="44">
        <v>25</v>
      </c>
      <c r="AM445" s="44">
        <v>7</v>
      </c>
      <c r="AN445" s="84" t="s">
        <v>3</v>
      </c>
      <c r="AO445" s="44">
        <v>0</v>
      </c>
      <c r="AP445" s="45" t="s">
        <v>97</v>
      </c>
      <c r="AQ445" s="45">
        <v>129355436</v>
      </c>
      <c r="AR445" s="46" t="s">
        <v>98</v>
      </c>
      <c r="AS445" s="45" t="s">
        <v>97</v>
      </c>
      <c r="AT445" s="45" t="s">
        <v>97</v>
      </c>
      <c r="AU445" s="45" t="s">
        <v>97</v>
      </c>
      <c r="AV445" s="45" t="s">
        <v>97</v>
      </c>
      <c r="AW445" s="45" t="s">
        <v>97</v>
      </c>
      <c r="AX445" s="45" t="s">
        <v>99</v>
      </c>
      <c r="AY445" s="45" t="s">
        <v>100</v>
      </c>
      <c r="AZ445" s="45" t="s">
        <v>97</v>
      </c>
      <c r="BA445" s="45" t="s">
        <v>97</v>
      </c>
      <c r="BB445" s="74" t="s">
        <v>126</v>
      </c>
      <c r="BC445" s="45" t="s">
        <v>97</v>
      </c>
      <c r="BD445" s="45" t="s">
        <v>97</v>
      </c>
      <c r="BE445" s="45" t="s">
        <v>122</v>
      </c>
      <c r="BF445" s="45" t="s">
        <v>97</v>
      </c>
      <c r="BG445" s="45" t="s">
        <v>97</v>
      </c>
      <c r="BH445" s="45" t="s">
        <v>97</v>
      </c>
      <c r="BI445" s="45">
        <v>1</v>
      </c>
      <c r="BJ445" s="45" t="s">
        <v>97</v>
      </c>
      <c r="BK445" s="53">
        <v>40491.333333333336</v>
      </c>
      <c r="BL445" s="45" t="s">
        <v>102</v>
      </c>
      <c r="BM445" s="45" t="s">
        <v>97</v>
      </c>
      <c r="BO445" s="68" t="str">
        <f t="shared" si="111"/>
        <v>EXECUTE [dbo].[PG_CI_CUENTA_BANCO] 0,0,0 , 446, X</v>
      </c>
    </row>
    <row r="446" spans="2:67" x14ac:dyDescent="0.3">
      <c r="B446" s="6">
        <f t="shared" si="99"/>
        <v>0</v>
      </c>
      <c r="C446" s="6" t="str">
        <f t="shared" si="100"/>
        <v>0, 0</v>
      </c>
      <c r="D446" s="54">
        <f t="shared" si="101"/>
        <v>447</v>
      </c>
      <c r="E446" s="75" t="str">
        <f t="shared" si="102"/>
        <v>N/D | N/D | N/D | 139356436 | PENDIENTE | Dólares USA</v>
      </c>
      <c r="F446" s="54" t="str">
        <f t="shared" si="103"/>
        <v>6436</v>
      </c>
      <c r="G446" s="5">
        <v>0</v>
      </c>
      <c r="H446" s="78" t="str">
        <f t="shared" si="104"/>
        <v>N/D | N/D | N/D | 139356436 | PENDIENTE | Dólares USA</v>
      </c>
      <c r="I446" s="69">
        <f t="shared" si="96"/>
        <v>25</v>
      </c>
      <c r="J446" s="69">
        <f t="shared" si="97"/>
        <v>7</v>
      </c>
      <c r="K446" s="70">
        <v>2</v>
      </c>
      <c r="L446" s="69" t="str">
        <f t="shared" si="105"/>
        <v>N/D</v>
      </c>
      <c r="M446" s="69" t="str">
        <f t="shared" si="106"/>
        <v>N/D</v>
      </c>
      <c r="N446" s="69">
        <f t="shared" si="107"/>
        <v>139356436</v>
      </c>
      <c r="P446" s="70">
        <v>2</v>
      </c>
      <c r="Q446" s="70">
        <v>6</v>
      </c>
      <c r="R446" s="19" t="s">
        <v>4</v>
      </c>
      <c r="S446" s="78" t="str">
        <f t="shared" si="108"/>
        <v>LUIS RAMIREZ RODRIGUEZ</v>
      </c>
      <c r="T446" s="78" t="str">
        <f t="shared" si="109"/>
        <v>N/D</v>
      </c>
      <c r="U446" s="19"/>
      <c r="V446" s="19"/>
      <c r="W446" s="19"/>
      <c r="X446" s="19"/>
      <c r="Y446" s="19"/>
      <c r="Z446" s="19"/>
      <c r="AA446" s="19"/>
      <c r="AB446" s="78" t="str">
        <f t="shared" si="110"/>
        <v>N/D</v>
      </c>
      <c r="AC446" s="70">
        <v>0</v>
      </c>
      <c r="AD446" s="68" t="str">
        <f t="shared" si="98"/>
        <v>EXECUTE [dbo].[PG_CI_CUENTA_BANCO] 0, 0, 0, 447, 'N/D | N/D | N/D | 139356436 | PENDIENTE | Dólares USA' , '6436', 0, 'N/D | N/D | N/D | 139356436 | PENDIENTE | Dólares USA', 25, 7, 2, 'N/D', 'N/D', '139356436', '', 2, 6, NULL, 'LUIS RAMIREZ RODRIGUEZ', 'N/D', '', '', '', '', '', '', '', 'N/D', 0</v>
      </c>
      <c r="AK446" s="43">
        <v>447</v>
      </c>
      <c r="AL446" s="44">
        <v>25</v>
      </c>
      <c r="AM446" s="44">
        <v>7</v>
      </c>
      <c r="AN446" s="84" t="s">
        <v>3</v>
      </c>
      <c r="AO446" s="44">
        <v>0</v>
      </c>
      <c r="AP446" s="45" t="s">
        <v>97</v>
      </c>
      <c r="AQ446" s="45">
        <v>139356436</v>
      </c>
      <c r="AR446" s="46" t="s">
        <v>98</v>
      </c>
      <c r="AS446" s="45" t="s">
        <v>97</v>
      </c>
      <c r="AT446" s="45" t="s">
        <v>97</v>
      </c>
      <c r="AU446" s="45" t="s">
        <v>97</v>
      </c>
      <c r="AV446" s="45" t="s">
        <v>97</v>
      </c>
      <c r="AW446" s="45" t="s">
        <v>97</v>
      </c>
      <c r="AX446" s="45" t="s">
        <v>99</v>
      </c>
      <c r="AY446" s="45" t="s">
        <v>118</v>
      </c>
      <c r="AZ446" s="45" t="s">
        <v>97</v>
      </c>
      <c r="BA446" s="45" t="s">
        <v>97</v>
      </c>
      <c r="BB446" s="74" t="s">
        <v>126</v>
      </c>
      <c r="BC446" s="45" t="s">
        <v>97</v>
      </c>
      <c r="BD446" s="45" t="s">
        <v>97</v>
      </c>
      <c r="BE446" s="45" t="s">
        <v>122</v>
      </c>
      <c r="BF446" s="45" t="s">
        <v>97</v>
      </c>
      <c r="BG446" s="45" t="s">
        <v>97</v>
      </c>
      <c r="BH446" s="45" t="s">
        <v>97</v>
      </c>
      <c r="BI446" s="45">
        <v>1</v>
      </c>
      <c r="BJ446" s="45" t="s">
        <v>97</v>
      </c>
      <c r="BK446" s="53">
        <v>40491.333333333336</v>
      </c>
      <c r="BL446" s="45" t="s">
        <v>102</v>
      </c>
      <c r="BM446" s="45" t="s">
        <v>97</v>
      </c>
      <c r="BO446" s="68" t="str">
        <f t="shared" si="111"/>
        <v>EXECUTE [dbo].[PG_CI_CUENTA_BANCO] 0,0,0 , 447, X</v>
      </c>
    </row>
    <row r="447" spans="2:67" x14ac:dyDescent="0.3">
      <c r="B447" s="6">
        <f t="shared" si="99"/>
        <v>0</v>
      </c>
      <c r="C447" s="6" t="str">
        <f t="shared" si="100"/>
        <v>0, 0</v>
      </c>
      <c r="D447" s="54">
        <f t="shared" si="101"/>
        <v>448</v>
      </c>
      <c r="E447" s="75" t="str">
        <f t="shared" si="102"/>
        <v>N/D | N/D | N/D | 114089553 | PENDIENTE | Pesos Mexicanos</v>
      </c>
      <c r="F447" s="54" t="str">
        <f t="shared" si="103"/>
        <v>9553</v>
      </c>
      <c r="G447" s="5">
        <v>0</v>
      </c>
      <c r="H447" s="78" t="str">
        <f t="shared" si="104"/>
        <v>N/D | N/D | N/D | 114089553 | PENDIENTE | Pesos Mexicanos</v>
      </c>
      <c r="I447" s="69">
        <f t="shared" si="96"/>
        <v>25</v>
      </c>
      <c r="J447" s="69">
        <f t="shared" si="97"/>
        <v>7</v>
      </c>
      <c r="K447" s="70">
        <v>1</v>
      </c>
      <c r="L447" s="69" t="str">
        <f t="shared" si="105"/>
        <v>N/D</v>
      </c>
      <c r="M447" s="69" t="str">
        <f t="shared" si="106"/>
        <v>N/D</v>
      </c>
      <c r="N447" s="69">
        <f t="shared" si="107"/>
        <v>114089553</v>
      </c>
      <c r="P447" s="70">
        <v>2</v>
      </c>
      <c r="Q447" s="70">
        <v>6</v>
      </c>
      <c r="R447" s="19" t="s">
        <v>4</v>
      </c>
      <c r="S447" s="78" t="str">
        <f t="shared" si="108"/>
        <v>LUIS RAMIREZ RODRIGUEZ</v>
      </c>
      <c r="T447" s="78" t="str">
        <f t="shared" si="109"/>
        <v>N/D</v>
      </c>
      <c r="U447" s="19"/>
      <c r="V447" s="19"/>
      <c r="W447" s="19"/>
      <c r="X447" s="19"/>
      <c r="Y447" s="19"/>
      <c r="Z447" s="19"/>
      <c r="AA447" s="19"/>
      <c r="AB447" s="78" t="str">
        <f t="shared" si="110"/>
        <v>N/D</v>
      </c>
      <c r="AC447" s="70">
        <v>0</v>
      </c>
      <c r="AD447" s="68" t="str">
        <f t="shared" si="98"/>
        <v>EXECUTE [dbo].[PG_CI_CUENTA_BANCO] 0, 0, 0, 448, 'N/D | N/D | N/D | 114089553 | PENDIENTE | Pesos Mexicanos' , '9553', 0, 'N/D | N/D | N/D | 114089553 | PENDIENTE | Pesos Mexicanos', 25, 7, 1, 'N/D', 'N/D', '114089553', '', 2, 6, NULL, 'LUIS RAMIREZ RODRIGUEZ', 'N/D', '', '', '', '', '', '', '', 'N/D', 0</v>
      </c>
      <c r="AK447" s="43">
        <v>448</v>
      </c>
      <c r="AL447" s="44">
        <v>25</v>
      </c>
      <c r="AM447" s="44">
        <v>7</v>
      </c>
      <c r="AN447" s="84" t="s">
        <v>3</v>
      </c>
      <c r="AO447" s="44">
        <v>0</v>
      </c>
      <c r="AP447" s="45" t="s">
        <v>97</v>
      </c>
      <c r="AQ447" s="45">
        <v>114089553</v>
      </c>
      <c r="AR447" s="46" t="s">
        <v>98</v>
      </c>
      <c r="AS447" s="45" t="s">
        <v>97</v>
      </c>
      <c r="AT447" s="45" t="s">
        <v>97</v>
      </c>
      <c r="AU447" s="45" t="s">
        <v>97</v>
      </c>
      <c r="AV447" s="45" t="s">
        <v>97</v>
      </c>
      <c r="AW447" s="45" t="s">
        <v>97</v>
      </c>
      <c r="AX447" s="45" t="s">
        <v>99</v>
      </c>
      <c r="AY447" s="45" t="s">
        <v>100</v>
      </c>
      <c r="AZ447" s="45" t="s">
        <v>97</v>
      </c>
      <c r="BA447" s="45" t="s">
        <v>97</v>
      </c>
      <c r="BB447" s="74" t="s">
        <v>126</v>
      </c>
      <c r="BC447" s="45" t="s">
        <v>97</v>
      </c>
      <c r="BD447" s="45" t="s">
        <v>97</v>
      </c>
      <c r="BE447" s="45" t="s">
        <v>122</v>
      </c>
      <c r="BF447" s="45" t="s">
        <v>97</v>
      </c>
      <c r="BG447" s="45" t="s">
        <v>97</v>
      </c>
      <c r="BH447" s="45" t="s">
        <v>97</v>
      </c>
      <c r="BI447" s="45">
        <v>1</v>
      </c>
      <c r="BJ447" s="45" t="s">
        <v>97</v>
      </c>
      <c r="BK447" s="53">
        <v>40491.333333333336</v>
      </c>
      <c r="BL447" s="45" t="s">
        <v>102</v>
      </c>
      <c r="BM447" s="45" t="s">
        <v>97</v>
      </c>
      <c r="BO447" s="68" t="str">
        <f t="shared" si="111"/>
        <v>EXECUTE [dbo].[PG_CI_CUENTA_BANCO] 0,0,0 , 448, X</v>
      </c>
    </row>
    <row r="448" spans="2:67" x14ac:dyDescent="0.3">
      <c r="B448" s="6">
        <f t="shared" si="99"/>
        <v>0</v>
      </c>
      <c r="C448" s="6" t="str">
        <f t="shared" si="100"/>
        <v>0, 0</v>
      </c>
      <c r="D448" s="54">
        <f t="shared" si="101"/>
        <v>449</v>
      </c>
      <c r="E448" s="75" t="str">
        <f t="shared" si="102"/>
        <v>N/D | N/D | N/D | 111500597 | PENDIENTE | Pesos Mexicanos</v>
      </c>
      <c r="F448" s="54" t="str">
        <f t="shared" si="103"/>
        <v>0597</v>
      </c>
      <c r="G448" s="5">
        <v>0</v>
      </c>
      <c r="H448" s="78" t="str">
        <f t="shared" si="104"/>
        <v>N/D | N/D | N/D | 111500597 | PENDIENTE | Pesos Mexicanos</v>
      </c>
      <c r="I448" s="69">
        <f t="shared" si="96"/>
        <v>25</v>
      </c>
      <c r="J448" s="69">
        <f t="shared" si="97"/>
        <v>7</v>
      </c>
      <c r="K448" s="70">
        <v>1</v>
      </c>
      <c r="L448" s="69" t="str">
        <f t="shared" si="105"/>
        <v>N/D</v>
      </c>
      <c r="M448" s="69" t="str">
        <f t="shared" si="106"/>
        <v>N/D</v>
      </c>
      <c r="N448" s="69">
        <f t="shared" si="107"/>
        <v>111500597</v>
      </c>
      <c r="P448" s="70">
        <v>2</v>
      </c>
      <c r="Q448" s="70">
        <v>6</v>
      </c>
      <c r="R448" s="19" t="s">
        <v>4</v>
      </c>
      <c r="S448" s="78" t="str">
        <f t="shared" si="108"/>
        <v>LUIS RAMIREZ RODRIGUEZ</v>
      </c>
      <c r="T448" s="78" t="str">
        <f t="shared" si="109"/>
        <v>N/D</v>
      </c>
      <c r="U448" s="19"/>
      <c r="V448" s="19"/>
      <c r="W448" s="19"/>
      <c r="X448" s="19"/>
      <c r="Y448" s="19"/>
      <c r="Z448" s="19"/>
      <c r="AA448" s="19"/>
      <c r="AB448" s="78" t="str">
        <f t="shared" si="110"/>
        <v>N/D</v>
      </c>
      <c r="AC448" s="70">
        <v>0</v>
      </c>
      <c r="AD448" s="68" t="str">
        <f t="shared" si="98"/>
        <v>EXECUTE [dbo].[PG_CI_CUENTA_BANCO] 0, 0, 0, 449, 'N/D | N/D | N/D | 111500597 | PENDIENTE | Pesos Mexicanos' , '0597', 0, 'N/D | N/D | N/D | 111500597 | PENDIENTE | Pesos Mexicanos', 25, 7, 1, 'N/D', 'N/D', '111500597', '', 2, 6, NULL, 'LUIS RAMIREZ RODRIGUEZ', 'N/D', '', '', '', '', '', '', '', 'N/D', 0</v>
      </c>
      <c r="AK448" s="43">
        <v>449</v>
      </c>
      <c r="AL448" s="44">
        <v>25</v>
      </c>
      <c r="AM448" s="44">
        <v>7</v>
      </c>
      <c r="AN448" s="84" t="s">
        <v>3</v>
      </c>
      <c r="AO448" s="44">
        <v>0</v>
      </c>
      <c r="AP448" s="45" t="s">
        <v>97</v>
      </c>
      <c r="AQ448" s="45">
        <v>111500597</v>
      </c>
      <c r="AR448" s="46" t="s">
        <v>98</v>
      </c>
      <c r="AS448" s="45" t="s">
        <v>97</v>
      </c>
      <c r="AT448" s="45" t="s">
        <v>97</v>
      </c>
      <c r="AU448" s="45" t="s">
        <v>97</v>
      </c>
      <c r="AV448" s="45" t="s">
        <v>97</v>
      </c>
      <c r="AW448" s="45" t="s">
        <v>97</v>
      </c>
      <c r="AX448" s="45" t="s">
        <v>99</v>
      </c>
      <c r="AY448" s="45" t="s">
        <v>100</v>
      </c>
      <c r="AZ448" s="45" t="s">
        <v>97</v>
      </c>
      <c r="BA448" s="45" t="s">
        <v>97</v>
      </c>
      <c r="BB448" s="74" t="s">
        <v>126</v>
      </c>
      <c r="BC448" s="45" t="s">
        <v>97</v>
      </c>
      <c r="BD448" s="45" t="s">
        <v>97</v>
      </c>
      <c r="BE448" s="45" t="s">
        <v>122</v>
      </c>
      <c r="BF448" s="45" t="s">
        <v>97</v>
      </c>
      <c r="BG448" s="45" t="s">
        <v>97</v>
      </c>
      <c r="BH448" s="45" t="s">
        <v>97</v>
      </c>
      <c r="BI448" s="45">
        <v>1</v>
      </c>
      <c r="BJ448" s="45" t="s">
        <v>97</v>
      </c>
      <c r="BK448" s="53">
        <v>40491.333333333336</v>
      </c>
      <c r="BL448" s="45" t="s">
        <v>102</v>
      </c>
      <c r="BM448" s="45" t="s">
        <v>97</v>
      </c>
      <c r="BO448" s="68" t="str">
        <f t="shared" si="111"/>
        <v>EXECUTE [dbo].[PG_CI_CUENTA_BANCO] 0,0,0 , 449, X</v>
      </c>
    </row>
    <row r="449" spans="2:67" x14ac:dyDescent="0.3">
      <c r="B449" s="6">
        <f t="shared" si="99"/>
        <v>0</v>
      </c>
      <c r="C449" s="6" t="str">
        <f t="shared" si="100"/>
        <v>0, 0</v>
      </c>
      <c r="D449" s="54">
        <f t="shared" si="101"/>
        <v>450</v>
      </c>
      <c r="E449" s="75" t="str">
        <f t="shared" si="102"/>
        <v>N/D | N/D | N/D | 117462603 | PENDIENTE | Pesos Mexicanos</v>
      </c>
      <c r="F449" s="54" t="str">
        <f t="shared" si="103"/>
        <v>2603</v>
      </c>
      <c r="G449" s="5">
        <v>0</v>
      </c>
      <c r="H449" s="78" t="str">
        <f t="shared" si="104"/>
        <v>N/D | N/D | N/D | 117462603 | PENDIENTE | Pesos Mexicanos</v>
      </c>
      <c r="I449" s="69">
        <f t="shared" si="96"/>
        <v>25</v>
      </c>
      <c r="J449" s="69">
        <f t="shared" si="97"/>
        <v>7</v>
      </c>
      <c r="K449" s="70">
        <v>1</v>
      </c>
      <c r="L449" s="69" t="str">
        <f t="shared" si="105"/>
        <v>N/D</v>
      </c>
      <c r="M449" s="69" t="str">
        <f t="shared" si="106"/>
        <v>N/D</v>
      </c>
      <c r="N449" s="69">
        <f t="shared" si="107"/>
        <v>117462603</v>
      </c>
      <c r="P449" s="70">
        <v>2</v>
      </c>
      <c r="Q449" s="70">
        <v>6</v>
      </c>
      <c r="R449" s="19" t="s">
        <v>4</v>
      </c>
      <c r="S449" s="78" t="str">
        <f t="shared" si="108"/>
        <v>LUIS RAMIREZ RODRIGUEZ</v>
      </c>
      <c r="T449" s="78" t="str">
        <f t="shared" si="109"/>
        <v>N/D</v>
      </c>
      <c r="U449" s="19"/>
      <c r="V449" s="19"/>
      <c r="W449" s="19"/>
      <c r="X449" s="19"/>
      <c r="Y449" s="19"/>
      <c r="Z449" s="19"/>
      <c r="AA449" s="19"/>
      <c r="AB449" s="78" t="str">
        <f t="shared" si="110"/>
        <v>N/D</v>
      </c>
      <c r="AC449" s="70">
        <v>0</v>
      </c>
      <c r="AD449" s="68" t="str">
        <f t="shared" si="98"/>
        <v>EXECUTE [dbo].[PG_CI_CUENTA_BANCO] 0, 0, 0, 450, 'N/D | N/D | N/D | 117462603 | PENDIENTE | Pesos Mexicanos' , '2603', 0, 'N/D | N/D | N/D | 117462603 | PENDIENTE | Pesos Mexicanos', 25, 7, 1, 'N/D', 'N/D', '117462603', '', 2, 6, NULL, 'LUIS RAMIREZ RODRIGUEZ', 'N/D', '', '', '', '', '', '', '', 'N/D', 0</v>
      </c>
      <c r="AK449" s="43">
        <v>450</v>
      </c>
      <c r="AL449" s="44">
        <v>25</v>
      </c>
      <c r="AM449" s="44">
        <v>7</v>
      </c>
      <c r="AN449" s="84" t="s">
        <v>3</v>
      </c>
      <c r="AO449" s="44">
        <v>0</v>
      </c>
      <c r="AP449" s="45" t="s">
        <v>97</v>
      </c>
      <c r="AQ449" s="45">
        <v>117462603</v>
      </c>
      <c r="AR449" s="46" t="s">
        <v>98</v>
      </c>
      <c r="AS449" s="45" t="s">
        <v>97</v>
      </c>
      <c r="AT449" s="45" t="s">
        <v>97</v>
      </c>
      <c r="AU449" s="45" t="s">
        <v>97</v>
      </c>
      <c r="AV449" s="45" t="s">
        <v>97</v>
      </c>
      <c r="AW449" s="45" t="s">
        <v>97</v>
      </c>
      <c r="AX449" s="45" t="s">
        <v>99</v>
      </c>
      <c r="AY449" s="45" t="s">
        <v>100</v>
      </c>
      <c r="AZ449" s="45" t="s">
        <v>97</v>
      </c>
      <c r="BA449" s="45" t="s">
        <v>97</v>
      </c>
      <c r="BB449" s="74" t="s">
        <v>126</v>
      </c>
      <c r="BC449" s="45" t="s">
        <v>97</v>
      </c>
      <c r="BD449" s="45" t="s">
        <v>97</v>
      </c>
      <c r="BE449" s="45" t="s">
        <v>122</v>
      </c>
      <c r="BF449" s="45" t="s">
        <v>97</v>
      </c>
      <c r="BG449" s="45" t="s">
        <v>97</v>
      </c>
      <c r="BH449" s="45" t="s">
        <v>97</v>
      </c>
      <c r="BI449" s="45">
        <v>1</v>
      </c>
      <c r="BJ449" s="45" t="s">
        <v>97</v>
      </c>
      <c r="BK449" s="53">
        <v>40491.333333333336</v>
      </c>
      <c r="BL449" s="45" t="s">
        <v>102</v>
      </c>
      <c r="BM449" s="45" t="s">
        <v>97</v>
      </c>
      <c r="BO449" s="68" t="str">
        <f t="shared" si="111"/>
        <v>EXECUTE [dbo].[PG_CI_CUENTA_BANCO] 0,0,0 , 450, X</v>
      </c>
    </row>
    <row r="450" spans="2:67" x14ac:dyDescent="0.3">
      <c r="B450" s="6">
        <f t="shared" si="99"/>
        <v>0</v>
      </c>
      <c r="C450" s="6" t="str">
        <f t="shared" si="100"/>
        <v>0, 0</v>
      </c>
      <c r="D450" s="54">
        <f t="shared" si="101"/>
        <v>451</v>
      </c>
      <c r="E450" s="75" t="str">
        <f t="shared" si="102"/>
        <v>N/D | N/D | N/D | 117463537 | PENDIENTE | Pesos Mexicanos</v>
      </c>
      <c r="F450" s="54" t="str">
        <f t="shared" si="103"/>
        <v>3537</v>
      </c>
      <c r="G450" s="5">
        <v>0</v>
      </c>
      <c r="H450" s="78" t="str">
        <f t="shared" si="104"/>
        <v>N/D | N/D | N/D | 117463537 | PENDIENTE | Pesos Mexicanos</v>
      </c>
      <c r="I450" s="69">
        <f t="shared" si="96"/>
        <v>25</v>
      </c>
      <c r="J450" s="69">
        <f t="shared" si="97"/>
        <v>7</v>
      </c>
      <c r="K450" s="70">
        <v>1</v>
      </c>
      <c r="L450" s="69" t="str">
        <f t="shared" si="105"/>
        <v>N/D</v>
      </c>
      <c r="M450" s="69" t="str">
        <f t="shared" si="106"/>
        <v>N/D</v>
      </c>
      <c r="N450" s="69">
        <f t="shared" si="107"/>
        <v>117463537</v>
      </c>
      <c r="P450" s="70">
        <v>2</v>
      </c>
      <c r="Q450" s="70">
        <v>6</v>
      </c>
      <c r="R450" s="19" t="s">
        <v>4</v>
      </c>
      <c r="S450" s="78" t="str">
        <f t="shared" si="108"/>
        <v>LUIS RAMIREZ RODRIGUEZ</v>
      </c>
      <c r="T450" s="78" t="str">
        <f t="shared" si="109"/>
        <v>N/D</v>
      </c>
      <c r="U450" s="19"/>
      <c r="V450" s="19"/>
      <c r="W450" s="19"/>
      <c r="X450" s="19"/>
      <c r="Y450" s="19"/>
      <c r="Z450" s="19"/>
      <c r="AA450" s="19"/>
      <c r="AB450" s="78" t="str">
        <f t="shared" si="110"/>
        <v>N/D</v>
      </c>
      <c r="AC450" s="70">
        <v>0</v>
      </c>
      <c r="AD450" s="68" t="str">
        <f t="shared" si="98"/>
        <v>EXECUTE [dbo].[PG_CI_CUENTA_BANCO] 0, 0, 0, 451, 'N/D | N/D | N/D | 117463537 | PENDIENTE | Pesos Mexicanos' , '3537', 0, 'N/D | N/D | N/D | 117463537 | PENDIENTE | Pesos Mexicanos', 25, 7, 1, 'N/D', 'N/D', '117463537', '', 2, 6, NULL, 'LUIS RAMIREZ RODRIGUEZ', 'N/D', '', '', '', '', '', '', '', 'N/D', 0</v>
      </c>
      <c r="AK450" s="43">
        <v>451</v>
      </c>
      <c r="AL450" s="44">
        <v>25</v>
      </c>
      <c r="AM450" s="44">
        <v>7</v>
      </c>
      <c r="AN450" s="84" t="s">
        <v>3</v>
      </c>
      <c r="AO450" s="44">
        <v>0</v>
      </c>
      <c r="AP450" s="45" t="s">
        <v>97</v>
      </c>
      <c r="AQ450" s="45">
        <v>117463537</v>
      </c>
      <c r="AR450" s="46" t="s">
        <v>98</v>
      </c>
      <c r="AS450" s="45" t="s">
        <v>97</v>
      </c>
      <c r="AT450" s="45" t="s">
        <v>97</v>
      </c>
      <c r="AU450" s="45" t="s">
        <v>97</v>
      </c>
      <c r="AV450" s="45" t="s">
        <v>97</v>
      </c>
      <c r="AW450" s="45" t="s">
        <v>97</v>
      </c>
      <c r="AX450" s="45" t="s">
        <v>99</v>
      </c>
      <c r="AY450" s="45" t="s">
        <v>100</v>
      </c>
      <c r="AZ450" s="45" t="s">
        <v>97</v>
      </c>
      <c r="BA450" s="45" t="s">
        <v>97</v>
      </c>
      <c r="BB450" s="74" t="s">
        <v>126</v>
      </c>
      <c r="BC450" s="45" t="s">
        <v>97</v>
      </c>
      <c r="BD450" s="45" t="s">
        <v>97</v>
      </c>
      <c r="BE450" s="45" t="s">
        <v>122</v>
      </c>
      <c r="BF450" s="45" t="s">
        <v>97</v>
      </c>
      <c r="BG450" s="45" t="s">
        <v>97</v>
      </c>
      <c r="BH450" s="45" t="s">
        <v>97</v>
      </c>
      <c r="BI450" s="45">
        <v>1</v>
      </c>
      <c r="BJ450" s="45" t="s">
        <v>97</v>
      </c>
      <c r="BK450" s="53">
        <v>40491.333333333336</v>
      </c>
      <c r="BL450" s="45" t="s">
        <v>102</v>
      </c>
      <c r="BM450" s="45" t="s">
        <v>97</v>
      </c>
      <c r="BO450" s="68" t="str">
        <f t="shared" si="111"/>
        <v>EXECUTE [dbo].[PG_CI_CUENTA_BANCO] 0,0,0 , 451, X</v>
      </c>
    </row>
    <row r="451" spans="2:67" x14ac:dyDescent="0.3">
      <c r="B451" s="6">
        <f t="shared" si="99"/>
        <v>0</v>
      </c>
      <c r="C451" s="6" t="str">
        <f t="shared" si="100"/>
        <v>0, 0</v>
      </c>
      <c r="D451" s="54">
        <f t="shared" si="101"/>
        <v>452</v>
      </c>
      <c r="E451" s="75" t="str">
        <f t="shared" si="102"/>
        <v>N/D | N/D | N/D | 110755931 | PENDIENTE | Pesos Mexicanos</v>
      </c>
      <c r="F451" s="54" t="str">
        <f t="shared" si="103"/>
        <v>5931</v>
      </c>
      <c r="G451" s="5">
        <v>0</v>
      </c>
      <c r="H451" s="78" t="str">
        <f t="shared" si="104"/>
        <v>N/D | N/D | N/D | 110755931 | PENDIENTE | Pesos Mexicanos</v>
      </c>
      <c r="I451" s="69">
        <f t="shared" si="96"/>
        <v>25</v>
      </c>
      <c r="J451" s="69">
        <f t="shared" si="97"/>
        <v>7</v>
      </c>
      <c r="K451" s="70">
        <v>1</v>
      </c>
      <c r="L451" s="69" t="str">
        <f t="shared" si="105"/>
        <v>N/D</v>
      </c>
      <c r="M451" s="69" t="str">
        <f t="shared" si="106"/>
        <v>N/D</v>
      </c>
      <c r="N451" s="69">
        <f t="shared" si="107"/>
        <v>110755931</v>
      </c>
      <c r="P451" s="70">
        <v>2</v>
      </c>
      <c r="Q451" s="70">
        <v>6</v>
      </c>
      <c r="R451" s="19" t="s">
        <v>4</v>
      </c>
      <c r="S451" s="78" t="str">
        <f t="shared" si="108"/>
        <v>LUIS RAMIREZ RODRIGUEZ</v>
      </c>
      <c r="T451" s="78" t="str">
        <f t="shared" si="109"/>
        <v>N/D</v>
      </c>
      <c r="U451" s="19"/>
      <c r="V451" s="19"/>
      <c r="W451" s="19"/>
      <c r="X451" s="19"/>
      <c r="Y451" s="19"/>
      <c r="Z451" s="19"/>
      <c r="AA451" s="19"/>
      <c r="AB451" s="78" t="str">
        <f t="shared" si="110"/>
        <v>N/D</v>
      </c>
      <c r="AC451" s="70">
        <v>0</v>
      </c>
      <c r="AD451" s="68" t="str">
        <f t="shared" si="98"/>
        <v>EXECUTE [dbo].[PG_CI_CUENTA_BANCO] 0, 0, 0, 452, 'N/D | N/D | N/D | 110755931 | PENDIENTE | Pesos Mexicanos' , '5931', 0, 'N/D | N/D | N/D | 110755931 | PENDIENTE | Pesos Mexicanos', 25, 7, 1, 'N/D', 'N/D', '110755931', '', 2, 6, NULL, 'LUIS RAMIREZ RODRIGUEZ', 'N/D', '', '', '', '', '', '', '', 'N/D', 0</v>
      </c>
      <c r="AK451" s="43">
        <v>452</v>
      </c>
      <c r="AL451" s="44">
        <v>25</v>
      </c>
      <c r="AM451" s="44">
        <v>7</v>
      </c>
      <c r="AN451" s="84" t="s">
        <v>3</v>
      </c>
      <c r="AO451" s="44">
        <v>0</v>
      </c>
      <c r="AP451" s="45" t="s">
        <v>97</v>
      </c>
      <c r="AQ451" s="45">
        <v>110755931</v>
      </c>
      <c r="AR451" s="46" t="s">
        <v>98</v>
      </c>
      <c r="AS451" s="45" t="s">
        <v>97</v>
      </c>
      <c r="AT451" s="45" t="s">
        <v>97</v>
      </c>
      <c r="AU451" s="45" t="s">
        <v>97</v>
      </c>
      <c r="AV451" s="45" t="s">
        <v>97</v>
      </c>
      <c r="AW451" s="45" t="s">
        <v>97</v>
      </c>
      <c r="AX451" s="45" t="s">
        <v>99</v>
      </c>
      <c r="AY451" s="45" t="s">
        <v>100</v>
      </c>
      <c r="AZ451" s="45" t="s">
        <v>97</v>
      </c>
      <c r="BA451" s="45" t="s">
        <v>97</v>
      </c>
      <c r="BB451" s="74" t="s">
        <v>126</v>
      </c>
      <c r="BC451" s="45" t="s">
        <v>97</v>
      </c>
      <c r="BD451" s="45" t="s">
        <v>97</v>
      </c>
      <c r="BE451" s="45" t="s">
        <v>122</v>
      </c>
      <c r="BF451" s="45" t="s">
        <v>97</v>
      </c>
      <c r="BG451" s="45" t="s">
        <v>97</v>
      </c>
      <c r="BH451" s="45" t="s">
        <v>97</v>
      </c>
      <c r="BI451" s="45">
        <v>1</v>
      </c>
      <c r="BJ451" s="45" t="s">
        <v>97</v>
      </c>
      <c r="BK451" s="53">
        <v>40491.333333333336</v>
      </c>
      <c r="BL451" s="45" t="s">
        <v>102</v>
      </c>
      <c r="BM451" s="45" t="s">
        <v>97</v>
      </c>
      <c r="BO451" s="68" t="str">
        <f t="shared" si="111"/>
        <v>EXECUTE [dbo].[PG_CI_CUENTA_BANCO] 0,0,0 , 452, X</v>
      </c>
    </row>
    <row r="452" spans="2:67" x14ac:dyDescent="0.3">
      <c r="B452" s="6">
        <f t="shared" si="99"/>
        <v>0</v>
      </c>
      <c r="C452" s="6" t="str">
        <f t="shared" si="100"/>
        <v>0, 0</v>
      </c>
      <c r="D452" s="54">
        <f t="shared" si="101"/>
        <v>453</v>
      </c>
      <c r="E452" s="75" t="str">
        <f t="shared" si="102"/>
        <v>N/D | INVERSIONES | INVERSIONES | 449612114 | CD. JUAREZ | Dólares USA</v>
      </c>
      <c r="F452" s="54" t="str">
        <f t="shared" si="103"/>
        <v>2114</v>
      </c>
      <c r="G452" s="5">
        <v>0</v>
      </c>
      <c r="H452" s="78" t="str">
        <f t="shared" si="104"/>
        <v>N/D | INVERSIONES | INVERSIONES | 449612114 | CD. JUAREZ | Dólares USA</v>
      </c>
      <c r="I452" s="69">
        <f t="shared" si="96"/>
        <v>25</v>
      </c>
      <c r="J452" s="69">
        <f t="shared" si="97"/>
        <v>7</v>
      </c>
      <c r="K452" s="70">
        <v>2</v>
      </c>
      <c r="L452" s="69" t="str">
        <f t="shared" si="105"/>
        <v>N/D</v>
      </c>
      <c r="M452" s="69">
        <f t="shared" si="106"/>
        <v>833</v>
      </c>
      <c r="N452" s="69">
        <f t="shared" si="107"/>
        <v>449612114</v>
      </c>
      <c r="P452" s="70">
        <v>2</v>
      </c>
      <c r="Q452" s="70">
        <v>5</v>
      </c>
      <c r="R452" s="19" t="s">
        <v>4</v>
      </c>
      <c r="S452" s="78" t="str">
        <f t="shared" si="108"/>
        <v>LUIS RAMIREZ RODRIGUEZ</v>
      </c>
      <c r="T452" s="78" t="str">
        <f t="shared" si="109"/>
        <v>N/D</v>
      </c>
      <c r="U452" s="19"/>
      <c r="V452" s="19"/>
      <c r="W452" s="19"/>
      <c r="X452" s="19"/>
      <c r="Y452" s="19"/>
      <c r="Z452" s="19"/>
      <c r="AA452" s="19"/>
      <c r="AB452" s="78" t="str">
        <f t="shared" si="110"/>
        <v>TOMAS ZARAGOZA ITO</v>
      </c>
      <c r="AC452" s="70">
        <v>103</v>
      </c>
      <c r="AD452" s="68" t="str">
        <f t="shared" si="98"/>
        <v>EXECUTE [dbo].[PG_CI_CUENTA_BANCO] 0, 0, 0, 453, 'N/D | INVERSIONES | INVERSIONES | 449612114 | CD. JUAREZ | Dólares USA' , '2114', 0, 'N/D | INVERSIONES | INVERSIONES | 449612114 | CD. JUAREZ | Dólares USA', 25, 7, 2, 'N/D', '833', '449612114', '', 2, 5, NULL, 'LUIS RAMIREZ RODRIGUEZ', 'N/D', '', '', '', '', '', '', '', 'TOMAS ZARAGOZA ITO', 103</v>
      </c>
      <c r="AK452" s="43">
        <v>453</v>
      </c>
      <c r="AL452" s="44">
        <v>25</v>
      </c>
      <c r="AM452" s="44">
        <v>7</v>
      </c>
      <c r="AN452" s="84" t="s">
        <v>3</v>
      </c>
      <c r="AO452" s="44">
        <v>0</v>
      </c>
      <c r="AP452" s="45" t="s">
        <v>97</v>
      </c>
      <c r="AQ452" s="45">
        <v>449612114</v>
      </c>
      <c r="AR452" s="46" t="s">
        <v>129</v>
      </c>
      <c r="AS452" s="45" t="s">
        <v>19</v>
      </c>
      <c r="AT452" s="45" t="s">
        <v>19</v>
      </c>
      <c r="AU452" s="45" t="s">
        <v>97</v>
      </c>
      <c r="AV452" s="45" t="s">
        <v>97</v>
      </c>
      <c r="AW452" s="45" t="s">
        <v>97</v>
      </c>
      <c r="AX452" s="45" t="s">
        <v>99</v>
      </c>
      <c r="AY452" s="45" t="s">
        <v>118</v>
      </c>
      <c r="AZ452" s="45" t="s">
        <v>116</v>
      </c>
      <c r="BA452" s="45" t="s">
        <v>97</v>
      </c>
      <c r="BB452" s="74" t="s">
        <v>120</v>
      </c>
      <c r="BC452" s="45">
        <v>833</v>
      </c>
      <c r="BD452" s="45" t="s">
        <v>121</v>
      </c>
      <c r="BE452" s="45" t="s">
        <v>122</v>
      </c>
      <c r="BF452" s="45" t="s">
        <v>97</v>
      </c>
      <c r="BG452" s="45" t="s">
        <v>97</v>
      </c>
      <c r="BH452" s="45" t="s">
        <v>97</v>
      </c>
      <c r="BI452" s="45">
        <v>1</v>
      </c>
      <c r="BJ452" s="45" t="s">
        <v>97</v>
      </c>
      <c r="BK452" s="53">
        <v>40672.479502314818</v>
      </c>
      <c r="BL452" s="45" t="s">
        <v>114</v>
      </c>
      <c r="BM452" s="45" t="s">
        <v>97</v>
      </c>
      <c r="BO452" s="68" t="str">
        <f t="shared" si="111"/>
        <v>EXECUTE [dbo].[PG_CI_CUENTA_BANCO] 0,0,0 , 453, X</v>
      </c>
    </row>
    <row r="453" spans="2:67" x14ac:dyDescent="0.3">
      <c r="B453" s="6">
        <f t="shared" si="99"/>
        <v>0</v>
      </c>
      <c r="C453" s="6" t="str">
        <f t="shared" si="100"/>
        <v>0, 0</v>
      </c>
      <c r="D453" s="54">
        <f t="shared" si="101"/>
        <v>454</v>
      </c>
      <c r="E453" s="75" t="str">
        <f t="shared" si="102"/>
        <v>Corporativo | INVERSIONES | FOINVER | 452850044 | CD. JUAREZ | Pesos Mexicanos</v>
      </c>
      <c r="F453" s="54" t="str">
        <f t="shared" si="103"/>
        <v>0044</v>
      </c>
      <c r="G453" s="5">
        <v>0</v>
      </c>
      <c r="H453" s="78" t="str">
        <f t="shared" si="104"/>
        <v>Corporativo | INVERSIONES | FOINVER | 452850044 | CD. JUAREZ | Pesos Mexicanos</v>
      </c>
      <c r="I453" s="69">
        <f t="shared" ref="I453:I516" si="112">AL453</f>
        <v>25</v>
      </c>
      <c r="J453" s="69">
        <f t="shared" ref="J453:J516" si="113">AM453</f>
        <v>7</v>
      </c>
      <c r="K453" s="70">
        <v>1</v>
      </c>
      <c r="L453" s="69" t="str">
        <f t="shared" si="105"/>
        <v>N/D</v>
      </c>
      <c r="M453" s="69">
        <f t="shared" si="106"/>
        <v>833</v>
      </c>
      <c r="N453" s="69">
        <f t="shared" si="107"/>
        <v>452850044</v>
      </c>
      <c r="P453" s="70">
        <v>1</v>
      </c>
      <c r="Q453" s="70">
        <v>5</v>
      </c>
      <c r="R453" s="19" t="s">
        <v>4</v>
      </c>
      <c r="S453" s="78" t="str">
        <f t="shared" si="108"/>
        <v>LUIS RAMIREZ RODRIGUEZ</v>
      </c>
      <c r="T453" s="78" t="str">
        <f t="shared" si="109"/>
        <v>Corporativo</v>
      </c>
      <c r="U453" s="19"/>
      <c r="V453" s="19"/>
      <c r="W453" s="19"/>
      <c r="X453" s="19"/>
      <c r="Y453" s="19"/>
      <c r="Z453" s="19"/>
      <c r="AA453" s="19"/>
      <c r="AB453" s="78" t="str">
        <f t="shared" si="110"/>
        <v>TOMAS ZARAGOZA FUENTES</v>
      </c>
      <c r="AC453" s="70">
        <v>103</v>
      </c>
      <c r="AD453" s="68" t="str">
        <f t="shared" ref="AD453:AD516" si="114">CONCATENATE("EXECUTE [dbo].",$AG$2, B453, ", ", C453, ", ", D453,", '",E453, "' , '",F453,"', ", G453,", '",H453, "', ",I453, ", ",J453, ", ",K453, ", '",L453, "', '",M453, "', '",N453, "', '",O453, "', ",P453, ", ",Q453, ", ",R453, ", '",S453, "', '",T453, "', '",U453, "', '",V453, "', '",W453, "', '",X453, "', '",Y453, "', '",Z453, "', '",AA453, "', '",AB453,"', ",AC453)</f>
        <v>EXECUTE [dbo].[PG_CI_CUENTA_BANCO] 0, 0, 0, 454, 'Corporativo | INVERSIONES | FOINVER | 452850044 | CD. JUAREZ | Pesos Mexicanos' , '0044', 0, 'Corporativo | INVERSIONES | FOINVER | 452850044 | CD. JUAREZ | Pesos Mexicanos', 25, 7, 1, 'N/D', '833', '452850044', '', 1, 5, NULL, 'LUIS RAMIREZ RODRIGUEZ', 'Corporativo', '', '', '', '', '', '', '', 'TOMAS ZARAGOZA FUENTES', 103</v>
      </c>
      <c r="AK453" s="43">
        <v>454</v>
      </c>
      <c r="AL453" s="44">
        <v>25</v>
      </c>
      <c r="AM453" s="44">
        <v>7</v>
      </c>
      <c r="AN453" s="84" t="s">
        <v>3</v>
      </c>
      <c r="AO453" s="44">
        <v>0</v>
      </c>
      <c r="AP453" s="45" t="s">
        <v>148</v>
      </c>
      <c r="AQ453" s="45">
        <v>452850044</v>
      </c>
      <c r="AR453" s="46" t="s">
        <v>129</v>
      </c>
      <c r="AS453" s="45" t="s">
        <v>19</v>
      </c>
      <c r="AT453" s="45" t="s">
        <v>131</v>
      </c>
      <c r="AU453" s="45" t="s">
        <v>251</v>
      </c>
      <c r="AV453" s="45" t="s">
        <v>107</v>
      </c>
      <c r="AW453" s="45" t="s">
        <v>97</v>
      </c>
      <c r="AX453" s="45" t="s">
        <v>108</v>
      </c>
      <c r="AY453" s="45" t="s">
        <v>100</v>
      </c>
      <c r="AZ453" s="45" t="s">
        <v>109</v>
      </c>
      <c r="BA453" s="45" t="s">
        <v>97</v>
      </c>
      <c r="BB453" s="74" t="s">
        <v>120</v>
      </c>
      <c r="BC453" s="45">
        <v>833</v>
      </c>
      <c r="BD453" s="45" t="s">
        <v>121</v>
      </c>
      <c r="BE453" s="45" t="s">
        <v>122</v>
      </c>
      <c r="BF453" s="45" t="s">
        <v>313</v>
      </c>
      <c r="BG453" s="45" t="s">
        <v>97</v>
      </c>
      <c r="BH453" s="45" t="s">
        <v>113</v>
      </c>
      <c r="BI453" s="45">
        <v>1</v>
      </c>
      <c r="BJ453" s="45" t="s">
        <v>97</v>
      </c>
      <c r="BK453" s="53">
        <v>42144.502476851849</v>
      </c>
      <c r="BL453" s="45" t="s">
        <v>114</v>
      </c>
      <c r="BM453" s="45" t="s">
        <v>97</v>
      </c>
      <c r="BO453" s="68" t="str">
        <f t="shared" si="111"/>
        <v>EXECUTE [dbo].[PG_CI_CUENTA_BANCO] 0,0,0 , 454, X</v>
      </c>
    </row>
    <row r="454" spans="2:67" x14ac:dyDescent="0.3">
      <c r="B454" s="6">
        <f t="shared" ref="B454:B517" si="115">B453</f>
        <v>0</v>
      </c>
      <c r="C454" s="6" t="str">
        <f t="shared" ref="C454:C517" si="116">C453</f>
        <v>0, 0</v>
      </c>
      <c r="D454" s="54">
        <f t="shared" ref="D454:D517" si="117">AK454</f>
        <v>455</v>
      </c>
      <c r="E454" s="75" t="str">
        <f t="shared" ref="E454:E517" si="118">CONCATENATE(AP454," | ",AS454," | ",AT454," | ",AQ454," | ",BB454," | ",AY454)</f>
        <v>N/D | INVERSIONES | INVERSIONES | 72061156337 | EL PASO TX. | Dólares USA</v>
      </c>
      <c r="F454" s="54" t="str">
        <f t="shared" ref="F454:F517" si="119">RIGHT(N454,4)</f>
        <v>6337</v>
      </c>
      <c r="G454" s="5">
        <v>0</v>
      </c>
      <c r="H454" s="78" t="str">
        <f t="shared" ref="H454:H517" si="120">E454</f>
        <v>N/D | INVERSIONES | INVERSIONES | 72061156337 | EL PASO TX. | Dólares USA</v>
      </c>
      <c r="I454" s="69">
        <f t="shared" si="112"/>
        <v>25</v>
      </c>
      <c r="J454" s="69">
        <f t="shared" si="113"/>
        <v>9</v>
      </c>
      <c r="K454" s="70">
        <v>2</v>
      </c>
      <c r="L454" s="69" t="str">
        <f t="shared" ref="L454:L517" si="121">BA454</f>
        <v>N/D</v>
      </c>
      <c r="M454" s="69" t="str">
        <f t="shared" ref="M454:M517" si="122">BC454</f>
        <v>N/D</v>
      </c>
      <c r="N454" s="69">
        <f t="shared" ref="N454:N517" si="123">AQ454</f>
        <v>72061156337</v>
      </c>
      <c r="P454" s="70">
        <v>2</v>
      </c>
      <c r="Q454" s="70">
        <v>5</v>
      </c>
      <c r="R454" s="19" t="s">
        <v>4</v>
      </c>
      <c r="S454" s="78" t="str">
        <f t="shared" ref="S454:S517" si="124">BE454</f>
        <v>ARMIDA LOYA</v>
      </c>
      <c r="T454" s="78" t="str">
        <f t="shared" ref="T454:T517" si="125">AP454</f>
        <v>N/D</v>
      </c>
      <c r="U454" s="19"/>
      <c r="V454" s="19"/>
      <c r="W454" s="19"/>
      <c r="X454" s="19"/>
      <c r="Y454" s="19"/>
      <c r="Z454" s="19"/>
      <c r="AA454" s="19"/>
      <c r="AB454" s="78" t="str">
        <f t="shared" ref="AB454:AB517" si="126">AZ454</f>
        <v>TOMAS ZARAGOZA FUENTES</v>
      </c>
      <c r="AC454" s="70">
        <v>202</v>
      </c>
      <c r="AD454" s="68" t="str">
        <f t="shared" si="114"/>
        <v>EXECUTE [dbo].[PG_CI_CUENTA_BANCO] 0, 0, 0, 455, 'N/D | INVERSIONES | INVERSIONES | 72061156337 | EL PASO TX. | Dólares USA' , '6337', 0, 'N/D | INVERSIONES | INVERSIONES | 72061156337 | EL PASO TX. | Dólares USA', 25, 9, 2, 'N/D', 'N/D', '72061156337', '', 2, 5, NULL, 'ARMIDA LOYA', 'N/D', '', '', '', '', '', '', '', 'TOMAS ZARAGOZA FUENTES', 202</v>
      </c>
      <c r="AK454" s="43">
        <v>455</v>
      </c>
      <c r="AL454" s="44">
        <v>25</v>
      </c>
      <c r="AM454" s="44">
        <v>9</v>
      </c>
      <c r="AN454" s="84" t="s">
        <v>3</v>
      </c>
      <c r="AO454" s="44">
        <v>0</v>
      </c>
      <c r="AP454" s="45" t="s">
        <v>97</v>
      </c>
      <c r="AQ454" s="45">
        <v>72061156337</v>
      </c>
      <c r="AR454" s="46" t="s">
        <v>129</v>
      </c>
      <c r="AS454" s="45" t="s">
        <v>19</v>
      </c>
      <c r="AT454" s="45" t="s">
        <v>19</v>
      </c>
      <c r="AU454" s="45" t="s">
        <v>97</v>
      </c>
      <c r="AV454" s="45" t="s">
        <v>97</v>
      </c>
      <c r="AW454" s="45" t="s">
        <v>97</v>
      </c>
      <c r="AX454" s="45" t="s">
        <v>99</v>
      </c>
      <c r="AY454" s="45" t="s">
        <v>118</v>
      </c>
      <c r="AZ454" s="45" t="s">
        <v>109</v>
      </c>
      <c r="BA454" s="45" t="s">
        <v>97</v>
      </c>
      <c r="BB454" s="74" t="s">
        <v>146</v>
      </c>
      <c r="BC454" s="45" t="s">
        <v>97</v>
      </c>
      <c r="BD454" s="45" t="s">
        <v>97</v>
      </c>
      <c r="BE454" s="45" t="s">
        <v>147</v>
      </c>
      <c r="BF454" s="45" t="s">
        <v>97</v>
      </c>
      <c r="BG454" s="45" t="s">
        <v>97</v>
      </c>
      <c r="BH454" s="45" t="s">
        <v>97</v>
      </c>
      <c r="BI454" s="45">
        <v>1</v>
      </c>
      <c r="BJ454" s="45" t="s">
        <v>97</v>
      </c>
      <c r="BK454" s="53">
        <v>40620.330925925926</v>
      </c>
      <c r="BL454" s="45" t="s">
        <v>114</v>
      </c>
      <c r="BM454" s="45" t="s">
        <v>97</v>
      </c>
      <c r="BO454" s="68" t="str">
        <f t="shared" ref="BO454:BO517" si="127">CONCATENATE("EXECUTE [dbo].",$AG$2, "0,0,0 ", ", ", D454, ", ", AN454)</f>
        <v>EXECUTE [dbo].[PG_CI_CUENTA_BANCO] 0,0,0 , 455, X</v>
      </c>
    </row>
    <row r="455" spans="2:67" x14ac:dyDescent="0.3">
      <c r="B455" s="6">
        <f t="shared" si="115"/>
        <v>0</v>
      </c>
      <c r="C455" s="6" t="str">
        <f t="shared" si="116"/>
        <v>0, 0</v>
      </c>
      <c r="D455" s="54">
        <f t="shared" si="117"/>
        <v>456</v>
      </c>
      <c r="E455" s="75" t="str">
        <f t="shared" si="118"/>
        <v>N/D | N/D | N/D | 50000040336 | CD. JUAREZ | Pesos Mexicanos</v>
      </c>
      <c r="F455" s="54" t="str">
        <f t="shared" si="119"/>
        <v>0336</v>
      </c>
      <c r="G455" s="5">
        <v>0</v>
      </c>
      <c r="H455" s="78" t="str">
        <f t="shared" si="120"/>
        <v>N/D | N/D | N/D | 50000040336 | CD. JUAREZ | Pesos Mexicanos</v>
      </c>
      <c r="I455" s="69">
        <f t="shared" si="112"/>
        <v>25</v>
      </c>
      <c r="J455" s="69">
        <f t="shared" si="113"/>
        <v>10</v>
      </c>
      <c r="K455" s="70">
        <v>1</v>
      </c>
      <c r="L455" s="69">
        <f t="shared" si="121"/>
        <v>9005</v>
      </c>
      <c r="M455" s="69">
        <f t="shared" si="122"/>
        <v>177</v>
      </c>
      <c r="N455" s="69">
        <f t="shared" si="123"/>
        <v>50000040336</v>
      </c>
      <c r="P455" s="70">
        <v>2</v>
      </c>
      <c r="Q455" s="70">
        <v>6</v>
      </c>
      <c r="R455" s="19" t="s">
        <v>4</v>
      </c>
      <c r="S455" s="78" t="str">
        <f t="shared" si="124"/>
        <v>CARLOS TOSTADO ZABALZA</v>
      </c>
      <c r="T455" s="78" t="str">
        <f t="shared" si="125"/>
        <v>N/D</v>
      </c>
      <c r="U455" s="19"/>
      <c r="V455" s="19"/>
      <c r="W455" s="19"/>
      <c r="X455" s="19"/>
      <c r="Y455" s="19"/>
      <c r="Z455" s="19"/>
      <c r="AA455" s="19"/>
      <c r="AB455" s="78" t="str">
        <f t="shared" si="126"/>
        <v>N/D</v>
      </c>
      <c r="AC455" s="70">
        <v>103</v>
      </c>
      <c r="AD455" s="68" t="str">
        <f t="shared" si="114"/>
        <v>EXECUTE [dbo].[PG_CI_CUENTA_BANCO] 0, 0, 0, 456, 'N/D | N/D | N/D | 50000040336 | CD. JUAREZ | Pesos Mexicanos' , '0336', 0, 'N/D | N/D | N/D | 50000040336 | CD. JUAREZ | Pesos Mexicanos', 25, 10, 1, '9005', '177', '50000040336', '', 2, 6, NULL, 'CARLOS TOSTADO ZABALZA', 'N/D', '', '', '', '', '', '', '', 'N/D', 103</v>
      </c>
      <c r="AK455" s="43">
        <v>456</v>
      </c>
      <c r="AL455" s="44">
        <v>25</v>
      </c>
      <c r="AM455" s="44">
        <v>10</v>
      </c>
      <c r="AN455" s="84" t="s">
        <v>3</v>
      </c>
      <c r="AO455" s="44">
        <v>0</v>
      </c>
      <c r="AP455" s="45" t="s">
        <v>97</v>
      </c>
      <c r="AQ455" s="45">
        <v>50000040336</v>
      </c>
      <c r="AR455" s="46" t="s">
        <v>98</v>
      </c>
      <c r="AS455" s="45" t="s">
        <v>97</v>
      </c>
      <c r="AT455" s="45" t="s">
        <v>97</v>
      </c>
      <c r="AU455" s="45" t="s">
        <v>97</v>
      </c>
      <c r="AV455" s="45" t="s">
        <v>97</v>
      </c>
      <c r="AW455" s="45" t="s">
        <v>97</v>
      </c>
      <c r="AX455" s="45" t="s">
        <v>99</v>
      </c>
      <c r="AY455" s="45" t="s">
        <v>100</v>
      </c>
      <c r="AZ455" s="45" t="s">
        <v>97</v>
      </c>
      <c r="BA455" s="45">
        <v>9005</v>
      </c>
      <c r="BB455" s="74" t="s">
        <v>120</v>
      </c>
      <c r="BC455" s="45">
        <v>177</v>
      </c>
      <c r="BD455" s="45" t="s">
        <v>149</v>
      </c>
      <c r="BE455" s="45" t="s">
        <v>151</v>
      </c>
      <c r="BF455" s="45" t="s">
        <v>97</v>
      </c>
      <c r="BG455" s="45" t="s">
        <v>97</v>
      </c>
      <c r="BH455" s="45" t="s">
        <v>97</v>
      </c>
      <c r="BI455" s="45">
        <v>1</v>
      </c>
      <c r="BJ455" s="45" t="s">
        <v>97</v>
      </c>
      <c r="BK455" s="53">
        <v>40491.333333333336</v>
      </c>
      <c r="BL455" s="45" t="s">
        <v>102</v>
      </c>
      <c r="BM455" s="45" t="s">
        <v>97</v>
      </c>
      <c r="BO455" s="68" t="str">
        <f t="shared" si="127"/>
        <v>EXECUTE [dbo].[PG_CI_CUENTA_BANCO] 0,0,0 , 456, X</v>
      </c>
    </row>
    <row r="456" spans="2:67" x14ac:dyDescent="0.3">
      <c r="B456" s="6">
        <f t="shared" si="115"/>
        <v>0</v>
      </c>
      <c r="C456" s="6" t="str">
        <f t="shared" si="116"/>
        <v>0, 0</v>
      </c>
      <c r="D456" s="54">
        <f t="shared" si="117"/>
        <v>457</v>
      </c>
      <c r="E456" s="75" t="str">
        <f t="shared" si="118"/>
        <v>Gasomatico | OPERACION CREDITO | OPERACION CREDITO | 51908097784 | CD. JUAREZ | Pesos Mexicanos</v>
      </c>
      <c r="F456" s="54" t="str">
        <f t="shared" si="119"/>
        <v>7784</v>
      </c>
      <c r="G456" s="5">
        <v>0</v>
      </c>
      <c r="H456" s="78" t="str">
        <f t="shared" si="120"/>
        <v>Gasomatico | OPERACION CREDITO | OPERACION CREDITO | 51908097784 | CD. JUAREZ | Pesos Mexicanos</v>
      </c>
      <c r="I456" s="69">
        <f t="shared" si="112"/>
        <v>25</v>
      </c>
      <c r="J456" s="69">
        <f t="shared" si="113"/>
        <v>10</v>
      </c>
      <c r="K456" s="70">
        <v>1</v>
      </c>
      <c r="L456" s="69">
        <f t="shared" si="121"/>
        <v>9005</v>
      </c>
      <c r="M456" s="69">
        <f t="shared" si="122"/>
        <v>177</v>
      </c>
      <c r="N456" s="69">
        <f t="shared" si="123"/>
        <v>51908097784</v>
      </c>
      <c r="P456" s="70">
        <v>1</v>
      </c>
      <c r="Q456" s="70">
        <v>4</v>
      </c>
      <c r="R456" s="19" t="s">
        <v>4</v>
      </c>
      <c r="S456" s="78" t="str">
        <f t="shared" si="124"/>
        <v>CARLOS MORENO</v>
      </c>
      <c r="T456" s="78" t="str">
        <f t="shared" si="125"/>
        <v>Gasomatico</v>
      </c>
      <c r="U456" s="19"/>
      <c r="V456" s="19"/>
      <c r="W456" s="19"/>
      <c r="X456" s="19"/>
      <c r="Y456" s="19"/>
      <c r="Z456" s="19"/>
      <c r="AA456" s="19"/>
      <c r="AB456" s="78" t="str">
        <f t="shared" si="126"/>
        <v>TOMAS ZARAGOZA FUENTES</v>
      </c>
      <c r="AC456" s="70">
        <v>103</v>
      </c>
      <c r="AD456" s="68" t="str">
        <f t="shared" si="114"/>
        <v>EXECUTE [dbo].[PG_CI_CUENTA_BANCO] 0, 0, 0, 457, 'Gasomatico | OPERACION CREDITO | OPERACION CREDITO | 51908097784 | CD. JUAREZ | Pesos Mexicanos' , '7784', 0, 'Gasomatico | OPERACION CREDITO | OPERACION CREDITO | 51908097784 | CD. JUAREZ | Pesos Mexicanos', 25, 10, 1, '9005', '177', '51908097784', '', 1, 4, NULL, 'CARLOS MORENO', 'Gasomatico', '', '', '', '', '', '', '', 'TOMAS ZARAGOZA FUENTES', 103</v>
      </c>
      <c r="AK456" s="43">
        <v>457</v>
      </c>
      <c r="AL456" s="44">
        <v>25</v>
      </c>
      <c r="AM456" s="44">
        <v>10</v>
      </c>
      <c r="AN456" s="84" t="s">
        <v>3</v>
      </c>
      <c r="AO456" s="44">
        <v>50</v>
      </c>
      <c r="AP456" s="45" t="s">
        <v>312</v>
      </c>
      <c r="AQ456" s="45">
        <v>51908097784</v>
      </c>
      <c r="AR456" s="46" t="s">
        <v>124</v>
      </c>
      <c r="AS456" s="45" t="s">
        <v>26</v>
      </c>
      <c r="AT456" s="45" t="s">
        <v>26</v>
      </c>
      <c r="AU456" s="45" t="s">
        <v>174</v>
      </c>
      <c r="AV456" s="45" t="s">
        <v>107</v>
      </c>
      <c r="AW456" s="45" t="s">
        <v>97</v>
      </c>
      <c r="AX456" s="45" t="s">
        <v>108</v>
      </c>
      <c r="AY456" s="45" t="s">
        <v>100</v>
      </c>
      <c r="AZ456" s="45" t="s">
        <v>109</v>
      </c>
      <c r="BA456" s="45">
        <v>9005</v>
      </c>
      <c r="BB456" s="74" t="s">
        <v>120</v>
      </c>
      <c r="BC456" s="45">
        <v>177</v>
      </c>
      <c r="BD456" s="45" t="s">
        <v>149</v>
      </c>
      <c r="BE456" s="45" t="s">
        <v>150</v>
      </c>
      <c r="BF456" s="45" t="s">
        <v>313</v>
      </c>
      <c r="BG456" s="45" t="s">
        <v>97</v>
      </c>
      <c r="BH456" s="45" t="s">
        <v>113</v>
      </c>
      <c r="BI456" s="45">
        <v>1</v>
      </c>
      <c r="BJ456" s="45" t="s">
        <v>97</v>
      </c>
      <c r="BK456" s="53">
        <v>40963.549131944441</v>
      </c>
      <c r="BL456" s="45" t="s">
        <v>114</v>
      </c>
      <c r="BM456" s="45" t="s">
        <v>97</v>
      </c>
      <c r="BO456" s="68" t="str">
        <f t="shared" si="127"/>
        <v>EXECUTE [dbo].[PG_CI_CUENTA_BANCO] 0,0,0 , 457, X</v>
      </c>
    </row>
    <row r="457" spans="2:67" x14ac:dyDescent="0.3">
      <c r="B457" s="6">
        <f t="shared" si="115"/>
        <v>0</v>
      </c>
      <c r="C457" s="6" t="str">
        <f t="shared" si="116"/>
        <v>0, 0</v>
      </c>
      <c r="D457" s="54">
        <f t="shared" si="117"/>
        <v>458</v>
      </c>
      <c r="E457" s="75" t="str">
        <f t="shared" si="118"/>
        <v>Todas | N/D | N/D | 101907557 | PENDIENTE | Pesos Mexicanos</v>
      </c>
      <c r="F457" s="54" t="str">
        <f t="shared" si="119"/>
        <v>7557</v>
      </c>
      <c r="G457" s="5">
        <v>0</v>
      </c>
      <c r="H457" s="78" t="str">
        <f t="shared" si="120"/>
        <v>Todas | N/D | N/D | 101907557 | PENDIENTE | Pesos Mexicanos</v>
      </c>
      <c r="I457" s="69">
        <f t="shared" si="112"/>
        <v>25</v>
      </c>
      <c r="J457" s="69">
        <f t="shared" si="113"/>
        <v>11</v>
      </c>
      <c r="K457" s="70">
        <v>1</v>
      </c>
      <c r="L457" s="69" t="str">
        <f t="shared" si="121"/>
        <v>N/D</v>
      </c>
      <c r="M457" s="69" t="str">
        <f t="shared" si="122"/>
        <v>N/D</v>
      </c>
      <c r="N457" s="69">
        <f t="shared" si="123"/>
        <v>101907557</v>
      </c>
      <c r="P457" s="70">
        <v>2</v>
      </c>
      <c r="Q457" s="70">
        <v>6</v>
      </c>
      <c r="R457" s="19" t="s">
        <v>4</v>
      </c>
      <c r="S457" s="78" t="str">
        <f t="shared" si="124"/>
        <v>DULCE SOTO</v>
      </c>
      <c r="T457" s="78" t="str">
        <f t="shared" si="125"/>
        <v>Todas</v>
      </c>
      <c r="U457" s="19"/>
      <c r="V457" s="19"/>
      <c r="W457" s="19"/>
      <c r="X457" s="19"/>
      <c r="Y457" s="19"/>
      <c r="Z457" s="19"/>
      <c r="AA457" s="19"/>
      <c r="AB457" s="78" t="str">
        <f t="shared" si="126"/>
        <v>N/D</v>
      </c>
      <c r="AC457" s="70">
        <v>0</v>
      </c>
      <c r="AD457" s="68" t="str">
        <f t="shared" si="114"/>
        <v>EXECUTE [dbo].[PG_CI_CUENTA_BANCO] 0, 0, 0, 458, 'Todas | N/D | N/D | 101907557 | PENDIENTE | Pesos Mexicanos' , '7557', 0, 'Todas | N/D | N/D | 101907557 | PENDIENTE | Pesos Mexicanos', 25, 11, 1, 'N/D', 'N/D', '101907557', '', 2, 6, NULL, 'DULCE SOTO', 'Todas', '', '', '', '', '', '', '', 'N/D', 0</v>
      </c>
      <c r="AK457" s="43">
        <v>458</v>
      </c>
      <c r="AL457" s="44">
        <v>25</v>
      </c>
      <c r="AM457" s="44">
        <v>11</v>
      </c>
      <c r="AN457" s="84" t="s">
        <v>3</v>
      </c>
      <c r="AO457" s="44">
        <v>0</v>
      </c>
      <c r="AP457" s="45" t="s">
        <v>130</v>
      </c>
      <c r="AQ457" s="45">
        <v>101907557</v>
      </c>
      <c r="AR457" s="46" t="s">
        <v>98</v>
      </c>
      <c r="AS457" s="45" t="s">
        <v>97</v>
      </c>
      <c r="AT457" s="45" t="s">
        <v>97</v>
      </c>
      <c r="AU457" s="45" t="s">
        <v>97</v>
      </c>
      <c r="AV457" s="45" t="s">
        <v>97</v>
      </c>
      <c r="AW457" s="45" t="s">
        <v>97</v>
      </c>
      <c r="AX457" s="45" t="s">
        <v>99</v>
      </c>
      <c r="AY457" s="45" t="s">
        <v>100</v>
      </c>
      <c r="AZ457" s="45" t="s">
        <v>97</v>
      </c>
      <c r="BA457" s="45" t="s">
        <v>97</v>
      </c>
      <c r="BB457" s="74" t="s">
        <v>126</v>
      </c>
      <c r="BC457" s="45" t="s">
        <v>97</v>
      </c>
      <c r="BD457" s="45" t="s">
        <v>97</v>
      </c>
      <c r="BE457" s="45" t="s">
        <v>152</v>
      </c>
      <c r="BF457" s="45" t="s">
        <v>97</v>
      </c>
      <c r="BG457" s="45" t="s">
        <v>97</v>
      </c>
      <c r="BH457" s="45" t="s">
        <v>97</v>
      </c>
      <c r="BI457" s="45">
        <v>1</v>
      </c>
      <c r="BJ457" s="45" t="s">
        <v>97</v>
      </c>
      <c r="BK457" s="53">
        <v>42017.43546296296</v>
      </c>
      <c r="BL457" s="45" t="s">
        <v>114</v>
      </c>
      <c r="BM457" s="45" t="s">
        <v>97</v>
      </c>
      <c r="BO457" s="68" t="str">
        <f t="shared" si="127"/>
        <v>EXECUTE [dbo].[PG_CI_CUENTA_BANCO] 0,0,0 , 458, X</v>
      </c>
    </row>
    <row r="458" spans="2:67" x14ac:dyDescent="0.3">
      <c r="B458" s="6">
        <f t="shared" si="115"/>
        <v>0</v>
      </c>
      <c r="C458" s="6" t="str">
        <f t="shared" si="116"/>
        <v>0, 0</v>
      </c>
      <c r="D458" s="54">
        <f t="shared" si="117"/>
        <v>459</v>
      </c>
      <c r="E458" s="75" t="str">
        <f t="shared" si="118"/>
        <v>Todas | N/D | N/D | 101907530 | PENDIENTE | Pesos Mexicanos</v>
      </c>
      <c r="F458" s="54" t="str">
        <f t="shared" si="119"/>
        <v>7530</v>
      </c>
      <c r="G458" s="5">
        <v>0</v>
      </c>
      <c r="H458" s="78" t="str">
        <f t="shared" si="120"/>
        <v>Todas | N/D | N/D | 101907530 | PENDIENTE | Pesos Mexicanos</v>
      </c>
      <c r="I458" s="69">
        <f t="shared" si="112"/>
        <v>25</v>
      </c>
      <c r="J458" s="69">
        <f t="shared" si="113"/>
        <v>11</v>
      </c>
      <c r="K458" s="70">
        <v>1</v>
      </c>
      <c r="L458" s="69" t="str">
        <f t="shared" si="121"/>
        <v>N/D</v>
      </c>
      <c r="M458" s="69" t="str">
        <f t="shared" si="122"/>
        <v>N/D</v>
      </c>
      <c r="N458" s="69">
        <f t="shared" si="123"/>
        <v>101907530</v>
      </c>
      <c r="P458" s="70">
        <v>2</v>
      </c>
      <c r="Q458" s="70">
        <v>6</v>
      </c>
      <c r="R458" s="19" t="s">
        <v>4</v>
      </c>
      <c r="S458" s="78" t="str">
        <f t="shared" si="124"/>
        <v>DULCE SOTO</v>
      </c>
      <c r="T458" s="78" t="str">
        <f t="shared" si="125"/>
        <v>Todas</v>
      </c>
      <c r="U458" s="19"/>
      <c r="V458" s="19"/>
      <c r="W458" s="19"/>
      <c r="X458" s="19"/>
      <c r="Y458" s="19"/>
      <c r="Z458" s="19"/>
      <c r="AA458" s="19"/>
      <c r="AB458" s="78" t="str">
        <f t="shared" si="126"/>
        <v>N/D</v>
      </c>
      <c r="AC458" s="70">
        <v>0</v>
      </c>
      <c r="AD458" s="68" t="str">
        <f t="shared" si="114"/>
        <v>EXECUTE [dbo].[PG_CI_CUENTA_BANCO] 0, 0, 0, 459, 'Todas | N/D | N/D | 101907530 | PENDIENTE | Pesos Mexicanos' , '7530', 0, 'Todas | N/D | N/D | 101907530 | PENDIENTE | Pesos Mexicanos', 25, 11, 1, 'N/D', 'N/D', '101907530', '', 2, 6, NULL, 'DULCE SOTO', 'Todas', '', '', '', '', '', '', '', 'N/D', 0</v>
      </c>
      <c r="AK458" s="43">
        <v>459</v>
      </c>
      <c r="AL458" s="44">
        <v>25</v>
      </c>
      <c r="AM458" s="44">
        <v>11</v>
      </c>
      <c r="AN458" s="84" t="s">
        <v>3</v>
      </c>
      <c r="AO458" s="44">
        <v>0</v>
      </c>
      <c r="AP458" s="45" t="s">
        <v>130</v>
      </c>
      <c r="AQ458" s="45">
        <v>101907530</v>
      </c>
      <c r="AR458" s="46" t="s">
        <v>98</v>
      </c>
      <c r="AS458" s="45" t="s">
        <v>97</v>
      </c>
      <c r="AT458" s="45" t="s">
        <v>97</v>
      </c>
      <c r="AU458" s="45" t="s">
        <v>97</v>
      </c>
      <c r="AV458" s="45" t="s">
        <v>97</v>
      </c>
      <c r="AW458" s="45" t="s">
        <v>97</v>
      </c>
      <c r="AX458" s="45" t="s">
        <v>99</v>
      </c>
      <c r="AY458" s="45" t="s">
        <v>100</v>
      </c>
      <c r="AZ458" s="45" t="s">
        <v>97</v>
      </c>
      <c r="BA458" s="45" t="s">
        <v>97</v>
      </c>
      <c r="BB458" s="74" t="s">
        <v>126</v>
      </c>
      <c r="BC458" s="45" t="s">
        <v>97</v>
      </c>
      <c r="BD458" s="45" t="s">
        <v>97</v>
      </c>
      <c r="BE458" s="45" t="s">
        <v>152</v>
      </c>
      <c r="BF458" s="45" t="s">
        <v>97</v>
      </c>
      <c r="BG458" s="45" t="s">
        <v>97</v>
      </c>
      <c r="BH458" s="45" t="s">
        <v>97</v>
      </c>
      <c r="BI458" s="45">
        <v>1</v>
      </c>
      <c r="BJ458" s="45" t="s">
        <v>97</v>
      </c>
      <c r="BK458" s="53">
        <v>42017.433252314811</v>
      </c>
      <c r="BL458" s="45" t="s">
        <v>114</v>
      </c>
      <c r="BM458" s="45" t="s">
        <v>97</v>
      </c>
      <c r="BO458" s="68" t="str">
        <f t="shared" si="127"/>
        <v>EXECUTE [dbo].[PG_CI_CUENTA_BANCO] 0,0,0 , 459, X</v>
      </c>
    </row>
    <row r="459" spans="2:67" x14ac:dyDescent="0.3">
      <c r="B459" s="6">
        <f t="shared" si="115"/>
        <v>0</v>
      </c>
      <c r="C459" s="6" t="str">
        <f t="shared" si="116"/>
        <v>0, 0</v>
      </c>
      <c r="D459" s="54">
        <f t="shared" si="117"/>
        <v>461</v>
      </c>
      <c r="E459" s="75" t="str">
        <f t="shared" si="118"/>
        <v>N/D | N/D | N/D | 22603322807 | PENDIENTE | Pesos Mexicanos</v>
      </c>
      <c r="F459" s="54" t="str">
        <f t="shared" si="119"/>
        <v>2807</v>
      </c>
      <c r="G459" s="5">
        <v>0</v>
      </c>
      <c r="H459" s="78" t="str">
        <f t="shared" si="120"/>
        <v>N/D | N/D | N/D | 22603322807 | PENDIENTE | Pesos Mexicanos</v>
      </c>
      <c r="I459" s="69">
        <f t="shared" si="112"/>
        <v>25</v>
      </c>
      <c r="J459" s="69">
        <f t="shared" si="113"/>
        <v>11</v>
      </c>
      <c r="K459" s="70">
        <v>1</v>
      </c>
      <c r="L459" s="69" t="str">
        <f t="shared" si="121"/>
        <v>N/D</v>
      </c>
      <c r="M459" s="69" t="str">
        <f t="shared" si="122"/>
        <v>N/D</v>
      </c>
      <c r="N459" s="69">
        <f t="shared" si="123"/>
        <v>22603322807</v>
      </c>
      <c r="P459" s="70">
        <v>2</v>
      </c>
      <c r="Q459" s="70">
        <v>6</v>
      </c>
      <c r="R459" s="19" t="s">
        <v>4</v>
      </c>
      <c r="S459" s="78" t="str">
        <f t="shared" si="124"/>
        <v>DULCE SOTO</v>
      </c>
      <c r="T459" s="78" t="str">
        <f t="shared" si="125"/>
        <v>N/D</v>
      </c>
      <c r="U459" s="19"/>
      <c r="V459" s="19"/>
      <c r="W459" s="19"/>
      <c r="X459" s="19"/>
      <c r="Y459" s="19"/>
      <c r="Z459" s="19"/>
      <c r="AA459" s="19"/>
      <c r="AB459" s="78" t="str">
        <f t="shared" si="126"/>
        <v>N/D</v>
      </c>
      <c r="AC459" s="70">
        <v>0</v>
      </c>
      <c r="AD459" s="68" t="str">
        <f t="shared" si="114"/>
        <v>EXECUTE [dbo].[PG_CI_CUENTA_BANCO] 0, 0, 0, 461, 'N/D | N/D | N/D | 22603322807 | PENDIENTE | Pesos Mexicanos' , '2807', 0, 'N/D | N/D | N/D | 22603322807 | PENDIENTE | Pesos Mexicanos', 25, 11, 1, 'N/D', 'N/D', '22603322807', '', 2, 6, NULL, 'DULCE SOTO', 'N/D', '', '', '', '', '', '', '', 'N/D', 0</v>
      </c>
      <c r="AK459" s="43">
        <v>461</v>
      </c>
      <c r="AL459" s="44">
        <v>25</v>
      </c>
      <c r="AM459" s="44">
        <v>11</v>
      </c>
      <c r="AN459" s="84" t="s">
        <v>3</v>
      </c>
      <c r="AO459" s="44">
        <v>0</v>
      </c>
      <c r="AP459" s="45" t="s">
        <v>97</v>
      </c>
      <c r="AQ459" s="45">
        <v>22603322807</v>
      </c>
      <c r="AR459" s="46" t="s">
        <v>98</v>
      </c>
      <c r="AS459" s="45" t="s">
        <v>97</v>
      </c>
      <c r="AT459" s="45" t="s">
        <v>97</v>
      </c>
      <c r="AU459" s="45" t="s">
        <v>97</v>
      </c>
      <c r="AV459" s="45" t="s">
        <v>97</v>
      </c>
      <c r="AW459" s="45" t="s">
        <v>97</v>
      </c>
      <c r="AX459" s="45" t="s">
        <v>99</v>
      </c>
      <c r="AY459" s="45" t="s">
        <v>100</v>
      </c>
      <c r="AZ459" s="45" t="s">
        <v>97</v>
      </c>
      <c r="BA459" s="45" t="s">
        <v>97</v>
      </c>
      <c r="BB459" s="74" t="s">
        <v>126</v>
      </c>
      <c r="BC459" s="45" t="s">
        <v>97</v>
      </c>
      <c r="BD459" s="45" t="s">
        <v>97</v>
      </c>
      <c r="BE459" s="45" t="s">
        <v>152</v>
      </c>
      <c r="BF459" s="45" t="s">
        <v>97</v>
      </c>
      <c r="BG459" s="45" t="s">
        <v>97</v>
      </c>
      <c r="BH459" s="45" t="s">
        <v>97</v>
      </c>
      <c r="BI459" s="45">
        <v>1</v>
      </c>
      <c r="BJ459" s="45" t="s">
        <v>97</v>
      </c>
      <c r="BK459" s="53">
        <v>40491.333333333336</v>
      </c>
      <c r="BL459" s="45" t="s">
        <v>102</v>
      </c>
      <c r="BM459" s="45" t="s">
        <v>97</v>
      </c>
      <c r="BO459" s="68" t="str">
        <f t="shared" si="127"/>
        <v>EXECUTE [dbo].[PG_CI_CUENTA_BANCO] 0,0,0 , 461, X</v>
      </c>
    </row>
    <row r="460" spans="2:67" x14ac:dyDescent="0.3">
      <c r="B460" s="6">
        <f t="shared" si="115"/>
        <v>0</v>
      </c>
      <c r="C460" s="6" t="str">
        <f t="shared" si="116"/>
        <v>0, 0</v>
      </c>
      <c r="D460" s="54">
        <f t="shared" si="117"/>
        <v>462</v>
      </c>
      <c r="E460" s="75" t="str">
        <f t="shared" si="118"/>
        <v>Gasomatico | CONCENTRADORA | CONCENTRADORA | 22603322696 | CD. JUAREZ | Pesos Mexicanos</v>
      </c>
      <c r="F460" s="54" t="str">
        <f t="shared" si="119"/>
        <v>2696</v>
      </c>
      <c r="G460" s="5">
        <v>0</v>
      </c>
      <c r="H460" s="78" t="str">
        <f t="shared" si="120"/>
        <v>Gasomatico | CONCENTRADORA | CONCENTRADORA | 22603322696 | CD. JUAREZ | Pesos Mexicanos</v>
      </c>
      <c r="I460" s="69">
        <f t="shared" si="112"/>
        <v>25</v>
      </c>
      <c r="J460" s="69">
        <f t="shared" si="113"/>
        <v>11</v>
      </c>
      <c r="K460" s="70">
        <v>1</v>
      </c>
      <c r="L460" s="69">
        <f t="shared" si="121"/>
        <v>226</v>
      </c>
      <c r="M460" s="69">
        <f t="shared" si="122"/>
        <v>1</v>
      </c>
      <c r="N460" s="69">
        <f t="shared" si="123"/>
        <v>22603322696</v>
      </c>
      <c r="P460" s="70">
        <v>1</v>
      </c>
      <c r="Q460" s="70">
        <v>2</v>
      </c>
      <c r="R460" s="19" t="s">
        <v>4</v>
      </c>
      <c r="S460" s="78" t="str">
        <f t="shared" si="124"/>
        <v>DULCE SOTO</v>
      </c>
      <c r="T460" s="78" t="str">
        <f t="shared" si="125"/>
        <v>Gasomatico</v>
      </c>
      <c r="U460" s="19"/>
      <c r="V460" s="19"/>
      <c r="W460" s="19"/>
      <c r="X460" s="19"/>
      <c r="Y460" s="19"/>
      <c r="Z460" s="19"/>
      <c r="AA460" s="19"/>
      <c r="AB460" s="78" t="str">
        <f t="shared" si="126"/>
        <v>TOMAS ZARAGOZA FUENTES</v>
      </c>
      <c r="AC460" s="70">
        <v>103</v>
      </c>
      <c r="AD460" s="68" t="str">
        <f t="shared" si="114"/>
        <v>EXECUTE [dbo].[PG_CI_CUENTA_BANCO] 0, 0, 0, 462, 'Gasomatico | CONCENTRADORA | CONCENTRADORA | 22603322696 | CD. JUAREZ | Pesos Mexicanos' , '2696', 0, 'Gasomatico | CONCENTRADORA | CONCENTRADORA | 22603322696 | CD. JUAREZ | Pesos Mexicanos', 25, 11, 1, '226', '1', '22603322696', '', 1, 2, NULL, 'DULCE SOTO', 'Gasomatico', '', '', '', '', '', '', '', 'TOMAS ZARAGOZA FUENTES', 103</v>
      </c>
      <c r="AK460" s="43">
        <v>462</v>
      </c>
      <c r="AL460" s="44">
        <v>25</v>
      </c>
      <c r="AM460" s="44">
        <v>11</v>
      </c>
      <c r="AN460" s="84" t="s">
        <v>3</v>
      </c>
      <c r="AO460" s="44">
        <v>50</v>
      </c>
      <c r="AP460" s="45" t="s">
        <v>312</v>
      </c>
      <c r="AQ460" s="45">
        <v>22603322696</v>
      </c>
      <c r="AR460" s="46" t="s">
        <v>127</v>
      </c>
      <c r="AS460" s="45" t="s">
        <v>18</v>
      </c>
      <c r="AT460" s="45" t="s">
        <v>18</v>
      </c>
      <c r="AU460" s="45" t="s">
        <v>174</v>
      </c>
      <c r="AV460" s="45" t="s">
        <v>107</v>
      </c>
      <c r="AW460" s="45" t="s">
        <v>97</v>
      </c>
      <c r="AX460" s="45" t="s">
        <v>108</v>
      </c>
      <c r="AY460" s="45" t="s">
        <v>100</v>
      </c>
      <c r="AZ460" s="45" t="s">
        <v>109</v>
      </c>
      <c r="BA460" s="45">
        <v>226</v>
      </c>
      <c r="BB460" s="74" t="s">
        <v>120</v>
      </c>
      <c r="BC460" s="45">
        <v>1</v>
      </c>
      <c r="BD460" s="45" t="s">
        <v>156</v>
      </c>
      <c r="BE460" s="45" t="s">
        <v>152</v>
      </c>
      <c r="BF460" s="45" t="s">
        <v>313</v>
      </c>
      <c r="BG460" s="45" t="s">
        <v>97</v>
      </c>
      <c r="BH460" s="45" t="s">
        <v>113</v>
      </c>
      <c r="BI460" s="45">
        <v>1</v>
      </c>
      <c r="BJ460" s="45" t="s">
        <v>97</v>
      </c>
      <c r="BK460" s="53">
        <v>42004.447696759256</v>
      </c>
      <c r="BL460" s="45" t="s">
        <v>114</v>
      </c>
      <c r="BM460" s="45" t="s">
        <v>97</v>
      </c>
      <c r="BO460" s="68" t="str">
        <f t="shared" si="127"/>
        <v>EXECUTE [dbo].[PG_CI_CUENTA_BANCO] 0,0,0 , 462, X</v>
      </c>
    </row>
    <row r="461" spans="2:67" x14ac:dyDescent="0.3">
      <c r="B461" s="6">
        <f t="shared" si="115"/>
        <v>0</v>
      </c>
      <c r="C461" s="6" t="str">
        <f t="shared" si="116"/>
        <v>0, 0</v>
      </c>
      <c r="D461" s="54">
        <f t="shared" si="117"/>
        <v>463</v>
      </c>
      <c r="E461" s="75" t="str">
        <f t="shared" si="118"/>
        <v>N/D | N/D | N/D | 1907131 | PENDIENTE | Pesos Mexicanos</v>
      </c>
      <c r="F461" s="54" t="str">
        <f t="shared" si="119"/>
        <v>7131</v>
      </c>
      <c r="G461" s="5">
        <v>0</v>
      </c>
      <c r="H461" s="78" t="str">
        <f t="shared" si="120"/>
        <v>N/D | N/D | N/D | 1907131 | PENDIENTE | Pesos Mexicanos</v>
      </c>
      <c r="I461" s="69">
        <f t="shared" si="112"/>
        <v>25</v>
      </c>
      <c r="J461" s="69">
        <f t="shared" si="113"/>
        <v>11</v>
      </c>
      <c r="K461" s="70">
        <v>1</v>
      </c>
      <c r="L461" s="69" t="str">
        <f t="shared" si="121"/>
        <v>N/D</v>
      </c>
      <c r="M461" s="69" t="str">
        <f t="shared" si="122"/>
        <v>N/D</v>
      </c>
      <c r="N461" s="69">
        <f t="shared" si="123"/>
        <v>1907131</v>
      </c>
      <c r="P461" s="70">
        <v>2</v>
      </c>
      <c r="Q461" s="70">
        <v>6</v>
      </c>
      <c r="R461" s="19" t="s">
        <v>4</v>
      </c>
      <c r="S461" s="78" t="str">
        <f t="shared" si="124"/>
        <v>DULCE SOTO</v>
      </c>
      <c r="T461" s="78" t="str">
        <f t="shared" si="125"/>
        <v>N/D</v>
      </c>
      <c r="U461" s="19"/>
      <c r="V461" s="19"/>
      <c r="W461" s="19"/>
      <c r="X461" s="19"/>
      <c r="Y461" s="19"/>
      <c r="Z461" s="19"/>
      <c r="AA461" s="19"/>
      <c r="AB461" s="78" t="str">
        <f t="shared" si="126"/>
        <v>N/D</v>
      </c>
      <c r="AC461" s="70">
        <v>0</v>
      </c>
      <c r="AD461" s="68" t="str">
        <f t="shared" si="114"/>
        <v>EXECUTE [dbo].[PG_CI_CUENTA_BANCO] 0, 0, 0, 463, 'N/D | N/D | N/D | 1907131 | PENDIENTE | Pesos Mexicanos' , '7131', 0, 'N/D | N/D | N/D | 1907131 | PENDIENTE | Pesos Mexicanos', 25, 11, 1, 'N/D', 'N/D', '1907131', '', 2, 6, NULL, 'DULCE SOTO', 'N/D', '', '', '', '', '', '', '', 'N/D', 0</v>
      </c>
      <c r="AK461" s="43">
        <v>463</v>
      </c>
      <c r="AL461" s="44">
        <v>25</v>
      </c>
      <c r="AM461" s="44">
        <v>11</v>
      </c>
      <c r="AN461" s="84" t="s">
        <v>3</v>
      </c>
      <c r="AO461" s="44">
        <v>0</v>
      </c>
      <c r="AP461" s="45" t="s">
        <v>97</v>
      </c>
      <c r="AQ461" s="45">
        <v>1907131</v>
      </c>
      <c r="AR461" s="46" t="s">
        <v>98</v>
      </c>
      <c r="AS461" s="45" t="s">
        <v>97</v>
      </c>
      <c r="AT461" s="45" t="s">
        <v>97</v>
      </c>
      <c r="AU461" s="45" t="s">
        <v>97</v>
      </c>
      <c r="AV461" s="45" t="s">
        <v>97</v>
      </c>
      <c r="AW461" s="45" t="s">
        <v>97</v>
      </c>
      <c r="AX461" s="45" t="s">
        <v>99</v>
      </c>
      <c r="AY461" s="45" t="s">
        <v>100</v>
      </c>
      <c r="AZ461" s="45" t="s">
        <v>97</v>
      </c>
      <c r="BA461" s="45" t="s">
        <v>97</v>
      </c>
      <c r="BB461" s="74" t="s">
        <v>126</v>
      </c>
      <c r="BC461" s="45" t="s">
        <v>97</v>
      </c>
      <c r="BD461" s="45" t="s">
        <v>97</v>
      </c>
      <c r="BE461" s="45" t="s">
        <v>152</v>
      </c>
      <c r="BF461" s="45" t="s">
        <v>97</v>
      </c>
      <c r="BG461" s="45" t="s">
        <v>97</v>
      </c>
      <c r="BH461" s="45" t="s">
        <v>97</v>
      </c>
      <c r="BI461" s="45">
        <v>1</v>
      </c>
      <c r="BJ461" s="45" t="s">
        <v>97</v>
      </c>
      <c r="BK461" s="53">
        <v>40491.333333333336</v>
      </c>
      <c r="BL461" s="45" t="s">
        <v>102</v>
      </c>
      <c r="BM461" s="45" t="s">
        <v>97</v>
      </c>
      <c r="BO461" s="68" t="str">
        <f t="shared" si="127"/>
        <v>EXECUTE [dbo].[PG_CI_CUENTA_BANCO] 0,0,0 , 463, X</v>
      </c>
    </row>
    <row r="462" spans="2:67" x14ac:dyDescent="0.3">
      <c r="B462" s="6">
        <f t="shared" si="115"/>
        <v>0</v>
      </c>
      <c r="C462" s="6" t="str">
        <f t="shared" si="116"/>
        <v>0, 0</v>
      </c>
      <c r="D462" s="54">
        <f t="shared" si="117"/>
        <v>464</v>
      </c>
      <c r="E462" s="75" t="str">
        <f t="shared" si="118"/>
        <v>N/D | INVERSIONES | INVERSIONES | 22603178544 | TEPEJI DEL RIO DE OCAMPO | Dólares USA</v>
      </c>
      <c r="F462" s="54" t="str">
        <f t="shared" si="119"/>
        <v>8544</v>
      </c>
      <c r="G462" s="5">
        <v>0</v>
      </c>
      <c r="H462" s="78" t="str">
        <f t="shared" si="120"/>
        <v>N/D | INVERSIONES | INVERSIONES | 22603178544 | TEPEJI DEL RIO DE OCAMPO | Dólares USA</v>
      </c>
      <c r="I462" s="69">
        <f t="shared" si="112"/>
        <v>25</v>
      </c>
      <c r="J462" s="69">
        <f t="shared" si="113"/>
        <v>11</v>
      </c>
      <c r="K462" s="70">
        <v>2</v>
      </c>
      <c r="L462" s="69">
        <f t="shared" si="121"/>
        <v>226</v>
      </c>
      <c r="M462" s="69">
        <f t="shared" si="122"/>
        <v>1</v>
      </c>
      <c r="N462" s="69">
        <f t="shared" si="123"/>
        <v>22603178544</v>
      </c>
      <c r="P462" s="70">
        <v>2</v>
      </c>
      <c r="Q462" s="70">
        <v>5</v>
      </c>
      <c r="R462" s="19" t="s">
        <v>4</v>
      </c>
      <c r="S462" s="78" t="str">
        <f t="shared" si="124"/>
        <v>DULCE SOTO</v>
      </c>
      <c r="T462" s="78" t="str">
        <f t="shared" si="125"/>
        <v>N/D</v>
      </c>
      <c r="U462" s="19"/>
      <c r="V462" s="19"/>
      <c r="W462" s="19"/>
      <c r="X462" s="19"/>
      <c r="Y462" s="19"/>
      <c r="Z462" s="19"/>
      <c r="AA462" s="19"/>
      <c r="AB462" s="78" t="str">
        <f t="shared" si="126"/>
        <v>TOMAS ZARAGOZA ITO</v>
      </c>
      <c r="AC462" s="70">
        <v>111</v>
      </c>
      <c r="AD462" s="68" t="str">
        <f t="shared" si="114"/>
        <v>EXECUTE [dbo].[PG_CI_CUENTA_BANCO] 0, 0, 0, 464, 'N/D | INVERSIONES | INVERSIONES | 22603178544 | TEPEJI DEL RIO DE OCAMPO | Dólares USA' , '8544', 0, 'N/D | INVERSIONES | INVERSIONES | 22603178544 | TEPEJI DEL RIO DE OCAMPO | Dólares USA', 25, 11, 2, '226', '1', '22603178544', '', 2, 5, NULL, 'DULCE SOTO', 'N/D', '', '', '', '', '', '', '', 'TOMAS ZARAGOZA ITO', 111</v>
      </c>
      <c r="AK462" s="43">
        <v>464</v>
      </c>
      <c r="AL462" s="44">
        <v>25</v>
      </c>
      <c r="AM462" s="44">
        <v>11</v>
      </c>
      <c r="AN462" s="84" t="s">
        <v>3</v>
      </c>
      <c r="AO462" s="44">
        <v>0</v>
      </c>
      <c r="AP462" s="45" t="s">
        <v>97</v>
      </c>
      <c r="AQ462" s="45">
        <v>22603178544</v>
      </c>
      <c r="AR462" s="46" t="s">
        <v>129</v>
      </c>
      <c r="AS462" s="45" t="s">
        <v>19</v>
      </c>
      <c r="AT462" s="45" t="s">
        <v>19</v>
      </c>
      <c r="AU462" s="45" t="s">
        <v>97</v>
      </c>
      <c r="AV462" s="45" t="s">
        <v>97</v>
      </c>
      <c r="AW462" s="45" t="s">
        <v>97</v>
      </c>
      <c r="AX462" s="45" t="s">
        <v>99</v>
      </c>
      <c r="AY462" s="45" t="s">
        <v>118</v>
      </c>
      <c r="AZ462" s="45" t="s">
        <v>116</v>
      </c>
      <c r="BA462" s="45">
        <v>226</v>
      </c>
      <c r="BB462" s="74" t="s">
        <v>155</v>
      </c>
      <c r="BC462" s="45">
        <v>1</v>
      </c>
      <c r="BD462" s="45" t="s">
        <v>156</v>
      </c>
      <c r="BE462" s="45" t="s">
        <v>152</v>
      </c>
      <c r="BF462" s="45" t="s">
        <v>97</v>
      </c>
      <c r="BG462" s="45" t="s">
        <v>97</v>
      </c>
      <c r="BH462" s="45" t="s">
        <v>97</v>
      </c>
      <c r="BI462" s="45">
        <v>1</v>
      </c>
      <c r="BJ462" s="45" t="s">
        <v>97</v>
      </c>
      <c r="BK462" s="53">
        <v>40675.493206018517</v>
      </c>
      <c r="BL462" s="45" t="s">
        <v>114</v>
      </c>
      <c r="BM462" s="45" t="s">
        <v>97</v>
      </c>
      <c r="BO462" s="68" t="str">
        <f t="shared" si="127"/>
        <v>EXECUTE [dbo].[PG_CI_CUENTA_BANCO] 0,0,0 , 464, X</v>
      </c>
    </row>
    <row r="463" spans="2:67" x14ac:dyDescent="0.3">
      <c r="B463" s="6">
        <f t="shared" si="115"/>
        <v>0</v>
      </c>
      <c r="C463" s="6" t="str">
        <f t="shared" si="116"/>
        <v>0, 0</v>
      </c>
      <c r="D463" s="54">
        <f t="shared" si="117"/>
        <v>465</v>
      </c>
      <c r="E463" s="75" t="str">
        <f t="shared" si="118"/>
        <v>Gasomatico | INGRESOS | VENTA GAS | 101906828 | MEXICO DF | Pesos Mexicanos</v>
      </c>
      <c r="F463" s="54" t="str">
        <f t="shared" si="119"/>
        <v>6828</v>
      </c>
      <c r="G463" s="5">
        <v>0</v>
      </c>
      <c r="H463" s="78" t="str">
        <f t="shared" si="120"/>
        <v>Gasomatico | INGRESOS | VENTA GAS | 101906828 | MEXICO DF | Pesos Mexicanos</v>
      </c>
      <c r="I463" s="69">
        <f t="shared" si="112"/>
        <v>25</v>
      </c>
      <c r="J463" s="69">
        <f t="shared" si="113"/>
        <v>11</v>
      </c>
      <c r="K463" s="70">
        <v>1</v>
      </c>
      <c r="L463" s="69">
        <f t="shared" si="121"/>
        <v>10</v>
      </c>
      <c r="M463" s="69">
        <f t="shared" si="122"/>
        <v>45</v>
      </c>
      <c r="N463" s="69">
        <f t="shared" si="123"/>
        <v>101906828</v>
      </c>
      <c r="P463" s="70">
        <v>1</v>
      </c>
      <c r="Q463" s="70">
        <v>1</v>
      </c>
      <c r="R463" s="19" t="s">
        <v>4</v>
      </c>
      <c r="S463" s="78" t="str">
        <f t="shared" si="124"/>
        <v>DULCE SOTO</v>
      </c>
      <c r="T463" s="78" t="str">
        <f t="shared" si="125"/>
        <v>Gasomatico</v>
      </c>
      <c r="U463" s="19"/>
      <c r="V463" s="19"/>
      <c r="W463" s="19"/>
      <c r="X463" s="19"/>
      <c r="Y463" s="19"/>
      <c r="Z463" s="19"/>
      <c r="AA463" s="19"/>
      <c r="AB463" s="78" t="str">
        <f t="shared" si="126"/>
        <v>TOMAS ZARAGOZA FUENTES</v>
      </c>
      <c r="AC463" s="70">
        <v>105</v>
      </c>
      <c r="AD463" s="68" t="str">
        <f t="shared" si="114"/>
        <v>EXECUTE [dbo].[PG_CI_CUENTA_BANCO] 0, 0, 0, 465, 'Gasomatico | INGRESOS | VENTA GAS | 101906828 | MEXICO DF | Pesos Mexicanos' , '6828', 0, 'Gasomatico | INGRESOS | VENTA GAS | 101906828 | MEXICO DF | Pesos Mexicanos', 25, 11, 1, '10', '45', '101906828', '', 1, 1, NULL, 'DULCE SOTO', 'Gasomatico', '', '', '', '', '', '', '', 'TOMAS ZARAGOZA FUENTES', 105</v>
      </c>
      <c r="AK463" s="43">
        <v>465</v>
      </c>
      <c r="AL463" s="44">
        <v>25</v>
      </c>
      <c r="AM463" s="44">
        <v>11</v>
      </c>
      <c r="AN463" s="84" t="s">
        <v>3</v>
      </c>
      <c r="AO463" s="44">
        <v>50</v>
      </c>
      <c r="AP463" s="45" t="s">
        <v>312</v>
      </c>
      <c r="AQ463" s="45">
        <v>101906828</v>
      </c>
      <c r="AR463" s="46" t="s">
        <v>104</v>
      </c>
      <c r="AS463" s="45" t="s">
        <v>24</v>
      </c>
      <c r="AT463" s="45" t="s">
        <v>105</v>
      </c>
      <c r="AU463" s="45" t="s">
        <v>106</v>
      </c>
      <c r="AV463" s="45" t="s">
        <v>107</v>
      </c>
      <c r="AW463" s="45" t="s">
        <v>97</v>
      </c>
      <c r="AX463" s="45" t="s">
        <v>108</v>
      </c>
      <c r="AY463" s="45" t="s">
        <v>100</v>
      </c>
      <c r="AZ463" s="45" t="s">
        <v>109</v>
      </c>
      <c r="BA463" s="45">
        <v>10</v>
      </c>
      <c r="BB463" s="74" t="s">
        <v>267</v>
      </c>
      <c r="BC463" s="45">
        <v>45</v>
      </c>
      <c r="BD463" s="45" t="s">
        <v>288</v>
      </c>
      <c r="BE463" s="45" t="s">
        <v>152</v>
      </c>
      <c r="BF463" s="45" t="s">
        <v>313</v>
      </c>
      <c r="BG463" s="45" t="s">
        <v>97</v>
      </c>
      <c r="BH463" s="45" t="s">
        <v>113</v>
      </c>
      <c r="BI463" s="45">
        <v>1</v>
      </c>
      <c r="BJ463" s="45" t="s">
        <v>97</v>
      </c>
      <c r="BK463" s="53">
        <v>42017.430925925924</v>
      </c>
      <c r="BL463" s="45" t="s">
        <v>114</v>
      </c>
      <c r="BM463" s="45" t="s">
        <v>97</v>
      </c>
      <c r="BO463" s="68" t="str">
        <f t="shared" si="127"/>
        <v>EXECUTE [dbo].[PG_CI_CUENTA_BANCO] 0,0,0 , 465, X</v>
      </c>
    </row>
    <row r="464" spans="2:67" x14ac:dyDescent="0.3">
      <c r="B464" s="6">
        <f t="shared" si="115"/>
        <v>0</v>
      </c>
      <c r="C464" s="6" t="str">
        <f t="shared" si="116"/>
        <v>0, 0</v>
      </c>
      <c r="D464" s="54">
        <f t="shared" si="117"/>
        <v>466</v>
      </c>
      <c r="E464" s="75" t="str">
        <f t="shared" si="118"/>
        <v>Gasomatico | EGRESOS | EGRESOS PLANTA | 107128258 | MEXICO DF | Pesos Mexicanos</v>
      </c>
      <c r="F464" s="54" t="str">
        <f t="shared" si="119"/>
        <v>8258</v>
      </c>
      <c r="G464" s="5">
        <v>0</v>
      </c>
      <c r="H464" s="78" t="str">
        <f t="shared" si="120"/>
        <v>Gasomatico | EGRESOS | EGRESOS PLANTA | 107128258 | MEXICO DF | Pesos Mexicanos</v>
      </c>
      <c r="I464" s="69">
        <f t="shared" si="112"/>
        <v>25</v>
      </c>
      <c r="J464" s="69">
        <f t="shared" si="113"/>
        <v>11</v>
      </c>
      <c r="K464" s="70">
        <v>1</v>
      </c>
      <c r="L464" s="69">
        <f t="shared" si="121"/>
        <v>10</v>
      </c>
      <c r="M464" s="69">
        <f t="shared" si="122"/>
        <v>45</v>
      </c>
      <c r="N464" s="69">
        <f t="shared" si="123"/>
        <v>107128258</v>
      </c>
      <c r="P464" s="70">
        <v>1</v>
      </c>
      <c r="Q464" s="70">
        <v>3</v>
      </c>
      <c r="R464" s="19" t="s">
        <v>4</v>
      </c>
      <c r="S464" s="78" t="str">
        <f t="shared" si="124"/>
        <v>DULCE SOTO</v>
      </c>
      <c r="T464" s="78" t="str">
        <f t="shared" si="125"/>
        <v>Gasomatico</v>
      </c>
      <c r="U464" s="19"/>
      <c r="V464" s="19"/>
      <c r="W464" s="19"/>
      <c r="X464" s="19"/>
      <c r="Y464" s="19"/>
      <c r="Z464" s="19"/>
      <c r="AA464" s="19"/>
      <c r="AB464" s="78" t="str">
        <f t="shared" si="126"/>
        <v>TOMAS ZARAGOZA FUENTES</v>
      </c>
      <c r="AC464" s="70">
        <v>105</v>
      </c>
      <c r="AD464" s="68" t="str">
        <f t="shared" si="114"/>
        <v>EXECUTE [dbo].[PG_CI_CUENTA_BANCO] 0, 0, 0, 466, 'Gasomatico | EGRESOS | EGRESOS PLANTA | 107128258 | MEXICO DF | Pesos Mexicanos' , '8258', 0, 'Gasomatico | EGRESOS | EGRESOS PLANTA | 107128258 | MEXICO DF | Pesos Mexicanos', 25, 11, 1, '10', '45', '107128258', '', 1, 3, NULL, 'DULCE SOTO', 'Gasomatico', '', '', '', '', '', '', '', 'TOMAS ZARAGOZA FUENTES', 105</v>
      </c>
      <c r="AK464" s="43">
        <v>466</v>
      </c>
      <c r="AL464" s="44">
        <v>25</v>
      </c>
      <c r="AM464" s="44">
        <v>11</v>
      </c>
      <c r="AN464" s="84" t="s">
        <v>3</v>
      </c>
      <c r="AO464" s="44">
        <v>0</v>
      </c>
      <c r="AP464" s="45" t="s">
        <v>312</v>
      </c>
      <c r="AQ464" s="45">
        <v>107128258</v>
      </c>
      <c r="AR464" s="46" t="s">
        <v>133</v>
      </c>
      <c r="AS464" s="45" t="s">
        <v>25</v>
      </c>
      <c r="AT464" s="45" t="s">
        <v>134</v>
      </c>
      <c r="AU464" s="45" t="s">
        <v>106</v>
      </c>
      <c r="AV464" s="45" t="s">
        <v>107</v>
      </c>
      <c r="AW464" s="45" t="s">
        <v>97</v>
      </c>
      <c r="AX464" s="45" t="s">
        <v>108</v>
      </c>
      <c r="AY464" s="45" t="s">
        <v>100</v>
      </c>
      <c r="AZ464" s="45" t="s">
        <v>109</v>
      </c>
      <c r="BA464" s="45">
        <v>10</v>
      </c>
      <c r="BB464" s="74" t="s">
        <v>267</v>
      </c>
      <c r="BC464" s="45">
        <v>45</v>
      </c>
      <c r="BD464" s="45" t="s">
        <v>288</v>
      </c>
      <c r="BE464" s="45" t="s">
        <v>152</v>
      </c>
      <c r="BF464" s="45" t="s">
        <v>313</v>
      </c>
      <c r="BG464" s="45" t="s">
        <v>97</v>
      </c>
      <c r="BH464" s="45" t="s">
        <v>167</v>
      </c>
      <c r="BI464" s="45">
        <v>1</v>
      </c>
      <c r="BJ464" s="45" t="s">
        <v>97</v>
      </c>
      <c r="BK464" s="53">
        <v>43314.524814814817</v>
      </c>
      <c r="BL464" s="45" t="s">
        <v>128</v>
      </c>
      <c r="BM464" s="45" t="s">
        <v>97</v>
      </c>
      <c r="BO464" s="68" t="str">
        <f t="shared" si="127"/>
        <v>EXECUTE [dbo].[PG_CI_CUENTA_BANCO] 0,0,0 , 466, X</v>
      </c>
    </row>
    <row r="465" spans="2:67" x14ac:dyDescent="0.3">
      <c r="B465" s="6">
        <f t="shared" si="115"/>
        <v>0</v>
      </c>
      <c r="C465" s="6" t="str">
        <f t="shared" si="116"/>
        <v>0, 0</v>
      </c>
      <c r="D465" s="54">
        <f t="shared" si="117"/>
        <v>467</v>
      </c>
      <c r="E465" s="75" t="str">
        <f t="shared" si="118"/>
        <v>N/D | N/D | N/D | 605514 | PENDIENTE | Pesos Mexicanos</v>
      </c>
      <c r="F465" s="54" t="str">
        <f t="shared" si="119"/>
        <v>5514</v>
      </c>
      <c r="G465" s="5">
        <v>0</v>
      </c>
      <c r="H465" s="78" t="str">
        <f t="shared" si="120"/>
        <v>N/D | N/D | N/D | 605514 | PENDIENTE | Pesos Mexicanos</v>
      </c>
      <c r="I465" s="69">
        <f t="shared" si="112"/>
        <v>25</v>
      </c>
      <c r="J465" s="69">
        <f t="shared" si="113"/>
        <v>11</v>
      </c>
      <c r="K465" s="70">
        <v>1</v>
      </c>
      <c r="L465" s="69" t="str">
        <f t="shared" si="121"/>
        <v>N/D</v>
      </c>
      <c r="M465" s="69" t="str">
        <f t="shared" si="122"/>
        <v>N/D</v>
      </c>
      <c r="N465" s="69">
        <f t="shared" si="123"/>
        <v>605514</v>
      </c>
      <c r="P465" s="70">
        <v>2</v>
      </c>
      <c r="Q465" s="70">
        <v>6</v>
      </c>
      <c r="R465" s="19" t="s">
        <v>4</v>
      </c>
      <c r="S465" s="78" t="str">
        <f t="shared" si="124"/>
        <v>DULCE SOTO</v>
      </c>
      <c r="T465" s="78" t="str">
        <f t="shared" si="125"/>
        <v>N/D</v>
      </c>
      <c r="U465" s="19"/>
      <c r="V465" s="19"/>
      <c r="W465" s="19"/>
      <c r="X465" s="19"/>
      <c r="Y465" s="19"/>
      <c r="Z465" s="19"/>
      <c r="AA465" s="19"/>
      <c r="AB465" s="78" t="str">
        <f t="shared" si="126"/>
        <v>N/D</v>
      </c>
      <c r="AC465" s="70">
        <v>0</v>
      </c>
      <c r="AD465" s="68" t="str">
        <f t="shared" si="114"/>
        <v>EXECUTE [dbo].[PG_CI_CUENTA_BANCO] 0, 0, 0, 467, 'N/D | N/D | N/D | 605514 | PENDIENTE | Pesos Mexicanos' , '5514', 0, 'N/D | N/D | N/D | 605514 | PENDIENTE | Pesos Mexicanos', 25, 11, 1, 'N/D', 'N/D', '605514', '', 2, 6, NULL, 'DULCE SOTO', 'N/D', '', '', '', '', '', '', '', 'N/D', 0</v>
      </c>
      <c r="AK465" s="43">
        <v>467</v>
      </c>
      <c r="AL465" s="44">
        <v>25</v>
      </c>
      <c r="AM465" s="44">
        <v>11</v>
      </c>
      <c r="AN465" s="84" t="s">
        <v>3</v>
      </c>
      <c r="AO465" s="44">
        <v>0</v>
      </c>
      <c r="AP465" s="45" t="s">
        <v>97</v>
      </c>
      <c r="AQ465" s="45">
        <v>605514</v>
      </c>
      <c r="AR465" s="46" t="s">
        <v>98</v>
      </c>
      <c r="AS465" s="45" t="s">
        <v>97</v>
      </c>
      <c r="AT465" s="45" t="s">
        <v>97</v>
      </c>
      <c r="AU465" s="45" t="s">
        <v>97</v>
      </c>
      <c r="AV465" s="45" t="s">
        <v>97</v>
      </c>
      <c r="AW465" s="45" t="s">
        <v>97</v>
      </c>
      <c r="AX465" s="45" t="s">
        <v>99</v>
      </c>
      <c r="AY465" s="45" t="s">
        <v>100</v>
      </c>
      <c r="AZ465" s="45" t="s">
        <v>97</v>
      </c>
      <c r="BA465" s="45" t="s">
        <v>97</v>
      </c>
      <c r="BB465" s="74" t="s">
        <v>126</v>
      </c>
      <c r="BC465" s="45" t="s">
        <v>97</v>
      </c>
      <c r="BD465" s="45" t="s">
        <v>97</v>
      </c>
      <c r="BE465" s="45" t="s">
        <v>152</v>
      </c>
      <c r="BF465" s="45" t="s">
        <v>97</v>
      </c>
      <c r="BG465" s="45" t="s">
        <v>97</v>
      </c>
      <c r="BH465" s="45" t="s">
        <v>97</v>
      </c>
      <c r="BI465" s="45">
        <v>1</v>
      </c>
      <c r="BJ465" s="45" t="s">
        <v>97</v>
      </c>
      <c r="BK465" s="53">
        <v>40491.333333333336</v>
      </c>
      <c r="BL465" s="45" t="s">
        <v>102</v>
      </c>
      <c r="BM465" s="45" t="s">
        <v>97</v>
      </c>
      <c r="BO465" s="68" t="str">
        <f t="shared" si="127"/>
        <v>EXECUTE [dbo].[PG_CI_CUENTA_BANCO] 0,0,0 , 467, X</v>
      </c>
    </row>
    <row r="466" spans="2:67" x14ac:dyDescent="0.3">
      <c r="B466" s="6">
        <f t="shared" si="115"/>
        <v>0</v>
      </c>
      <c r="C466" s="6" t="str">
        <f t="shared" si="116"/>
        <v>0, 0</v>
      </c>
      <c r="D466" s="54">
        <f t="shared" si="117"/>
        <v>468</v>
      </c>
      <c r="E466" s="75" t="str">
        <f t="shared" si="118"/>
        <v>Gasomatico | INVERSIONES | FONCAR | 107127758 | MEXICO DF | Pesos Mexicanos</v>
      </c>
      <c r="F466" s="54" t="str">
        <f t="shared" si="119"/>
        <v>7758</v>
      </c>
      <c r="G466" s="5">
        <v>0</v>
      </c>
      <c r="H466" s="78" t="str">
        <f t="shared" si="120"/>
        <v>Gasomatico | INVERSIONES | FONCAR | 107127758 | MEXICO DF | Pesos Mexicanos</v>
      </c>
      <c r="I466" s="69">
        <f t="shared" si="112"/>
        <v>25</v>
      </c>
      <c r="J466" s="69">
        <f t="shared" si="113"/>
        <v>11</v>
      </c>
      <c r="K466" s="70">
        <v>1</v>
      </c>
      <c r="L466" s="69">
        <f t="shared" si="121"/>
        <v>10</v>
      </c>
      <c r="M466" s="69">
        <f t="shared" si="122"/>
        <v>45</v>
      </c>
      <c r="N466" s="69">
        <f t="shared" si="123"/>
        <v>107127758</v>
      </c>
      <c r="P466" s="70">
        <v>1</v>
      </c>
      <c r="Q466" s="70">
        <v>5</v>
      </c>
      <c r="R466" s="19" t="s">
        <v>4</v>
      </c>
      <c r="S466" s="78" t="str">
        <f t="shared" si="124"/>
        <v>DULCE SOTO</v>
      </c>
      <c r="T466" s="78" t="str">
        <f t="shared" si="125"/>
        <v>Gasomatico</v>
      </c>
      <c r="U466" s="19"/>
      <c r="V466" s="19"/>
      <c r="W466" s="19"/>
      <c r="X466" s="19"/>
      <c r="Y466" s="19"/>
      <c r="Z466" s="19"/>
      <c r="AA466" s="19"/>
      <c r="AB466" s="78" t="str">
        <f t="shared" si="126"/>
        <v>TOMAS ZARAGOZA FUENTES</v>
      </c>
      <c r="AC466" s="70">
        <v>105</v>
      </c>
      <c r="AD466" s="68" t="str">
        <f t="shared" si="114"/>
        <v>EXECUTE [dbo].[PG_CI_CUENTA_BANCO] 0, 0, 0, 468, 'Gasomatico | INVERSIONES | FONCAR | 107127758 | MEXICO DF | Pesos Mexicanos' , '7758', 0, 'Gasomatico | INVERSIONES | FONCAR | 107127758 | MEXICO DF | Pesos Mexicanos', 25, 11, 1, '10', '45', '107127758', '', 1, 5, NULL, 'DULCE SOTO', 'Gasomatico', '', '', '', '', '', '', '', 'TOMAS ZARAGOZA FUENTES', 105</v>
      </c>
      <c r="AK466" s="43">
        <v>468</v>
      </c>
      <c r="AL466" s="44">
        <v>25</v>
      </c>
      <c r="AM466" s="44">
        <v>11</v>
      </c>
      <c r="AN466" s="84" t="s">
        <v>3</v>
      </c>
      <c r="AO466" s="44">
        <v>50</v>
      </c>
      <c r="AP466" s="45" t="s">
        <v>312</v>
      </c>
      <c r="AQ466" s="45">
        <v>107127758</v>
      </c>
      <c r="AR466" s="46" t="s">
        <v>129</v>
      </c>
      <c r="AS466" s="45" t="s">
        <v>19</v>
      </c>
      <c r="AT466" s="45" t="s">
        <v>290</v>
      </c>
      <c r="AU466" s="45" t="s">
        <v>291</v>
      </c>
      <c r="AV466" s="45" t="s">
        <v>107</v>
      </c>
      <c r="AW466" s="45" t="s">
        <v>97</v>
      </c>
      <c r="AX466" s="45" t="s">
        <v>108</v>
      </c>
      <c r="AY466" s="45" t="s">
        <v>100</v>
      </c>
      <c r="AZ466" s="45" t="s">
        <v>109</v>
      </c>
      <c r="BA466" s="45">
        <v>10</v>
      </c>
      <c r="BB466" s="74" t="s">
        <v>267</v>
      </c>
      <c r="BC466" s="45">
        <v>45</v>
      </c>
      <c r="BD466" s="45" t="s">
        <v>288</v>
      </c>
      <c r="BE466" s="45" t="s">
        <v>152</v>
      </c>
      <c r="BF466" s="45" t="s">
        <v>313</v>
      </c>
      <c r="BG466" s="45" t="s">
        <v>97</v>
      </c>
      <c r="BH466" s="45" t="s">
        <v>217</v>
      </c>
      <c r="BI466" s="45">
        <v>1</v>
      </c>
      <c r="BJ466" s="45" t="s">
        <v>97</v>
      </c>
      <c r="BK466" s="53">
        <v>42017.432557870372</v>
      </c>
      <c r="BL466" s="45" t="s">
        <v>114</v>
      </c>
      <c r="BM466" s="45" t="s">
        <v>97</v>
      </c>
      <c r="BO466" s="68" t="str">
        <f t="shared" si="127"/>
        <v>EXECUTE [dbo].[PG_CI_CUENTA_BANCO] 0,0,0 , 468, X</v>
      </c>
    </row>
    <row r="467" spans="2:67" x14ac:dyDescent="0.3">
      <c r="B467" s="6">
        <f t="shared" si="115"/>
        <v>0</v>
      </c>
      <c r="C467" s="6" t="str">
        <f t="shared" si="116"/>
        <v>0, 0</v>
      </c>
      <c r="D467" s="54">
        <f t="shared" si="117"/>
        <v>469</v>
      </c>
      <c r="E467" s="75" t="str">
        <f t="shared" si="118"/>
        <v>Gasomatico | EGRESOS | MAYORISTAS(COMISIONES) | 101907328 | MEXICO DF | Pesos Mexicanos</v>
      </c>
      <c r="F467" s="54" t="str">
        <f t="shared" si="119"/>
        <v>7328</v>
      </c>
      <c r="G467" s="5">
        <v>0</v>
      </c>
      <c r="H467" s="78" t="str">
        <f t="shared" si="120"/>
        <v>Gasomatico | EGRESOS | MAYORISTAS(COMISIONES) | 101907328 | MEXICO DF | Pesos Mexicanos</v>
      </c>
      <c r="I467" s="69">
        <f t="shared" si="112"/>
        <v>25</v>
      </c>
      <c r="J467" s="69">
        <f t="shared" si="113"/>
        <v>11</v>
      </c>
      <c r="K467" s="70">
        <v>1</v>
      </c>
      <c r="L467" s="69">
        <f t="shared" si="121"/>
        <v>101</v>
      </c>
      <c r="M467" s="69">
        <f t="shared" si="122"/>
        <v>45</v>
      </c>
      <c r="N467" s="69">
        <f t="shared" si="123"/>
        <v>101907328</v>
      </c>
      <c r="P467" s="70">
        <v>2</v>
      </c>
      <c r="Q467" s="70">
        <v>3</v>
      </c>
      <c r="R467" s="19" t="s">
        <v>4</v>
      </c>
      <c r="S467" s="78" t="str">
        <f t="shared" si="124"/>
        <v>DULCE SOTO</v>
      </c>
      <c r="T467" s="78" t="str">
        <f t="shared" si="125"/>
        <v>Gasomatico</v>
      </c>
      <c r="U467" s="19"/>
      <c r="V467" s="19"/>
      <c r="W467" s="19"/>
      <c r="X467" s="19"/>
      <c r="Y467" s="19"/>
      <c r="Z467" s="19"/>
      <c r="AA467" s="19"/>
      <c r="AB467" s="78" t="str">
        <f t="shared" si="126"/>
        <v>RAFAEL LOZA COVARRUBIAS</v>
      </c>
      <c r="AC467" s="70">
        <v>105</v>
      </c>
      <c r="AD467" s="68" t="str">
        <f t="shared" si="114"/>
        <v>EXECUTE [dbo].[PG_CI_CUENTA_BANCO] 0, 0, 0, 469, 'Gasomatico | EGRESOS | MAYORISTAS(COMISIONES) | 101907328 | MEXICO DF | Pesos Mexicanos' , '7328', 0, 'Gasomatico | EGRESOS | MAYORISTAS(COMISIONES) | 101907328 | MEXICO DF | Pesos Mexicanos', 25, 11, 1, '101', '45', '101907328', '', 2, 3, NULL, 'DULCE SOTO', 'Gasomatico', '', '', '', '', '', '', '', 'RAFAEL LOZA COVARRUBIAS', 105</v>
      </c>
      <c r="AK467" s="43">
        <v>469</v>
      </c>
      <c r="AL467" s="44">
        <v>25</v>
      </c>
      <c r="AM467" s="44">
        <v>11</v>
      </c>
      <c r="AN467" s="84" t="s">
        <v>3</v>
      </c>
      <c r="AO467" s="44">
        <v>50</v>
      </c>
      <c r="AP467" s="45" t="s">
        <v>312</v>
      </c>
      <c r="AQ467" s="45">
        <v>101907328</v>
      </c>
      <c r="AR467" s="46" t="s">
        <v>133</v>
      </c>
      <c r="AS467" s="45" t="s">
        <v>25</v>
      </c>
      <c r="AT467" s="45" t="s">
        <v>289</v>
      </c>
      <c r="AU467" s="45" t="s">
        <v>106</v>
      </c>
      <c r="AV467" s="45" t="s">
        <v>107</v>
      </c>
      <c r="AW467" s="45" t="s">
        <v>97</v>
      </c>
      <c r="AX467" s="45" t="s">
        <v>99</v>
      </c>
      <c r="AY467" s="45" t="s">
        <v>100</v>
      </c>
      <c r="AZ467" s="45" t="s">
        <v>314</v>
      </c>
      <c r="BA467" s="45">
        <v>101</v>
      </c>
      <c r="BB467" s="74" t="s">
        <v>267</v>
      </c>
      <c r="BC467" s="45">
        <v>45</v>
      </c>
      <c r="BD467" s="45" t="s">
        <v>288</v>
      </c>
      <c r="BE467" s="45" t="s">
        <v>152</v>
      </c>
      <c r="BF467" s="45" t="s">
        <v>313</v>
      </c>
      <c r="BG467" s="45" t="s">
        <v>97</v>
      </c>
      <c r="BH467" s="45" t="s">
        <v>97</v>
      </c>
      <c r="BI467" s="45">
        <v>1</v>
      </c>
      <c r="BJ467" s="45" t="s">
        <v>97</v>
      </c>
      <c r="BK467" s="53">
        <v>42017.43309027778</v>
      </c>
      <c r="BL467" s="45" t="s">
        <v>114</v>
      </c>
      <c r="BM467" s="45" t="s">
        <v>97</v>
      </c>
      <c r="BO467" s="68" t="str">
        <f t="shared" si="127"/>
        <v>EXECUTE [dbo].[PG_CI_CUENTA_BANCO] 0,0,0 , 469, X</v>
      </c>
    </row>
    <row r="468" spans="2:67" x14ac:dyDescent="0.3">
      <c r="B468" s="6">
        <f t="shared" si="115"/>
        <v>0</v>
      </c>
      <c r="C468" s="6" t="str">
        <f t="shared" si="116"/>
        <v>0, 0</v>
      </c>
      <c r="D468" s="54">
        <f t="shared" si="117"/>
        <v>470</v>
      </c>
      <c r="E468" s="75" t="str">
        <f t="shared" si="118"/>
        <v>Gasomatico | EGRESOS | MAYOSITAS(PRESTAMOS) | 100768758 | MEXICO DF | Pesos Mexicanos</v>
      </c>
      <c r="F468" s="54" t="str">
        <f t="shared" si="119"/>
        <v>8758</v>
      </c>
      <c r="G468" s="5">
        <v>0</v>
      </c>
      <c r="H468" s="78" t="str">
        <f t="shared" si="120"/>
        <v>Gasomatico | EGRESOS | MAYOSITAS(PRESTAMOS) | 100768758 | MEXICO DF | Pesos Mexicanos</v>
      </c>
      <c r="I468" s="69">
        <f t="shared" si="112"/>
        <v>25</v>
      </c>
      <c r="J468" s="69">
        <f t="shared" si="113"/>
        <v>11</v>
      </c>
      <c r="K468" s="70">
        <v>1</v>
      </c>
      <c r="L468" s="69">
        <f t="shared" si="121"/>
        <v>10</v>
      </c>
      <c r="M468" s="69">
        <f t="shared" si="122"/>
        <v>45</v>
      </c>
      <c r="N468" s="69">
        <f t="shared" si="123"/>
        <v>100768758</v>
      </c>
      <c r="P468" s="70">
        <v>2</v>
      </c>
      <c r="Q468" s="70">
        <v>3</v>
      </c>
      <c r="R468" s="19" t="s">
        <v>4</v>
      </c>
      <c r="S468" s="78" t="str">
        <f t="shared" si="124"/>
        <v>DULCE SOTO</v>
      </c>
      <c r="T468" s="78" t="str">
        <f t="shared" si="125"/>
        <v>Gasomatico</v>
      </c>
      <c r="U468" s="19"/>
      <c r="V468" s="19"/>
      <c r="W468" s="19"/>
      <c r="X468" s="19"/>
      <c r="Y468" s="19"/>
      <c r="Z468" s="19"/>
      <c r="AA468" s="19"/>
      <c r="AB468" s="78" t="str">
        <f t="shared" si="126"/>
        <v>TOMAS ZARAGOZA FUENTES</v>
      </c>
      <c r="AC468" s="70">
        <v>105</v>
      </c>
      <c r="AD468" s="68" t="str">
        <f t="shared" si="114"/>
        <v>EXECUTE [dbo].[PG_CI_CUENTA_BANCO] 0, 0, 0, 470, 'Gasomatico | EGRESOS | MAYOSITAS(PRESTAMOS) | 100768758 | MEXICO DF | Pesos Mexicanos' , '8758', 0, 'Gasomatico | EGRESOS | MAYOSITAS(PRESTAMOS) | 100768758 | MEXICO DF | Pesos Mexicanos', 25, 11, 1, '10', '45', '100768758', '', 2, 3, NULL, 'DULCE SOTO', 'Gasomatico', '', '', '', '', '', '', '', 'TOMAS ZARAGOZA FUENTES', 105</v>
      </c>
      <c r="AK468" s="43">
        <v>470</v>
      </c>
      <c r="AL468" s="44">
        <v>25</v>
      </c>
      <c r="AM468" s="44">
        <v>11</v>
      </c>
      <c r="AN468" s="84" t="s">
        <v>3</v>
      </c>
      <c r="AO468" s="44">
        <v>50</v>
      </c>
      <c r="AP468" s="45" t="s">
        <v>312</v>
      </c>
      <c r="AQ468" s="45">
        <v>100768758</v>
      </c>
      <c r="AR468" s="46" t="s">
        <v>133</v>
      </c>
      <c r="AS468" s="45" t="s">
        <v>25</v>
      </c>
      <c r="AT468" s="45" t="s">
        <v>287</v>
      </c>
      <c r="AU468" s="45" t="s">
        <v>106</v>
      </c>
      <c r="AV468" s="45" t="s">
        <v>107</v>
      </c>
      <c r="AW468" s="45" t="s">
        <v>97</v>
      </c>
      <c r="AX468" s="45" t="s">
        <v>99</v>
      </c>
      <c r="AY468" s="45" t="s">
        <v>100</v>
      </c>
      <c r="AZ468" s="45" t="s">
        <v>109</v>
      </c>
      <c r="BA468" s="45">
        <v>10</v>
      </c>
      <c r="BB468" s="74" t="s">
        <v>267</v>
      </c>
      <c r="BC468" s="45">
        <v>45</v>
      </c>
      <c r="BD468" s="45" t="s">
        <v>288</v>
      </c>
      <c r="BE468" s="45" t="s">
        <v>152</v>
      </c>
      <c r="BF468" s="45" t="s">
        <v>313</v>
      </c>
      <c r="BG468" s="45" t="s">
        <v>97</v>
      </c>
      <c r="BH468" s="45" t="s">
        <v>167</v>
      </c>
      <c r="BI468" s="45">
        <v>1</v>
      </c>
      <c r="BJ468" s="45" t="s">
        <v>97</v>
      </c>
      <c r="BK468" s="53">
        <v>42327.677442129629</v>
      </c>
      <c r="BL468" s="45" t="s">
        <v>114</v>
      </c>
      <c r="BM468" s="45" t="s">
        <v>97</v>
      </c>
      <c r="BO468" s="68" t="str">
        <f t="shared" si="127"/>
        <v>EXECUTE [dbo].[PG_CI_CUENTA_BANCO] 0,0,0 , 470, X</v>
      </c>
    </row>
    <row r="469" spans="2:67" x14ac:dyDescent="0.3">
      <c r="B469" s="6">
        <f t="shared" si="115"/>
        <v>0</v>
      </c>
      <c r="C469" s="6" t="str">
        <f t="shared" si="116"/>
        <v>0, 0</v>
      </c>
      <c r="D469" s="54">
        <f t="shared" si="117"/>
        <v>471</v>
      </c>
      <c r="E469" s="75" t="str">
        <f t="shared" si="118"/>
        <v>Gasomatico | EGRESOS | FONDO PARA INVERSIONES | 102317788 | MEXICO DF | Pesos Mexicanos</v>
      </c>
      <c r="F469" s="54" t="str">
        <f t="shared" si="119"/>
        <v>7788</v>
      </c>
      <c r="G469" s="5">
        <v>0</v>
      </c>
      <c r="H469" s="78" t="str">
        <f t="shared" si="120"/>
        <v>Gasomatico | EGRESOS | FONDO PARA INVERSIONES | 102317788 | MEXICO DF | Pesos Mexicanos</v>
      </c>
      <c r="I469" s="69">
        <f t="shared" si="112"/>
        <v>25</v>
      </c>
      <c r="J469" s="69">
        <f t="shared" si="113"/>
        <v>11</v>
      </c>
      <c r="K469" s="70">
        <v>1</v>
      </c>
      <c r="L469" s="69">
        <f t="shared" si="121"/>
        <v>10</v>
      </c>
      <c r="M469" s="69">
        <f t="shared" si="122"/>
        <v>45</v>
      </c>
      <c r="N469" s="69">
        <f t="shared" si="123"/>
        <v>102317788</v>
      </c>
      <c r="P469" s="70">
        <v>2</v>
      </c>
      <c r="Q469" s="70">
        <v>3</v>
      </c>
      <c r="R469" s="19" t="s">
        <v>4</v>
      </c>
      <c r="S469" s="78" t="str">
        <f t="shared" si="124"/>
        <v>DULCE SOTO</v>
      </c>
      <c r="T469" s="78" t="str">
        <f t="shared" si="125"/>
        <v>Gasomatico</v>
      </c>
      <c r="U469" s="19"/>
      <c r="V469" s="19"/>
      <c r="W469" s="19"/>
      <c r="X469" s="19"/>
      <c r="Y469" s="19"/>
      <c r="Z469" s="19"/>
      <c r="AA469" s="19"/>
      <c r="AB469" s="78" t="str">
        <f t="shared" si="126"/>
        <v>TOMAS ZARAGOZA FUENTES</v>
      </c>
      <c r="AC469" s="70">
        <v>105</v>
      </c>
      <c r="AD469" s="68" t="str">
        <f t="shared" si="114"/>
        <v>EXECUTE [dbo].[PG_CI_CUENTA_BANCO] 0, 0, 0, 471, 'Gasomatico | EGRESOS | FONDO PARA INVERSIONES | 102317788 | MEXICO DF | Pesos Mexicanos' , '7788', 0, 'Gasomatico | EGRESOS | FONDO PARA INVERSIONES | 102317788 | MEXICO DF | Pesos Mexicanos', 25, 11, 1, '10', '45', '102317788', '', 2, 3, NULL, 'DULCE SOTO', 'Gasomatico', '', '', '', '', '', '', '', 'TOMAS ZARAGOZA FUENTES', 105</v>
      </c>
      <c r="AK469" s="43">
        <v>471</v>
      </c>
      <c r="AL469" s="44">
        <v>25</v>
      </c>
      <c r="AM469" s="44">
        <v>11</v>
      </c>
      <c r="AN469" s="84" t="s">
        <v>3</v>
      </c>
      <c r="AO469" s="44">
        <v>50</v>
      </c>
      <c r="AP469" s="45" t="s">
        <v>312</v>
      </c>
      <c r="AQ469" s="45">
        <v>102317788</v>
      </c>
      <c r="AR469" s="46" t="s">
        <v>133</v>
      </c>
      <c r="AS469" s="45" t="s">
        <v>25</v>
      </c>
      <c r="AT469" s="45" t="s">
        <v>311</v>
      </c>
      <c r="AU469" s="45" t="s">
        <v>174</v>
      </c>
      <c r="AV469" s="45" t="s">
        <v>107</v>
      </c>
      <c r="AW469" s="45" t="s">
        <v>97</v>
      </c>
      <c r="AX469" s="45" t="s">
        <v>99</v>
      </c>
      <c r="AY469" s="45" t="s">
        <v>100</v>
      </c>
      <c r="AZ469" s="45" t="s">
        <v>109</v>
      </c>
      <c r="BA469" s="45">
        <v>10</v>
      </c>
      <c r="BB469" s="74" t="s">
        <v>267</v>
      </c>
      <c r="BC469" s="45">
        <v>45</v>
      </c>
      <c r="BD469" s="45" t="s">
        <v>288</v>
      </c>
      <c r="BE469" s="45" t="s">
        <v>152</v>
      </c>
      <c r="BF469" s="45" t="s">
        <v>313</v>
      </c>
      <c r="BG469" s="45" t="s">
        <v>97</v>
      </c>
      <c r="BH469" s="45" t="s">
        <v>113</v>
      </c>
      <c r="BI469" s="45">
        <v>1</v>
      </c>
      <c r="BJ469" s="45" t="s">
        <v>97</v>
      </c>
      <c r="BK469" s="53">
        <v>42327.677094907405</v>
      </c>
      <c r="BL469" s="45" t="s">
        <v>114</v>
      </c>
      <c r="BM469" s="45" t="s">
        <v>97</v>
      </c>
      <c r="BO469" s="68" t="str">
        <f t="shared" si="127"/>
        <v>EXECUTE [dbo].[PG_CI_CUENTA_BANCO] 0,0,0 , 471, X</v>
      </c>
    </row>
    <row r="470" spans="2:67" x14ac:dyDescent="0.3">
      <c r="B470" s="6">
        <f t="shared" si="115"/>
        <v>0</v>
      </c>
      <c r="C470" s="6" t="str">
        <f t="shared" si="116"/>
        <v>0, 0</v>
      </c>
      <c r="D470" s="54">
        <f t="shared" si="117"/>
        <v>472</v>
      </c>
      <c r="E470" s="75" t="str">
        <f t="shared" si="118"/>
        <v>N/D | N/D | N/D | 13722 | PENDIENTE | Pesos Mexicanos</v>
      </c>
      <c r="F470" s="54" t="str">
        <f t="shared" si="119"/>
        <v>3722</v>
      </c>
      <c r="G470" s="5">
        <v>0</v>
      </c>
      <c r="H470" s="78" t="str">
        <f t="shared" si="120"/>
        <v>N/D | N/D | N/D | 13722 | PENDIENTE | Pesos Mexicanos</v>
      </c>
      <c r="I470" s="69">
        <f t="shared" si="112"/>
        <v>42</v>
      </c>
      <c r="J470" s="69">
        <f t="shared" si="113"/>
        <v>1</v>
      </c>
      <c r="K470" s="70">
        <v>1</v>
      </c>
      <c r="L470" s="69" t="str">
        <f t="shared" si="121"/>
        <v>N/D</v>
      </c>
      <c r="M470" s="69" t="str">
        <f t="shared" si="122"/>
        <v>N/D</v>
      </c>
      <c r="N470" s="69">
        <f t="shared" si="123"/>
        <v>13722</v>
      </c>
      <c r="P470" s="70">
        <v>2</v>
      </c>
      <c r="Q470" s="70">
        <v>6</v>
      </c>
      <c r="R470" s="19" t="s">
        <v>4</v>
      </c>
      <c r="S470" s="78" t="str">
        <f t="shared" si="124"/>
        <v>JAIME FERNANDEZ LEMUS</v>
      </c>
      <c r="T470" s="78" t="str">
        <f t="shared" si="125"/>
        <v>N/D</v>
      </c>
      <c r="U470" s="19"/>
      <c r="V470" s="19"/>
      <c r="W470" s="19"/>
      <c r="X470" s="19"/>
      <c r="Y470" s="19"/>
      <c r="Z470" s="19"/>
      <c r="AA470" s="19"/>
      <c r="AB470" s="78" t="str">
        <f t="shared" si="126"/>
        <v>N/D</v>
      </c>
      <c r="AC470" s="70">
        <v>0</v>
      </c>
      <c r="AD470" s="68" t="str">
        <f t="shared" si="114"/>
        <v>EXECUTE [dbo].[PG_CI_CUENTA_BANCO] 0, 0, 0, 472, 'N/D | N/D | N/D | 13722 | PENDIENTE | Pesos Mexicanos' , '3722', 0, 'N/D | N/D | N/D | 13722 | PENDIENTE | Pesos Mexicanos', 42, 1, 1, 'N/D', 'N/D', '13722', '', 2, 6, NULL, 'JAIME FERNANDEZ LEMUS', 'N/D', '', '', '', '', '', '', '', 'N/D', 0</v>
      </c>
      <c r="AK470" s="43">
        <v>472</v>
      </c>
      <c r="AL470" s="44">
        <v>42</v>
      </c>
      <c r="AM470" s="44">
        <v>1</v>
      </c>
      <c r="AN470" s="84" t="s">
        <v>3</v>
      </c>
      <c r="AO470" s="44">
        <v>0</v>
      </c>
      <c r="AP470" s="45" t="s">
        <v>97</v>
      </c>
      <c r="AQ470" s="45">
        <v>13722</v>
      </c>
      <c r="AR470" s="46" t="s">
        <v>98</v>
      </c>
      <c r="AS470" s="45" t="s">
        <v>97</v>
      </c>
      <c r="AT470" s="45" t="s">
        <v>97</v>
      </c>
      <c r="AU470" s="45" t="s">
        <v>97</v>
      </c>
      <c r="AV470" s="45" t="s">
        <v>97</v>
      </c>
      <c r="AW470" s="45" t="s">
        <v>97</v>
      </c>
      <c r="AX470" s="45" t="s">
        <v>99</v>
      </c>
      <c r="AY470" s="45" t="s">
        <v>100</v>
      </c>
      <c r="AZ470" s="45" t="s">
        <v>97</v>
      </c>
      <c r="BA470" s="45" t="s">
        <v>97</v>
      </c>
      <c r="BB470" s="74" t="s">
        <v>126</v>
      </c>
      <c r="BC470" s="45" t="s">
        <v>97</v>
      </c>
      <c r="BD470" s="45" t="s">
        <v>97</v>
      </c>
      <c r="BE470" s="45" t="s">
        <v>111</v>
      </c>
      <c r="BF470" s="45" t="s">
        <v>97</v>
      </c>
      <c r="BG470" s="45" t="s">
        <v>97</v>
      </c>
      <c r="BH470" s="45" t="s">
        <v>97</v>
      </c>
      <c r="BI470" s="45">
        <v>1</v>
      </c>
      <c r="BJ470" s="45" t="s">
        <v>97</v>
      </c>
      <c r="BK470" s="53">
        <v>40491.333333333336</v>
      </c>
      <c r="BL470" s="45" t="s">
        <v>102</v>
      </c>
      <c r="BM470" s="45" t="s">
        <v>97</v>
      </c>
      <c r="BO470" s="68" t="str">
        <f t="shared" si="127"/>
        <v>EXECUTE [dbo].[PG_CI_CUENTA_BANCO] 0,0,0 , 472, X</v>
      </c>
    </row>
    <row r="471" spans="2:67" x14ac:dyDescent="0.3">
      <c r="B471" s="6">
        <f t="shared" si="115"/>
        <v>0</v>
      </c>
      <c r="C471" s="6" t="str">
        <f t="shared" si="116"/>
        <v>0, 0</v>
      </c>
      <c r="D471" s="54">
        <f t="shared" si="117"/>
        <v>473</v>
      </c>
      <c r="E471" s="75" t="str">
        <f t="shared" si="118"/>
        <v>N/D | EGRESOS | FIDEPROM | 20678903014 | MEXICO DF | Pesos Mexicanos</v>
      </c>
      <c r="F471" s="54" t="str">
        <f t="shared" si="119"/>
        <v>3014</v>
      </c>
      <c r="G471" s="5">
        <v>0</v>
      </c>
      <c r="H471" s="78" t="str">
        <f t="shared" si="120"/>
        <v>N/D | EGRESOS | FIDEPROM | 20678903014 | MEXICO DF | Pesos Mexicanos</v>
      </c>
      <c r="I471" s="69">
        <f t="shared" si="112"/>
        <v>42</v>
      </c>
      <c r="J471" s="69">
        <f t="shared" si="113"/>
        <v>2</v>
      </c>
      <c r="K471" s="70">
        <v>1</v>
      </c>
      <c r="L471" s="69" t="str">
        <f t="shared" si="121"/>
        <v>N/D</v>
      </c>
      <c r="M471" s="69" t="str">
        <f t="shared" si="122"/>
        <v>N/D</v>
      </c>
      <c r="N471" s="69">
        <f t="shared" si="123"/>
        <v>20678903014</v>
      </c>
      <c r="P471" s="70">
        <v>2</v>
      </c>
      <c r="Q471" s="70">
        <v>3</v>
      </c>
      <c r="R471" s="19" t="s">
        <v>4</v>
      </c>
      <c r="S471" s="78" t="str">
        <f t="shared" si="124"/>
        <v>N/D</v>
      </c>
      <c r="T471" s="78" t="str">
        <f t="shared" si="125"/>
        <v>N/D</v>
      </c>
      <c r="U471" s="19"/>
      <c r="V471" s="19"/>
      <c r="W471" s="19"/>
      <c r="X471" s="19"/>
      <c r="Y471" s="19"/>
      <c r="Z471" s="19"/>
      <c r="AA471" s="19"/>
      <c r="AB471" s="78" t="str">
        <f t="shared" si="126"/>
        <v>N/D</v>
      </c>
      <c r="AC471" s="70">
        <v>105</v>
      </c>
      <c r="AD471" s="68" t="str">
        <f t="shared" si="114"/>
        <v>EXECUTE [dbo].[PG_CI_CUENTA_BANCO] 0, 0, 0, 473, 'N/D | EGRESOS | FIDEPROM | 20678903014 | MEXICO DF | Pesos Mexicanos' , '3014', 0, 'N/D | EGRESOS | FIDEPROM | 20678903014 | MEXICO DF | Pesos Mexicanos', 42, 2, 1, 'N/D', 'N/D', '20678903014', '', 2, 3, NULL, 'N/D', 'N/D', '', '', '', '', '', '', '', 'N/D', 105</v>
      </c>
      <c r="AK471" s="43">
        <v>473</v>
      </c>
      <c r="AL471" s="44">
        <v>42</v>
      </c>
      <c r="AM471" s="44">
        <v>2</v>
      </c>
      <c r="AN471" s="84" t="s">
        <v>3</v>
      </c>
      <c r="AO471" s="44">
        <v>0</v>
      </c>
      <c r="AP471" s="45" t="s">
        <v>97</v>
      </c>
      <c r="AQ471" s="45">
        <v>20678903014</v>
      </c>
      <c r="AR471" s="46" t="s">
        <v>133</v>
      </c>
      <c r="AS471" s="45" t="s">
        <v>25</v>
      </c>
      <c r="AT471" s="45" t="s">
        <v>273</v>
      </c>
      <c r="AU471" s="45" t="s">
        <v>154</v>
      </c>
      <c r="AV471" s="45" t="s">
        <v>97</v>
      </c>
      <c r="AW471" s="45" t="s">
        <v>97</v>
      </c>
      <c r="AX471" s="45" t="s">
        <v>99</v>
      </c>
      <c r="AY471" s="45" t="s">
        <v>100</v>
      </c>
      <c r="AZ471" s="45" t="s">
        <v>97</v>
      </c>
      <c r="BA471" s="45" t="s">
        <v>97</v>
      </c>
      <c r="BB471" s="74" t="s">
        <v>267</v>
      </c>
      <c r="BC471" s="45" t="s">
        <v>97</v>
      </c>
      <c r="BD471" s="45" t="s">
        <v>274</v>
      </c>
      <c r="BE471" s="45" t="s">
        <v>97</v>
      </c>
      <c r="BF471" s="45" t="s">
        <v>97</v>
      </c>
      <c r="BG471" s="45" t="s">
        <v>97</v>
      </c>
      <c r="BH471" s="45" t="s">
        <v>97</v>
      </c>
      <c r="BI471" s="45">
        <v>1</v>
      </c>
      <c r="BJ471" s="45" t="s">
        <v>97</v>
      </c>
      <c r="BK471" s="53">
        <v>40666.659837962965</v>
      </c>
      <c r="BL471" s="45" t="s">
        <v>114</v>
      </c>
      <c r="BM471" s="45" t="s">
        <v>97</v>
      </c>
      <c r="BO471" s="68" t="str">
        <f t="shared" si="127"/>
        <v>EXECUTE [dbo].[PG_CI_CUENTA_BANCO] 0,0,0 , 473, X</v>
      </c>
    </row>
    <row r="472" spans="2:67" x14ac:dyDescent="0.3">
      <c r="B472" s="6">
        <f t="shared" si="115"/>
        <v>0</v>
      </c>
      <c r="C472" s="6" t="str">
        <f t="shared" si="116"/>
        <v>0, 0</v>
      </c>
      <c r="D472" s="54">
        <f t="shared" si="117"/>
        <v>474</v>
      </c>
      <c r="E472" s="75" t="str">
        <f t="shared" si="118"/>
        <v>N/D | INVERSIONES | INVERSIONES | 4771160657 | EL PASO TX. | Dólares USA</v>
      </c>
      <c r="F472" s="54" t="str">
        <f t="shared" si="119"/>
        <v>0657</v>
      </c>
      <c r="G472" s="5">
        <v>0</v>
      </c>
      <c r="H472" s="78" t="str">
        <f t="shared" si="120"/>
        <v>N/D | INVERSIONES | INVERSIONES | 4771160657 | EL PASO TX. | Dólares USA</v>
      </c>
      <c r="I472" s="69">
        <f t="shared" si="112"/>
        <v>42</v>
      </c>
      <c r="J472" s="69">
        <f t="shared" si="113"/>
        <v>4</v>
      </c>
      <c r="K472" s="70">
        <v>2</v>
      </c>
      <c r="L472" s="69" t="str">
        <f t="shared" si="121"/>
        <v>N/D</v>
      </c>
      <c r="M472" s="69" t="str">
        <f t="shared" si="122"/>
        <v>N/D</v>
      </c>
      <c r="N472" s="69">
        <f t="shared" si="123"/>
        <v>4771160657</v>
      </c>
      <c r="P472" s="70">
        <v>2</v>
      </c>
      <c r="Q472" s="70">
        <v>5</v>
      </c>
      <c r="R472" s="19" t="s">
        <v>4</v>
      </c>
      <c r="S472" s="78" t="str">
        <f t="shared" si="124"/>
        <v>N/D</v>
      </c>
      <c r="T472" s="78" t="str">
        <f t="shared" si="125"/>
        <v>N/D</v>
      </c>
      <c r="U472" s="19"/>
      <c r="V472" s="19"/>
      <c r="W472" s="19"/>
      <c r="X472" s="19"/>
      <c r="Y472" s="19"/>
      <c r="Z472" s="19"/>
      <c r="AA472" s="19"/>
      <c r="AB472" s="78" t="str">
        <f t="shared" si="126"/>
        <v>TOMAS ZARAGOZA FUENTES</v>
      </c>
      <c r="AC472" s="70">
        <v>202</v>
      </c>
      <c r="AD472" s="68" t="str">
        <f t="shared" si="114"/>
        <v>EXECUTE [dbo].[PG_CI_CUENTA_BANCO] 0, 0, 0, 474, 'N/D | INVERSIONES | INVERSIONES | 4771160657 | EL PASO TX. | Dólares USA' , '0657', 0, 'N/D | INVERSIONES | INVERSIONES | 4771160657 | EL PASO TX. | Dólares USA', 42, 4, 2, 'N/D', 'N/D', '4771160657', '', 2, 5, NULL, 'N/D', 'N/D', '', '', '', '', '', '', '', 'TOMAS ZARAGOZA FUENTES', 202</v>
      </c>
      <c r="AK472" s="43">
        <v>474</v>
      </c>
      <c r="AL472" s="44">
        <v>42</v>
      </c>
      <c r="AM472" s="44">
        <v>4</v>
      </c>
      <c r="AN472" s="84" t="s">
        <v>3</v>
      </c>
      <c r="AO472" s="44">
        <v>0</v>
      </c>
      <c r="AP472" s="45" t="s">
        <v>97</v>
      </c>
      <c r="AQ472" s="45">
        <v>4771160657</v>
      </c>
      <c r="AR472" s="46" t="s">
        <v>129</v>
      </c>
      <c r="AS472" s="45" t="s">
        <v>19</v>
      </c>
      <c r="AT472" s="45" t="s">
        <v>19</v>
      </c>
      <c r="AU472" s="45" t="s">
        <v>97</v>
      </c>
      <c r="AV472" s="45" t="s">
        <v>97</v>
      </c>
      <c r="AW472" s="45" t="s">
        <v>97</v>
      </c>
      <c r="AX472" s="45" t="s">
        <v>99</v>
      </c>
      <c r="AY472" s="45" t="s">
        <v>118</v>
      </c>
      <c r="AZ472" s="45" t="s">
        <v>109</v>
      </c>
      <c r="BA472" s="45" t="s">
        <v>97</v>
      </c>
      <c r="BB472" s="74" t="s">
        <v>146</v>
      </c>
      <c r="BC472" s="45" t="s">
        <v>97</v>
      </c>
      <c r="BD472" s="45" t="s">
        <v>97</v>
      </c>
      <c r="BE472" s="45" t="s">
        <v>97</v>
      </c>
      <c r="BF472" s="45" t="s">
        <v>97</v>
      </c>
      <c r="BG472" s="45" t="s">
        <v>97</v>
      </c>
      <c r="BH472" s="45" t="s">
        <v>97</v>
      </c>
      <c r="BI472" s="45">
        <v>1</v>
      </c>
      <c r="BJ472" s="45" t="s">
        <v>97</v>
      </c>
      <c r="BK472" s="53">
        <v>40491.333333333336</v>
      </c>
      <c r="BL472" s="45" t="s">
        <v>102</v>
      </c>
      <c r="BM472" s="45" t="s">
        <v>97</v>
      </c>
      <c r="BO472" s="68" t="str">
        <f t="shared" si="127"/>
        <v>EXECUTE [dbo].[PG_CI_CUENTA_BANCO] 0,0,0 , 474, X</v>
      </c>
    </row>
    <row r="473" spans="2:67" x14ac:dyDescent="0.3">
      <c r="B473" s="6">
        <f t="shared" si="115"/>
        <v>0</v>
      </c>
      <c r="C473" s="6" t="str">
        <f t="shared" si="116"/>
        <v>0, 0</v>
      </c>
      <c r="D473" s="54">
        <f t="shared" si="117"/>
        <v>475</v>
      </c>
      <c r="E473" s="75" t="str">
        <f t="shared" si="118"/>
        <v>Corporativo | INVERSIONES | INVERSIONES | 447730977 | CD. JUAREZ | Dólares USA</v>
      </c>
      <c r="F473" s="54" t="str">
        <f t="shared" si="119"/>
        <v>0977</v>
      </c>
      <c r="G473" s="5">
        <v>0</v>
      </c>
      <c r="H473" s="78" t="str">
        <f t="shared" si="120"/>
        <v>Corporativo | INVERSIONES | INVERSIONES | 447730977 | CD. JUAREZ | Dólares USA</v>
      </c>
      <c r="I473" s="69">
        <f t="shared" si="112"/>
        <v>42</v>
      </c>
      <c r="J473" s="69">
        <f t="shared" si="113"/>
        <v>7</v>
      </c>
      <c r="K473" s="70">
        <v>2</v>
      </c>
      <c r="L473" s="69" t="str">
        <f t="shared" si="121"/>
        <v>N/D</v>
      </c>
      <c r="M473" s="69">
        <f t="shared" si="122"/>
        <v>833</v>
      </c>
      <c r="N473" s="69">
        <f t="shared" si="123"/>
        <v>447730977</v>
      </c>
      <c r="P473" s="70">
        <v>1</v>
      </c>
      <c r="Q473" s="70">
        <v>5</v>
      </c>
      <c r="R473" s="19" t="s">
        <v>4</v>
      </c>
      <c r="S473" s="78" t="str">
        <f t="shared" si="124"/>
        <v>LUIS RAMIREZ RODRIGUEZ</v>
      </c>
      <c r="T473" s="78" t="str">
        <f t="shared" si="125"/>
        <v>Corporativo</v>
      </c>
      <c r="U473" s="19"/>
      <c r="V473" s="19"/>
      <c r="W473" s="19"/>
      <c r="X473" s="19"/>
      <c r="Y473" s="19"/>
      <c r="Z473" s="19"/>
      <c r="AA473" s="19"/>
      <c r="AB473" s="78" t="str">
        <f t="shared" si="126"/>
        <v>TOMAS ZARAGOZA FUENTES</v>
      </c>
      <c r="AC473" s="70">
        <v>103</v>
      </c>
      <c r="AD473" s="68" t="str">
        <f t="shared" si="114"/>
        <v>EXECUTE [dbo].[PG_CI_CUENTA_BANCO] 0, 0, 0, 475, 'Corporativo | INVERSIONES | INVERSIONES | 447730977 | CD. JUAREZ | Dólares USA' , '0977', 0, 'Corporativo | INVERSIONES | INVERSIONES | 447730977 | CD. JUAREZ | Dólares USA', 42, 7, 2, 'N/D', '833', '447730977', '', 1, 5, NULL, 'LUIS RAMIREZ RODRIGUEZ', 'Corporativo', '', '', '', '', '', '', '', 'TOMAS ZARAGOZA FUENTES', 103</v>
      </c>
      <c r="AK473" s="43">
        <v>475</v>
      </c>
      <c r="AL473" s="44">
        <v>42</v>
      </c>
      <c r="AM473" s="44">
        <v>7</v>
      </c>
      <c r="AN473" s="84" t="s">
        <v>3</v>
      </c>
      <c r="AO473" s="44">
        <v>0</v>
      </c>
      <c r="AP473" s="45" t="s">
        <v>148</v>
      </c>
      <c r="AQ473" s="45">
        <v>447730977</v>
      </c>
      <c r="AR473" s="46" t="s">
        <v>129</v>
      </c>
      <c r="AS473" s="45" t="s">
        <v>19</v>
      </c>
      <c r="AT473" s="45" t="s">
        <v>19</v>
      </c>
      <c r="AU473" s="45" t="s">
        <v>157</v>
      </c>
      <c r="AV473" s="45" t="s">
        <v>107</v>
      </c>
      <c r="AW473" s="45" t="s">
        <v>97</v>
      </c>
      <c r="AX473" s="45" t="s">
        <v>108</v>
      </c>
      <c r="AY473" s="45" t="s">
        <v>118</v>
      </c>
      <c r="AZ473" s="45" t="s">
        <v>109</v>
      </c>
      <c r="BA473" s="45" t="s">
        <v>97</v>
      </c>
      <c r="BB473" s="74" t="s">
        <v>120</v>
      </c>
      <c r="BC473" s="45">
        <v>833</v>
      </c>
      <c r="BD473" s="45" t="s">
        <v>121</v>
      </c>
      <c r="BE473" s="45" t="s">
        <v>122</v>
      </c>
      <c r="BF473" s="45" t="s">
        <v>315</v>
      </c>
      <c r="BG473" s="45" t="s">
        <v>97</v>
      </c>
      <c r="BH473" s="45" t="s">
        <v>113</v>
      </c>
      <c r="BI473" s="45">
        <v>1</v>
      </c>
      <c r="BJ473" s="45" t="s">
        <v>97</v>
      </c>
      <c r="BK473" s="53">
        <v>41961.734733796293</v>
      </c>
      <c r="BL473" s="45" t="s">
        <v>114</v>
      </c>
      <c r="BM473" s="45" t="s">
        <v>97</v>
      </c>
      <c r="BO473" s="68" t="str">
        <f t="shared" si="127"/>
        <v>EXECUTE [dbo].[PG_CI_CUENTA_BANCO] 0,0,0 , 475, X</v>
      </c>
    </row>
    <row r="474" spans="2:67" x14ac:dyDescent="0.3">
      <c r="B474" s="6">
        <f t="shared" si="115"/>
        <v>0</v>
      </c>
      <c r="C474" s="6" t="str">
        <f t="shared" si="116"/>
        <v>0, 0</v>
      </c>
      <c r="D474" s="54">
        <f t="shared" si="117"/>
        <v>476</v>
      </c>
      <c r="E474" s="75" t="str">
        <f t="shared" si="118"/>
        <v>Todas | INVERSIONES | FOINVER | 447730985 | CD. JUAREZ | Pesos Mexicanos</v>
      </c>
      <c r="F474" s="54" t="str">
        <f t="shared" si="119"/>
        <v>0985</v>
      </c>
      <c r="G474" s="5">
        <v>0</v>
      </c>
      <c r="H474" s="78" t="str">
        <f t="shared" si="120"/>
        <v>Todas | INVERSIONES | FOINVER | 447730985 | CD. JUAREZ | Pesos Mexicanos</v>
      </c>
      <c r="I474" s="69">
        <f t="shared" si="112"/>
        <v>42</v>
      </c>
      <c r="J474" s="69">
        <f t="shared" si="113"/>
        <v>7</v>
      </c>
      <c r="K474" s="70">
        <v>1</v>
      </c>
      <c r="L474" s="69" t="str">
        <f t="shared" si="121"/>
        <v>N/D</v>
      </c>
      <c r="M474" s="69">
        <f t="shared" si="122"/>
        <v>833</v>
      </c>
      <c r="N474" s="69">
        <f t="shared" si="123"/>
        <v>447730985</v>
      </c>
      <c r="P474" s="70">
        <v>2</v>
      </c>
      <c r="Q474" s="70">
        <v>5</v>
      </c>
      <c r="R474" s="19" t="s">
        <v>4</v>
      </c>
      <c r="S474" s="78" t="str">
        <f t="shared" si="124"/>
        <v>LUIS RAMIREZ RODRIGUEZ</v>
      </c>
      <c r="T474" s="78" t="str">
        <f t="shared" si="125"/>
        <v>Todas</v>
      </c>
      <c r="U474" s="19"/>
      <c r="V474" s="19"/>
      <c r="W474" s="19"/>
      <c r="X474" s="19"/>
      <c r="Y474" s="19"/>
      <c r="Z474" s="19"/>
      <c r="AA474" s="19"/>
      <c r="AB474" s="78" t="str">
        <f t="shared" si="126"/>
        <v>TOMAS ZARAGOZA ITO</v>
      </c>
      <c r="AC474" s="70">
        <v>103</v>
      </c>
      <c r="AD474" s="68" t="str">
        <f t="shared" si="114"/>
        <v>EXECUTE [dbo].[PG_CI_CUENTA_BANCO] 0, 0, 0, 476, 'Todas | INVERSIONES | FOINVER | 447730985 | CD. JUAREZ | Pesos Mexicanos' , '0985', 0, 'Todas | INVERSIONES | FOINVER | 447730985 | CD. JUAREZ | Pesos Mexicanos', 42, 7, 1, 'N/D', '833', '447730985', '', 2, 5, NULL, 'LUIS RAMIREZ RODRIGUEZ', 'Todas', '', '', '', '', '', '', '', 'TOMAS ZARAGOZA ITO', 103</v>
      </c>
      <c r="AK474" s="43">
        <v>476</v>
      </c>
      <c r="AL474" s="44">
        <v>42</v>
      </c>
      <c r="AM474" s="44">
        <v>7</v>
      </c>
      <c r="AN474" s="84" t="s">
        <v>3</v>
      </c>
      <c r="AO474" s="44">
        <v>0</v>
      </c>
      <c r="AP474" s="45" t="s">
        <v>130</v>
      </c>
      <c r="AQ474" s="45">
        <v>447730985</v>
      </c>
      <c r="AR474" s="46" t="s">
        <v>129</v>
      </c>
      <c r="AS474" s="45" t="s">
        <v>19</v>
      </c>
      <c r="AT474" s="45" t="s">
        <v>131</v>
      </c>
      <c r="AU474" s="45" t="s">
        <v>132</v>
      </c>
      <c r="AV474" s="45" t="s">
        <v>107</v>
      </c>
      <c r="AW474" s="45" t="s">
        <v>97</v>
      </c>
      <c r="AX474" s="45" t="s">
        <v>99</v>
      </c>
      <c r="AY474" s="45" t="s">
        <v>100</v>
      </c>
      <c r="AZ474" s="45" t="s">
        <v>116</v>
      </c>
      <c r="BA474" s="45" t="s">
        <v>97</v>
      </c>
      <c r="BB474" s="74" t="s">
        <v>120</v>
      </c>
      <c r="BC474" s="45">
        <v>833</v>
      </c>
      <c r="BD474" s="45" t="s">
        <v>121</v>
      </c>
      <c r="BE474" s="45" t="s">
        <v>122</v>
      </c>
      <c r="BF474" s="45" t="s">
        <v>315</v>
      </c>
      <c r="BG474" s="45" t="s">
        <v>97</v>
      </c>
      <c r="BH474" s="45" t="s">
        <v>97</v>
      </c>
      <c r="BI474" s="45">
        <v>1</v>
      </c>
      <c r="BJ474" s="45" t="s">
        <v>97</v>
      </c>
      <c r="BK474" s="53">
        <v>40828.507407407407</v>
      </c>
      <c r="BL474" s="45" t="s">
        <v>114</v>
      </c>
      <c r="BM474" s="45" t="s">
        <v>97</v>
      </c>
      <c r="BO474" s="68" t="str">
        <f t="shared" si="127"/>
        <v>EXECUTE [dbo].[PG_CI_CUENTA_BANCO] 0,0,0 , 476, X</v>
      </c>
    </row>
    <row r="475" spans="2:67" x14ac:dyDescent="0.3">
      <c r="B475" s="6">
        <f t="shared" si="115"/>
        <v>0</v>
      </c>
      <c r="C475" s="6" t="str">
        <f t="shared" si="116"/>
        <v>0, 0</v>
      </c>
      <c r="D475" s="54">
        <f t="shared" si="117"/>
        <v>477</v>
      </c>
      <c r="E475" s="75" t="str">
        <f t="shared" si="118"/>
        <v>Unigas San Jose | OPERACION CREDITO | OPERACION CREDITO | 447730993 | CD. JUAREZ | Pesos Mexicanos</v>
      </c>
      <c r="F475" s="54" t="str">
        <f t="shared" si="119"/>
        <v>0993</v>
      </c>
      <c r="G475" s="5">
        <v>0</v>
      </c>
      <c r="H475" s="78" t="str">
        <f t="shared" si="120"/>
        <v>Unigas San Jose | OPERACION CREDITO | OPERACION CREDITO | 447730993 | CD. JUAREZ | Pesos Mexicanos</v>
      </c>
      <c r="I475" s="69">
        <f t="shared" si="112"/>
        <v>42</v>
      </c>
      <c r="J475" s="69">
        <f t="shared" si="113"/>
        <v>7</v>
      </c>
      <c r="K475" s="70">
        <v>1</v>
      </c>
      <c r="L475" s="69" t="str">
        <f t="shared" si="121"/>
        <v>N/D</v>
      </c>
      <c r="M475" s="69">
        <f t="shared" si="122"/>
        <v>833</v>
      </c>
      <c r="N475" s="69">
        <f t="shared" si="123"/>
        <v>447730993</v>
      </c>
      <c r="P475" s="70">
        <v>1</v>
      </c>
      <c r="Q475" s="70">
        <v>4</v>
      </c>
      <c r="R475" s="19" t="s">
        <v>4</v>
      </c>
      <c r="S475" s="78" t="str">
        <f t="shared" si="124"/>
        <v>LUIS RAMIREZ RODRIGUEZ</v>
      </c>
      <c r="T475" s="78" t="str">
        <f t="shared" si="125"/>
        <v>Unigas San Jose</v>
      </c>
      <c r="U475" s="19"/>
      <c r="V475" s="19"/>
      <c r="W475" s="19"/>
      <c r="X475" s="19"/>
      <c r="Y475" s="19"/>
      <c r="Z475" s="19"/>
      <c r="AA475" s="19"/>
      <c r="AB475" s="78" t="str">
        <f t="shared" si="126"/>
        <v>TOMAS ZARAGOZA FUENTES</v>
      </c>
      <c r="AC475" s="70">
        <v>103</v>
      </c>
      <c r="AD475" s="68" t="str">
        <f t="shared" si="114"/>
        <v>EXECUTE [dbo].[PG_CI_CUENTA_BANCO] 0, 0, 0, 477, 'Unigas San Jose | OPERACION CREDITO | OPERACION CREDITO | 447730993 | CD. JUAREZ | Pesos Mexicanos' , '0993', 0, 'Unigas San Jose | OPERACION CREDITO | OPERACION CREDITO | 447730993 | CD. JUAREZ | Pesos Mexicanos', 42, 7, 1, 'N/D', '833', '447730993', '', 1, 4, NULL, 'LUIS RAMIREZ RODRIGUEZ', 'Unigas San Jose', '', '', '', '', '', '', '', 'TOMAS ZARAGOZA FUENTES', 103</v>
      </c>
      <c r="AK475" s="43">
        <v>477</v>
      </c>
      <c r="AL475" s="44">
        <v>42</v>
      </c>
      <c r="AM475" s="44">
        <v>7</v>
      </c>
      <c r="AN475" s="84" t="s">
        <v>3</v>
      </c>
      <c r="AO475" s="44">
        <v>48</v>
      </c>
      <c r="AP475" s="45" t="s">
        <v>316</v>
      </c>
      <c r="AQ475" s="45">
        <v>447730993</v>
      </c>
      <c r="AR475" s="46" t="s">
        <v>124</v>
      </c>
      <c r="AS475" s="45" t="s">
        <v>26</v>
      </c>
      <c r="AT475" s="45" t="s">
        <v>26</v>
      </c>
      <c r="AU475" s="45" t="s">
        <v>174</v>
      </c>
      <c r="AV475" s="45" t="s">
        <v>107</v>
      </c>
      <c r="AW475" s="45" t="s">
        <v>97</v>
      </c>
      <c r="AX475" s="45" t="s">
        <v>108</v>
      </c>
      <c r="AY475" s="45" t="s">
        <v>100</v>
      </c>
      <c r="AZ475" s="45" t="s">
        <v>109</v>
      </c>
      <c r="BA475" s="45" t="s">
        <v>97</v>
      </c>
      <c r="BB475" s="74" t="s">
        <v>120</v>
      </c>
      <c r="BC475" s="45">
        <v>833</v>
      </c>
      <c r="BD475" s="45" t="s">
        <v>121</v>
      </c>
      <c r="BE475" s="45" t="s">
        <v>122</v>
      </c>
      <c r="BF475" s="45" t="s">
        <v>315</v>
      </c>
      <c r="BG475" s="45" t="s">
        <v>97</v>
      </c>
      <c r="BH475" s="45" t="s">
        <v>113</v>
      </c>
      <c r="BI475" s="45">
        <v>1</v>
      </c>
      <c r="BJ475" s="45" t="s">
        <v>97</v>
      </c>
      <c r="BK475" s="53">
        <v>41953.694120370368</v>
      </c>
      <c r="BL475" s="45" t="s">
        <v>317</v>
      </c>
      <c r="BM475" s="45" t="s">
        <v>97</v>
      </c>
      <c r="BO475" s="68" t="str">
        <f t="shared" si="127"/>
        <v>EXECUTE [dbo].[PG_CI_CUENTA_BANCO] 0,0,0 , 477, X</v>
      </c>
    </row>
    <row r="476" spans="2:67" x14ac:dyDescent="0.3">
      <c r="B476" s="6">
        <f t="shared" si="115"/>
        <v>0</v>
      </c>
      <c r="C476" s="6" t="str">
        <f t="shared" si="116"/>
        <v>0, 0</v>
      </c>
      <c r="D476" s="54">
        <f t="shared" si="117"/>
        <v>478</v>
      </c>
      <c r="E476" s="75" t="str">
        <f t="shared" si="118"/>
        <v>N/D | N/D | N/D | 447730942 | PENDIENTE | Pesos Mexicanos</v>
      </c>
      <c r="F476" s="54" t="str">
        <f t="shared" si="119"/>
        <v>0942</v>
      </c>
      <c r="G476" s="5">
        <v>0</v>
      </c>
      <c r="H476" s="78" t="str">
        <f t="shared" si="120"/>
        <v>N/D | N/D | N/D | 447730942 | PENDIENTE | Pesos Mexicanos</v>
      </c>
      <c r="I476" s="69">
        <f t="shared" si="112"/>
        <v>42</v>
      </c>
      <c r="J476" s="69">
        <f t="shared" si="113"/>
        <v>7</v>
      </c>
      <c r="K476" s="70">
        <v>1</v>
      </c>
      <c r="L476" s="69" t="str">
        <f t="shared" si="121"/>
        <v>N/D</v>
      </c>
      <c r="M476" s="69" t="str">
        <f t="shared" si="122"/>
        <v>N/D</v>
      </c>
      <c r="N476" s="69">
        <f t="shared" si="123"/>
        <v>447730942</v>
      </c>
      <c r="P476" s="70">
        <v>2</v>
      </c>
      <c r="Q476" s="70">
        <v>6</v>
      </c>
      <c r="R476" s="19" t="s">
        <v>4</v>
      </c>
      <c r="S476" s="78" t="str">
        <f t="shared" si="124"/>
        <v>LUIS RAMIREZ RODRIGUEZ</v>
      </c>
      <c r="T476" s="78" t="str">
        <f t="shared" si="125"/>
        <v>N/D</v>
      </c>
      <c r="U476" s="19"/>
      <c r="V476" s="19"/>
      <c r="W476" s="19"/>
      <c r="X476" s="19"/>
      <c r="Y476" s="19"/>
      <c r="Z476" s="19"/>
      <c r="AA476" s="19"/>
      <c r="AB476" s="78" t="str">
        <f t="shared" si="126"/>
        <v>N/D</v>
      </c>
      <c r="AC476" s="70">
        <v>0</v>
      </c>
      <c r="AD476" s="68" t="str">
        <f t="shared" si="114"/>
        <v>EXECUTE [dbo].[PG_CI_CUENTA_BANCO] 0, 0, 0, 478, 'N/D | N/D | N/D | 447730942 | PENDIENTE | Pesos Mexicanos' , '0942', 0, 'N/D | N/D | N/D | 447730942 | PENDIENTE | Pesos Mexicanos', 42, 7, 1, 'N/D', 'N/D', '447730942', '', 2, 6, NULL, 'LUIS RAMIREZ RODRIGUEZ', 'N/D', '', '', '', '', '', '', '', 'N/D', 0</v>
      </c>
      <c r="AK476" s="43">
        <v>478</v>
      </c>
      <c r="AL476" s="44">
        <v>42</v>
      </c>
      <c r="AM476" s="44">
        <v>7</v>
      </c>
      <c r="AN476" s="84" t="s">
        <v>3</v>
      </c>
      <c r="AO476" s="44">
        <v>0</v>
      </c>
      <c r="AP476" s="45" t="s">
        <v>97</v>
      </c>
      <c r="AQ476" s="45">
        <v>447730942</v>
      </c>
      <c r="AR476" s="46" t="s">
        <v>98</v>
      </c>
      <c r="AS476" s="45" t="s">
        <v>97</v>
      </c>
      <c r="AT476" s="45" t="s">
        <v>97</v>
      </c>
      <c r="AU476" s="45" t="s">
        <v>97</v>
      </c>
      <c r="AV476" s="45" t="s">
        <v>97</v>
      </c>
      <c r="AW476" s="45" t="s">
        <v>97</v>
      </c>
      <c r="AX476" s="45" t="s">
        <v>99</v>
      </c>
      <c r="AY476" s="45" t="s">
        <v>100</v>
      </c>
      <c r="AZ476" s="45" t="s">
        <v>97</v>
      </c>
      <c r="BA476" s="45" t="s">
        <v>97</v>
      </c>
      <c r="BB476" s="74" t="s">
        <v>126</v>
      </c>
      <c r="BC476" s="45" t="s">
        <v>97</v>
      </c>
      <c r="BD476" s="45" t="s">
        <v>97</v>
      </c>
      <c r="BE476" s="45" t="s">
        <v>122</v>
      </c>
      <c r="BF476" s="45" t="s">
        <v>97</v>
      </c>
      <c r="BG476" s="45" t="s">
        <v>97</v>
      </c>
      <c r="BH476" s="45" t="s">
        <v>97</v>
      </c>
      <c r="BI476" s="45">
        <v>1</v>
      </c>
      <c r="BJ476" s="45" t="s">
        <v>97</v>
      </c>
      <c r="BK476" s="53">
        <v>40491.333333333336</v>
      </c>
      <c r="BL476" s="45" t="s">
        <v>102</v>
      </c>
      <c r="BM476" s="45" t="s">
        <v>97</v>
      </c>
      <c r="BO476" s="68" t="str">
        <f t="shared" si="127"/>
        <v>EXECUTE [dbo].[PG_CI_CUENTA_BANCO] 0,0,0 , 478, X</v>
      </c>
    </row>
    <row r="477" spans="2:67" x14ac:dyDescent="0.3">
      <c r="B477" s="6">
        <f t="shared" si="115"/>
        <v>0</v>
      </c>
      <c r="C477" s="6" t="str">
        <f t="shared" si="116"/>
        <v>0, 0</v>
      </c>
      <c r="D477" s="54">
        <f t="shared" si="117"/>
        <v>479</v>
      </c>
      <c r="E477" s="75" t="str">
        <f t="shared" si="118"/>
        <v>Unigas San Jose | INGRESOS | VENTA GAS | 447730950 | MEXICO DF | Pesos Mexicanos</v>
      </c>
      <c r="F477" s="54" t="str">
        <f t="shared" si="119"/>
        <v>0950</v>
      </c>
      <c r="G477" s="5">
        <v>0</v>
      </c>
      <c r="H477" s="78" t="str">
        <f t="shared" si="120"/>
        <v>Unigas San Jose | INGRESOS | VENTA GAS | 447730950 | MEXICO DF | Pesos Mexicanos</v>
      </c>
      <c r="I477" s="69">
        <f t="shared" si="112"/>
        <v>42</v>
      </c>
      <c r="J477" s="69">
        <f t="shared" si="113"/>
        <v>7</v>
      </c>
      <c r="K477" s="70">
        <v>1</v>
      </c>
      <c r="L477" s="69">
        <f t="shared" si="121"/>
        <v>3468</v>
      </c>
      <c r="M477" s="69">
        <f t="shared" si="122"/>
        <v>3468</v>
      </c>
      <c r="N477" s="69">
        <f t="shared" si="123"/>
        <v>447730950</v>
      </c>
      <c r="P477" s="70">
        <v>1</v>
      </c>
      <c r="Q477" s="70">
        <v>1</v>
      </c>
      <c r="R477" s="19" t="s">
        <v>4</v>
      </c>
      <c r="S477" s="78" t="str">
        <f t="shared" si="124"/>
        <v>LUIS RAMIREZ RODRIGUEZ</v>
      </c>
      <c r="T477" s="78" t="str">
        <f t="shared" si="125"/>
        <v>Unigas San Jose</v>
      </c>
      <c r="U477" s="19"/>
      <c r="V477" s="19"/>
      <c r="W477" s="19"/>
      <c r="X477" s="19"/>
      <c r="Y477" s="19"/>
      <c r="Z477" s="19"/>
      <c r="AA477" s="19"/>
      <c r="AB477" s="78" t="str">
        <f t="shared" si="126"/>
        <v>TOMAS ZARAGOZA FUENTES</v>
      </c>
      <c r="AC477" s="70">
        <v>105</v>
      </c>
      <c r="AD477" s="68" t="str">
        <f t="shared" si="114"/>
        <v>EXECUTE [dbo].[PG_CI_CUENTA_BANCO] 0, 0, 0, 479, 'Unigas San Jose | INGRESOS | VENTA GAS | 447730950 | MEXICO DF | Pesos Mexicanos' , '0950', 0, 'Unigas San Jose | INGRESOS | VENTA GAS | 447730950 | MEXICO DF | Pesos Mexicanos', 42, 7, 1, '3468', '3468', '447730950', '', 1, 1, NULL, 'LUIS RAMIREZ RODRIGUEZ', 'Unigas San Jose', '', '', '', '', '', '', '', 'TOMAS ZARAGOZA FUENTES', 105</v>
      </c>
      <c r="AK477" s="43">
        <v>479</v>
      </c>
      <c r="AL477" s="44">
        <v>42</v>
      </c>
      <c r="AM477" s="44">
        <v>7</v>
      </c>
      <c r="AN477" s="84" t="s">
        <v>3</v>
      </c>
      <c r="AO477" s="44">
        <v>0</v>
      </c>
      <c r="AP477" s="45" t="s">
        <v>316</v>
      </c>
      <c r="AQ477" s="45">
        <v>447730950</v>
      </c>
      <c r="AR477" s="46" t="s">
        <v>104</v>
      </c>
      <c r="AS477" s="45" t="s">
        <v>24</v>
      </c>
      <c r="AT477" s="45" t="s">
        <v>105</v>
      </c>
      <c r="AU477" s="45" t="s">
        <v>106</v>
      </c>
      <c r="AV477" s="45" t="s">
        <v>107</v>
      </c>
      <c r="AW477" s="45" t="s">
        <v>97</v>
      </c>
      <c r="AX477" s="45" t="s">
        <v>108</v>
      </c>
      <c r="AY477" s="45" t="s">
        <v>100</v>
      </c>
      <c r="AZ477" s="45" t="s">
        <v>109</v>
      </c>
      <c r="BA477" s="45">
        <v>3468</v>
      </c>
      <c r="BB477" s="74" t="s">
        <v>267</v>
      </c>
      <c r="BC477" s="45">
        <v>3468</v>
      </c>
      <c r="BD477" s="45" t="s">
        <v>318</v>
      </c>
      <c r="BE477" s="45" t="s">
        <v>122</v>
      </c>
      <c r="BF477" s="45" t="s">
        <v>315</v>
      </c>
      <c r="BG477" s="45" t="s">
        <v>97</v>
      </c>
      <c r="BH477" s="45" t="s">
        <v>113</v>
      </c>
      <c r="BI477" s="45">
        <v>1</v>
      </c>
      <c r="BJ477" s="45" t="s">
        <v>97</v>
      </c>
      <c r="BK477" s="53">
        <v>43277.602141203701</v>
      </c>
      <c r="BL477" s="45" t="s">
        <v>128</v>
      </c>
      <c r="BM477" s="45" t="s">
        <v>97</v>
      </c>
      <c r="BO477" s="68" t="str">
        <f t="shared" si="127"/>
        <v>EXECUTE [dbo].[PG_CI_CUENTA_BANCO] 0,0,0 , 479, X</v>
      </c>
    </row>
    <row r="478" spans="2:67" x14ac:dyDescent="0.3">
      <c r="B478" s="6">
        <f t="shared" si="115"/>
        <v>0</v>
      </c>
      <c r="C478" s="6" t="str">
        <f t="shared" si="116"/>
        <v>0, 0</v>
      </c>
      <c r="D478" s="54">
        <f t="shared" si="117"/>
        <v>480</v>
      </c>
      <c r="E478" s="75" t="str">
        <f t="shared" si="118"/>
        <v>N/D | N/D | N/D | 447730934 | PENDIENTE | Pesos Mexicanos</v>
      </c>
      <c r="F478" s="54" t="str">
        <f t="shared" si="119"/>
        <v>0934</v>
      </c>
      <c r="G478" s="5">
        <v>0</v>
      </c>
      <c r="H478" s="78" t="str">
        <f t="shared" si="120"/>
        <v>N/D | N/D | N/D | 447730934 | PENDIENTE | Pesos Mexicanos</v>
      </c>
      <c r="I478" s="69">
        <f t="shared" si="112"/>
        <v>42</v>
      </c>
      <c r="J478" s="69">
        <f t="shared" si="113"/>
        <v>7</v>
      </c>
      <c r="K478" s="70">
        <v>1</v>
      </c>
      <c r="L478" s="69" t="str">
        <f t="shared" si="121"/>
        <v>N/D</v>
      </c>
      <c r="M478" s="69" t="str">
        <f t="shared" si="122"/>
        <v>N/D</v>
      </c>
      <c r="N478" s="69">
        <f t="shared" si="123"/>
        <v>447730934</v>
      </c>
      <c r="P478" s="70">
        <v>2</v>
      </c>
      <c r="Q478" s="70">
        <v>6</v>
      </c>
      <c r="R478" s="19" t="s">
        <v>4</v>
      </c>
      <c r="S478" s="78" t="str">
        <f t="shared" si="124"/>
        <v>LUIS RAMIREZ RODRIGUEZ</v>
      </c>
      <c r="T478" s="78" t="str">
        <f t="shared" si="125"/>
        <v>N/D</v>
      </c>
      <c r="U478" s="19"/>
      <c r="V478" s="19"/>
      <c r="W478" s="19"/>
      <c r="X478" s="19"/>
      <c r="Y478" s="19"/>
      <c r="Z478" s="19"/>
      <c r="AA478" s="19"/>
      <c r="AB478" s="78" t="str">
        <f t="shared" si="126"/>
        <v>N/D</v>
      </c>
      <c r="AC478" s="70">
        <v>0</v>
      </c>
      <c r="AD478" s="68" t="str">
        <f t="shared" si="114"/>
        <v>EXECUTE [dbo].[PG_CI_CUENTA_BANCO] 0, 0, 0, 480, 'N/D | N/D | N/D | 447730934 | PENDIENTE | Pesos Mexicanos' , '0934', 0, 'N/D | N/D | N/D | 447730934 | PENDIENTE | Pesos Mexicanos', 42, 7, 1, 'N/D', 'N/D', '447730934', '', 2, 6, NULL, 'LUIS RAMIREZ RODRIGUEZ', 'N/D', '', '', '', '', '', '', '', 'N/D', 0</v>
      </c>
      <c r="AK478" s="43">
        <v>480</v>
      </c>
      <c r="AL478" s="44">
        <v>42</v>
      </c>
      <c r="AM478" s="44">
        <v>7</v>
      </c>
      <c r="AN478" s="84" t="s">
        <v>3</v>
      </c>
      <c r="AO478" s="44">
        <v>0</v>
      </c>
      <c r="AP478" s="45" t="s">
        <v>97</v>
      </c>
      <c r="AQ478" s="45">
        <v>447730934</v>
      </c>
      <c r="AR478" s="46" t="s">
        <v>98</v>
      </c>
      <c r="AS478" s="45" t="s">
        <v>97</v>
      </c>
      <c r="AT478" s="45" t="s">
        <v>97</v>
      </c>
      <c r="AU478" s="45" t="s">
        <v>97</v>
      </c>
      <c r="AV478" s="45" t="s">
        <v>97</v>
      </c>
      <c r="AW478" s="45" t="s">
        <v>97</v>
      </c>
      <c r="AX478" s="45" t="s">
        <v>99</v>
      </c>
      <c r="AY478" s="45" t="s">
        <v>100</v>
      </c>
      <c r="AZ478" s="45" t="s">
        <v>97</v>
      </c>
      <c r="BA478" s="45" t="s">
        <v>97</v>
      </c>
      <c r="BB478" s="74" t="s">
        <v>126</v>
      </c>
      <c r="BC478" s="45" t="s">
        <v>97</v>
      </c>
      <c r="BD478" s="45" t="s">
        <v>97</v>
      </c>
      <c r="BE478" s="45" t="s">
        <v>122</v>
      </c>
      <c r="BF478" s="45" t="s">
        <v>97</v>
      </c>
      <c r="BG478" s="45" t="s">
        <v>97</v>
      </c>
      <c r="BH478" s="45" t="s">
        <v>97</v>
      </c>
      <c r="BI478" s="45">
        <v>1</v>
      </c>
      <c r="BJ478" s="45" t="s">
        <v>97</v>
      </c>
      <c r="BK478" s="53">
        <v>40491.333333333336</v>
      </c>
      <c r="BL478" s="45" t="s">
        <v>102</v>
      </c>
      <c r="BM478" s="45" t="s">
        <v>97</v>
      </c>
      <c r="BO478" s="68" t="str">
        <f t="shared" si="127"/>
        <v>EXECUTE [dbo].[PG_CI_CUENTA_BANCO] 0,0,0 , 480, X</v>
      </c>
    </row>
    <row r="479" spans="2:67" x14ac:dyDescent="0.3">
      <c r="B479" s="6">
        <f t="shared" si="115"/>
        <v>0</v>
      </c>
      <c r="C479" s="6" t="str">
        <f t="shared" si="116"/>
        <v>0, 0</v>
      </c>
      <c r="D479" s="54">
        <f t="shared" si="117"/>
        <v>481</v>
      </c>
      <c r="E479" s="75" t="str">
        <f t="shared" si="118"/>
        <v>Unigas San Jose | EGRESOS | MANTENIMIENTO | 447730969 | MEXICO DF | Pesos Mexicanos</v>
      </c>
      <c r="F479" s="54" t="str">
        <f t="shared" si="119"/>
        <v>0969</v>
      </c>
      <c r="G479" s="5">
        <v>0</v>
      </c>
      <c r="H479" s="78" t="str">
        <f t="shared" si="120"/>
        <v>Unigas San Jose | EGRESOS | MANTENIMIENTO | 447730969 | MEXICO DF | Pesos Mexicanos</v>
      </c>
      <c r="I479" s="69">
        <f t="shared" si="112"/>
        <v>42</v>
      </c>
      <c r="J479" s="69">
        <f t="shared" si="113"/>
        <v>7</v>
      </c>
      <c r="K479" s="70">
        <v>1</v>
      </c>
      <c r="L479" s="69">
        <f t="shared" si="121"/>
        <v>3468</v>
      </c>
      <c r="M479" s="69">
        <f t="shared" si="122"/>
        <v>3468</v>
      </c>
      <c r="N479" s="69">
        <f t="shared" si="123"/>
        <v>447730969</v>
      </c>
      <c r="P479" s="70">
        <v>1</v>
      </c>
      <c r="Q479" s="70">
        <v>3</v>
      </c>
      <c r="R479" s="19" t="s">
        <v>4</v>
      </c>
      <c r="S479" s="78" t="str">
        <f t="shared" si="124"/>
        <v>LUIS RAMIREZ RODRIGUEZ</v>
      </c>
      <c r="T479" s="78" t="str">
        <f t="shared" si="125"/>
        <v>Unigas San Jose</v>
      </c>
      <c r="U479" s="19"/>
      <c r="V479" s="19"/>
      <c r="W479" s="19"/>
      <c r="X479" s="19"/>
      <c r="Y479" s="19"/>
      <c r="Z479" s="19"/>
      <c r="AA479" s="19"/>
      <c r="AB479" s="78" t="str">
        <f t="shared" si="126"/>
        <v>TOMAS ZARAGOZA FUENTES</v>
      </c>
      <c r="AC479" s="70">
        <v>105</v>
      </c>
      <c r="AD479" s="68" t="str">
        <f t="shared" si="114"/>
        <v>EXECUTE [dbo].[PG_CI_CUENTA_BANCO] 0, 0, 0, 481, 'Unigas San Jose | EGRESOS | MANTENIMIENTO | 447730969 | MEXICO DF | Pesos Mexicanos' , '0969', 0, 'Unigas San Jose | EGRESOS | MANTENIMIENTO | 447730969 | MEXICO DF | Pesos Mexicanos', 42, 7, 1, '3468', '3468', '447730969', '', 1, 3, NULL, 'LUIS RAMIREZ RODRIGUEZ', 'Unigas San Jose', '', '', '', '', '', '', '', 'TOMAS ZARAGOZA FUENTES', 105</v>
      </c>
      <c r="AK479" s="43">
        <v>481</v>
      </c>
      <c r="AL479" s="44">
        <v>42</v>
      </c>
      <c r="AM479" s="44">
        <v>7</v>
      </c>
      <c r="AN479" s="84" t="s">
        <v>3</v>
      </c>
      <c r="AO479" s="44">
        <v>0</v>
      </c>
      <c r="AP479" s="45" t="s">
        <v>316</v>
      </c>
      <c r="AQ479" s="45">
        <v>447730969</v>
      </c>
      <c r="AR479" s="46" t="s">
        <v>133</v>
      </c>
      <c r="AS479" s="45" t="s">
        <v>25</v>
      </c>
      <c r="AT479" s="45" t="s">
        <v>220</v>
      </c>
      <c r="AU479" s="45" t="s">
        <v>106</v>
      </c>
      <c r="AV479" s="45" t="s">
        <v>107</v>
      </c>
      <c r="AW479" s="45" t="s">
        <v>97</v>
      </c>
      <c r="AX479" s="45" t="s">
        <v>108</v>
      </c>
      <c r="AY479" s="45" t="s">
        <v>100</v>
      </c>
      <c r="AZ479" s="45" t="s">
        <v>109</v>
      </c>
      <c r="BA479" s="45">
        <v>3468</v>
      </c>
      <c r="BB479" s="74" t="s">
        <v>267</v>
      </c>
      <c r="BC479" s="45">
        <v>3468</v>
      </c>
      <c r="BD479" s="45" t="s">
        <v>318</v>
      </c>
      <c r="BE479" s="45" t="s">
        <v>122</v>
      </c>
      <c r="BF479" s="45" t="s">
        <v>315</v>
      </c>
      <c r="BG479" s="45" t="s">
        <v>97</v>
      </c>
      <c r="BH479" s="45" t="s">
        <v>167</v>
      </c>
      <c r="BI479" s="45">
        <v>1</v>
      </c>
      <c r="BJ479" s="45" t="s">
        <v>97</v>
      </c>
      <c r="BK479" s="53">
        <v>43277.602650462963</v>
      </c>
      <c r="BL479" s="45" t="s">
        <v>128</v>
      </c>
      <c r="BM479" s="45" t="s">
        <v>97</v>
      </c>
      <c r="BO479" s="68" t="str">
        <f t="shared" si="127"/>
        <v>EXECUTE [dbo].[PG_CI_CUENTA_BANCO] 0,0,0 , 481, X</v>
      </c>
    </row>
    <row r="480" spans="2:67" x14ac:dyDescent="0.3">
      <c r="B480" s="6">
        <f t="shared" si="115"/>
        <v>0</v>
      </c>
      <c r="C480" s="6" t="str">
        <f t="shared" si="116"/>
        <v>0, 0</v>
      </c>
      <c r="D480" s="54">
        <f t="shared" si="117"/>
        <v>482</v>
      </c>
      <c r="E480" s="75" t="str">
        <f t="shared" si="118"/>
        <v>N/D | N/D | N/D | 1107727340 | PENDIENTE | Pesos Mexicanos</v>
      </c>
      <c r="F480" s="54" t="str">
        <f t="shared" si="119"/>
        <v>7340</v>
      </c>
      <c r="G480" s="5">
        <v>0</v>
      </c>
      <c r="H480" s="78" t="str">
        <f t="shared" si="120"/>
        <v>N/D | N/D | N/D | 1107727340 | PENDIENTE | Pesos Mexicanos</v>
      </c>
      <c r="I480" s="69">
        <f t="shared" si="112"/>
        <v>42</v>
      </c>
      <c r="J480" s="69">
        <f t="shared" si="113"/>
        <v>7</v>
      </c>
      <c r="K480" s="70">
        <v>1</v>
      </c>
      <c r="L480" s="69" t="str">
        <f t="shared" si="121"/>
        <v>N/D</v>
      </c>
      <c r="M480" s="69" t="str">
        <f t="shared" si="122"/>
        <v>N/D</v>
      </c>
      <c r="N480" s="69">
        <f t="shared" si="123"/>
        <v>1107727340</v>
      </c>
      <c r="P480" s="70">
        <v>2</v>
      </c>
      <c r="Q480" s="70">
        <v>6</v>
      </c>
      <c r="R480" s="19" t="s">
        <v>4</v>
      </c>
      <c r="S480" s="78" t="str">
        <f t="shared" si="124"/>
        <v>LUIS RAMIREZ RODRIGUEZ</v>
      </c>
      <c r="T480" s="78" t="str">
        <f t="shared" si="125"/>
        <v>N/D</v>
      </c>
      <c r="U480" s="19"/>
      <c r="V480" s="19"/>
      <c r="W480" s="19"/>
      <c r="X480" s="19"/>
      <c r="Y480" s="19"/>
      <c r="Z480" s="19"/>
      <c r="AA480" s="19"/>
      <c r="AB480" s="78" t="str">
        <f t="shared" si="126"/>
        <v>N/D</v>
      </c>
      <c r="AC480" s="70">
        <v>0</v>
      </c>
      <c r="AD480" s="68" t="str">
        <f t="shared" si="114"/>
        <v>EXECUTE [dbo].[PG_CI_CUENTA_BANCO] 0, 0, 0, 482, 'N/D | N/D | N/D | 1107727340 | PENDIENTE | Pesos Mexicanos' , '7340', 0, 'N/D | N/D | N/D | 1107727340 | PENDIENTE | Pesos Mexicanos', 42, 7, 1, 'N/D', 'N/D', '1107727340', '', 2, 6, NULL, 'LUIS RAMIREZ RODRIGUEZ', 'N/D', '', '', '', '', '', '', '', 'N/D', 0</v>
      </c>
      <c r="AK480" s="43">
        <v>482</v>
      </c>
      <c r="AL480" s="44">
        <v>42</v>
      </c>
      <c r="AM480" s="44">
        <v>7</v>
      </c>
      <c r="AN480" s="84" t="s">
        <v>3</v>
      </c>
      <c r="AO480" s="44">
        <v>0</v>
      </c>
      <c r="AP480" s="45" t="s">
        <v>97</v>
      </c>
      <c r="AQ480" s="45">
        <v>1107727340</v>
      </c>
      <c r="AR480" s="46" t="s">
        <v>98</v>
      </c>
      <c r="AS480" s="45" t="s">
        <v>97</v>
      </c>
      <c r="AT480" s="45" t="s">
        <v>97</v>
      </c>
      <c r="AU480" s="45" t="s">
        <v>97</v>
      </c>
      <c r="AV480" s="45" t="s">
        <v>97</v>
      </c>
      <c r="AW480" s="45" t="s">
        <v>97</v>
      </c>
      <c r="AX480" s="45" t="s">
        <v>99</v>
      </c>
      <c r="AY480" s="45" t="s">
        <v>100</v>
      </c>
      <c r="AZ480" s="45" t="s">
        <v>97</v>
      </c>
      <c r="BA480" s="45" t="s">
        <v>97</v>
      </c>
      <c r="BB480" s="74" t="s">
        <v>126</v>
      </c>
      <c r="BC480" s="45" t="s">
        <v>97</v>
      </c>
      <c r="BD480" s="45" t="s">
        <v>97</v>
      </c>
      <c r="BE480" s="45" t="s">
        <v>122</v>
      </c>
      <c r="BF480" s="45" t="s">
        <v>97</v>
      </c>
      <c r="BG480" s="45" t="s">
        <v>97</v>
      </c>
      <c r="BH480" s="45" t="s">
        <v>97</v>
      </c>
      <c r="BI480" s="45">
        <v>1</v>
      </c>
      <c r="BJ480" s="45" t="s">
        <v>97</v>
      </c>
      <c r="BK480" s="53">
        <v>40491.333333333336</v>
      </c>
      <c r="BL480" s="45" t="s">
        <v>102</v>
      </c>
      <c r="BM480" s="45" t="s">
        <v>97</v>
      </c>
      <c r="BO480" s="68" t="str">
        <f t="shared" si="127"/>
        <v>EXECUTE [dbo].[PG_CI_CUENTA_BANCO] 0,0,0 , 482, X</v>
      </c>
    </row>
    <row r="481" spans="2:67" x14ac:dyDescent="0.3">
      <c r="B481" s="6">
        <f t="shared" si="115"/>
        <v>0</v>
      </c>
      <c r="C481" s="6" t="str">
        <f t="shared" si="116"/>
        <v>0, 0</v>
      </c>
      <c r="D481" s="54">
        <f t="shared" si="117"/>
        <v>483</v>
      </c>
      <c r="E481" s="75" t="str">
        <f t="shared" si="118"/>
        <v>N/D | N/D | N/D | 16400629 | PENDIENTE | Pesos Mexicanos</v>
      </c>
      <c r="F481" s="54" t="str">
        <f t="shared" si="119"/>
        <v>0629</v>
      </c>
      <c r="G481" s="5">
        <v>0</v>
      </c>
      <c r="H481" s="78" t="str">
        <f t="shared" si="120"/>
        <v>N/D | N/D | N/D | 16400629 | PENDIENTE | Pesos Mexicanos</v>
      </c>
      <c r="I481" s="69">
        <f t="shared" si="112"/>
        <v>42</v>
      </c>
      <c r="J481" s="69">
        <f t="shared" si="113"/>
        <v>7</v>
      </c>
      <c r="K481" s="70">
        <v>1</v>
      </c>
      <c r="L481" s="69" t="str">
        <f t="shared" si="121"/>
        <v>N/D</v>
      </c>
      <c r="M481" s="69" t="str">
        <f t="shared" si="122"/>
        <v>N/D</v>
      </c>
      <c r="N481" s="69">
        <f t="shared" si="123"/>
        <v>16400629</v>
      </c>
      <c r="P481" s="70">
        <v>2</v>
      </c>
      <c r="Q481" s="70">
        <v>6</v>
      </c>
      <c r="R481" s="19" t="s">
        <v>4</v>
      </c>
      <c r="S481" s="78" t="str">
        <f t="shared" si="124"/>
        <v>LUIS RAMIREZ RODRIGUEZ</v>
      </c>
      <c r="T481" s="78" t="str">
        <f t="shared" si="125"/>
        <v>N/D</v>
      </c>
      <c r="U481" s="19"/>
      <c r="V481" s="19"/>
      <c r="W481" s="19"/>
      <c r="X481" s="19"/>
      <c r="Y481" s="19"/>
      <c r="Z481" s="19"/>
      <c r="AA481" s="19"/>
      <c r="AB481" s="78" t="str">
        <f t="shared" si="126"/>
        <v>N/D</v>
      </c>
      <c r="AC481" s="70">
        <v>0</v>
      </c>
      <c r="AD481" s="68" t="str">
        <f t="shared" si="114"/>
        <v>EXECUTE [dbo].[PG_CI_CUENTA_BANCO] 0, 0, 0, 483, 'N/D | N/D | N/D | 16400629 | PENDIENTE | Pesos Mexicanos' , '0629', 0, 'N/D | N/D | N/D | 16400629 | PENDIENTE | Pesos Mexicanos', 42, 7, 1, 'N/D', 'N/D', '16400629', '', 2, 6, NULL, 'LUIS RAMIREZ RODRIGUEZ', 'N/D', '', '', '', '', '', '', '', 'N/D', 0</v>
      </c>
      <c r="AK481" s="43">
        <v>483</v>
      </c>
      <c r="AL481" s="44">
        <v>42</v>
      </c>
      <c r="AM481" s="44">
        <v>7</v>
      </c>
      <c r="AN481" s="84" t="s">
        <v>3</v>
      </c>
      <c r="AO481" s="44">
        <v>0</v>
      </c>
      <c r="AP481" s="45" t="s">
        <v>97</v>
      </c>
      <c r="AQ481" s="45">
        <v>16400629</v>
      </c>
      <c r="AR481" s="46" t="s">
        <v>98</v>
      </c>
      <c r="AS481" s="45" t="s">
        <v>97</v>
      </c>
      <c r="AT481" s="45" t="s">
        <v>97</v>
      </c>
      <c r="AU481" s="45" t="s">
        <v>97</v>
      </c>
      <c r="AV481" s="45" t="s">
        <v>97</v>
      </c>
      <c r="AW481" s="45" t="s">
        <v>97</v>
      </c>
      <c r="AX481" s="45" t="s">
        <v>99</v>
      </c>
      <c r="AY481" s="45" t="s">
        <v>100</v>
      </c>
      <c r="AZ481" s="45" t="s">
        <v>97</v>
      </c>
      <c r="BA481" s="45" t="s">
        <v>97</v>
      </c>
      <c r="BB481" s="74" t="s">
        <v>126</v>
      </c>
      <c r="BC481" s="45" t="s">
        <v>97</v>
      </c>
      <c r="BD481" s="45" t="s">
        <v>97</v>
      </c>
      <c r="BE481" s="45" t="s">
        <v>122</v>
      </c>
      <c r="BF481" s="45" t="s">
        <v>97</v>
      </c>
      <c r="BG481" s="45" t="s">
        <v>97</v>
      </c>
      <c r="BH481" s="45" t="s">
        <v>97</v>
      </c>
      <c r="BI481" s="45">
        <v>1</v>
      </c>
      <c r="BJ481" s="45" t="s">
        <v>97</v>
      </c>
      <c r="BK481" s="53">
        <v>40491.333333333336</v>
      </c>
      <c r="BL481" s="45" t="s">
        <v>102</v>
      </c>
      <c r="BM481" s="45" t="s">
        <v>97</v>
      </c>
      <c r="BO481" s="68" t="str">
        <f t="shared" si="127"/>
        <v>EXECUTE [dbo].[PG_CI_CUENTA_BANCO] 0,0,0 , 483, X</v>
      </c>
    </row>
    <row r="482" spans="2:67" x14ac:dyDescent="0.3">
      <c r="B482" s="6">
        <f t="shared" si="115"/>
        <v>0</v>
      </c>
      <c r="C482" s="6" t="str">
        <f t="shared" si="116"/>
        <v>0, 0</v>
      </c>
      <c r="D482" s="54">
        <f t="shared" si="117"/>
        <v>484</v>
      </c>
      <c r="E482" s="75" t="str">
        <f t="shared" si="118"/>
        <v>N/D | N/D | N/D | 113333477 | PENDIENTE | Pesos Mexicanos</v>
      </c>
      <c r="F482" s="54" t="str">
        <f t="shared" si="119"/>
        <v>3477</v>
      </c>
      <c r="G482" s="5">
        <v>0</v>
      </c>
      <c r="H482" s="78" t="str">
        <f t="shared" si="120"/>
        <v>N/D | N/D | N/D | 113333477 | PENDIENTE | Pesos Mexicanos</v>
      </c>
      <c r="I482" s="69">
        <f t="shared" si="112"/>
        <v>42</v>
      </c>
      <c r="J482" s="69">
        <f t="shared" si="113"/>
        <v>7</v>
      </c>
      <c r="K482" s="70">
        <v>1</v>
      </c>
      <c r="L482" s="69" t="str">
        <f t="shared" si="121"/>
        <v>N/D</v>
      </c>
      <c r="M482" s="69" t="str">
        <f t="shared" si="122"/>
        <v>N/D</v>
      </c>
      <c r="N482" s="69">
        <f t="shared" si="123"/>
        <v>113333477</v>
      </c>
      <c r="P482" s="70">
        <v>2</v>
      </c>
      <c r="Q482" s="70">
        <v>6</v>
      </c>
      <c r="R482" s="19" t="s">
        <v>4</v>
      </c>
      <c r="S482" s="78" t="str">
        <f t="shared" si="124"/>
        <v>LUIS RAMIREZ RODRIGUEZ</v>
      </c>
      <c r="T482" s="78" t="str">
        <f t="shared" si="125"/>
        <v>N/D</v>
      </c>
      <c r="U482" s="19"/>
      <c r="V482" s="19"/>
      <c r="W482" s="19"/>
      <c r="X482" s="19"/>
      <c r="Y482" s="19"/>
      <c r="Z482" s="19"/>
      <c r="AA482" s="19"/>
      <c r="AB482" s="78" t="str">
        <f t="shared" si="126"/>
        <v>N/D</v>
      </c>
      <c r="AC482" s="70">
        <v>0</v>
      </c>
      <c r="AD482" s="68" t="str">
        <f t="shared" si="114"/>
        <v>EXECUTE [dbo].[PG_CI_CUENTA_BANCO] 0, 0, 0, 484, 'N/D | N/D | N/D | 113333477 | PENDIENTE | Pesos Mexicanos' , '3477', 0, 'N/D | N/D | N/D | 113333477 | PENDIENTE | Pesos Mexicanos', 42, 7, 1, 'N/D', 'N/D', '113333477', '', 2, 6, NULL, 'LUIS RAMIREZ RODRIGUEZ', 'N/D', '', '', '', '', '', '', '', 'N/D', 0</v>
      </c>
      <c r="AK482" s="43">
        <v>484</v>
      </c>
      <c r="AL482" s="44">
        <v>42</v>
      </c>
      <c r="AM482" s="44">
        <v>7</v>
      </c>
      <c r="AN482" s="84" t="s">
        <v>3</v>
      </c>
      <c r="AO482" s="44">
        <v>0</v>
      </c>
      <c r="AP482" s="45" t="s">
        <v>97</v>
      </c>
      <c r="AQ482" s="45">
        <v>113333477</v>
      </c>
      <c r="AR482" s="46" t="s">
        <v>98</v>
      </c>
      <c r="AS482" s="45" t="s">
        <v>97</v>
      </c>
      <c r="AT482" s="45" t="s">
        <v>97</v>
      </c>
      <c r="AU482" s="45" t="s">
        <v>97</v>
      </c>
      <c r="AV482" s="45" t="s">
        <v>97</v>
      </c>
      <c r="AW482" s="45" t="s">
        <v>97</v>
      </c>
      <c r="AX482" s="45" t="s">
        <v>99</v>
      </c>
      <c r="AY482" s="45" t="s">
        <v>100</v>
      </c>
      <c r="AZ482" s="45" t="s">
        <v>97</v>
      </c>
      <c r="BA482" s="45" t="s">
        <v>97</v>
      </c>
      <c r="BB482" s="74" t="s">
        <v>126</v>
      </c>
      <c r="BC482" s="45" t="s">
        <v>97</v>
      </c>
      <c r="BD482" s="45" t="s">
        <v>97</v>
      </c>
      <c r="BE482" s="45" t="s">
        <v>122</v>
      </c>
      <c r="BF482" s="45" t="s">
        <v>97</v>
      </c>
      <c r="BG482" s="45" t="s">
        <v>97</v>
      </c>
      <c r="BH482" s="45" t="s">
        <v>97</v>
      </c>
      <c r="BI482" s="45">
        <v>1</v>
      </c>
      <c r="BJ482" s="45" t="s">
        <v>97</v>
      </c>
      <c r="BK482" s="53">
        <v>40491.333333333336</v>
      </c>
      <c r="BL482" s="45" t="s">
        <v>102</v>
      </c>
      <c r="BM482" s="45" t="s">
        <v>97</v>
      </c>
      <c r="BO482" s="68" t="str">
        <f t="shared" si="127"/>
        <v>EXECUTE [dbo].[PG_CI_CUENTA_BANCO] 0,0,0 , 484, X</v>
      </c>
    </row>
    <row r="483" spans="2:67" x14ac:dyDescent="0.3">
      <c r="B483" s="6">
        <f t="shared" si="115"/>
        <v>0</v>
      </c>
      <c r="C483" s="6" t="str">
        <f t="shared" si="116"/>
        <v>0, 0</v>
      </c>
      <c r="D483" s="54">
        <f t="shared" si="117"/>
        <v>485</v>
      </c>
      <c r="E483" s="75" t="str">
        <f t="shared" si="118"/>
        <v>N/D | N/D | N/D | 113360865 | PENDIENTE | Pesos Mexicanos</v>
      </c>
      <c r="F483" s="54" t="str">
        <f t="shared" si="119"/>
        <v>0865</v>
      </c>
      <c r="G483" s="5">
        <v>0</v>
      </c>
      <c r="H483" s="78" t="str">
        <f t="shared" si="120"/>
        <v>N/D | N/D | N/D | 113360865 | PENDIENTE | Pesos Mexicanos</v>
      </c>
      <c r="I483" s="69">
        <f t="shared" si="112"/>
        <v>42</v>
      </c>
      <c r="J483" s="69">
        <f t="shared" si="113"/>
        <v>7</v>
      </c>
      <c r="K483" s="70">
        <v>1</v>
      </c>
      <c r="L483" s="69" t="str">
        <f t="shared" si="121"/>
        <v>N/D</v>
      </c>
      <c r="M483" s="69" t="str">
        <f t="shared" si="122"/>
        <v>N/D</v>
      </c>
      <c r="N483" s="69">
        <f t="shared" si="123"/>
        <v>113360865</v>
      </c>
      <c r="P483" s="70">
        <v>2</v>
      </c>
      <c r="Q483" s="70">
        <v>6</v>
      </c>
      <c r="R483" s="19" t="s">
        <v>4</v>
      </c>
      <c r="S483" s="78" t="str">
        <f t="shared" si="124"/>
        <v>LUIS RAMIREZ RODRIGUEZ</v>
      </c>
      <c r="T483" s="78" t="str">
        <f t="shared" si="125"/>
        <v>N/D</v>
      </c>
      <c r="U483" s="19"/>
      <c r="V483" s="19"/>
      <c r="W483" s="19"/>
      <c r="X483" s="19"/>
      <c r="Y483" s="19"/>
      <c r="Z483" s="19"/>
      <c r="AA483" s="19"/>
      <c r="AB483" s="78" t="str">
        <f t="shared" si="126"/>
        <v>N/D</v>
      </c>
      <c r="AC483" s="70">
        <v>0</v>
      </c>
      <c r="AD483" s="68" t="str">
        <f t="shared" si="114"/>
        <v>EXECUTE [dbo].[PG_CI_CUENTA_BANCO] 0, 0, 0, 485, 'N/D | N/D | N/D | 113360865 | PENDIENTE | Pesos Mexicanos' , '0865', 0, 'N/D | N/D | N/D | 113360865 | PENDIENTE | Pesos Mexicanos', 42, 7, 1, 'N/D', 'N/D', '113360865', '', 2, 6, NULL, 'LUIS RAMIREZ RODRIGUEZ', 'N/D', '', '', '', '', '', '', '', 'N/D', 0</v>
      </c>
      <c r="AK483" s="43">
        <v>485</v>
      </c>
      <c r="AL483" s="44">
        <v>42</v>
      </c>
      <c r="AM483" s="44">
        <v>7</v>
      </c>
      <c r="AN483" s="84" t="s">
        <v>3</v>
      </c>
      <c r="AO483" s="44">
        <v>0</v>
      </c>
      <c r="AP483" s="45" t="s">
        <v>97</v>
      </c>
      <c r="AQ483" s="45">
        <v>113360865</v>
      </c>
      <c r="AR483" s="46" t="s">
        <v>98</v>
      </c>
      <c r="AS483" s="45" t="s">
        <v>97</v>
      </c>
      <c r="AT483" s="45" t="s">
        <v>97</v>
      </c>
      <c r="AU483" s="45" t="s">
        <v>97</v>
      </c>
      <c r="AV483" s="45" t="s">
        <v>97</v>
      </c>
      <c r="AW483" s="45" t="s">
        <v>97</v>
      </c>
      <c r="AX483" s="45" t="s">
        <v>99</v>
      </c>
      <c r="AY483" s="45" t="s">
        <v>100</v>
      </c>
      <c r="AZ483" s="45" t="s">
        <v>97</v>
      </c>
      <c r="BA483" s="45" t="s">
        <v>97</v>
      </c>
      <c r="BB483" s="74" t="s">
        <v>126</v>
      </c>
      <c r="BC483" s="45" t="s">
        <v>97</v>
      </c>
      <c r="BD483" s="45" t="s">
        <v>97</v>
      </c>
      <c r="BE483" s="45" t="s">
        <v>122</v>
      </c>
      <c r="BF483" s="45" t="s">
        <v>97</v>
      </c>
      <c r="BG483" s="45" t="s">
        <v>97</v>
      </c>
      <c r="BH483" s="45" t="s">
        <v>97</v>
      </c>
      <c r="BI483" s="45">
        <v>1</v>
      </c>
      <c r="BJ483" s="45" t="s">
        <v>97</v>
      </c>
      <c r="BK483" s="53">
        <v>40491.333333333336</v>
      </c>
      <c r="BL483" s="45" t="s">
        <v>102</v>
      </c>
      <c r="BM483" s="45" t="s">
        <v>97</v>
      </c>
      <c r="BO483" s="68" t="str">
        <f t="shared" si="127"/>
        <v>EXECUTE [dbo].[PG_CI_CUENTA_BANCO] 0,0,0 , 485, X</v>
      </c>
    </row>
    <row r="484" spans="2:67" x14ac:dyDescent="0.3">
      <c r="B484" s="6">
        <f t="shared" si="115"/>
        <v>0</v>
      </c>
      <c r="C484" s="6" t="str">
        <f t="shared" si="116"/>
        <v>0, 0</v>
      </c>
      <c r="D484" s="54">
        <f t="shared" si="117"/>
        <v>486</v>
      </c>
      <c r="E484" s="75" t="str">
        <f t="shared" si="118"/>
        <v>N/D | N/D | N/D | 128240337 | PENDIENTE | Pesos Mexicanos</v>
      </c>
      <c r="F484" s="54" t="str">
        <f t="shared" si="119"/>
        <v>0337</v>
      </c>
      <c r="G484" s="5">
        <v>0</v>
      </c>
      <c r="H484" s="78" t="str">
        <f t="shared" si="120"/>
        <v>N/D | N/D | N/D | 128240337 | PENDIENTE | Pesos Mexicanos</v>
      </c>
      <c r="I484" s="69">
        <f t="shared" si="112"/>
        <v>42</v>
      </c>
      <c r="J484" s="69">
        <f t="shared" si="113"/>
        <v>7</v>
      </c>
      <c r="K484" s="70">
        <v>1</v>
      </c>
      <c r="L484" s="69" t="str">
        <f t="shared" si="121"/>
        <v>N/D</v>
      </c>
      <c r="M484" s="69" t="str">
        <f t="shared" si="122"/>
        <v>N/D</v>
      </c>
      <c r="N484" s="69">
        <f t="shared" si="123"/>
        <v>128240337</v>
      </c>
      <c r="P484" s="70">
        <v>2</v>
      </c>
      <c r="Q484" s="70">
        <v>6</v>
      </c>
      <c r="R484" s="19" t="s">
        <v>4</v>
      </c>
      <c r="S484" s="78" t="str">
        <f t="shared" si="124"/>
        <v>LUIS RAMIREZ RODRIGUEZ</v>
      </c>
      <c r="T484" s="78" t="str">
        <f t="shared" si="125"/>
        <v>N/D</v>
      </c>
      <c r="U484" s="19"/>
      <c r="V484" s="19"/>
      <c r="W484" s="19"/>
      <c r="X484" s="19"/>
      <c r="Y484" s="19"/>
      <c r="Z484" s="19"/>
      <c r="AA484" s="19"/>
      <c r="AB484" s="78" t="str">
        <f t="shared" si="126"/>
        <v>N/D</v>
      </c>
      <c r="AC484" s="70">
        <v>0</v>
      </c>
      <c r="AD484" s="68" t="str">
        <f t="shared" si="114"/>
        <v>EXECUTE [dbo].[PG_CI_CUENTA_BANCO] 0, 0, 0, 486, 'N/D | N/D | N/D | 128240337 | PENDIENTE | Pesos Mexicanos' , '0337', 0, 'N/D | N/D | N/D | 128240337 | PENDIENTE | Pesos Mexicanos', 42, 7, 1, 'N/D', 'N/D', '128240337', '', 2, 6, NULL, 'LUIS RAMIREZ RODRIGUEZ', 'N/D', '', '', '', '', '', '', '', 'N/D', 0</v>
      </c>
      <c r="AK484" s="43">
        <v>486</v>
      </c>
      <c r="AL484" s="44">
        <v>42</v>
      </c>
      <c r="AM484" s="44">
        <v>7</v>
      </c>
      <c r="AN484" s="84" t="s">
        <v>3</v>
      </c>
      <c r="AO484" s="44">
        <v>0</v>
      </c>
      <c r="AP484" s="45" t="s">
        <v>97</v>
      </c>
      <c r="AQ484" s="45">
        <v>128240337</v>
      </c>
      <c r="AR484" s="46" t="s">
        <v>98</v>
      </c>
      <c r="AS484" s="45" t="s">
        <v>97</v>
      </c>
      <c r="AT484" s="45" t="s">
        <v>97</v>
      </c>
      <c r="AU484" s="45" t="s">
        <v>97</v>
      </c>
      <c r="AV484" s="45" t="s">
        <v>97</v>
      </c>
      <c r="AW484" s="45" t="s">
        <v>97</v>
      </c>
      <c r="AX484" s="45" t="s">
        <v>99</v>
      </c>
      <c r="AY484" s="45" t="s">
        <v>100</v>
      </c>
      <c r="AZ484" s="45" t="s">
        <v>97</v>
      </c>
      <c r="BA484" s="45" t="s">
        <v>97</v>
      </c>
      <c r="BB484" s="74" t="s">
        <v>126</v>
      </c>
      <c r="BC484" s="45" t="s">
        <v>97</v>
      </c>
      <c r="BD484" s="45" t="s">
        <v>97</v>
      </c>
      <c r="BE484" s="45" t="s">
        <v>122</v>
      </c>
      <c r="BF484" s="45" t="s">
        <v>97</v>
      </c>
      <c r="BG484" s="45" t="s">
        <v>97</v>
      </c>
      <c r="BH484" s="45" t="s">
        <v>97</v>
      </c>
      <c r="BI484" s="45">
        <v>1</v>
      </c>
      <c r="BJ484" s="45" t="s">
        <v>97</v>
      </c>
      <c r="BK484" s="53">
        <v>40491.333333333336</v>
      </c>
      <c r="BL484" s="45" t="s">
        <v>102</v>
      </c>
      <c r="BM484" s="45" t="s">
        <v>97</v>
      </c>
      <c r="BO484" s="68" t="str">
        <f t="shared" si="127"/>
        <v>EXECUTE [dbo].[PG_CI_CUENTA_BANCO] 0,0,0 , 486, X</v>
      </c>
    </row>
    <row r="485" spans="2:67" x14ac:dyDescent="0.3">
      <c r="B485" s="6">
        <f t="shared" si="115"/>
        <v>0</v>
      </c>
      <c r="C485" s="6" t="str">
        <f t="shared" si="116"/>
        <v>0, 0</v>
      </c>
      <c r="D485" s="54">
        <f t="shared" si="117"/>
        <v>487</v>
      </c>
      <c r="E485" s="75" t="str">
        <f t="shared" si="118"/>
        <v>N/D | N/D | N/D | 138240337 | PENDIENTE | Pesos Mexicanos</v>
      </c>
      <c r="F485" s="54" t="str">
        <f t="shared" si="119"/>
        <v>0337</v>
      </c>
      <c r="G485" s="5">
        <v>0</v>
      </c>
      <c r="H485" s="78" t="str">
        <f t="shared" si="120"/>
        <v>N/D | N/D | N/D | 138240337 | PENDIENTE | Pesos Mexicanos</v>
      </c>
      <c r="I485" s="69">
        <f t="shared" si="112"/>
        <v>42</v>
      </c>
      <c r="J485" s="69">
        <f t="shared" si="113"/>
        <v>7</v>
      </c>
      <c r="K485" s="70">
        <v>1</v>
      </c>
      <c r="L485" s="69" t="str">
        <f t="shared" si="121"/>
        <v>N/D</v>
      </c>
      <c r="M485" s="69" t="str">
        <f t="shared" si="122"/>
        <v>N/D</v>
      </c>
      <c r="N485" s="69">
        <f t="shared" si="123"/>
        <v>138240337</v>
      </c>
      <c r="P485" s="70">
        <v>2</v>
      </c>
      <c r="Q485" s="70">
        <v>6</v>
      </c>
      <c r="R485" s="19" t="s">
        <v>4</v>
      </c>
      <c r="S485" s="78" t="str">
        <f t="shared" si="124"/>
        <v>LUIS RAMIREZ RODRIGUEZ</v>
      </c>
      <c r="T485" s="78" t="str">
        <f t="shared" si="125"/>
        <v>N/D</v>
      </c>
      <c r="U485" s="19"/>
      <c r="V485" s="19"/>
      <c r="W485" s="19"/>
      <c r="X485" s="19"/>
      <c r="Y485" s="19"/>
      <c r="Z485" s="19"/>
      <c r="AA485" s="19"/>
      <c r="AB485" s="78" t="str">
        <f t="shared" si="126"/>
        <v>N/D</v>
      </c>
      <c r="AC485" s="70">
        <v>0</v>
      </c>
      <c r="AD485" s="68" t="str">
        <f t="shared" si="114"/>
        <v>EXECUTE [dbo].[PG_CI_CUENTA_BANCO] 0, 0, 0, 487, 'N/D | N/D | N/D | 138240337 | PENDIENTE | Pesos Mexicanos' , '0337', 0, 'N/D | N/D | N/D | 138240337 | PENDIENTE | Pesos Mexicanos', 42, 7, 1, 'N/D', 'N/D', '138240337', '', 2, 6, NULL, 'LUIS RAMIREZ RODRIGUEZ', 'N/D', '', '', '', '', '', '', '', 'N/D', 0</v>
      </c>
      <c r="AK485" s="43">
        <v>487</v>
      </c>
      <c r="AL485" s="44">
        <v>42</v>
      </c>
      <c r="AM485" s="44">
        <v>7</v>
      </c>
      <c r="AN485" s="84" t="s">
        <v>3</v>
      </c>
      <c r="AO485" s="44">
        <v>0</v>
      </c>
      <c r="AP485" s="45" t="s">
        <v>97</v>
      </c>
      <c r="AQ485" s="45">
        <v>138240337</v>
      </c>
      <c r="AR485" s="46" t="s">
        <v>98</v>
      </c>
      <c r="AS485" s="45" t="s">
        <v>97</v>
      </c>
      <c r="AT485" s="45" t="s">
        <v>97</v>
      </c>
      <c r="AU485" s="45" t="s">
        <v>97</v>
      </c>
      <c r="AV485" s="45" t="s">
        <v>97</v>
      </c>
      <c r="AW485" s="45" t="s">
        <v>97</v>
      </c>
      <c r="AX485" s="45" t="s">
        <v>99</v>
      </c>
      <c r="AY485" s="45" t="s">
        <v>100</v>
      </c>
      <c r="AZ485" s="45" t="s">
        <v>97</v>
      </c>
      <c r="BA485" s="45" t="s">
        <v>97</v>
      </c>
      <c r="BB485" s="74" t="s">
        <v>126</v>
      </c>
      <c r="BC485" s="45" t="s">
        <v>97</v>
      </c>
      <c r="BD485" s="45" t="s">
        <v>97</v>
      </c>
      <c r="BE485" s="45" t="s">
        <v>122</v>
      </c>
      <c r="BF485" s="45" t="s">
        <v>97</v>
      </c>
      <c r="BG485" s="45" t="s">
        <v>97</v>
      </c>
      <c r="BH485" s="45" t="s">
        <v>97</v>
      </c>
      <c r="BI485" s="45">
        <v>1</v>
      </c>
      <c r="BJ485" s="45" t="s">
        <v>97</v>
      </c>
      <c r="BK485" s="53">
        <v>40491.333333333336</v>
      </c>
      <c r="BL485" s="45" t="s">
        <v>102</v>
      </c>
      <c r="BM485" s="45" t="s">
        <v>97</v>
      </c>
      <c r="BO485" s="68" t="str">
        <f t="shared" si="127"/>
        <v>EXECUTE [dbo].[PG_CI_CUENTA_BANCO] 0,0,0 , 487, X</v>
      </c>
    </row>
    <row r="486" spans="2:67" x14ac:dyDescent="0.3">
      <c r="B486" s="6">
        <f t="shared" si="115"/>
        <v>0</v>
      </c>
      <c r="C486" s="6" t="str">
        <f t="shared" si="116"/>
        <v>0, 0</v>
      </c>
      <c r="D486" s="54">
        <f t="shared" si="117"/>
        <v>488</v>
      </c>
      <c r="E486" s="75" t="str">
        <f t="shared" si="118"/>
        <v>N/D | N/D | N/D | 114849566 | PENDIENTE | Pesos Mexicanos</v>
      </c>
      <c r="F486" s="54" t="str">
        <f t="shared" si="119"/>
        <v>9566</v>
      </c>
      <c r="G486" s="5">
        <v>0</v>
      </c>
      <c r="H486" s="78" t="str">
        <f t="shared" si="120"/>
        <v>N/D | N/D | N/D | 114849566 | PENDIENTE | Pesos Mexicanos</v>
      </c>
      <c r="I486" s="69">
        <f t="shared" si="112"/>
        <v>42</v>
      </c>
      <c r="J486" s="69">
        <f t="shared" si="113"/>
        <v>7</v>
      </c>
      <c r="K486" s="70">
        <v>1</v>
      </c>
      <c r="L486" s="69" t="str">
        <f t="shared" si="121"/>
        <v>N/D</v>
      </c>
      <c r="M486" s="69" t="str">
        <f t="shared" si="122"/>
        <v>N/D</v>
      </c>
      <c r="N486" s="69">
        <f t="shared" si="123"/>
        <v>114849566</v>
      </c>
      <c r="P486" s="70">
        <v>2</v>
      </c>
      <c r="Q486" s="70">
        <v>6</v>
      </c>
      <c r="R486" s="19" t="s">
        <v>4</v>
      </c>
      <c r="S486" s="78" t="str">
        <f t="shared" si="124"/>
        <v>LUIS RAMIREZ RODRIGUEZ</v>
      </c>
      <c r="T486" s="78" t="str">
        <f t="shared" si="125"/>
        <v>N/D</v>
      </c>
      <c r="U486" s="19"/>
      <c r="V486" s="19"/>
      <c r="W486" s="19"/>
      <c r="X486" s="19"/>
      <c r="Y486" s="19"/>
      <c r="Z486" s="19"/>
      <c r="AA486" s="19"/>
      <c r="AB486" s="78" t="str">
        <f t="shared" si="126"/>
        <v>N/D</v>
      </c>
      <c r="AC486" s="70">
        <v>0</v>
      </c>
      <c r="AD486" s="68" t="str">
        <f t="shared" si="114"/>
        <v>EXECUTE [dbo].[PG_CI_CUENTA_BANCO] 0, 0, 0, 488, 'N/D | N/D | N/D | 114849566 | PENDIENTE | Pesos Mexicanos' , '9566', 0, 'N/D | N/D | N/D | 114849566 | PENDIENTE | Pesos Mexicanos', 42, 7, 1, 'N/D', 'N/D', '114849566', '', 2, 6, NULL, 'LUIS RAMIREZ RODRIGUEZ', 'N/D', '', '', '', '', '', '', '', 'N/D', 0</v>
      </c>
      <c r="AK486" s="43">
        <v>488</v>
      </c>
      <c r="AL486" s="44">
        <v>42</v>
      </c>
      <c r="AM486" s="44">
        <v>7</v>
      </c>
      <c r="AN486" s="84" t="s">
        <v>3</v>
      </c>
      <c r="AO486" s="44">
        <v>0</v>
      </c>
      <c r="AP486" s="45" t="s">
        <v>97</v>
      </c>
      <c r="AQ486" s="45">
        <v>114849566</v>
      </c>
      <c r="AR486" s="46" t="s">
        <v>98</v>
      </c>
      <c r="AS486" s="45" t="s">
        <v>97</v>
      </c>
      <c r="AT486" s="45" t="s">
        <v>97</v>
      </c>
      <c r="AU486" s="45" t="s">
        <v>97</v>
      </c>
      <c r="AV486" s="45" t="s">
        <v>97</v>
      </c>
      <c r="AW486" s="45" t="s">
        <v>97</v>
      </c>
      <c r="AX486" s="45" t="s">
        <v>99</v>
      </c>
      <c r="AY486" s="45" t="s">
        <v>100</v>
      </c>
      <c r="AZ486" s="45" t="s">
        <v>97</v>
      </c>
      <c r="BA486" s="45" t="s">
        <v>97</v>
      </c>
      <c r="BB486" s="74" t="s">
        <v>126</v>
      </c>
      <c r="BC486" s="45" t="s">
        <v>97</v>
      </c>
      <c r="BD486" s="45" t="s">
        <v>97</v>
      </c>
      <c r="BE486" s="45" t="s">
        <v>122</v>
      </c>
      <c r="BF486" s="45" t="s">
        <v>97</v>
      </c>
      <c r="BG486" s="45" t="s">
        <v>97</v>
      </c>
      <c r="BH486" s="45" t="s">
        <v>97</v>
      </c>
      <c r="BI486" s="45">
        <v>1</v>
      </c>
      <c r="BJ486" s="45" t="s">
        <v>97</v>
      </c>
      <c r="BK486" s="53">
        <v>40491.333333333336</v>
      </c>
      <c r="BL486" s="45" t="s">
        <v>102</v>
      </c>
      <c r="BM486" s="45" t="s">
        <v>97</v>
      </c>
      <c r="BO486" s="68" t="str">
        <f t="shared" si="127"/>
        <v>EXECUTE [dbo].[PG_CI_CUENTA_BANCO] 0,0,0 , 488, X</v>
      </c>
    </row>
    <row r="487" spans="2:67" x14ac:dyDescent="0.3">
      <c r="B487" s="6">
        <f t="shared" si="115"/>
        <v>0</v>
      </c>
      <c r="C487" s="6" t="str">
        <f t="shared" si="116"/>
        <v>0, 0</v>
      </c>
      <c r="D487" s="54">
        <f t="shared" si="117"/>
        <v>489</v>
      </c>
      <c r="E487" s="75" t="str">
        <f t="shared" si="118"/>
        <v>Unigas San Jose | EGRESOS | VENTA DE TANQUES Y EQUIPOS | 447730926 | MEXICO DF | Pesos Mexicanos</v>
      </c>
      <c r="F487" s="54" t="str">
        <f t="shared" si="119"/>
        <v>0926</v>
      </c>
      <c r="G487" s="5">
        <v>0</v>
      </c>
      <c r="H487" s="78" t="str">
        <f t="shared" si="120"/>
        <v>Unigas San Jose | EGRESOS | VENTA DE TANQUES Y EQUIPOS | 447730926 | MEXICO DF | Pesos Mexicanos</v>
      </c>
      <c r="I487" s="69">
        <f t="shared" si="112"/>
        <v>42</v>
      </c>
      <c r="J487" s="69">
        <f t="shared" si="113"/>
        <v>7</v>
      </c>
      <c r="K487" s="70">
        <v>1</v>
      </c>
      <c r="L487" s="69">
        <f t="shared" si="121"/>
        <v>3468</v>
      </c>
      <c r="M487" s="69">
        <f t="shared" si="122"/>
        <v>3468</v>
      </c>
      <c r="N487" s="69">
        <f t="shared" si="123"/>
        <v>447730926</v>
      </c>
      <c r="P487" s="70">
        <v>1</v>
      </c>
      <c r="Q487" s="70">
        <v>3</v>
      </c>
      <c r="R487" s="19" t="s">
        <v>4</v>
      </c>
      <c r="S487" s="78" t="str">
        <f t="shared" si="124"/>
        <v>LUIS RAMIREZ RODRIGUEZ</v>
      </c>
      <c r="T487" s="78" t="str">
        <f t="shared" si="125"/>
        <v>Unigas San Jose</v>
      </c>
      <c r="U487" s="19"/>
      <c r="V487" s="19"/>
      <c r="W487" s="19"/>
      <c r="X487" s="19"/>
      <c r="Y487" s="19"/>
      <c r="Z487" s="19"/>
      <c r="AA487" s="19"/>
      <c r="AB487" s="78" t="str">
        <f t="shared" si="126"/>
        <v>TOMAS ZARAGOZA FUENTES</v>
      </c>
      <c r="AC487" s="70">
        <v>105</v>
      </c>
      <c r="AD487" s="68" t="str">
        <f t="shared" si="114"/>
        <v>EXECUTE [dbo].[PG_CI_CUENTA_BANCO] 0, 0, 0, 489, 'Unigas San Jose | EGRESOS | VENTA DE TANQUES Y EQUIPOS | 447730926 | MEXICO DF | Pesos Mexicanos' , '0926', 0, 'Unigas San Jose | EGRESOS | VENTA DE TANQUES Y EQUIPOS | 447730926 | MEXICO DF | Pesos Mexicanos', 42, 7, 1, '3468', '3468', '447730926', '', 1, 3, NULL, 'LUIS RAMIREZ RODRIGUEZ', 'Unigas San Jose', '', '', '', '', '', '', '', 'TOMAS ZARAGOZA FUENTES', 105</v>
      </c>
      <c r="AK487" s="43">
        <v>489</v>
      </c>
      <c r="AL487" s="44">
        <v>42</v>
      </c>
      <c r="AM487" s="44">
        <v>7</v>
      </c>
      <c r="AN487" s="84" t="s">
        <v>3</v>
      </c>
      <c r="AO487" s="44">
        <v>0</v>
      </c>
      <c r="AP487" s="45" t="s">
        <v>316</v>
      </c>
      <c r="AQ487" s="45">
        <v>447730926</v>
      </c>
      <c r="AR487" s="46" t="s">
        <v>133</v>
      </c>
      <c r="AS487" s="45" t="s">
        <v>25</v>
      </c>
      <c r="AT487" s="45" t="s">
        <v>164</v>
      </c>
      <c r="AU487" s="45" t="s">
        <v>106</v>
      </c>
      <c r="AV487" s="45" t="s">
        <v>107</v>
      </c>
      <c r="AW487" s="45" t="s">
        <v>97</v>
      </c>
      <c r="AX487" s="45" t="s">
        <v>108</v>
      </c>
      <c r="AY487" s="45" t="s">
        <v>100</v>
      </c>
      <c r="AZ487" s="45" t="s">
        <v>109</v>
      </c>
      <c r="BA487" s="45">
        <v>3468</v>
      </c>
      <c r="BB487" s="74" t="s">
        <v>267</v>
      </c>
      <c r="BC487" s="45">
        <v>3468</v>
      </c>
      <c r="BD487" s="45" t="s">
        <v>318</v>
      </c>
      <c r="BE487" s="45" t="s">
        <v>122</v>
      </c>
      <c r="BF487" s="45" t="s">
        <v>315</v>
      </c>
      <c r="BG487" s="45" t="s">
        <v>97</v>
      </c>
      <c r="BH487" s="45" t="s">
        <v>142</v>
      </c>
      <c r="BI487" s="45">
        <v>1</v>
      </c>
      <c r="BJ487" s="45" t="s">
        <v>97</v>
      </c>
      <c r="BK487" s="53">
        <v>43277.602881944447</v>
      </c>
      <c r="BL487" s="45" t="s">
        <v>128</v>
      </c>
      <c r="BM487" s="45" t="s">
        <v>97</v>
      </c>
      <c r="BO487" s="68" t="str">
        <f t="shared" si="127"/>
        <v>EXECUTE [dbo].[PG_CI_CUENTA_BANCO] 0,0,0 , 489, X</v>
      </c>
    </row>
    <row r="488" spans="2:67" x14ac:dyDescent="0.3">
      <c r="B488" s="6">
        <f t="shared" si="115"/>
        <v>0</v>
      </c>
      <c r="C488" s="6" t="str">
        <f t="shared" si="116"/>
        <v>0, 0</v>
      </c>
      <c r="D488" s="54">
        <f t="shared" si="117"/>
        <v>490</v>
      </c>
      <c r="E488" s="75" t="str">
        <f t="shared" si="118"/>
        <v>Unigas San Jose | INGRESOS | PENALIZACIONES | 181167758 | MEXICO DF | Pesos Mexicanos</v>
      </c>
      <c r="F488" s="54" t="str">
        <f t="shared" si="119"/>
        <v>7758</v>
      </c>
      <c r="G488" s="5">
        <v>0</v>
      </c>
      <c r="H488" s="78" t="str">
        <f t="shared" si="120"/>
        <v>Unigas San Jose | INGRESOS | PENALIZACIONES | 181167758 | MEXICO DF | Pesos Mexicanos</v>
      </c>
      <c r="I488" s="69">
        <f t="shared" si="112"/>
        <v>42</v>
      </c>
      <c r="J488" s="69">
        <f t="shared" si="113"/>
        <v>7</v>
      </c>
      <c r="K488" s="70">
        <v>1</v>
      </c>
      <c r="L488" s="69" t="str">
        <f t="shared" si="121"/>
        <v>N/D</v>
      </c>
      <c r="M488" s="69">
        <f t="shared" si="122"/>
        <v>1814</v>
      </c>
      <c r="N488" s="69">
        <f t="shared" si="123"/>
        <v>181167758</v>
      </c>
      <c r="P488" s="70">
        <v>1</v>
      </c>
      <c r="Q488" s="70">
        <v>1</v>
      </c>
      <c r="R488" s="19" t="s">
        <v>4</v>
      </c>
      <c r="S488" s="78" t="str">
        <f t="shared" si="124"/>
        <v>LUIS RAMIREZ RODRIGUEZ</v>
      </c>
      <c r="T488" s="78" t="str">
        <f t="shared" si="125"/>
        <v>Unigas San Jose</v>
      </c>
      <c r="U488" s="19"/>
      <c r="V488" s="19"/>
      <c r="W488" s="19"/>
      <c r="X488" s="19"/>
      <c r="Y488" s="19"/>
      <c r="Z488" s="19"/>
      <c r="AA488" s="19"/>
      <c r="AB488" s="78" t="str">
        <f t="shared" si="126"/>
        <v>TOMAS ZARAGOZA FUENTES</v>
      </c>
      <c r="AC488" s="70">
        <v>105</v>
      </c>
      <c r="AD488" s="68" t="str">
        <f t="shared" si="114"/>
        <v>EXECUTE [dbo].[PG_CI_CUENTA_BANCO] 0, 0, 0, 490, 'Unigas San Jose | INGRESOS | PENALIZACIONES | 181167758 | MEXICO DF | Pesos Mexicanos' , '7758', 0, 'Unigas San Jose | INGRESOS | PENALIZACIONES | 181167758 | MEXICO DF | Pesos Mexicanos', 42, 7, 1, 'N/D', '1814', '181167758', '', 1, 1, NULL, 'LUIS RAMIREZ RODRIGUEZ', 'Unigas San Jose', '', '', '', '', '', '', '', 'TOMAS ZARAGOZA FUENTES', 105</v>
      </c>
      <c r="AK488" s="43">
        <v>490</v>
      </c>
      <c r="AL488" s="44">
        <v>42</v>
      </c>
      <c r="AM488" s="44">
        <v>7</v>
      </c>
      <c r="AN488" s="84" t="s">
        <v>3</v>
      </c>
      <c r="AO488" s="44">
        <v>48</v>
      </c>
      <c r="AP488" s="45" t="s">
        <v>316</v>
      </c>
      <c r="AQ488" s="45">
        <v>181167758</v>
      </c>
      <c r="AR488" s="46" t="s">
        <v>104</v>
      </c>
      <c r="AS488" s="45" t="s">
        <v>24</v>
      </c>
      <c r="AT488" s="45" t="s">
        <v>319</v>
      </c>
      <c r="AU488" s="45" t="s">
        <v>106</v>
      </c>
      <c r="AV488" s="45" t="s">
        <v>107</v>
      </c>
      <c r="AW488" s="45" t="s">
        <v>97</v>
      </c>
      <c r="AX488" s="45" t="s">
        <v>108</v>
      </c>
      <c r="AY488" s="45" t="s">
        <v>100</v>
      </c>
      <c r="AZ488" s="45" t="s">
        <v>109</v>
      </c>
      <c r="BA488" s="45" t="s">
        <v>97</v>
      </c>
      <c r="BB488" s="74" t="s">
        <v>267</v>
      </c>
      <c r="BC488" s="45">
        <v>1814</v>
      </c>
      <c r="BD488" s="45" t="s">
        <v>318</v>
      </c>
      <c r="BE488" s="45" t="s">
        <v>122</v>
      </c>
      <c r="BF488" s="45" t="s">
        <v>315</v>
      </c>
      <c r="BG488" s="45" t="s">
        <v>97</v>
      </c>
      <c r="BH488" s="45" t="s">
        <v>113</v>
      </c>
      <c r="BI488" s="45">
        <v>1</v>
      </c>
      <c r="BJ488" s="45" t="s">
        <v>97</v>
      </c>
      <c r="BK488" s="53">
        <v>41017.384641203702</v>
      </c>
      <c r="BL488" s="45" t="s">
        <v>114</v>
      </c>
      <c r="BM488" s="45" t="s">
        <v>97</v>
      </c>
      <c r="BO488" s="68" t="str">
        <f t="shared" si="127"/>
        <v>EXECUTE [dbo].[PG_CI_CUENTA_BANCO] 0,0,0 , 490, X</v>
      </c>
    </row>
    <row r="489" spans="2:67" x14ac:dyDescent="0.3">
      <c r="B489" s="6">
        <f t="shared" si="115"/>
        <v>0</v>
      </c>
      <c r="C489" s="6" t="str">
        <f t="shared" si="116"/>
        <v>0, 0</v>
      </c>
      <c r="D489" s="54">
        <f t="shared" si="117"/>
        <v>491</v>
      </c>
      <c r="E489" s="75" t="str">
        <f t="shared" si="118"/>
        <v>Unigas San Jose | INGRESOS | VENTA GAS (CIE) | 140539953 | CD. JUAREZ | Pesos Mexicanos</v>
      </c>
      <c r="F489" s="54" t="str">
        <f t="shared" si="119"/>
        <v>9953</v>
      </c>
      <c r="G489" s="5">
        <v>0</v>
      </c>
      <c r="H489" s="78" t="str">
        <f t="shared" si="120"/>
        <v>Unigas San Jose | INGRESOS | VENTA GAS (CIE) | 140539953 | CD. JUAREZ | Pesos Mexicanos</v>
      </c>
      <c r="I489" s="69">
        <f t="shared" si="112"/>
        <v>42</v>
      </c>
      <c r="J489" s="69">
        <f t="shared" si="113"/>
        <v>7</v>
      </c>
      <c r="K489" s="70">
        <v>1</v>
      </c>
      <c r="L489" s="69">
        <f t="shared" si="121"/>
        <v>3468</v>
      </c>
      <c r="M489" s="69">
        <f t="shared" si="122"/>
        <v>3468</v>
      </c>
      <c r="N489" s="69">
        <f t="shared" si="123"/>
        <v>140539953</v>
      </c>
      <c r="P489" s="70">
        <v>1</v>
      </c>
      <c r="Q489" s="70">
        <v>1</v>
      </c>
      <c r="R489" s="19" t="s">
        <v>4</v>
      </c>
      <c r="S489" s="78" t="str">
        <f t="shared" si="124"/>
        <v>LUIS RAMIREZ RODRIGUEZ</v>
      </c>
      <c r="T489" s="78" t="str">
        <f t="shared" si="125"/>
        <v>Unigas San Jose</v>
      </c>
      <c r="U489" s="19"/>
      <c r="V489" s="19"/>
      <c r="W489" s="19"/>
      <c r="X489" s="19"/>
      <c r="Y489" s="19"/>
      <c r="Z489" s="19"/>
      <c r="AA489" s="19"/>
      <c r="AB489" s="78" t="str">
        <f t="shared" si="126"/>
        <v>TOMAS ZARAGOZA FUENTES</v>
      </c>
      <c r="AC489" s="70">
        <v>103</v>
      </c>
      <c r="AD489" s="68" t="str">
        <f t="shared" si="114"/>
        <v>EXECUTE [dbo].[PG_CI_CUENTA_BANCO] 0, 0, 0, 491, 'Unigas San Jose | INGRESOS | VENTA GAS (CIE) | 140539953 | CD. JUAREZ | Pesos Mexicanos' , '9953', 0, 'Unigas San Jose | INGRESOS | VENTA GAS (CIE) | 140539953 | CD. JUAREZ | Pesos Mexicanos', 42, 7, 1, '3468', '3468', '140539953', '', 1, 1, NULL, 'LUIS RAMIREZ RODRIGUEZ', 'Unigas San Jose', '', '', '', '', '', '', '', 'TOMAS ZARAGOZA FUENTES', 103</v>
      </c>
      <c r="AK489" s="43">
        <v>491</v>
      </c>
      <c r="AL489" s="44">
        <v>42</v>
      </c>
      <c r="AM489" s="44">
        <v>7</v>
      </c>
      <c r="AN489" s="84" t="s">
        <v>3</v>
      </c>
      <c r="AO489" s="44">
        <v>0</v>
      </c>
      <c r="AP489" s="45" t="s">
        <v>316</v>
      </c>
      <c r="AQ489" s="45">
        <v>140539953</v>
      </c>
      <c r="AR489" s="46" t="s">
        <v>104</v>
      </c>
      <c r="AS489" s="45" t="s">
        <v>24</v>
      </c>
      <c r="AT489" s="45" t="s">
        <v>168</v>
      </c>
      <c r="AU489" s="45" t="s">
        <v>106</v>
      </c>
      <c r="AV489" s="45" t="s">
        <v>107</v>
      </c>
      <c r="AW489" s="45" t="s">
        <v>97</v>
      </c>
      <c r="AX489" s="45" t="s">
        <v>108</v>
      </c>
      <c r="AY489" s="45" t="s">
        <v>100</v>
      </c>
      <c r="AZ489" s="45" t="s">
        <v>109</v>
      </c>
      <c r="BA489" s="45">
        <v>3468</v>
      </c>
      <c r="BB489" s="74" t="s">
        <v>120</v>
      </c>
      <c r="BC489" s="45">
        <v>3468</v>
      </c>
      <c r="BD489" s="45" t="s">
        <v>320</v>
      </c>
      <c r="BE489" s="45" t="s">
        <v>122</v>
      </c>
      <c r="BF489" s="45" t="s">
        <v>315</v>
      </c>
      <c r="BG489" s="45" t="s">
        <v>97</v>
      </c>
      <c r="BH489" s="45" t="s">
        <v>113</v>
      </c>
      <c r="BI489" s="45">
        <v>1</v>
      </c>
      <c r="BJ489" s="45" t="s">
        <v>97</v>
      </c>
      <c r="BK489" s="53">
        <v>43277.602372685185</v>
      </c>
      <c r="BL489" s="45" t="s">
        <v>128</v>
      </c>
      <c r="BM489" s="45" t="s">
        <v>97</v>
      </c>
      <c r="BO489" s="68" t="str">
        <f t="shared" si="127"/>
        <v>EXECUTE [dbo].[PG_CI_CUENTA_BANCO] 0,0,0 , 491, X</v>
      </c>
    </row>
    <row r="490" spans="2:67" x14ac:dyDescent="0.3">
      <c r="B490" s="6">
        <f t="shared" si="115"/>
        <v>0</v>
      </c>
      <c r="C490" s="6" t="str">
        <f t="shared" si="116"/>
        <v>0, 0</v>
      </c>
      <c r="D490" s="54">
        <f t="shared" si="117"/>
        <v>492</v>
      </c>
      <c r="E490" s="75" t="str">
        <f t="shared" si="118"/>
        <v>N/D | N/D | N/D | 4020440509 | MEXICO DF | Pesos Mexicanos</v>
      </c>
      <c r="F490" s="54" t="str">
        <f t="shared" si="119"/>
        <v>0509</v>
      </c>
      <c r="G490" s="5">
        <v>0</v>
      </c>
      <c r="H490" s="78" t="str">
        <f t="shared" si="120"/>
        <v>N/D | N/D | N/D | 4020440509 | MEXICO DF | Pesos Mexicanos</v>
      </c>
      <c r="I490" s="69">
        <f t="shared" si="112"/>
        <v>42</v>
      </c>
      <c r="J490" s="69">
        <f t="shared" si="113"/>
        <v>8</v>
      </c>
      <c r="K490" s="70">
        <v>1</v>
      </c>
      <c r="L490" s="69" t="str">
        <f t="shared" si="121"/>
        <v>N/D</v>
      </c>
      <c r="M490" s="69" t="str">
        <f t="shared" si="122"/>
        <v>N/D</v>
      </c>
      <c r="N490" s="69">
        <f t="shared" si="123"/>
        <v>4020440509</v>
      </c>
      <c r="P490" s="70">
        <v>2</v>
      </c>
      <c r="Q490" s="70">
        <v>6</v>
      </c>
      <c r="R490" s="19" t="s">
        <v>4</v>
      </c>
      <c r="S490" s="78" t="str">
        <f t="shared" si="124"/>
        <v>TAISSET CASTREJON RODRIGUEZ</v>
      </c>
      <c r="T490" s="78" t="str">
        <f t="shared" si="125"/>
        <v>N/D</v>
      </c>
      <c r="U490" s="19"/>
      <c r="V490" s="19"/>
      <c r="W490" s="19"/>
      <c r="X490" s="19"/>
      <c r="Y490" s="19"/>
      <c r="Z490" s="19"/>
      <c r="AA490" s="19"/>
      <c r="AB490" s="78" t="str">
        <f t="shared" si="126"/>
        <v>N/D</v>
      </c>
      <c r="AC490" s="70">
        <v>105</v>
      </c>
      <c r="AD490" s="68" t="str">
        <f t="shared" si="114"/>
        <v>EXECUTE [dbo].[PG_CI_CUENTA_BANCO] 0, 0, 0, 492, 'N/D | N/D | N/D | 4020440509 | MEXICO DF | Pesos Mexicanos' , '0509', 0, 'N/D | N/D | N/D | 4020440509 | MEXICO DF | Pesos Mexicanos', 42, 8, 1, 'N/D', 'N/D', '4020440509', '', 2, 6, NULL, 'TAISSET CASTREJON RODRIGUEZ', 'N/D', '', '', '', '', '', '', '', 'N/D', 105</v>
      </c>
      <c r="AK490" s="43">
        <v>492</v>
      </c>
      <c r="AL490" s="44">
        <v>42</v>
      </c>
      <c r="AM490" s="44">
        <v>8</v>
      </c>
      <c r="AN490" s="84" t="s">
        <v>3</v>
      </c>
      <c r="AO490" s="44">
        <v>0</v>
      </c>
      <c r="AP490" s="45" t="s">
        <v>97</v>
      </c>
      <c r="AQ490" s="45">
        <v>4020440509</v>
      </c>
      <c r="AR490" s="46" t="s">
        <v>98</v>
      </c>
      <c r="AS490" s="45" t="s">
        <v>97</v>
      </c>
      <c r="AT490" s="45" t="s">
        <v>97</v>
      </c>
      <c r="AU490" s="45" t="s">
        <v>97</v>
      </c>
      <c r="AV490" s="45" t="s">
        <v>97</v>
      </c>
      <c r="AW490" s="45" t="s">
        <v>97</v>
      </c>
      <c r="AX490" s="45" t="s">
        <v>99</v>
      </c>
      <c r="AY490" s="45" t="s">
        <v>100</v>
      </c>
      <c r="AZ490" s="45" t="s">
        <v>97</v>
      </c>
      <c r="BA490" s="45" t="s">
        <v>97</v>
      </c>
      <c r="BB490" s="74" t="s">
        <v>267</v>
      </c>
      <c r="BC490" s="45" t="s">
        <v>97</v>
      </c>
      <c r="BD490" s="45" t="s">
        <v>97</v>
      </c>
      <c r="BE490" s="45" t="s">
        <v>170</v>
      </c>
      <c r="BF490" s="45" t="s">
        <v>97</v>
      </c>
      <c r="BG490" s="45" t="s">
        <v>97</v>
      </c>
      <c r="BH490" s="45" t="s">
        <v>97</v>
      </c>
      <c r="BI490" s="45">
        <v>1</v>
      </c>
      <c r="BJ490" s="45" t="s">
        <v>97</v>
      </c>
      <c r="BK490" s="53">
        <v>40491.333333333336</v>
      </c>
      <c r="BL490" s="45" t="s">
        <v>102</v>
      </c>
      <c r="BM490" s="45" t="s">
        <v>97</v>
      </c>
      <c r="BO490" s="68" t="str">
        <f t="shared" si="127"/>
        <v>EXECUTE [dbo].[PG_CI_CUENTA_BANCO] 0,0,0 , 492, X</v>
      </c>
    </row>
    <row r="491" spans="2:67" x14ac:dyDescent="0.3">
      <c r="B491" s="6">
        <f t="shared" si="115"/>
        <v>0</v>
      </c>
      <c r="C491" s="6" t="str">
        <f t="shared" si="116"/>
        <v>0, 0</v>
      </c>
      <c r="D491" s="54">
        <f t="shared" si="117"/>
        <v>493</v>
      </c>
      <c r="E491" s="75" t="str">
        <f t="shared" si="118"/>
        <v>N/D | INVERSIONES | INVERSIONES | 72061156287 | EL PASO TX. | Dólares USA</v>
      </c>
      <c r="F491" s="54" t="str">
        <f t="shared" si="119"/>
        <v>6287</v>
      </c>
      <c r="G491" s="5">
        <v>0</v>
      </c>
      <c r="H491" s="78" t="str">
        <f t="shared" si="120"/>
        <v>N/D | INVERSIONES | INVERSIONES | 72061156287 | EL PASO TX. | Dólares USA</v>
      </c>
      <c r="I491" s="69">
        <f t="shared" si="112"/>
        <v>42</v>
      </c>
      <c r="J491" s="69">
        <f t="shared" si="113"/>
        <v>9</v>
      </c>
      <c r="K491" s="70">
        <v>2</v>
      </c>
      <c r="L491" s="69" t="str">
        <f t="shared" si="121"/>
        <v>N/D</v>
      </c>
      <c r="M491" s="69" t="str">
        <f t="shared" si="122"/>
        <v>N/D</v>
      </c>
      <c r="N491" s="69">
        <f t="shared" si="123"/>
        <v>72061156287</v>
      </c>
      <c r="P491" s="70">
        <v>2</v>
      </c>
      <c r="Q491" s="70">
        <v>5</v>
      </c>
      <c r="R491" s="19" t="s">
        <v>4</v>
      </c>
      <c r="S491" s="78" t="str">
        <f t="shared" si="124"/>
        <v>ARMIDA LOYA</v>
      </c>
      <c r="T491" s="78" t="str">
        <f t="shared" si="125"/>
        <v>N/D</v>
      </c>
      <c r="U491" s="19"/>
      <c r="V491" s="19"/>
      <c r="W491" s="19"/>
      <c r="X491" s="19"/>
      <c r="Y491" s="19"/>
      <c r="Z491" s="19"/>
      <c r="AA491" s="19"/>
      <c r="AB491" s="78" t="str">
        <f t="shared" si="126"/>
        <v>TOMAS ZARAGOZA FUENTES</v>
      </c>
      <c r="AC491" s="70">
        <v>202</v>
      </c>
      <c r="AD491" s="68" t="str">
        <f t="shared" si="114"/>
        <v>EXECUTE [dbo].[PG_CI_CUENTA_BANCO] 0, 0, 0, 493, 'N/D | INVERSIONES | INVERSIONES | 72061156287 | EL PASO TX. | Dólares USA' , '6287', 0, 'N/D | INVERSIONES | INVERSIONES | 72061156287 | EL PASO TX. | Dólares USA', 42, 9, 2, 'N/D', 'N/D', '72061156287', '', 2, 5, NULL, 'ARMIDA LOYA', 'N/D', '', '', '', '', '', '', '', 'TOMAS ZARAGOZA FUENTES', 202</v>
      </c>
      <c r="AK491" s="43">
        <v>493</v>
      </c>
      <c r="AL491" s="44">
        <v>42</v>
      </c>
      <c r="AM491" s="44">
        <v>9</v>
      </c>
      <c r="AN491" s="84" t="s">
        <v>3</v>
      </c>
      <c r="AO491" s="44">
        <v>0</v>
      </c>
      <c r="AP491" s="45" t="s">
        <v>97</v>
      </c>
      <c r="AQ491" s="45">
        <v>72061156287</v>
      </c>
      <c r="AR491" s="46" t="s">
        <v>129</v>
      </c>
      <c r="AS491" s="45" t="s">
        <v>19</v>
      </c>
      <c r="AT491" s="45" t="s">
        <v>19</v>
      </c>
      <c r="AU491" s="45" t="s">
        <v>97</v>
      </c>
      <c r="AV491" s="45" t="s">
        <v>97</v>
      </c>
      <c r="AW491" s="45" t="s">
        <v>97</v>
      </c>
      <c r="AX491" s="45" t="s">
        <v>99</v>
      </c>
      <c r="AY491" s="45" t="s">
        <v>118</v>
      </c>
      <c r="AZ491" s="45" t="s">
        <v>109</v>
      </c>
      <c r="BA491" s="45" t="s">
        <v>97</v>
      </c>
      <c r="BB491" s="74" t="s">
        <v>146</v>
      </c>
      <c r="BC491" s="45" t="s">
        <v>97</v>
      </c>
      <c r="BD491" s="45" t="s">
        <v>97</v>
      </c>
      <c r="BE491" s="45" t="s">
        <v>147</v>
      </c>
      <c r="BF491" s="45" t="s">
        <v>97</v>
      </c>
      <c r="BG491" s="45" t="s">
        <v>97</v>
      </c>
      <c r="BH491" s="45" t="s">
        <v>97</v>
      </c>
      <c r="BI491" s="45">
        <v>1</v>
      </c>
      <c r="BJ491" s="45" t="s">
        <v>97</v>
      </c>
      <c r="BK491" s="53">
        <v>40620.333055555559</v>
      </c>
      <c r="BL491" s="45" t="s">
        <v>114</v>
      </c>
      <c r="BM491" s="45" t="s">
        <v>97</v>
      </c>
      <c r="BO491" s="68" t="str">
        <f t="shared" si="127"/>
        <v>EXECUTE [dbo].[PG_CI_CUENTA_BANCO] 0,0,0 , 493, X</v>
      </c>
    </row>
    <row r="492" spans="2:67" x14ac:dyDescent="0.3">
      <c r="B492" s="6">
        <f t="shared" si="115"/>
        <v>0</v>
      </c>
      <c r="C492" s="6" t="str">
        <f t="shared" si="116"/>
        <v>0, 0</v>
      </c>
      <c r="D492" s="54">
        <f t="shared" si="117"/>
        <v>494</v>
      </c>
      <c r="E492" s="75" t="str">
        <f t="shared" si="118"/>
        <v>N/D | N/D | N/D | 50000040276 | CD. JUAREZ | Pesos Mexicanos</v>
      </c>
      <c r="F492" s="54" t="str">
        <f t="shared" si="119"/>
        <v>0276</v>
      </c>
      <c r="G492" s="5">
        <v>0</v>
      </c>
      <c r="H492" s="78" t="str">
        <f t="shared" si="120"/>
        <v>N/D | N/D | N/D | 50000040276 | CD. JUAREZ | Pesos Mexicanos</v>
      </c>
      <c r="I492" s="69">
        <f t="shared" si="112"/>
        <v>42</v>
      </c>
      <c r="J492" s="69">
        <f t="shared" si="113"/>
        <v>10</v>
      </c>
      <c r="K492" s="70">
        <v>1</v>
      </c>
      <c r="L492" s="69" t="str">
        <f t="shared" si="121"/>
        <v>N/D</v>
      </c>
      <c r="M492" s="69" t="str">
        <f t="shared" si="122"/>
        <v>N/D</v>
      </c>
      <c r="N492" s="69">
        <f t="shared" si="123"/>
        <v>50000040276</v>
      </c>
      <c r="P492" s="70">
        <v>2</v>
      </c>
      <c r="Q492" s="70">
        <v>6</v>
      </c>
      <c r="R492" s="19" t="s">
        <v>4</v>
      </c>
      <c r="S492" s="78" t="str">
        <f t="shared" si="124"/>
        <v>CARLOS TOSTADO ZABALZA</v>
      </c>
      <c r="T492" s="78" t="str">
        <f t="shared" si="125"/>
        <v>N/D</v>
      </c>
      <c r="U492" s="19"/>
      <c r="V492" s="19"/>
      <c r="W492" s="19"/>
      <c r="X492" s="19"/>
      <c r="Y492" s="19"/>
      <c r="Z492" s="19"/>
      <c r="AA492" s="19"/>
      <c r="AB492" s="78" t="str">
        <f t="shared" si="126"/>
        <v>N/D</v>
      </c>
      <c r="AC492" s="70">
        <v>103</v>
      </c>
      <c r="AD492" s="68" t="str">
        <f t="shared" si="114"/>
        <v>EXECUTE [dbo].[PG_CI_CUENTA_BANCO] 0, 0, 0, 494, 'N/D | N/D | N/D | 50000040276 | CD. JUAREZ | Pesos Mexicanos' , '0276', 0, 'N/D | N/D | N/D | 50000040276 | CD. JUAREZ | Pesos Mexicanos', 42, 10, 1, 'N/D', 'N/D', '50000040276', '', 2, 6, NULL, 'CARLOS TOSTADO ZABALZA', 'N/D', '', '', '', '', '', '', '', 'N/D', 103</v>
      </c>
      <c r="AK492" s="43">
        <v>494</v>
      </c>
      <c r="AL492" s="44">
        <v>42</v>
      </c>
      <c r="AM492" s="44">
        <v>10</v>
      </c>
      <c r="AN492" s="84" t="s">
        <v>3</v>
      </c>
      <c r="AO492" s="44">
        <v>0</v>
      </c>
      <c r="AP492" s="45" t="s">
        <v>97</v>
      </c>
      <c r="AQ492" s="45">
        <v>50000040276</v>
      </c>
      <c r="AR492" s="46" t="s">
        <v>98</v>
      </c>
      <c r="AS492" s="45" t="s">
        <v>97</v>
      </c>
      <c r="AT492" s="45" t="s">
        <v>97</v>
      </c>
      <c r="AU492" s="45" t="s">
        <v>97</v>
      </c>
      <c r="AV492" s="45" t="s">
        <v>97</v>
      </c>
      <c r="AW492" s="45" t="s">
        <v>97</v>
      </c>
      <c r="AX492" s="45" t="s">
        <v>99</v>
      </c>
      <c r="AY492" s="45" t="s">
        <v>100</v>
      </c>
      <c r="AZ492" s="45" t="s">
        <v>97</v>
      </c>
      <c r="BA492" s="45" t="s">
        <v>97</v>
      </c>
      <c r="BB492" s="74" t="s">
        <v>120</v>
      </c>
      <c r="BC492" s="45" t="s">
        <v>97</v>
      </c>
      <c r="BD492" s="45" t="s">
        <v>97</v>
      </c>
      <c r="BE492" s="45" t="s">
        <v>151</v>
      </c>
      <c r="BF492" s="45" t="s">
        <v>97</v>
      </c>
      <c r="BG492" s="45" t="s">
        <v>97</v>
      </c>
      <c r="BH492" s="45" t="s">
        <v>97</v>
      </c>
      <c r="BI492" s="45">
        <v>1</v>
      </c>
      <c r="BJ492" s="45" t="s">
        <v>97</v>
      </c>
      <c r="BK492" s="53">
        <v>40491.333333333336</v>
      </c>
      <c r="BL492" s="45" t="s">
        <v>102</v>
      </c>
      <c r="BM492" s="45" t="s">
        <v>97</v>
      </c>
      <c r="BO492" s="68" t="str">
        <f t="shared" si="127"/>
        <v>EXECUTE [dbo].[PG_CI_CUENTA_BANCO] 0,0,0 , 494, X</v>
      </c>
    </row>
    <row r="493" spans="2:67" x14ac:dyDescent="0.3">
      <c r="B493" s="6">
        <f t="shared" si="115"/>
        <v>0</v>
      </c>
      <c r="C493" s="6" t="str">
        <f t="shared" si="116"/>
        <v>0, 0</v>
      </c>
      <c r="D493" s="54">
        <f t="shared" si="117"/>
        <v>495</v>
      </c>
      <c r="E493" s="75" t="str">
        <f t="shared" si="118"/>
        <v>Unigas San Jose | OPERACION CREDITO | OPERACION CREDITO | 51908097753 | CD. JUAREZ | Pesos Mexicanos</v>
      </c>
      <c r="F493" s="54" t="str">
        <f t="shared" si="119"/>
        <v>7753</v>
      </c>
      <c r="G493" s="5">
        <v>0</v>
      </c>
      <c r="H493" s="78" t="str">
        <f t="shared" si="120"/>
        <v>Unigas San Jose | OPERACION CREDITO | OPERACION CREDITO | 51908097753 | CD. JUAREZ | Pesos Mexicanos</v>
      </c>
      <c r="I493" s="69">
        <f t="shared" si="112"/>
        <v>42</v>
      </c>
      <c r="J493" s="69">
        <f t="shared" si="113"/>
        <v>10</v>
      </c>
      <c r="K493" s="70">
        <v>1</v>
      </c>
      <c r="L493" s="69">
        <f t="shared" si="121"/>
        <v>9005</v>
      </c>
      <c r="M493" s="69">
        <f t="shared" si="122"/>
        <v>177</v>
      </c>
      <c r="N493" s="69">
        <f t="shared" si="123"/>
        <v>51908097753</v>
      </c>
      <c r="P493" s="70">
        <v>1</v>
      </c>
      <c r="Q493" s="70">
        <v>4</v>
      </c>
      <c r="R493" s="19" t="s">
        <v>4</v>
      </c>
      <c r="S493" s="78" t="str">
        <f t="shared" si="124"/>
        <v>CARLOS MORENO</v>
      </c>
      <c r="T493" s="78" t="str">
        <f t="shared" si="125"/>
        <v>Unigas San Jose</v>
      </c>
      <c r="U493" s="19"/>
      <c r="V493" s="19"/>
      <c r="W493" s="19"/>
      <c r="X493" s="19"/>
      <c r="Y493" s="19"/>
      <c r="Z493" s="19"/>
      <c r="AA493" s="19"/>
      <c r="AB493" s="78" t="str">
        <f t="shared" si="126"/>
        <v>TOMAS ZARAGOZA FUENTES</v>
      </c>
      <c r="AC493" s="70">
        <v>103</v>
      </c>
      <c r="AD493" s="68" t="str">
        <f t="shared" si="114"/>
        <v>EXECUTE [dbo].[PG_CI_CUENTA_BANCO] 0, 0, 0, 495, 'Unigas San Jose | OPERACION CREDITO | OPERACION CREDITO | 51908097753 | CD. JUAREZ | Pesos Mexicanos' , '7753', 0, 'Unigas San Jose | OPERACION CREDITO | OPERACION CREDITO | 51908097753 | CD. JUAREZ | Pesos Mexicanos', 42, 10, 1, '9005', '177', '51908097753', '', 1, 4, NULL, 'CARLOS MORENO', 'Unigas San Jose', '', '', '', '', '', '', '', 'TOMAS ZARAGOZA FUENTES', 103</v>
      </c>
      <c r="AK493" s="43">
        <v>495</v>
      </c>
      <c r="AL493" s="44">
        <v>42</v>
      </c>
      <c r="AM493" s="44">
        <v>10</v>
      </c>
      <c r="AN493" s="84" t="s">
        <v>3</v>
      </c>
      <c r="AO493" s="44">
        <v>48</v>
      </c>
      <c r="AP493" s="45" t="s">
        <v>316</v>
      </c>
      <c r="AQ493" s="45">
        <v>51908097753</v>
      </c>
      <c r="AR493" s="46" t="s">
        <v>124</v>
      </c>
      <c r="AS493" s="45" t="s">
        <v>26</v>
      </c>
      <c r="AT493" s="45" t="s">
        <v>26</v>
      </c>
      <c r="AU493" s="45" t="s">
        <v>174</v>
      </c>
      <c r="AV493" s="45" t="s">
        <v>107</v>
      </c>
      <c r="AW493" s="45" t="s">
        <v>97</v>
      </c>
      <c r="AX493" s="45" t="s">
        <v>108</v>
      </c>
      <c r="AY493" s="45" t="s">
        <v>100</v>
      </c>
      <c r="AZ493" s="45" t="s">
        <v>109</v>
      </c>
      <c r="BA493" s="45">
        <v>9005</v>
      </c>
      <c r="BB493" s="74" t="s">
        <v>120</v>
      </c>
      <c r="BC493" s="45">
        <v>177</v>
      </c>
      <c r="BD493" s="45" t="s">
        <v>149</v>
      </c>
      <c r="BE493" s="45" t="s">
        <v>150</v>
      </c>
      <c r="BF493" s="45" t="s">
        <v>315</v>
      </c>
      <c r="BG493" s="45" t="s">
        <v>97</v>
      </c>
      <c r="BH493" s="45" t="s">
        <v>113</v>
      </c>
      <c r="BI493" s="45">
        <v>1</v>
      </c>
      <c r="BJ493" s="45" t="s">
        <v>97</v>
      </c>
      <c r="BK493" s="53">
        <v>41953.694513888891</v>
      </c>
      <c r="BL493" s="45" t="s">
        <v>317</v>
      </c>
      <c r="BM493" s="45" t="s">
        <v>97</v>
      </c>
      <c r="BO493" s="68" t="str">
        <f t="shared" si="127"/>
        <v>EXECUTE [dbo].[PG_CI_CUENTA_BANCO] 0,0,0 , 495, X</v>
      </c>
    </row>
    <row r="494" spans="2:67" x14ac:dyDescent="0.3">
      <c r="B494" s="6">
        <f t="shared" si="115"/>
        <v>0</v>
      </c>
      <c r="C494" s="6" t="str">
        <f t="shared" si="116"/>
        <v>0, 0</v>
      </c>
      <c r="D494" s="54">
        <f t="shared" si="117"/>
        <v>496</v>
      </c>
      <c r="E494" s="75" t="str">
        <f t="shared" si="118"/>
        <v>N/D | N/D | N/D | 22603322688 | PENDIENTE | Pesos Mexicanos</v>
      </c>
      <c r="F494" s="54" t="str">
        <f t="shared" si="119"/>
        <v>2688</v>
      </c>
      <c r="G494" s="5">
        <v>0</v>
      </c>
      <c r="H494" s="78" t="str">
        <f t="shared" si="120"/>
        <v>N/D | N/D | N/D | 22603322688 | PENDIENTE | Pesos Mexicanos</v>
      </c>
      <c r="I494" s="69">
        <f t="shared" si="112"/>
        <v>42</v>
      </c>
      <c r="J494" s="69">
        <f t="shared" si="113"/>
        <v>11</v>
      </c>
      <c r="K494" s="70">
        <v>1</v>
      </c>
      <c r="L494" s="69" t="str">
        <f t="shared" si="121"/>
        <v>N/D</v>
      </c>
      <c r="M494" s="69" t="str">
        <f t="shared" si="122"/>
        <v>N/D</v>
      </c>
      <c r="N494" s="69">
        <f t="shared" si="123"/>
        <v>22603322688</v>
      </c>
      <c r="P494" s="70">
        <v>2</v>
      </c>
      <c r="Q494" s="70">
        <v>6</v>
      </c>
      <c r="R494" s="19" t="s">
        <v>4</v>
      </c>
      <c r="S494" s="78" t="str">
        <f t="shared" si="124"/>
        <v>DULCE SOTO</v>
      </c>
      <c r="T494" s="78" t="str">
        <f t="shared" si="125"/>
        <v>N/D</v>
      </c>
      <c r="U494" s="19"/>
      <c r="V494" s="19"/>
      <c r="W494" s="19"/>
      <c r="X494" s="19"/>
      <c r="Y494" s="19"/>
      <c r="Z494" s="19"/>
      <c r="AA494" s="19"/>
      <c r="AB494" s="78" t="str">
        <f t="shared" si="126"/>
        <v>N/D</v>
      </c>
      <c r="AC494" s="70">
        <v>0</v>
      </c>
      <c r="AD494" s="68" t="str">
        <f t="shared" si="114"/>
        <v>EXECUTE [dbo].[PG_CI_CUENTA_BANCO] 0, 0, 0, 496, 'N/D | N/D | N/D | 22603322688 | PENDIENTE | Pesos Mexicanos' , '2688', 0, 'N/D | N/D | N/D | 22603322688 | PENDIENTE | Pesos Mexicanos', 42, 11, 1, 'N/D', 'N/D', '22603322688', '', 2, 6, NULL, 'DULCE SOTO', 'N/D', '', '', '', '', '', '', '', 'N/D', 0</v>
      </c>
      <c r="AK494" s="43">
        <v>496</v>
      </c>
      <c r="AL494" s="44">
        <v>42</v>
      </c>
      <c r="AM494" s="44">
        <v>11</v>
      </c>
      <c r="AN494" s="84" t="s">
        <v>3</v>
      </c>
      <c r="AO494" s="44">
        <v>0</v>
      </c>
      <c r="AP494" s="45" t="s">
        <v>97</v>
      </c>
      <c r="AQ494" s="45">
        <v>22603322688</v>
      </c>
      <c r="AR494" s="46" t="s">
        <v>98</v>
      </c>
      <c r="AS494" s="45" t="s">
        <v>97</v>
      </c>
      <c r="AT494" s="45" t="s">
        <v>97</v>
      </c>
      <c r="AU494" s="45" t="s">
        <v>97</v>
      </c>
      <c r="AV494" s="45" t="s">
        <v>97</v>
      </c>
      <c r="AW494" s="45" t="s">
        <v>97</v>
      </c>
      <c r="AX494" s="45" t="s">
        <v>99</v>
      </c>
      <c r="AY494" s="45" t="s">
        <v>100</v>
      </c>
      <c r="AZ494" s="45" t="s">
        <v>97</v>
      </c>
      <c r="BA494" s="45" t="s">
        <v>97</v>
      </c>
      <c r="BB494" s="74" t="s">
        <v>126</v>
      </c>
      <c r="BC494" s="45" t="s">
        <v>97</v>
      </c>
      <c r="BD494" s="45" t="s">
        <v>97</v>
      </c>
      <c r="BE494" s="45" t="s">
        <v>152</v>
      </c>
      <c r="BF494" s="45" t="s">
        <v>97</v>
      </c>
      <c r="BG494" s="45" t="s">
        <v>97</v>
      </c>
      <c r="BH494" s="45" t="s">
        <v>97</v>
      </c>
      <c r="BI494" s="45">
        <v>1</v>
      </c>
      <c r="BJ494" s="45" t="s">
        <v>97</v>
      </c>
      <c r="BK494" s="53">
        <v>40491.333333333336</v>
      </c>
      <c r="BL494" s="45" t="s">
        <v>102</v>
      </c>
      <c r="BM494" s="45" t="s">
        <v>97</v>
      </c>
      <c r="BO494" s="68" t="str">
        <f t="shared" si="127"/>
        <v>EXECUTE [dbo].[PG_CI_CUENTA_BANCO] 0,0,0 , 496, X</v>
      </c>
    </row>
    <row r="495" spans="2:67" x14ac:dyDescent="0.3">
      <c r="B495" s="6">
        <f t="shared" si="115"/>
        <v>0</v>
      </c>
      <c r="C495" s="6" t="str">
        <f t="shared" si="116"/>
        <v>0, 0</v>
      </c>
      <c r="D495" s="54">
        <f t="shared" si="117"/>
        <v>497</v>
      </c>
      <c r="E495" s="75" t="str">
        <f t="shared" si="118"/>
        <v>N/D | INVERSIONES | INVERSIONES | 605506 | TEPEJI DEL RIO DE OCAMPO | Pesos Mexicanos</v>
      </c>
      <c r="F495" s="54" t="str">
        <f t="shared" si="119"/>
        <v>5506</v>
      </c>
      <c r="G495" s="5">
        <v>0</v>
      </c>
      <c r="H495" s="78" t="str">
        <f t="shared" si="120"/>
        <v>N/D | INVERSIONES | INVERSIONES | 605506 | TEPEJI DEL RIO DE OCAMPO | Pesos Mexicanos</v>
      </c>
      <c r="I495" s="69">
        <f t="shared" si="112"/>
        <v>42</v>
      </c>
      <c r="J495" s="69">
        <f t="shared" si="113"/>
        <v>11</v>
      </c>
      <c r="K495" s="70">
        <v>1</v>
      </c>
      <c r="L495" s="69">
        <f t="shared" si="121"/>
        <v>226</v>
      </c>
      <c r="M495" s="69">
        <f t="shared" si="122"/>
        <v>1</v>
      </c>
      <c r="N495" s="69">
        <f t="shared" si="123"/>
        <v>605506</v>
      </c>
      <c r="P495" s="70">
        <v>2</v>
      </c>
      <c r="Q495" s="70">
        <v>5</v>
      </c>
      <c r="R495" s="19" t="s">
        <v>4</v>
      </c>
      <c r="S495" s="78" t="str">
        <f t="shared" si="124"/>
        <v>DULCE SOTO</v>
      </c>
      <c r="T495" s="78" t="str">
        <f t="shared" si="125"/>
        <v>N/D</v>
      </c>
      <c r="U495" s="19"/>
      <c r="V495" s="19"/>
      <c r="W495" s="19"/>
      <c r="X495" s="19"/>
      <c r="Y495" s="19"/>
      <c r="Z495" s="19"/>
      <c r="AA495" s="19"/>
      <c r="AB495" s="78" t="str">
        <f t="shared" si="126"/>
        <v>TOMAS ZARAGOZA ITO</v>
      </c>
      <c r="AC495" s="70">
        <v>111</v>
      </c>
      <c r="AD495" s="68" t="str">
        <f t="shared" si="114"/>
        <v>EXECUTE [dbo].[PG_CI_CUENTA_BANCO] 0, 0, 0, 497, 'N/D | INVERSIONES | INVERSIONES | 605506 | TEPEJI DEL RIO DE OCAMPO | Pesos Mexicanos' , '5506', 0, 'N/D | INVERSIONES | INVERSIONES | 605506 | TEPEJI DEL RIO DE OCAMPO | Pesos Mexicanos', 42, 11, 1, '226', '1', '605506', '', 2, 5, NULL, 'DULCE SOTO', 'N/D', '', '', '', '', '', '', '', 'TOMAS ZARAGOZA ITO', 111</v>
      </c>
      <c r="AK495" s="43">
        <v>497</v>
      </c>
      <c r="AL495" s="44">
        <v>42</v>
      </c>
      <c r="AM495" s="44">
        <v>11</v>
      </c>
      <c r="AN495" s="84" t="s">
        <v>3</v>
      </c>
      <c r="AO495" s="44">
        <v>0</v>
      </c>
      <c r="AP495" s="45" t="s">
        <v>97</v>
      </c>
      <c r="AQ495" s="45">
        <v>605506</v>
      </c>
      <c r="AR495" s="46" t="s">
        <v>129</v>
      </c>
      <c r="AS495" s="45" t="s">
        <v>19</v>
      </c>
      <c r="AT495" s="45" t="s">
        <v>19</v>
      </c>
      <c r="AU495" s="45" t="s">
        <v>97</v>
      </c>
      <c r="AV495" s="45" t="s">
        <v>97</v>
      </c>
      <c r="AW495" s="45" t="s">
        <v>97</v>
      </c>
      <c r="AX495" s="45" t="s">
        <v>99</v>
      </c>
      <c r="AY495" s="45" t="s">
        <v>100</v>
      </c>
      <c r="AZ495" s="45" t="s">
        <v>116</v>
      </c>
      <c r="BA495" s="45">
        <v>226</v>
      </c>
      <c r="BB495" s="74" t="s">
        <v>155</v>
      </c>
      <c r="BC495" s="45">
        <v>1</v>
      </c>
      <c r="BD495" s="45" t="s">
        <v>156</v>
      </c>
      <c r="BE495" s="45" t="s">
        <v>152</v>
      </c>
      <c r="BF495" s="45" t="s">
        <v>97</v>
      </c>
      <c r="BG495" s="45" t="s">
        <v>97</v>
      </c>
      <c r="BH495" s="45" t="s">
        <v>97</v>
      </c>
      <c r="BI495" s="45">
        <v>1</v>
      </c>
      <c r="BJ495" s="45" t="s">
        <v>97</v>
      </c>
      <c r="BK495" s="53">
        <v>40675.490601851852</v>
      </c>
      <c r="BL495" s="45" t="s">
        <v>114</v>
      </c>
      <c r="BM495" s="45" t="s">
        <v>97</v>
      </c>
      <c r="BO495" s="68" t="str">
        <f t="shared" si="127"/>
        <v>EXECUTE [dbo].[PG_CI_CUENTA_BANCO] 0,0,0 , 497, X</v>
      </c>
    </row>
    <row r="496" spans="2:67" x14ac:dyDescent="0.3">
      <c r="B496" s="6">
        <f t="shared" si="115"/>
        <v>0</v>
      </c>
      <c r="C496" s="6" t="str">
        <f t="shared" si="116"/>
        <v>0, 0</v>
      </c>
      <c r="D496" s="54">
        <f t="shared" si="117"/>
        <v>498</v>
      </c>
      <c r="E496" s="75" t="str">
        <f t="shared" si="118"/>
        <v>Unigas San Jose | CONCENTRADORA | CONCENTRADORA | 22603321975 | CD. JUAREZ | Pesos Mexicanos</v>
      </c>
      <c r="F496" s="54" t="str">
        <f t="shared" si="119"/>
        <v>1975</v>
      </c>
      <c r="G496" s="5">
        <v>0</v>
      </c>
      <c r="H496" s="78" t="str">
        <f t="shared" si="120"/>
        <v>Unigas San Jose | CONCENTRADORA | CONCENTRADORA | 22603321975 | CD. JUAREZ | Pesos Mexicanos</v>
      </c>
      <c r="I496" s="69">
        <f t="shared" si="112"/>
        <v>42</v>
      </c>
      <c r="J496" s="69">
        <f t="shared" si="113"/>
        <v>11</v>
      </c>
      <c r="K496" s="70">
        <v>1</v>
      </c>
      <c r="L496" s="69">
        <f t="shared" si="121"/>
        <v>226</v>
      </c>
      <c r="M496" s="69">
        <f t="shared" si="122"/>
        <v>1</v>
      </c>
      <c r="N496" s="69">
        <f t="shared" si="123"/>
        <v>22603321975</v>
      </c>
      <c r="P496" s="70">
        <v>1</v>
      </c>
      <c r="Q496" s="70">
        <v>2</v>
      </c>
      <c r="R496" s="19" t="s">
        <v>4</v>
      </c>
      <c r="S496" s="78" t="str">
        <f t="shared" si="124"/>
        <v>DULCE SOTO</v>
      </c>
      <c r="T496" s="78" t="str">
        <f t="shared" si="125"/>
        <v>Unigas San Jose</v>
      </c>
      <c r="U496" s="19"/>
      <c r="V496" s="19"/>
      <c r="W496" s="19"/>
      <c r="X496" s="19"/>
      <c r="Y496" s="19"/>
      <c r="Z496" s="19"/>
      <c r="AA496" s="19"/>
      <c r="AB496" s="78" t="str">
        <f t="shared" si="126"/>
        <v>TOMAS ZARAGOZA FUENTES</v>
      </c>
      <c r="AC496" s="70">
        <v>103</v>
      </c>
      <c r="AD496" s="68" t="str">
        <f t="shared" si="114"/>
        <v>EXECUTE [dbo].[PG_CI_CUENTA_BANCO] 0, 0, 0, 498, 'Unigas San Jose | CONCENTRADORA | CONCENTRADORA | 22603321975 | CD. JUAREZ | Pesos Mexicanos' , '1975', 0, 'Unigas San Jose | CONCENTRADORA | CONCENTRADORA | 22603321975 | CD. JUAREZ | Pesos Mexicanos', 42, 11, 1, '226', '1', '22603321975', '', 1, 2, NULL, 'DULCE SOTO', 'Unigas San Jose', '', '', '', '', '', '', '', 'TOMAS ZARAGOZA FUENTES', 103</v>
      </c>
      <c r="AK496" s="43">
        <v>498</v>
      </c>
      <c r="AL496" s="44">
        <v>42</v>
      </c>
      <c r="AM496" s="44">
        <v>11</v>
      </c>
      <c r="AN496" s="84" t="s">
        <v>3</v>
      </c>
      <c r="AO496" s="44">
        <v>48</v>
      </c>
      <c r="AP496" s="45" t="s">
        <v>316</v>
      </c>
      <c r="AQ496" s="45">
        <v>22603321975</v>
      </c>
      <c r="AR496" s="46" t="s">
        <v>127</v>
      </c>
      <c r="AS496" s="45" t="s">
        <v>18</v>
      </c>
      <c r="AT496" s="45" t="s">
        <v>18</v>
      </c>
      <c r="AU496" s="45" t="s">
        <v>174</v>
      </c>
      <c r="AV496" s="45" t="s">
        <v>107</v>
      </c>
      <c r="AW496" s="45" t="s">
        <v>97</v>
      </c>
      <c r="AX496" s="45" t="s">
        <v>108</v>
      </c>
      <c r="AY496" s="45" t="s">
        <v>100</v>
      </c>
      <c r="AZ496" s="45" t="s">
        <v>109</v>
      </c>
      <c r="BA496" s="45">
        <v>226</v>
      </c>
      <c r="BB496" s="74" t="s">
        <v>120</v>
      </c>
      <c r="BC496" s="45">
        <v>1</v>
      </c>
      <c r="BD496" s="45" t="s">
        <v>156</v>
      </c>
      <c r="BE496" s="45" t="s">
        <v>152</v>
      </c>
      <c r="BF496" s="45" t="s">
        <v>315</v>
      </c>
      <c r="BG496" s="45" t="s">
        <v>97</v>
      </c>
      <c r="BH496" s="45" t="s">
        <v>113</v>
      </c>
      <c r="BI496" s="45">
        <v>1</v>
      </c>
      <c r="BJ496" s="45" t="s">
        <v>97</v>
      </c>
      <c r="BK496" s="53">
        <v>42017.434074074074</v>
      </c>
      <c r="BL496" s="45" t="s">
        <v>114</v>
      </c>
      <c r="BM496" s="45" t="s">
        <v>97</v>
      </c>
      <c r="BO496" s="68" t="str">
        <f t="shared" si="127"/>
        <v>EXECUTE [dbo].[PG_CI_CUENTA_BANCO] 0,0,0 , 498, X</v>
      </c>
    </row>
    <row r="497" spans="2:67" x14ac:dyDescent="0.3">
      <c r="B497" s="6">
        <f t="shared" si="115"/>
        <v>0</v>
      </c>
      <c r="C497" s="6" t="str">
        <f t="shared" si="116"/>
        <v>0, 0</v>
      </c>
      <c r="D497" s="54">
        <f t="shared" si="117"/>
        <v>499</v>
      </c>
      <c r="E497" s="75" t="str">
        <f t="shared" si="118"/>
        <v>Todas | INVERSIONES | INVERSIONES | 22603178528 | TEPEJI DEL RIO DE OCAMPO | Dólares USA</v>
      </c>
      <c r="F497" s="54" t="str">
        <f t="shared" si="119"/>
        <v>8528</v>
      </c>
      <c r="G497" s="5">
        <v>0</v>
      </c>
      <c r="H497" s="78" t="str">
        <f t="shared" si="120"/>
        <v>Todas | INVERSIONES | INVERSIONES | 22603178528 | TEPEJI DEL RIO DE OCAMPO | Dólares USA</v>
      </c>
      <c r="I497" s="69">
        <f t="shared" si="112"/>
        <v>42</v>
      </c>
      <c r="J497" s="69">
        <f t="shared" si="113"/>
        <v>11</v>
      </c>
      <c r="K497" s="70">
        <v>2</v>
      </c>
      <c r="L497" s="69">
        <f t="shared" si="121"/>
        <v>226</v>
      </c>
      <c r="M497" s="69">
        <f t="shared" si="122"/>
        <v>1</v>
      </c>
      <c r="N497" s="69">
        <f t="shared" si="123"/>
        <v>22603178528</v>
      </c>
      <c r="P497" s="70">
        <v>2</v>
      </c>
      <c r="Q497" s="70">
        <v>5</v>
      </c>
      <c r="R497" s="19" t="s">
        <v>4</v>
      </c>
      <c r="S497" s="78" t="str">
        <f t="shared" si="124"/>
        <v>DULCE SOTO</v>
      </c>
      <c r="T497" s="78" t="str">
        <f t="shared" si="125"/>
        <v>Todas</v>
      </c>
      <c r="U497" s="19"/>
      <c r="V497" s="19"/>
      <c r="W497" s="19"/>
      <c r="X497" s="19"/>
      <c r="Y497" s="19"/>
      <c r="Z497" s="19"/>
      <c r="AA497" s="19"/>
      <c r="AB497" s="78" t="str">
        <f t="shared" si="126"/>
        <v>TOMAS ZARAGOZA ITO</v>
      </c>
      <c r="AC497" s="70">
        <v>111</v>
      </c>
      <c r="AD497" s="68" t="str">
        <f t="shared" si="114"/>
        <v>EXECUTE [dbo].[PG_CI_CUENTA_BANCO] 0, 0, 0, 499, 'Todas | INVERSIONES | INVERSIONES | 22603178528 | TEPEJI DEL RIO DE OCAMPO | Dólares USA' , '8528', 0, 'Todas | INVERSIONES | INVERSIONES | 22603178528 | TEPEJI DEL RIO DE OCAMPO | Dólares USA', 42, 11, 2, '226', '1', '22603178528', '', 2, 5, NULL, 'DULCE SOTO', 'Todas', '', '', '', '', '', '', '', 'TOMAS ZARAGOZA ITO', 111</v>
      </c>
      <c r="AK497" s="43">
        <v>499</v>
      </c>
      <c r="AL497" s="44">
        <v>42</v>
      </c>
      <c r="AM497" s="44">
        <v>11</v>
      </c>
      <c r="AN497" s="84" t="s">
        <v>3</v>
      </c>
      <c r="AO497" s="44">
        <v>0</v>
      </c>
      <c r="AP497" s="45" t="s">
        <v>130</v>
      </c>
      <c r="AQ497" s="45">
        <v>22603178528</v>
      </c>
      <c r="AR497" s="46" t="s">
        <v>129</v>
      </c>
      <c r="AS497" s="45" t="s">
        <v>19</v>
      </c>
      <c r="AT497" s="45" t="s">
        <v>19</v>
      </c>
      <c r="AU497" s="45" t="s">
        <v>157</v>
      </c>
      <c r="AV497" s="45" t="s">
        <v>107</v>
      </c>
      <c r="AW497" s="45" t="s">
        <v>97</v>
      </c>
      <c r="AX497" s="45" t="s">
        <v>99</v>
      </c>
      <c r="AY497" s="45" t="s">
        <v>118</v>
      </c>
      <c r="AZ497" s="45" t="s">
        <v>116</v>
      </c>
      <c r="BA497" s="45">
        <v>226</v>
      </c>
      <c r="BB497" s="74" t="s">
        <v>155</v>
      </c>
      <c r="BC497" s="45">
        <v>1</v>
      </c>
      <c r="BD497" s="45" t="s">
        <v>156</v>
      </c>
      <c r="BE497" s="45" t="s">
        <v>152</v>
      </c>
      <c r="BF497" s="45" t="s">
        <v>315</v>
      </c>
      <c r="BG497" s="45" t="s">
        <v>97</v>
      </c>
      <c r="BH497" s="45" t="s">
        <v>97</v>
      </c>
      <c r="BI497" s="45">
        <v>1</v>
      </c>
      <c r="BJ497" s="45" t="s">
        <v>97</v>
      </c>
      <c r="BK497" s="53">
        <v>40835.459004629629</v>
      </c>
      <c r="BL497" s="45" t="s">
        <v>114</v>
      </c>
      <c r="BM497" s="45" t="s">
        <v>97</v>
      </c>
      <c r="BO497" s="68" t="str">
        <f t="shared" si="127"/>
        <v>EXECUTE [dbo].[PG_CI_CUENTA_BANCO] 0,0,0 , 499, X</v>
      </c>
    </row>
    <row r="498" spans="2:67" x14ac:dyDescent="0.3">
      <c r="B498" s="6">
        <f t="shared" si="115"/>
        <v>0</v>
      </c>
      <c r="C498" s="6" t="str">
        <f t="shared" si="116"/>
        <v>0, 0</v>
      </c>
      <c r="D498" s="54">
        <f t="shared" si="117"/>
        <v>500</v>
      </c>
      <c r="E498" s="75" t="str">
        <f t="shared" si="118"/>
        <v>Unigas San Jose | EGRESOS | EGRESOS PLANTA | 101907018 | MEXICO DF | Pesos Mexicanos</v>
      </c>
      <c r="F498" s="54" t="str">
        <f t="shared" si="119"/>
        <v>7018</v>
      </c>
      <c r="G498" s="5">
        <v>0</v>
      </c>
      <c r="H498" s="78" t="str">
        <f t="shared" si="120"/>
        <v>Unigas San Jose | EGRESOS | EGRESOS PLANTA | 101907018 | MEXICO DF | Pesos Mexicanos</v>
      </c>
      <c r="I498" s="69">
        <f t="shared" si="112"/>
        <v>42</v>
      </c>
      <c r="J498" s="69">
        <f t="shared" si="113"/>
        <v>11</v>
      </c>
      <c r="K498" s="70">
        <v>1</v>
      </c>
      <c r="L498" s="69">
        <f t="shared" si="121"/>
        <v>10</v>
      </c>
      <c r="M498" s="69">
        <f t="shared" si="122"/>
        <v>45</v>
      </c>
      <c r="N498" s="69">
        <f t="shared" si="123"/>
        <v>101907018</v>
      </c>
      <c r="P498" s="70">
        <v>1</v>
      </c>
      <c r="Q498" s="70">
        <v>3</v>
      </c>
      <c r="R498" s="19" t="s">
        <v>4</v>
      </c>
      <c r="S498" s="78" t="str">
        <f t="shared" si="124"/>
        <v>DULCE SOTO</v>
      </c>
      <c r="T498" s="78" t="str">
        <f t="shared" si="125"/>
        <v>Unigas San Jose</v>
      </c>
      <c r="U498" s="19"/>
      <c r="V498" s="19"/>
      <c r="W498" s="19"/>
      <c r="X498" s="19"/>
      <c r="Y498" s="19"/>
      <c r="Z498" s="19"/>
      <c r="AA498" s="19"/>
      <c r="AB498" s="78" t="str">
        <f t="shared" si="126"/>
        <v>TOMAS ZARAGOZA FUENTES</v>
      </c>
      <c r="AC498" s="70">
        <v>105</v>
      </c>
      <c r="AD498" s="68" t="str">
        <f t="shared" si="114"/>
        <v>EXECUTE [dbo].[PG_CI_CUENTA_BANCO] 0, 0, 0, 500, 'Unigas San Jose | EGRESOS | EGRESOS PLANTA | 101907018 | MEXICO DF | Pesos Mexicanos' , '7018', 0, 'Unigas San Jose | EGRESOS | EGRESOS PLANTA | 101907018 | MEXICO DF | Pesos Mexicanos', 42, 11, 1, '10', '45', '101907018', '', 1, 3, NULL, 'DULCE SOTO', 'Unigas San Jose', '', '', '', '', '', '', '', 'TOMAS ZARAGOZA FUENTES', 105</v>
      </c>
      <c r="AK498" s="43">
        <v>500</v>
      </c>
      <c r="AL498" s="44">
        <v>42</v>
      </c>
      <c r="AM498" s="44">
        <v>11</v>
      </c>
      <c r="AN498" s="84" t="s">
        <v>3</v>
      </c>
      <c r="AO498" s="44">
        <v>0</v>
      </c>
      <c r="AP498" s="45" t="s">
        <v>316</v>
      </c>
      <c r="AQ498" s="45">
        <v>101907018</v>
      </c>
      <c r="AR498" s="46" t="s">
        <v>133</v>
      </c>
      <c r="AS498" s="45" t="s">
        <v>25</v>
      </c>
      <c r="AT498" s="45" t="s">
        <v>134</v>
      </c>
      <c r="AU498" s="45" t="s">
        <v>106</v>
      </c>
      <c r="AV498" s="45" t="s">
        <v>107</v>
      </c>
      <c r="AW498" s="45" t="s">
        <v>97</v>
      </c>
      <c r="AX498" s="45" t="s">
        <v>108</v>
      </c>
      <c r="AY498" s="45" t="s">
        <v>100</v>
      </c>
      <c r="AZ498" s="45" t="s">
        <v>109</v>
      </c>
      <c r="BA498" s="45">
        <v>10</v>
      </c>
      <c r="BB498" s="74" t="s">
        <v>267</v>
      </c>
      <c r="BC498" s="45">
        <v>45</v>
      </c>
      <c r="BD498" s="45" t="s">
        <v>288</v>
      </c>
      <c r="BE498" s="45" t="s">
        <v>152</v>
      </c>
      <c r="BF498" s="45" t="s">
        <v>315</v>
      </c>
      <c r="BG498" s="45" t="s">
        <v>97</v>
      </c>
      <c r="BH498" s="45" t="s">
        <v>207</v>
      </c>
      <c r="BI498" s="45">
        <v>1</v>
      </c>
      <c r="BJ498" s="45" t="s">
        <v>97</v>
      </c>
      <c r="BK498" s="53">
        <v>43143.538148148145</v>
      </c>
      <c r="BL498" s="45" t="s">
        <v>128</v>
      </c>
      <c r="BM498" s="45" t="s">
        <v>97</v>
      </c>
      <c r="BO498" s="68" t="str">
        <f t="shared" si="127"/>
        <v>EXECUTE [dbo].[PG_CI_CUENTA_BANCO] 0,0,0 , 500, X</v>
      </c>
    </row>
    <row r="499" spans="2:67" x14ac:dyDescent="0.3">
      <c r="B499" s="6">
        <f t="shared" si="115"/>
        <v>0</v>
      </c>
      <c r="C499" s="6" t="str">
        <f t="shared" si="116"/>
        <v>0, 0</v>
      </c>
      <c r="D499" s="54">
        <f t="shared" si="117"/>
        <v>501</v>
      </c>
      <c r="E499" s="75" t="str">
        <f t="shared" si="118"/>
        <v>Unigas San Jose | INGRESOS | VENTA GAS | 101906720 | MEXICO DF | Pesos Mexicanos</v>
      </c>
      <c r="F499" s="54" t="str">
        <f t="shared" si="119"/>
        <v>6720</v>
      </c>
      <c r="G499" s="5">
        <v>0</v>
      </c>
      <c r="H499" s="78" t="str">
        <f t="shared" si="120"/>
        <v>Unigas San Jose | INGRESOS | VENTA GAS | 101906720 | MEXICO DF | Pesos Mexicanos</v>
      </c>
      <c r="I499" s="69">
        <f t="shared" si="112"/>
        <v>42</v>
      </c>
      <c r="J499" s="69">
        <f t="shared" si="113"/>
        <v>11</v>
      </c>
      <c r="K499" s="70">
        <v>1</v>
      </c>
      <c r="L499" s="69">
        <f t="shared" si="121"/>
        <v>10</v>
      </c>
      <c r="M499" s="69">
        <f t="shared" si="122"/>
        <v>45</v>
      </c>
      <c r="N499" s="69">
        <f t="shared" si="123"/>
        <v>101906720</v>
      </c>
      <c r="P499" s="70">
        <v>1</v>
      </c>
      <c r="Q499" s="70">
        <v>1</v>
      </c>
      <c r="R499" s="19" t="s">
        <v>4</v>
      </c>
      <c r="S499" s="78" t="str">
        <f t="shared" si="124"/>
        <v>DULCE SOTO</v>
      </c>
      <c r="T499" s="78" t="str">
        <f t="shared" si="125"/>
        <v>Unigas San Jose</v>
      </c>
      <c r="U499" s="19"/>
      <c r="V499" s="19"/>
      <c r="W499" s="19"/>
      <c r="X499" s="19"/>
      <c r="Y499" s="19"/>
      <c r="Z499" s="19"/>
      <c r="AA499" s="19"/>
      <c r="AB499" s="78" t="str">
        <f t="shared" si="126"/>
        <v>TOMAS ZARAGOZA FUENTES</v>
      </c>
      <c r="AC499" s="70">
        <v>105</v>
      </c>
      <c r="AD499" s="68" t="str">
        <f t="shared" si="114"/>
        <v>EXECUTE [dbo].[PG_CI_CUENTA_BANCO] 0, 0, 0, 501, 'Unigas San Jose | INGRESOS | VENTA GAS | 101906720 | MEXICO DF | Pesos Mexicanos' , '6720', 0, 'Unigas San Jose | INGRESOS | VENTA GAS | 101906720 | MEXICO DF | Pesos Mexicanos', 42, 11, 1, '10', '45', '101906720', '', 1, 1, NULL, 'DULCE SOTO', 'Unigas San Jose', '', '', '', '', '', '', '', 'TOMAS ZARAGOZA FUENTES', 105</v>
      </c>
      <c r="AK499" s="43">
        <v>501</v>
      </c>
      <c r="AL499" s="44">
        <v>42</v>
      </c>
      <c r="AM499" s="44">
        <v>11</v>
      </c>
      <c r="AN499" s="84" t="s">
        <v>3</v>
      </c>
      <c r="AO499" s="44">
        <v>48</v>
      </c>
      <c r="AP499" s="45" t="s">
        <v>316</v>
      </c>
      <c r="AQ499" s="45">
        <v>101906720</v>
      </c>
      <c r="AR499" s="46" t="s">
        <v>104</v>
      </c>
      <c r="AS499" s="45" t="s">
        <v>24</v>
      </c>
      <c r="AT499" s="45" t="s">
        <v>105</v>
      </c>
      <c r="AU499" s="45" t="s">
        <v>106</v>
      </c>
      <c r="AV499" s="45" t="s">
        <v>107</v>
      </c>
      <c r="AW499" s="45" t="s">
        <v>97</v>
      </c>
      <c r="AX499" s="45" t="s">
        <v>108</v>
      </c>
      <c r="AY499" s="45" t="s">
        <v>100</v>
      </c>
      <c r="AZ499" s="45" t="s">
        <v>109</v>
      </c>
      <c r="BA499" s="45">
        <v>10</v>
      </c>
      <c r="BB499" s="74" t="s">
        <v>267</v>
      </c>
      <c r="BC499" s="45">
        <v>45</v>
      </c>
      <c r="BD499" s="45" t="s">
        <v>288</v>
      </c>
      <c r="BE499" s="45" t="s">
        <v>152</v>
      </c>
      <c r="BF499" s="45" t="s">
        <v>315</v>
      </c>
      <c r="BG499" s="45" t="s">
        <v>97</v>
      </c>
      <c r="BH499" s="45" t="s">
        <v>113</v>
      </c>
      <c r="BI499" s="45">
        <v>1</v>
      </c>
      <c r="BJ499" s="45" t="s">
        <v>97</v>
      </c>
      <c r="BK499" s="53">
        <v>42017.434421296297</v>
      </c>
      <c r="BL499" s="45" t="s">
        <v>114</v>
      </c>
      <c r="BM499" s="45" t="s">
        <v>97</v>
      </c>
      <c r="BO499" s="68" t="str">
        <f t="shared" si="127"/>
        <v>EXECUTE [dbo].[PG_CI_CUENTA_BANCO] 0,0,0 , 501, X</v>
      </c>
    </row>
    <row r="500" spans="2:67" x14ac:dyDescent="0.3">
      <c r="B500" s="6">
        <f t="shared" si="115"/>
        <v>0</v>
      </c>
      <c r="C500" s="6" t="str">
        <f t="shared" si="116"/>
        <v>0, 0</v>
      </c>
      <c r="D500" s="54">
        <f t="shared" si="117"/>
        <v>502</v>
      </c>
      <c r="E500" s="75" t="str">
        <f t="shared" si="118"/>
        <v>N/D | N/D | N/D | 770213 | MEXICO DF | Pesos Mexicanos</v>
      </c>
      <c r="F500" s="54" t="str">
        <f t="shared" si="119"/>
        <v>0213</v>
      </c>
      <c r="G500" s="5">
        <v>0</v>
      </c>
      <c r="H500" s="78" t="str">
        <f t="shared" si="120"/>
        <v>N/D | N/D | N/D | 770213 | MEXICO DF | Pesos Mexicanos</v>
      </c>
      <c r="I500" s="69">
        <f t="shared" si="112"/>
        <v>42</v>
      </c>
      <c r="J500" s="69">
        <f t="shared" si="113"/>
        <v>11</v>
      </c>
      <c r="K500" s="70">
        <v>1</v>
      </c>
      <c r="L500" s="69">
        <f t="shared" si="121"/>
        <v>1</v>
      </c>
      <c r="M500" s="69">
        <f t="shared" si="122"/>
        <v>45</v>
      </c>
      <c r="N500" s="69">
        <f t="shared" si="123"/>
        <v>770213</v>
      </c>
      <c r="P500" s="70">
        <v>2</v>
      </c>
      <c r="Q500" s="70">
        <v>6</v>
      </c>
      <c r="R500" s="19" t="s">
        <v>4</v>
      </c>
      <c r="S500" s="78" t="str">
        <f t="shared" si="124"/>
        <v>DULCE SOTO</v>
      </c>
      <c r="T500" s="78" t="str">
        <f t="shared" si="125"/>
        <v>N/D</v>
      </c>
      <c r="U500" s="19"/>
      <c r="V500" s="19"/>
      <c r="W500" s="19"/>
      <c r="X500" s="19"/>
      <c r="Y500" s="19"/>
      <c r="Z500" s="19"/>
      <c r="AA500" s="19"/>
      <c r="AB500" s="78" t="str">
        <f t="shared" si="126"/>
        <v>N/D</v>
      </c>
      <c r="AC500" s="70">
        <v>105</v>
      </c>
      <c r="AD500" s="68" t="str">
        <f t="shared" si="114"/>
        <v>EXECUTE [dbo].[PG_CI_CUENTA_BANCO] 0, 0, 0, 502, 'N/D | N/D | N/D | 770213 | MEXICO DF | Pesos Mexicanos' , '0213', 0, 'N/D | N/D | N/D | 770213 | MEXICO DF | Pesos Mexicanos', 42, 11, 1, '1', '45', '770213', '', 2, 6, NULL, 'DULCE SOTO', 'N/D', '', '', '', '', '', '', '', 'N/D', 105</v>
      </c>
      <c r="AK500" s="43">
        <v>502</v>
      </c>
      <c r="AL500" s="44">
        <v>42</v>
      </c>
      <c r="AM500" s="44">
        <v>11</v>
      </c>
      <c r="AN500" s="84" t="s">
        <v>3</v>
      </c>
      <c r="AO500" s="44">
        <v>0</v>
      </c>
      <c r="AP500" s="45" t="s">
        <v>97</v>
      </c>
      <c r="AQ500" s="45">
        <v>770213</v>
      </c>
      <c r="AR500" s="46" t="s">
        <v>98</v>
      </c>
      <c r="AS500" s="45" t="s">
        <v>97</v>
      </c>
      <c r="AT500" s="45" t="s">
        <v>97</v>
      </c>
      <c r="AU500" s="45" t="s">
        <v>97</v>
      </c>
      <c r="AV500" s="45" t="s">
        <v>97</v>
      </c>
      <c r="AW500" s="45" t="s">
        <v>97</v>
      </c>
      <c r="AX500" s="45" t="s">
        <v>99</v>
      </c>
      <c r="AY500" s="45" t="s">
        <v>100</v>
      </c>
      <c r="AZ500" s="45" t="s">
        <v>97</v>
      </c>
      <c r="BA500" s="45">
        <v>1</v>
      </c>
      <c r="BB500" s="74" t="s">
        <v>267</v>
      </c>
      <c r="BC500" s="45">
        <v>45</v>
      </c>
      <c r="BD500" s="45" t="s">
        <v>288</v>
      </c>
      <c r="BE500" s="45" t="s">
        <v>152</v>
      </c>
      <c r="BF500" s="45" t="s">
        <v>97</v>
      </c>
      <c r="BG500" s="45" t="s">
        <v>97</v>
      </c>
      <c r="BH500" s="45" t="s">
        <v>97</v>
      </c>
      <c r="BI500" s="45">
        <v>1</v>
      </c>
      <c r="BJ500" s="45" t="s">
        <v>97</v>
      </c>
      <c r="BK500" s="53">
        <v>40491.333333333336</v>
      </c>
      <c r="BL500" s="45" t="s">
        <v>102</v>
      </c>
      <c r="BM500" s="45" t="s">
        <v>97</v>
      </c>
      <c r="BO500" s="68" t="str">
        <f t="shared" si="127"/>
        <v>EXECUTE [dbo].[PG_CI_CUENTA_BANCO] 0,0,0 , 502, X</v>
      </c>
    </row>
    <row r="501" spans="2:67" x14ac:dyDescent="0.3">
      <c r="B501" s="6">
        <f t="shared" si="115"/>
        <v>0</v>
      </c>
      <c r="C501" s="6" t="str">
        <f t="shared" si="116"/>
        <v>0, 0</v>
      </c>
      <c r="D501" s="54">
        <f t="shared" si="117"/>
        <v>503</v>
      </c>
      <c r="E501" s="75" t="str">
        <f t="shared" si="118"/>
        <v>Unigas San Jose | INVERSIONES | FONCAR | 107128142 | MEXICO DF | Pesos Mexicanos</v>
      </c>
      <c r="F501" s="54" t="str">
        <f t="shared" si="119"/>
        <v>8142</v>
      </c>
      <c r="G501" s="5">
        <v>0</v>
      </c>
      <c r="H501" s="78" t="str">
        <f t="shared" si="120"/>
        <v>Unigas San Jose | INVERSIONES | FONCAR | 107128142 | MEXICO DF | Pesos Mexicanos</v>
      </c>
      <c r="I501" s="69">
        <f t="shared" si="112"/>
        <v>42</v>
      </c>
      <c r="J501" s="69">
        <f t="shared" si="113"/>
        <v>11</v>
      </c>
      <c r="K501" s="70">
        <v>1</v>
      </c>
      <c r="L501" s="69">
        <f t="shared" si="121"/>
        <v>10</v>
      </c>
      <c r="M501" s="69">
        <f t="shared" si="122"/>
        <v>45</v>
      </c>
      <c r="N501" s="69">
        <f t="shared" si="123"/>
        <v>107128142</v>
      </c>
      <c r="P501" s="70">
        <v>2</v>
      </c>
      <c r="Q501" s="70">
        <v>5</v>
      </c>
      <c r="R501" s="19" t="s">
        <v>4</v>
      </c>
      <c r="S501" s="78" t="str">
        <f t="shared" si="124"/>
        <v>DULCE SOTO</v>
      </c>
      <c r="T501" s="78" t="str">
        <f t="shared" si="125"/>
        <v>Unigas San Jose</v>
      </c>
      <c r="U501" s="19"/>
      <c r="V501" s="19"/>
      <c r="W501" s="19"/>
      <c r="X501" s="19"/>
      <c r="Y501" s="19"/>
      <c r="Z501" s="19"/>
      <c r="AA501" s="19"/>
      <c r="AB501" s="78" t="str">
        <f t="shared" si="126"/>
        <v>TOMAS ZARAGOZA FUENTES</v>
      </c>
      <c r="AC501" s="70">
        <v>105</v>
      </c>
      <c r="AD501" s="68" t="str">
        <f t="shared" si="114"/>
        <v>EXECUTE [dbo].[PG_CI_CUENTA_BANCO] 0, 0, 0, 503, 'Unigas San Jose | INVERSIONES | FONCAR | 107128142 | MEXICO DF | Pesos Mexicanos' , '8142', 0, 'Unigas San Jose | INVERSIONES | FONCAR | 107128142 | MEXICO DF | Pesos Mexicanos', 42, 11, 1, '10', '45', '107128142', '', 2, 5, NULL, 'DULCE SOTO', 'Unigas San Jose', '', '', '', '', '', '', '', 'TOMAS ZARAGOZA FUENTES', 105</v>
      </c>
      <c r="AK501" s="43">
        <v>503</v>
      </c>
      <c r="AL501" s="44">
        <v>42</v>
      </c>
      <c r="AM501" s="44">
        <v>11</v>
      </c>
      <c r="AN501" s="84" t="s">
        <v>3</v>
      </c>
      <c r="AO501" s="44">
        <v>48</v>
      </c>
      <c r="AP501" s="45" t="s">
        <v>316</v>
      </c>
      <c r="AQ501" s="45">
        <v>107128142</v>
      </c>
      <c r="AR501" s="46" t="s">
        <v>129</v>
      </c>
      <c r="AS501" s="45" t="s">
        <v>19</v>
      </c>
      <c r="AT501" s="45" t="s">
        <v>290</v>
      </c>
      <c r="AU501" s="45" t="s">
        <v>291</v>
      </c>
      <c r="AV501" s="45" t="s">
        <v>107</v>
      </c>
      <c r="AW501" s="45" t="s">
        <v>97</v>
      </c>
      <c r="AX501" s="45" t="s">
        <v>99</v>
      </c>
      <c r="AY501" s="45" t="s">
        <v>100</v>
      </c>
      <c r="AZ501" s="45" t="s">
        <v>109</v>
      </c>
      <c r="BA501" s="45">
        <v>10</v>
      </c>
      <c r="BB501" s="74" t="s">
        <v>267</v>
      </c>
      <c r="BC501" s="45">
        <v>45</v>
      </c>
      <c r="BD501" s="45" t="s">
        <v>288</v>
      </c>
      <c r="BE501" s="45" t="s">
        <v>152</v>
      </c>
      <c r="BF501" s="45" t="s">
        <v>315</v>
      </c>
      <c r="BG501" s="45" t="s">
        <v>97</v>
      </c>
      <c r="BH501" s="45" t="s">
        <v>145</v>
      </c>
      <c r="BI501" s="45">
        <v>1</v>
      </c>
      <c r="BJ501" s="45" t="s">
        <v>97</v>
      </c>
      <c r="BK501" s="53">
        <v>42327.678067129629</v>
      </c>
      <c r="BL501" s="45" t="s">
        <v>114</v>
      </c>
      <c r="BM501" s="45" t="s">
        <v>97</v>
      </c>
      <c r="BO501" s="68" t="str">
        <f t="shared" si="127"/>
        <v>EXECUTE [dbo].[PG_CI_CUENTA_BANCO] 0,0,0 , 503, X</v>
      </c>
    </row>
    <row r="502" spans="2:67" x14ac:dyDescent="0.3">
      <c r="B502" s="6">
        <f t="shared" si="115"/>
        <v>0</v>
      </c>
      <c r="C502" s="6" t="str">
        <f t="shared" si="116"/>
        <v>0, 0</v>
      </c>
      <c r="D502" s="54">
        <f t="shared" si="117"/>
        <v>504</v>
      </c>
      <c r="E502" s="75" t="str">
        <f t="shared" si="118"/>
        <v>Unigas San Jose | INVERSIONES | FONCAR | 100768863 | MEXICO DF | Pesos Mexicanos</v>
      </c>
      <c r="F502" s="54" t="str">
        <f t="shared" si="119"/>
        <v>8863</v>
      </c>
      <c r="G502" s="5">
        <v>0</v>
      </c>
      <c r="H502" s="78" t="str">
        <f t="shared" si="120"/>
        <v>Unigas San Jose | INVERSIONES | FONCAR | 100768863 | MEXICO DF | Pesos Mexicanos</v>
      </c>
      <c r="I502" s="69">
        <f t="shared" si="112"/>
        <v>42</v>
      </c>
      <c r="J502" s="69">
        <f t="shared" si="113"/>
        <v>11</v>
      </c>
      <c r="K502" s="70">
        <v>1</v>
      </c>
      <c r="L502" s="69">
        <f t="shared" si="121"/>
        <v>10</v>
      </c>
      <c r="M502" s="69">
        <f t="shared" si="122"/>
        <v>45</v>
      </c>
      <c r="N502" s="69">
        <f t="shared" si="123"/>
        <v>100768863</v>
      </c>
      <c r="P502" s="70">
        <v>1</v>
      </c>
      <c r="Q502" s="70">
        <v>5</v>
      </c>
      <c r="R502" s="19" t="s">
        <v>4</v>
      </c>
      <c r="S502" s="78" t="str">
        <f t="shared" si="124"/>
        <v>DULCE SOTO</v>
      </c>
      <c r="T502" s="78" t="str">
        <f t="shared" si="125"/>
        <v>Unigas San Jose</v>
      </c>
      <c r="U502" s="19"/>
      <c r="V502" s="19"/>
      <c r="W502" s="19"/>
      <c r="X502" s="19"/>
      <c r="Y502" s="19"/>
      <c r="Z502" s="19"/>
      <c r="AA502" s="19"/>
      <c r="AB502" s="78" t="str">
        <f t="shared" si="126"/>
        <v>TOMAS ZARAGOZA FUENTES</v>
      </c>
      <c r="AC502" s="70">
        <v>105</v>
      </c>
      <c r="AD502" s="68" t="str">
        <f t="shared" si="114"/>
        <v>EXECUTE [dbo].[PG_CI_CUENTA_BANCO] 0, 0, 0, 504, 'Unigas San Jose | INVERSIONES | FONCAR | 100768863 | MEXICO DF | Pesos Mexicanos' , '8863', 0, 'Unigas San Jose | INVERSIONES | FONCAR | 100768863 | MEXICO DF | Pesos Mexicanos', 42, 11, 1, '10', '45', '100768863', '', 1, 5, NULL, 'DULCE SOTO', 'Unigas San Jose', '', '', '', '', '', '', '', 'TOMAS ZARAGOZA FUENTES', 105</v>
      </c>
      <c r="AK502" s="43">
        <v>504</v>
      </c>
      <c r="AL502" s="44">
        <v>42</v>
      </c>
      <c r="AM502" s="44">
        <v>11</v>
      </c>
      <c r="AN502" s="84" t="s">
        <v>3</v>
      </c>
      <c r="AO502" s="44">
        <v>48</v>
      </c>
      <c r="AP502" s="45" t="s">
        <v>316</v>
      </c>
      <c r="AQ502" s="45">
        <v>100768863</v>
      </c>
      <c r="AR502" s="46" t="s">
        <v>129</v>
      </c>
      <c r="AS502" s="45" t="s">
        <v>19</v>
      </c>
      <c r="AT502" s="45" t="s">
        <v>290</v>
      </c>
      <c r="AU502" s="45" t="s">
        <v>291</v>
      </c>
      <c r="AV502" s="45" t="s">
        <v>107</v>
      </c>
      <c r="AW502" s="45" t="s">
        <v>97</v>
      </c>
      <c r="AX502" s="45" t="s">
        <v>108</v>
      </c>
      <c r="AY502" s="45" t="s">
        <v>100</v>
      </c>
      <c r="AZ502" s="45" t="s">
        <v>109</v>
      </c>
      <c r="BA502" s="45">
        <v>10</v>
      </c>
      <c r="BB502" s="74" t="s">
        <v>267</v>
      </c>
      <c r="BC502" s="45">
        <v>45</v>
      </c>
      <c r="BD502" s="45" t="s">
        <v>288</v>
      </c>
      <c r="BE502" s="45" t="s">
        <v>152</v>
      </c>
      <c r="BF502" s="45" t="s">
        <v>315</v>
      </c>
      <c r="BG502" s="45" t="s">
        <v>97</v>
      </c>
      <c r="BH502" s="45" t="s">
        <v>145</v>
      </c>
      <c r="BI502" s="45">
        <v>1</v>
      </c>
      <c r="BJ502" s="45" t="s">
        <v>97</v>
      </c>
      <c r="BK502" s="53">
        <v>42017.433530092596</v>
      </c>
      <c r="BL502" s="45" t="s">
        <v>114</v>
      </c>
      <c r="BM502" s="45" t="s">
        <v>97</v>
      </c>
      <c r="BO502" s="68" t="str">
        <f t="shared" si="127"/>
        <v>EXECUTE [dbo].[PG_CI_CUENTA_BANCO] 0,0,0 , 504, X</v>
      </c>
    </row>
    <row r="503" spans="2:67" x14ac:dyDescent="0.3">
      <c r="B503" s="6">
        <f t="shared" si="115"/>
        <v>0</v>
      </c>
      <c r="C503" s="6" t="str">
        <f t="shared" si="116"/>
        <v>0, 0</v>
      </c>
      <c r="D503" s="54">
        <f t="shared" si="117"/>
        <v>505</v>
      </c>
      <c r="E503" s="75" t="str">
        <f t="shared" si="118"/>
        <v>N/D | INVERSIONES | INVERSIONES | SB-01814 | HOUSTON TX | Dólares USA</v>
      </c>
      <c r="F503" s="54" t="str">
        <f t="shared" si="119"/>
        <v>1814</v>
      </c>
      <c r="G503" s="5">
        <v>0</v>
      </c>
      <c r="H503" s="78" t="str">
        <f t="shared" si="120"/>
        <v>N/D | INVERSIONES | INVERSIONES | SB-01814 | HOUSTON TX | Dólares USA</v>
      </c>
      <c r="I503" s="69">
        <f t="shared" si="112"/>
        <v>42</v>
      </c>
      <c r="J503" s="69">
        <f t="shared" si="113"/>
        <v>14</v>
      </c>
      <c r="K503" s="70">
        <v>2</v>
      </c>
      <c r="L503" s="69" t="str">
        <f t="shared" si="121"/>
        <v>N/D</v>
      </c>
      <c r="M503" s="69" t="str">
        <f t="shared" si="122"/>
        <v>N/D</v>
      </c>
      <c r="N503" s="69" t="str">
        <f t="shared" si="123"/>
        <v>SB-01814</v>
      </c>
      <c r="P503" s="70">
        <v>2</v>
      </c>
      <c r="Q503" s="70">
        <v>5</v>
      </c>
      <c r="R503" s="19" t="s">
        <v>4</v>
      </c>
      <c r="S503" s="78" t="str">
        <f t="shared" si="124"/>
        <v>N/D</v>
      </c>
      <c r="T503" s="78" t="str">
        <f t="shared" si="125"/>
        <v>N/D</v>
      </c>
      <c r="U503" s="19"/>
      <c r="V503" s="19"/>
      <c r="W503" s="19"/>
      <c r="X503" s="19"/>
      <c r="Y503" s="19"/>
      <c r="Z503" s="19"/>
      <c r="AA503" s="19"/>
      <c r="AB503" s="78" t="str">
        <f t="shared" si="126"/>
        <v>TOMAS ZARAGOZA FUENTES</v>
      </c>
      <c r="AC503" s="70">
        <v>202</v>
      </c>
      <c r="AD503" s="68" t="str">
        <f t="shared" si="114"/>
        <v>EXECUTE [dbo].[PG_CI_CUENTA_BANCO] 0, 0, 0, 505, 'N/D | INVERSIONES | INVERSIONES | SB-01814 | HOUSTON TX | Dólares USA' , '1814', 0, 'N/D | INVERSIONES | INVERSIONES | SB-01814 | HOUSTON TX | Dólares USA', 42, 14, 2, 'N/D', 'N/D', 'SB-01814', '', 2, 5, NULL, 'N/D', 'N/D', '', '', '', '', '', '', '', 'TOMAS ZARAGOZA FUENTES', 202</v>
      </c>
      <c r="AK503" s="43">
        <v>505</v>
      </c>
      <c r="AL503" s="44">
        <v>42</v>
      </c>
      <c r="AM503" s="44">
        <v>14</v>
      </c>
      <c r="AN503" s="84" t="s">
        <v>3</v>
      </c>
      <c r="AO503" s="44">
        <v>0</v>
      </c>
      <c r="AP503" s="45" t="s">
        <v>97</v>
      </c>
      <c r="AQ503" s="45" t="s">
        <v>321</v>
      </c>
      <c r="AR503" s="46" t="s">
        <v>129</v>
      </c>
      <c r="AS503" s="45" t="s">
        <v>19</v>
      </c>
      <c r="AT503" s="45" t="s">
        <v>19</v>
      </c>
      <c r="AU503" s="45" t="s">
        <v>97</v>
      </c>
      <c r="AV503" s="45" t="s">
        <v>97</v>
      </c>
      <c r="AW503" s="45" t="s">
        <v>97</v>
      </c>
      <c r="AX503" s="45" t="s">
        <v>99</v>
      </c>
      <c r="AY503" s="45" t="s">
        <v>118</v>
      </c>
      <c r="AZ503" s="45" t="s">
        <v>109</v>
      </c>
      <c r="BA503" s="45" t="s">
        <v>97</v>
      </c>
      <c r="BB503" s="74" t="s">
        <v>261</v>
      </c>
      <c r="BC503" s="45" t="s">
        <v>97</v>
      </c>
      <c r="BD503" s="45" t="s">
        <v>97</v>
      </c>
      <c r="BE503" s="45" t="s">
        <v>97</v>
      </c>
      <c r="BF503" s="45" t="s">
        <v>97</v>
      </c>
      <c r="BG503" s="45" t="s">
        <v>97</v>
      </c>
      <c r="BH503" s="45" t="s">
        <v>97</v>
      </c>
      <c r="BI503" s="45">
        <v>1</v>
      </c>
      <c r="BJ503" s="45" t="s">
        <v>97</v>
      </c>
      <c r="BK503" s="53">
        <v>40491.333333333336</v>
      </c>
      <c r="BL503" s="45" t="s">
        <v>102</v>
      </c>
      <c r="BM503" s="45" t="s">
        <v>97</v>
      </c>
      <c r="BO503" s="68" t="str">
        <f t="shared" si="127"/>
        <v>EXECUTE [dbo].[PG_CI_CUENTA_BANCO] 0,0,0 , 505, X</v>
      </c>
    </row>
    <row r="504" spans="2:67" x14ac:dyDescent="0.3">
      <c r="B504" s="6">
        <f t="shared" si="115"/>
        <v>0</v>
      </c>
      <c r="C504" s="6" t="str">
        <f t="shared" si="116"/>
        <v>0, 0</v>
      </c>
      <c r="D504" s="54">
        <f t="shared" si="117"/>
        <v>506</v>
      </c>
      <c r="E504" s="75" t="str">
        <f t="shared" si="118"/>
        <v>N/D | N/D | N/D | 13757 | PENDIENTE | Pesos Mexicanos</v>
      </c>
      <c r="F504" s="54" t="str">
        <f t="shared" si="119"/>
        <v>3757</v>
      </c>
      <c r="G504" s="5">
        <v>0</v>
      </c>
      <c r="H504" s="78" t="str">
        <f t="shared" si="120"/>
        <v>N/D | N/D | N/D | 13757 | PENDIENTE | Pesos Mexicanos</v>
      </c>
      <c r="I504" s="69">
        <f t="shared" si="112"/>
        <v>36</v>
      </c>
      <c r="J504" s="69">
        <f t="shared" si="113"/>
        <v>1</v>
      </c>
      <c r="K504" s="70">
        <v>1</v>
      </c>
      <c r="L504" s="69" t="str">
        <f t="shared" si="121"/>
        <v>N/D</v>
      </c>
      <c r="M504" s="69" t="str">
        <f t="shared" si="122"/>
        <v>N/D</v>
      </c>
      <c r="N504" s="69">
        <f t="shared" si="123"/>
        <v>13757</v>
      </c>
      <c r="P504" s="70">
        <v>2</v>
      </c>
      <c r="Q504" s="70">
        <v>6</v>
      </c>
      <c r="R504" s="19" t="s">
        <v>4</v>
      </c>
      <c r="S504" s="78" t="str">
        <f t="shared" si="124"/>
        <v>JAIME FERNANDEZ LEMUS</v>
      </c>
      <c r="T504" s="78" t="str">
        <f t="shared" si="125"/>
        <v>N/D</v>
      </c>
      <c r="U504" s="19"/>
      <c r="V504" s="19"/>
      <c r="W504" s="19"/>
      <c r="X504" s="19"/>
      <c r="Y504" s="19"/>
      <c r="Z504" s="19"/>
      <c r="AA504" s="19"/>
      <c r="AB504" s="78" t="str">
        <f t="shared" si="126"/>
        <v>N/D</v>
      </c>
      <c r="AC504" s="70">
        <v>0</v>
      </c>
      <c r="AD504" s="68" t="str">
        <f t="shared" si="114"/>
        <v>EXECUTE [dbo].[PG_CI_CUENTA_BANCO] 0, 0, 0, 506, 'N/D | N/D | N/D | 13757 | PENDIENTE | Pesos Mexicanos' , '3757', 0, 'N/D | N/D | N/D | 13757 | PENDIENTE | Pesos Mexicanos', 36, 1, 1, 'N/D', 'N/D', '13757', '', 2, 6, NULL, 'JAIME FERNANDEZ LEMUS', 'N/D', '', '', '', '', '', '', '', 'N/D', 0</v>
      </c>
      <c r="AK504" s="43">
        <v>506</v>
      </c>
      <c r="AL504" s="44">
        <v>36</v>
      </c>
      <c r="AM504" s="44">
        <v>1</v>
      </c>
      <c r="AN504" s="84" t="s">
        <v>3</v>
      </c>
      <c r="AO504" s="44">
        <v>0</v>
      </c>
      <c r="AP504" s="45" t="s">
        <v>97</v>
      </c>
      <c r="AQ504" s="45">
        <v>13757</v>
      </c>
      <c r="AR504" s="46" t="s">
        <v>98</v>
      </c>
      <c r="AS504" s="45" t="s">
        <v>97</v>
      </c>
      <c r="AT504" s="45" t="s">
        <v>97</v>
      </c>
      <c r="AU504" s="45" t="s">
        <v>97</v>
      </c>
      <c r="AV504" s="45" t="s">
        <v>97</v>
      </c>
      <c r="AW504" s="45" t="s">
        <v>97</v>
      </c>
      <c r="AX504" s="45" t="s">
        <v>99</v>
      </c>
      <c r="AY504" s="45" t="s">
        <v>100</v>
      </c>
      <c r="AZ504" s="45" t="s">
        <v>97</v>
      </c>
      <c r="BA504" s="45" t="s">
        <v>97</v>
      </c>
      <c r="BB504" s="74" t="s">
        <v>126</v>
      </c>
      <c r="BC504" s="45" t="s">
        <v>97</v>
      </c>
      <c r="BD504" s="45" t="s">
        <v>97</v>
      </c>
      <c r="BE504" s="45" t="s">
        <v>111</v>
      </c>
      <c r="BF504" s="45" t="s">
        <v>97</v>
      </c>
      <c r="BG504" s="45" t="s">
        <v>97</v>
      </c>
      <c r="BH504" s="45" t="s">
        <v>97</v>
      </c>
      <c r="BI504" s="45">
        <v>1</v>
      </c>
      <c r="BJ504" s="45" t="s">
        <v>97</v>
      </c>
      <c r="BK504" s="53">
        <v>40491.333333333336</v>
      </c>
      <c r="BL504" s="45" t="s">
        <v>102</v>
      </c>
      <c r="BM504" s="45" t="s">
        <v>97</v>
      </c>
      <c r="BO504" s="68" t="str">
        <f t="shared" si="127"/>
        <v>EXECUTE [dbo].[PG_CI_CUENTA_BANCO] 0,0,0 , 506, X</v>
      </c>
    </row>
    <row r="505" spans="2:67" x14ac:dyDescent="0.3">
      <c r="B505" s="6">
        <f t="shared" si="115"/>
        <v>0</v>
      </c>
      <c r="C505" s="6" t="str">
        <f t="shared" si="116"/>
        <v>0, 0</v>
      </c>
      <c r="D505" s="54">
        <f t="shared" si="117"/>
        <v>507</v>
      </c>
      <c r="E505" s="75" t="str">
        <f t="shared" si="118"/>
        <v>N/D | INVERSIONES | INVERSIONES | 1335547763 | URES | Pesos Mexicanos</v>
      </c>
      <c r="F505" s="54" t="str">
        <f t="shared" si="119"/>
        <v>7763</v>
      </c>
      <c r="G505" s="5">
        <v>0</v>
      </c>
      <c r="H505" s="78" t="str">
        <f t="shared" si="120"/>
        <v>N/D | INVERSIONES | INVERSIONES | 1335547763 | URES | Pesos Mexicanos</v>
      </c>
      <c r="I505" s="69">
        <f t="shared" si="112"/>
        <v>36</v>
      </c>
      <c r="J505" s="69">
        <f t="shared" si="113"/>
        <v>3</v>
      </c>
      <c r="K505" s="70">
        <v>1</v>
      </c>
      <c r="L505" s="69" t="str">
        <f t="shared" si="121"/>
        <v>N/D</v>
      </c>
      <c r="M505" s="69" t="str">
        <f t="shared" si="122"/>
        <v>N/D</v>
      </c>
      <c r="N505" s="69">
        <f t="shared" si="123"/>
        <v>1335547763</v>
      </c>
      <c r="P505" s="70">
        <v>2</v>
      </c>
      <c r="Q505" s="70">
        <v>5</v>
      </c>
      <c r="R505" s="19" t="s">
        <v>4</v>
      </c>
      <c r="S505" s="78" t="str">
        <f t="shared" si="124"/>
        <v>N/D</v>
      </c>
      <c r="T505" s="78" t="str">
        <f t="shared" si="125"/>
        <v>N/D</v>
      </c>
      <c r="U505" s="19"/>
      <c r="V505" s="19"/>
      <c r="W505" s="19"/>
      <c r="X505" s="19"/>
      <c r="Y505" s="19"/>
      <c r="Z505" s="19"/>
      <c r="AA505" s="19"/>
      <c r="AB505" s="78" t="str">
        <f t="shared" si="126"/>
        <v>N/D</v>
      </c>
      <c r="AC505" s="70">
        <v>102</v>
      </c>
      <c r="AD505" s="68" t="str">
        <f t="shared" si="114"/>
        <v>EXECUTE [dbo].[PG_CI_CUENTA_BANCO] 0, 0, 0, 507, 'N/D | INVERSIONES | INVERSIONES | 1335547763 | URES | Pesos Mexicanos' , '7763', 0, 'N/D | INVERSIONES | INVERSIONES | 1335547763 | URES | Pesos Mexicanos', 36, 3, 1, 'N/D', 'N/D', '1335547763', '', 2, 5, NULL, 'N/D', 'N/D', '', '', '', '', '', '', '', 'N/D', 102</v>
      </c>
      <c r="AK505" s="43">
        <v>507</v>
      </c>
      <c r="AL505" s="44">
        <v>36</v>
      </c>
      <c r="AM505" s="44">
        <v>3</v>
      </c>
      <c r="AN505" s="84" t="s">
        <v>3</v>
      </c>
      <c r="AO505" s="44">
        <v>0</v>
      </c>
      <c r="AP505" s="45" t="s">
        <v>97</v>
      </c>
      <c r="AQ505" s="45">
        <v>1335547763</v>
      </c>
      <c r="AR505" s="46" t="s">
        <v>129</v>
      </c>
      <c r="AS505" s="45" t="s">
        <v>19</v>
      </c>
      <c r="AT505" s="45" t="s">
        <v>19</v>
      </c>
      <c r="AU505" s="45" t="s">
        <v>97</v>
      </c>
      <c r="AV505" s="45" t="s">
        <v>97</v>
      </c>
      <c r="AW505" s="45" t="s">
        <v>97</v>
      </c>
      <c r="AX505" s="45" t="s">
        <v>99</v>
      </c>
      <c r="AY505" s="45" t="s">
        <v>100</v>
      </c>
      <c r="AZ505" s="45" t="s">
        <v>97</v>
      </c>
      <c r="BA505" s="45" t="s">
        <v>97</v>
      </c>
      <c r="BB505" s="74" t="s">
        <v>322</v>
      </c>
      <c r="BC505" s="45" t="s">
        <v>97</v>
      </c>
      <c r="BD505" s="45" t="s">
        <v>97</v>
      </c>
      <c r="BE505" s="45" t="s">
        <v>97</v>
      </c>
      <c r="BF505" s="45" t="s">
        <v>97</v>
      </c>
      <c r="BG505" s="45" t="s">
        <v>97</v>
      </c>
      <c r="BH505" s="45" t="s">
        <v>97</v>
      </c>
      <c r="BI505" s="45">
        <v>1</v>
      </c>
      <c r="BJ505" s="45" t="s">
        <v>97</v>
      </c>
      <c r="BK505" s="53">
        <v>40491.333333333336</v>
      </c>
      <c r="BL505" s="45" t="s">
        <v>102</v>
      </c>
      <c r="BM505" s="45" t="s">
        <v>97</v>
      </c>
      <c r="BO505" s="68" t="str">
        <f t="shared" si="127"/>
        <v>EXECUTE [dbo].[PG_CI_CUENTA_BANCO] 0,0,0 , 507, X</v>
      </c>
    </row>
    <row r="506" spans="2:67" x14ac:dyDescent="0.3">
      <c r="B506" s="6">
        <f t="shared" si="115"/>
        <v>0</v>
      </c>
      <c r="C506" s="6" t="str">
        <f t="shared" si="116"/>
        <v>0, 0</v>
      </c>
      <c r="D506" s="54">
        <f t="shared" si="117"/>
        <v>508</v>
      </c>
      <c r="E506" s="75" t="str">
        <f t="shared" si="118"/>
        <v>N/D | OPERACION CREDITO | OPERACION CREDITO | 4771160660 | EL PASO TX. | Dólares USA</v>
      </c>
      <c r="F506" s="54" t="str">
        <f t="shared" si="119"/>
        <v>0660</v>
      </c>
      <c r="G506" s="5">
        <v>0</v>
      </c>
      <c r="H506" s="78" t="str">
        <f t="shared" si="120"/>
        <v>N/D | OPERACION CREDITO | OPERACION CREDITO | 4771160660 | EL PASO TX. | Dólares USA</v>
      </c>
      <c r="I506" s="69">
        <f t="shared" si="112"/>
        <v>36</v>
      </c>
      <c r="J506" s="69">
        <f t="shared" si="113"/>
        <v>4</v>
      </c>
      <c r="K506" s="70">
        <v>2</v>
      </c>
      <c r="L506" s="69" t="str">
        <f t="shared" si="121"/>
        <v>N/D</v>
      </c>
      <c r="M506" s="69" t="str">
        <f t="shared" si="122"/>
        <v>N/D</v>
      </c>
      <c r="N506" s="69">
        <f t="shared" si="123"/>
        <v>4771160660</v>
      </c>
      <c r="P506" s="70">
        <v>2</v>
      </c>
      <c r="Q506" s="70">
        <v>4</v>
      </c>
      <c r="R506" s="19" t="s">
        <v>4</v>
      </c>
      <c r="S506" s="78" t="str">
        <f t="shared" si="124"/>
        <v>N/D</v>
      </c>
      <c r="T506" s="78" t="str">
        <f t="shared" si="125"/>
        <v>N/D</v>
      </c>
      <c r="U506" s="19"/>
      <c r="V506" s="19"/>
      <c r="W506" s="19"/>
      <c r="X506" s="19"/>
      <c r="Y506" s="19"/>
      <c r="Z506" s="19"/>
      <c r="AA506" s="19"/>
      <c r="AB506" s="78" t="str">
        <f t="shared" si="126"/>
        <v>TOMAS ZARAGOZA FUENTES</v>
      </c>
      <c r="AC506" s="70">
        <v>202</v>
      </c>
      <c r="AD506" s="68" t="str">
        <f t="shared" si="114"/>
        <v>EXECUTE [dbo].[PG_CI_CUENTA_BANCO] 0, 0, 0, 508, 'N/D | OPERACION CREDITO | OPERACION CREDITO | 4771160660 | EL PASO TX. | Dólares USA' , '0660', 0, 'N/D | OPERACION CREDITO | OPERACION CREDITO | 4771160660 | EL PASO TX. | Dólares USA', 36, 4, 2, 'N/D', 'N/D', '4771160660', '', 2, 4, NULL, 'N/D', 'N/D', '', '', '', '', '', '', '', 'TOMAS ZARAGOZA FUENTES', 202</v>
      </c>
      <c r="AK506" s="43">
        <v>508</v>
      </c>
      <c r="AL506" s="44">
        <v>36</v>
      </c>
      <c r="AM506" s="44">
        <v>4</v>
      </c>
      <c r="AN506" s="84" t="s">
        <v>3</v>
      </c>
      <c r="AO506" s="44">
        <v>0</v>
      </c>
      <c r="AP506" s="45" t="s">
        <v>97</v>
      </c>
      <c r="AQ506" s="45">
        <v>4771160660</v>
      </c>
      <c r="AR506" s="46" t="s">
        <v>124</v>
      </c>
      <c r="AS506" s="45" t="s">
        <v>26</v>
      </c>
      <c r="AT506" s="45" t="s">
        <v>26</v>
      </c>
      <c r="AU506" s="45" t="s">
        <v>97</v>
      </c>
      <c r="AV506" s="45" t="s">
        <v>97</v>
      </c>
      <c r="AW506" s="45" t="s">
        <v>97</v>
      </c>
      <c r="AX506" s="45" t="s">
        <v>99</v>
      </c>
      <c r="AY506" s="45" t="s">
        <v>118</v>
      </c>
      <c r="AZ506" s="45" t="s">
        <v>109</v>
      </c>
      <c r="BA506" s="45" t="s">
        <v>97</v>
      </c>
      <c r="BB506" s="74" t="s">
        <v>146</v>
      </c>
      <c r="BC506" s="45" t="s">
        <v>97</v>
      </c>
      <c r="BD506" s="45" t="s">
        <v>97</v>
      </c>
      <c r="BE506" s="45" t="s">
        <v>97</v>
      </c>
      <c r="BF506" s="45" t="s">
        <v>97</v>
      </c>
      <c r="BG506" s="45" t="s">
        <v>97</v>
      </c>
      <c r="BH506" s="45" t="s">
        <v>97</v>
      </c>
      <c r="BI506" s="45">
        <v>1</v>
      </c>
      <c r="BJ506" s="45" t="s">
        <v>97</v>
      </c>
      <c r="BK506" s="53">
        <v>40666.608564814815</v>
      </c>
      <c r="BL506" s="45" t="s">
        <v>114</v>
      </c>
      <c r="BM506" s="45" t="s">
        <v>97</v>
      </c>
      <c r="BO506" s="68" t="str">
        <f t="shared" si="127"/>
        <v>EXECUTE [dbo].[PG_CI_CUENTA_BANCO] 0,0,0 , 508, X</v>
      </c>
    </row>
    <row r="507" spans="2:67" x14ac:dyDescent="0.3">
      <c r="B507" s="6">
        <f t="shared" si="115"/>
        <v>0</v>
      </c>
      <c r="C507" s="6" t="str">
        <f t="shared" si="116"/>
        <v>0, 0</v>
      </c>
      <c r="D507" s="54">
        <f t="shared" si="117"/>
        <v>509</v>
      </c>
      <c r="E507" s="75" t="str">
        <f t="shared" si="118"/>
        <v>N/D | N/D | N/D | 451513443 | PENDIENTE | Pesos Mexicanos</v>
      </c>
      <c r="F507" s="54" t="str">
        <f t="shared" si="119"/>
        <v>3443</v>
      </c>
      <c r="G507" s="5">
        <v>0</v>
      </c>
      <c r="H507" s="78" t="str">
        <f t="shared" si="120"/>
        <v>N/D | N/D | N/D | 451513443 | PENDIENTE | Pesos Mexicanos</v>
      </c>
      <c r="I507" s="69">
        <f t="shared" si="112"/>
        <v>36</v>
      </c>
      <c r="J507" s="69">
        <f t="shared" si="113"/>
        <v>7</v>
      </c>
      <c r="K507" s="70">
        <v>1</v>
      </c>
      <c r="L507" s="69" t="str">
        <f t="shared" si="121"/>
        <v>N/D</v>
      </c>
      <c r="M507" s="69" t="str">
        <f t="shared" si="122"/>
        <v>N/D</v>
      </c>
      <c r="N507" s="69">
        <f t="shared" si="123"/>
        <v>451513443</v>
      </c>
      <c r="P507" s="70">
        <v>2</v>
      </c>
      <c r="Q507" s="70">
        <v>6</v>
      </c>
      <c r="R507" s="19" t="s">
        <v>4</v>
      </c>
      <c r="S507" s="78" t="str">
        <f t="shared" si="124"/>
        <v>LUIS RAMIREZ RODRIGUEZ</v>
      </c>
      <c r="T507" s="78" t="str">
        <f t="shared" si="125"/>
        <v>N/D</v>
      </c>
      <c r="U507" s="19"/>
      <c r="V507" s="19"/>
      <c r="W507" s="19"/>
      <c r="X507" s="19"/>
      <c r="Y507" s="19"/>
      <c r="Z507" s="19"/>
      <c r="AA507" s="19"/>
      <c r="AB507" s="78" t="str">
        <f t="shared" si="126"/>
        <v>N/D</v>
      </c>
      <c r="AC507" s="70">
        <v>0</v>
      </c>
      <c r="AD507" s="68" t="str">
        <f t="shared" si="114"/>
        <v>EXECUTE [dbo].[PG_CI_CUENTA_BANCO] 0, 0, 0, 509, 'N/D | N/D | N/D | 451513443 | PENDIENTE | Pesos Mexicanos' , '3443', 0, 'N/D | N/D | N/D | 451513443 | PENDIENTE | Pesos Mexicanos', 36, 7, 1, 'N/D', 'N/D', '451513443', '', 2, 6, NULL, 'LUIS RAMIREZ RODRIGUEZ', 'N/D', '', '', '', '', '', '', '', 'N/D', 0</v>
      </c>
      <c r="AK507" s="43">
        <v>509</v>
      </c>
      <c r="AL507" s="44">
        <v>36</v>
      </c>
      <c r="AM507" s="44">
        <v>7</v>
      </c>
      <c r="AN507" s="84" t="s">
        <v>3</v>
      </c>
      <c r="AO507" s="44">
        <v>0</v>
      </c>
      <c r="AP507" s="45" t="s">
        <v>97</v>
      </c>
      <c r="AQ507" s="45">
        <v>451513443</v>
      </c>
      <c r="AR507" s="46" t="s">
        <v>98</v>
      </c>
      <c r="AS507" s="45" t="s">
        <v>97</v>
      </c>
      <c r="AT507" s="45" t="s">
        <v>97</v>
      </c>
      <c r="AU507" s="45" t="s">
        <v>97</v>
      </c>
      <c r="AV507" s="45" t="s">
        <v>97</v>
      </c>
      <c r="AW507" s="45" t="s">
        <v>97</v>
      </c>
      <c r="AX507" s="45" t="s">
        <v>99</v>
      </c>
      <c r="AY507" s="45" t="s">
        <v>100</v>
      </c>
      <c r="AZ507" s="45" t="s">
        <v>97</v>
      </c>
      <c r="BA507" s="45" t="s">
        <v>97</v>
      </c>
      <c r="BB507" s="74" t="s">
        <v>126</v>
      </c>
      <c r="BC507" s="45" t="s">
        <v>97</v>
      </c>
      <c r="BD507" s="45" t="s">
        <v>97</v>
      </c>
      <c r="BE507" s="45" t="s">
        <v>122</v>
      </c>
      <c r="BF507" s="45" t="s">
        <v>97</v>
      </c>
      <c r="BG507" s="45" t="s">
        <v>97</v>
      </c>
      <c r="BH507" s="45" t="s">
        <v>97</v>
      </c>
      <c r="BI507" s="45">
        <v>1</v>
      </c>
      <c r="BJ507" s="45" t="s">
        <v>97</v>
      </c>
      <c r="BK507" s="53">
        <v>40491.333333333336</v>
      </c>
      <c r="BL507" s="45" t="s">
        <v>102</v>
      </c>
      <c r="BM507" s="45" t="s">
        <v>97</v>
      </c>
      <c r="BO507" s="68" t="str">
        <f t="shared" si="127"/>
        <v>EXECUTE [dbo].[PG_CI_CUENTA_BANCO] 0,0,0 , 509, X</v>
      </c>
    </row>
    <row r="508" spans="2:67" x14ac:dyDescent="0.3">
      <c r="B508" s="6">
        <f t="shared" si="115"/>
        <v>0</v>
      </c>
      <c r="C508" s="6" t="str">
        <f t="shared" si="116"/>
        <v>0, 0</v>
      </c>
      <c r="D508" s="54">
        <f t="shared" si="117"/>
        <v>510</v>
      </c>
      <c r="E508" s="75" t="str">
        <f t="shared" si="118"/>
        <v>Cananea | INGRESOS | VENTA GAS | 444024141 | AGUAPRIETA | Pesos Mexicanos</v>
      </c>
      <c r="F508" s="54" t="str">
        <f t="shared" si="119"/>
        <v>4141</v>
      </c>
      <c r="G508" s="5">
        <v>0</v>
      </c>
      <c r="H508" s="78" t="str">
        <f t="shared" si="120"/>
        <v>Cananea | INGRESOS | VENTA GAS | 444024141 | AGUAPRIETA | Pesos Mexicanos</v>
      </c>
      <c r="I508" s="69">
        <f t="shared" si="112"/>
        <v>36</v>
      </c>
      <c r="J508" s="69">
        <f t="shared" si="113"/>
        <v>7</v>
      </c>
      <c r="K508" s="70">
        <v>1</v>
      </c>
      <c r="L508" s="69">
        <f t="shared" si="121"/>
        <v>677</v>
      </c>
      <c r="M508" s="69">
        <f t="shared" si="122"/>
        <v>677</v>
      </c>
      <c r="N508" s="69">
        <f t="shared" si="123"/>
        <v>444024141</v>
      </c>
      <c r="P508" s="70">
        <v>1</v>
      </c>
      <c r="Q508" s="70">
        <v>1</v>
      </c>
      <c r="R508" s="19" t="s">
        <v>4</v>
      </c>
      <c r="S508" s="78" t="str">
        <f t="shared" si="124"/>
        <v>LUIS RAMIREZ RODRIGUEZ</v>
      </c>
      <c r="T508" s="78" t="str">
        <f t="shared" si="125"/>
        <v>Cananea</v>
      </c>
      <c r="U508" s="19"/>
      <c r="V508" s="19"/>
      <c r="W508" s="19"/>
      <c r="X508" s="19"/>
      <c r="Y508" s="19"/>
      <c r="Z508" s="19"/>
      <c r="AA508" s="19"/>
      <c r="AB508" s="78" t="str">
        <f t="shared" si="126"/>
        <v>TOMAS ZARAGOZA FUENTES</v>
      </c>
      <c r="AC508" s="70">
        <v>102</v>
      </c>
      <c r="AD508" s="68" t="str">
        <f t="shared" si="114"/>
        <v>EXECUTE [dbo].[PG_CI_CUENTA_BANCO] 0, 0, 0, 510, 'Cananea | INGRESOS | VENTA GAS | 444024141 | AGUAPRIETA | Pesos Mexicanos' , '4141', 0, 'Cananea | INGRESOS | VENTA GAS | 444024141 | AGUAPRIETA | Pesos Mexicanos', 36, 7, 1, '677', '677', '444024141', '', 1, 1, NULL, 'LUIS RAMIREZ RODRIGUEZ', 'Cananea', '', '', '', '', '', '', '', 'TOMAS ZARAGOZA FUENTES', 102</v>
      </c>
      <c r="AK508" s="43">
        <v>510</v>
      </c>
      <c r="AL508" s="44">
        <v>36</v>
      </c>
      <c r="AM508" s="44">
        <v>7</v>
      </c>
      <c r="AN508" s="84" t="s">
        <v>3</v>
      </c>
      <c r="AO508" s="44">
        <v>10</v>
      </c>
      <c r="AP508" s="45" t="s">
        <v>323</v>
      </c>
      <c r="AQ508" s="45">
        <v>444024141</v>
      </c>
      <c r="AR508" s="46" t="s">
        <v>104</v>
      </c>
      <c r="AS508" s="45" t="s">
        <v>24</v>
      </c>
      <c r="AT508" s="45" t="s">
        <v>105</v>
      </c>
      <c r="AU508" s="45" t="s">
        <v>324</v>
      </c>
      <c r="AV508" s="45" t="s">
        <v>107</v>
      </c>
      <c r="AW508" s="45" t="s">
        <v>97</v>
      </c>
      <c r="AX508" s="45" t="s">
        <v>108</v>
      </c>
      <c r="AY508" s="45" t="s">
        <v>100</v>
      </c>
      <c r="AZ508" s="45" t="s">
        <v>109</v>
      </c>
      <c r="BA508" s="45">
        <v>677</v>
      </c>
      <c r="BB508" s="74" t="s">
        <v>325</v>
      </c>
      <c r="BC508" s="45">
        <v>677</v>
      </c>
      <c r="BD508" s="45" t="s">
        <v>326</v>
      </c>
      <c r="BE508" s="45" t="s">
        <v>122</v>
      </c>
      <c r="BF508" s="45" t="s">
        <v>327</v>
      </c>
      <c r="BG508" s="45" t="s">
        <v>97</v>
      </c>
      <c r="BH508" s="45" t="s">
        <v>113</v>
      </c>
      <c r="BI508" s="45">
        <v>1</v>
      </c>
      <c r="BJ508" s="45" t="s">
        <v>97</v>
      </c>
      <c r="BK508" s="53">
        <v>43277.578634259262</v>
      </c>
      <c r="BL508" s="45" t="s">
        <v>128</v>
      </c>
      <c r="BM508" s="45" t="s">
        <v>97</v>
      </c>
      <c r="BO508" s="68" t="str">
        <f t="shared" si="127"/>
        <v>EXECUTE [dbo].[PG_CI_CUENTA_BANCO] 0,0,0 , 510, X</v>
      </c>
    </row>
    <row r="509" spans="2:67" x14ac:dyDescent="0.3">
      <c r="B509" s="6">
        <f t="shared" si="115"/>
        <v>0</v>
      </c>
      <c r="C509" s="6" t="str">
        <f t="shared" si="116"/>
        <v>0, 0</v>
      </c>
      <c r="D509" s="54">
        <f t="shared" si="117"/>
        <v>511</v>
      </c>
      <c r="E509" s="75" t="str">
        <f t="shared" si="118"/>
        <v>Todas | INVERSIONES | FOINVER | 451513451 | CD. JUAREZ | Pesos Mexicanos</v>
      </c>
      <c r="F509" s="54" t="str">
        <f t="shared" si="119"/>
        <v>3451</v>
      </c>
      <c r="G509" s="5">
        <v>0</v>
      </c>
      <c r="H509" s="78" t="str">
        <f t="shared" si="120"/>
        <v>Todas | INVERSIONES | FOINVER | 451513451 | CD. JUAREZ | Pesos Mexicanos</v>
      </c>
      <c r="I509" s="69">
        <f t="shared" si="112"/>
        <v>36</v>
      </c>
      <c r="J509" s="69">
        <f t="shared" si="113"/>
        <v>7</v>
      </c>
      <c r="K509" s="70">
        <v>1</v>
      </c>
      <c r="L509" s="69" t="str">
        <f t="shared" si="121"/>
        <v>N/D</v>
      </c>
      <c r="M509" s="69">
        <f t="shared" si="122"/>
        <v>833</v>
      </c>
      <c r="N509" s="69">
        <f t="shared" si="123"/>
        <v>451513451</v>
      </c>
      <c r="P509" s="70">
        <v>2</v>
      </c>
      <c r="Q509" s="70">
        <v>5</v>
      </c>
      <c r="R509" s="19" t="s">
        <v>4</v>
      </c>
      <c r="S509" s="78" t="str">
        <f t="shared" si="124"/>
        <v>LUIS RAMIREZ RODRIGUEZ</v>
      </c>
      <c r="T509" s="78" t="str">
        <f t="shared" si="125"/>
        <v>Todas</v>
      </c>
      <c r="U509" s="19"/>
      <c r="V509" s="19"/>
      <c r="W509" s="19"/>
      <c r="X509" s="19"/>
      <c r="Y509" s="19"/>
      <c r="Z509" s="19"/>
      <c r="AA509" s="19"/>
      <c r="AB509" s="78" t="str">
        <f t="shared" si="126"/>
        <v>TOMAS ZARAGOZA FUENTES</v>
      </c>
      <c r="AC509" s="70">
        <v>103</v>
      </c>
      <c r="AD509" s="68" t="str">
        <f t="shared" si="114"/>
        <v>EXECUTE [dbo].[PG_CI_CUENTA_BANCO] 0, 0, 0, 511, 'Todas | INVERSIONES | FOINVER | 451513451 | CD. JUAREZ | Pesos Mexicanos' , '3451', 0, 'Todas | INVERSIONES | FOINVER | 451513451 | CD. JUAREZ | Pesos Mexicanos', 36, 7, 1, 'N/D', '833', '451513451', '', 2, 5, NULL, 'LUIS RAMIREZ RODRIGUEZ', 'Todas', '', '', '', '', '', '', '', 'TOMAS ZARAGOZA FUENTES', 103</v>
      </c>
      <c r="AK509" s="43">
        <v>511</v>
      </c>
      <c r="AL509" s="44">
        <v>36</v>
      </c>
      <c r="AM509" s="44">
        <v>7</v>
      </c>
      <c r="AN509" s="84" t="s">
        <v>3</v>
      </c>
      <c r="AO509" s="44">
        <v>0</v>
      </c>
      <c r="AP509" s="45" t="s">
        <v>130</v>
      </c>
      <c r="AQ509" s="45">
        <v>451513451</v>
      </c>
      <c r="AR509" s="46" t="s">
        <v>129</v>
      </c>
      <c r="AS509" s="45" t="s">
        <v>19</v>
      </c>
      <c r="AT509" s="45" t="s">
        <v>131</v>
      </c>
      <c r="AU509" s="45" t="s">
        <v>132</v>
      </c>
      <c r="AV509" s="45" t="s">
        <v>107</v>
      </c>
      <c r="AW509" s="45" t="s">
        <v>97</v>
      </c>
      <c r="AX509" s="45" t="s">
        <v>99</v>
      </c>
      <c r="AY509" s="45" t="s">
        <v>100</v>
      </c>
      <c r="AZ509" s="45" t="s">
        <v>109</v>
      </c>
      <c r="BA509" s="45" t="s">
        <v>97</v>
      </c>
      <c r="BB509" s="74" t="s">
        <v>120</v>
      </c>
      <c r="BC509" s="45">
        <v>833</v>
      </c>
      <c r="BD509" s="45" t="s">
        <v>121</v>
      </c>
      <c r="BE509" s="45" t="s">
        <v>122</v>
      </c>
      <c r="BF509" s="45" t="s">
        <v>327</v>
      </c>
      <c r="BG509" s="45" t="s">
        <v>97</v>
      </c>
      <c r="BH509" s="45" t="s">
        <v>97</v>
      </c>
      <c r="BI509" s="45">
        <v>1</v>
      </c>
      <c r="BJ509" s="45" t="s">
        <v>97</v>
      </c>
      <c r="BK509" s="53">
        <v>40828.507094907407</v>
      </c>
      <c r="BL509" s="45" t="s">
        <v>114</v>
      </c>
      <c r="BM509" s="45" t="s">
        <v>97</v>
      </c>
      <c r="BO509" s="68" t="str">
        <f t="shared" si="127"/>
        <v>EXECUTE [dbo].[PG_CI_CUENTA_BANCO] 0,0,0 , 511, X</v>
      </c>
    </row>
    <row r="510" spans="2:67" x14ac:dyDescent="0.3">
      <c r="B510" s="6">
        <f t="shared" si="115"/>
        <v>0</v>
      </c>
      <c r="C510" s="6" t="str">
        <f t="shared" si="116"/>
        <v>0, 0</v>
      </c>
      <c r="D510" s="54">
        <f t="shared" si="117"/>
        <v>512</v>
      </c>
      <c r="E510" s="75" t="str">
        <f t="shared" si="118"/>
        <v>Corporativo | CONCENTRADORA | CONCENTRADORA | 444024257 | CD. JUAREZ | Pesos Mexicanos</v>
      </c>
      <c r="F510" s="54" t="str">
        <f t="shared" si="119"/>
        <v>4257</v>
      </c>
      <c r="G510" s="5">
        <v>0</v>
      </c>
      <c r="H510" s="78" t="str">
        <f t="shared" si="120"/>
        <v>Corporativo | CONCENTRADORA | CONCENTRADORA | 444024257 | CD. JUAREZ | Pesos Mexicanos</v>
      </c>
      <c r="I510" s="69">
        <f t="shared" si="112"/>
        <v>36</v>
      </c>
      <c r="J510" s="69">
        <f t="shared" si="113"/>
        <v>7</v>
      </c>
      <c r="K510" s="70">
        <v>1</v>
      </c>
      <c r="L510" s="69" t="str">
        <f t="shared" si="121"/>
        <v>N/D</v>
      </c>
      <c r="M510" s="69">
        <f t="shared" si="122"/>
        <v>833</v>
      </c>
      <c r="N510" s="69">
        <f t="shared" si="123"/>
        <v>444024257</v>
      </c>
      <c r="P510" s="70">
        <v>1</v>
      </c>
      <c r="Q510" s="70">
        <v>2</v>
      </c>
      <c r="R510" s="19" t="s">
        <v>4</v>
      </c>
      <c r="S510" s="78" t="str">
        <f t="shared" si="124"/>
        <v>LUIS RAMIREZ RODRIGUEZ</v>
      </c>
      <c r="T510" s="78" t="str">
        <f t="shared" si="125"/>
        <v>Corporativo</v>
      </c>
      <c r="U510" s="19"/>
      <c r="V510" s="19"/>
      <c r="W510" s="19"/>
      <c r="X510" s="19"/>
      <c r="Y510" s="19"/>
      <c r="Z510" s="19"/>
      <c r="AA510" s="19"/>
      <c r="AB510" s="78" t="str">
        <f t="shared" si="126"/>
        <v>TOMAS ZARAGOZA FUENTES</v>
      </c>
      <c r="AC510" s="70">
        <v>103</v>
      </c>
      <c r="AD510" s="68" t="str">
        <f t="shared" si="114"/>
        <v>EXECUTE [dbo].[PG_CI_CUENTA_BANCO] 0, 0, 0, 512, 'Corporativo | CONCENTRADORA | CONCENTRADORA | 444024257 | CD. JUAREZ | Pesos Mexicanos' , '4257', 0, 'Corporativo | CONCENTRADORA | CONCENTRADORA | 444024257 | CD. JUAREZ | Pesos Mexicanos', 36, 7, 1, 'N/D', '833', '444024257', '', 1, 2, NULL, 'LUIS RAMIREZ RODRIGUEZ', 'Corporativo', '', '', '', '', '', '', '', 'TOMAS ZARAGOZA FUENTES', 103</v>
      </c>
      <c r="AK510" s="43">
        <v>512</v>
      </c>
      <c r="AL510" s="44">
        <v>36</v>
      </c>
      <c r="AM510" s="44">
        <v>7</v>
      </c>
      <c r="AN510" s="84" t="s">
        <v>3</v>
      </c>
      <c r="AO510" s="44">
        <v>0</v>
      </c>
      <c r="AP510" s="45" t="s">
        <v>148</v>
      </c>
      <c r="AQ510" s="45">
        <v>444024257</v>
      </c>
      <c r="AR510" s="46" t="s">
        <v>127</v>
      </c>
      <c r="AS510" s="45" t="s">
        <v>18</v>
      </c>
      <c r="AT510" s="45" t="s">
        <v>18</v>
      </c>
      <c r="AU510" s="45" t="s">
        <v>324</v>
      </c>
      <c r="AV510" s="45" t="s">
        <v>107</v>
      </c>
      <c r="AW510" s="45" t="s">
        <v>97</v>
      </c>
      <c r="AX510" s="45" t="s">
        <v>108</v>
      </c>
      <c r="AY510" s="45" t="s">
        <v>100</v>
      </c>
      <c r="AZ510" s="45" t="s">
        <v>109</v>
      </c>
      <c r="BA510" s="45" t="s">
        <v>97</v>
      </c>
      <c r="BB510" s="74" t="s">
        <v>120</v>
      </c>
      <c r="BC510" s="45">
        <v>833</v>
      </c>
      <c r="BD510" s="45" t="s">
        <v>121</v>
      </c>
      <c r="BE510" s="45" t="s">
        <v>122</v>
      </c>
      <c r="BF510" s="45" t="s">
        <v>327</v>
      </c>
      <c r="BG510" s="45" t="s">
        <v>97</v>
      </c>
      <c r="BH510" s="45" t="s">
        <v>113</v>
      </c>
      <c r="BI510" s="45">
        <v>1</v>
      </c>
      <c r="BJ510" s="45" t="s">
        <v>97</v>
      </c>
      <c r="BK510" s="53">
        <v>41961.720995370371</v>
      </c>
      <c r="BL510" s="45" t="s">
        <v>114</v>
      </c>
      <c r="BM510" s="45" t="s">
        <v>97</v>
      </c>
      <c r="BO510" s="68" t="str">
        <f t="shared" si="127"/>
        <v>EXECUTE [dbo].[PG_CI_CUENTA_BANCO] 0,0,0 , 512, X</v>
      </c>
    </row>
    <row r="511" spans="2:67" x14ac:dyDescent="0.3">
      <c r="B511" s="6">
        <f t="shared" si="115"/>
        <v>0</v>
      </c>
      <c r="C511" s="6" t="str">
        <f t="shared" si="116"/>
        <v>0, 0</v>
      </c>
      <c r="D511" s="54">
        <f t="shared" si="117"/>
        <v>513</v>
      </c>
      <c r="E511" s="75" t="str">
        <f t="shared" si="118"/>
        <v>N/D | INVERSIONES | INVERSIONES | 444024265 | CD. JUAREZ | Dólares USA</v>
      </c>
      <c r="F511" s="54" t="str">
        <f t="shared" si="119"/>
        <v>4265</v>
      </c>
      <c r="G511" s="5">
        <v>0</v>
      </c>
      <c r="H511" s="78" t="str">
        <f t="shared" si="120"/>
        <v>N/D | INVERSIONES | INVERSIONES | 444024265 | CD. JUAREZ | Dólares USA</v>
      </c>
      <c r="I511" s="69">
        <f t="shared" si="112"/>
        <v>36</v>
      </c>
      <c r="J511" s="69">
        <f t="shared" si="113"/>
        <v>7</v>
      </c>
      <c r="K511" s="70">
        <v>2</v>
      </c>
      <c r="L511" s="69" t="str">
        <f t="shared" si="121"/>
        <v>N/D</v>
      </c>
      <c r="M511" s="69">
        <f t="shared" si="122"/>
        <v>833</v>
      </c>
      <c r="N511" s="69">
        <f t="shared" si="123"/>
        <v>444024265</v>
      </c>
      <c r="P511" s="70">
        <v>2</v>
      </c>
      <c r="Q511" s="70">
        <v>5</v>
      </c>
      <c r="R511" s="19" t="s">
        <v>4</v>
      </c>
      <c r="S511" s="78" t="str">
        <f t="shared" si="124"/>
        <v>LUIS RAMIREZ RODRIGUEZ</v>
      </c>
      <c r="T511" s="78" t="str">
        <f t="shared" si="125"/>
        <v>N/D</v>
      </c>
      <c r="U511" s="19"/>
      <c r="V511" s="19"/>
      <c r="W511" s="19"/>
      <c r="X511" s="19"/>
      <c r="Y511" s="19"/>
      <c r="Z511" s="19"/>
      <c r="AA511" s="19"/>
      <c r="AB511" s="78" t="str">
        <f t="shared" si="126"/>
        <v>TOMAS ZARAGOZA FUENTES</v>
      </c>
      <c r="AC511" s="70">
        <v>103</v>
      </c>
      <c r="AD511" s="68" t="str">
        <f t="shared" si="114"/>
        <v>EXECUTE [dbo].[PG_CI_CUENTA_BANCO] 0, 0, 0, 513, 'N/D | INVERSIONES | INVERSIONES | 444024265 | CD. JUAREZ | Dólares USA' , '4265', 0, 'N/D | INVERSIONES | INVERSIONES | 444024265 | CD. JUAREZ | Dólares USA', 36, 7, 2, 'N/D', '833', '444024265', '', 2, 5, NULL, 'LUIS RAMIREZ RODRIGUEZ', 'N/D', '', '', '', '', '', '', '', 'TOMAS ZARAGOZA FUENTES', 103</v>
      </c>
      <c r="AK511" s="43">
        <v>513</v>
      </c>
      <c r="AL511" s="44">
        <v>36</v>
      </c>
      <c r="AM511" s="44">
        <v>7</v>
      </c>
      <c r="AN511" s="84" t="s">
        <v>3</v>
      </c>
      <c r="AO511" s="44">
        <v>0</v>
      </c>
      <c r="AP511" s="45" t="s">
        <v>97</v>
      </c>
      <c r="AQ511" s="45">
        <v>444024265</v>
      </c>
      <c r="AR511" s="46" t="s">
        <v>129</v>
      </c>
      <c r="AS511" s="45" t="s">
        <v>19</v>
      </c>
      <c r="AT511" s="45" t="s">
        <v>19</v>
      </c>
      <c r="AU511" s="45" t="s">
        <v>97</v>
      </c>
      <c r="AV511" s="45" t="s">
        <v>97</v>
      </c>
      <c r="AW511" s="45" t="s">
        <v>97</v>
      </c>
      <c r="AX511" s="45" t="s">
        <v>99</v>
      </c>
      <c r="AY511" s="45" t="s">
        <v>118</v>
      </c>
      <c r="AZ511" s="45" t="s">
        <v>109</v>
      </c>
      <c r="BA511" s="45" t="s">
        <v>97</v>
      </c>
      <c r="BB511" s="74" t="s">
        <v>120</v>
      </c>
      <c r="BC511" s="45">
        <v>833</v>
      </c>
      <c r="BD511" s="45" t="s">
        <v>121</v>
      </c>
      <c r="BE511" s="45" t="s">
        <v>122</v>
      </c>
      <c r="BF511" s="45" t="s">
        <v>97</v>
      </c>
      <c r="BG511" s="45" t="s">
        <v>97</v>
      </c>
      <c r="BH511" s="45" t="s">
        <v>97</v>
      </c>
      <c r="BI511" s="45">
        <v>1</v>
      </c>
      <c r="BJ511" s="45" t="s">
        <v>97</v>
      </c>
      <c r="BK511" s="53">
        <v>40672.478159722225</v>
      </c>
      <c r="BL511" s="45" t="s">
        <v>114</v>
      </c>
      <c r="BM511" s="45" t="s">
        <v>97</v>
      </c>
      <c r="BO511" s="68" t="str">
        <f t="shared" si="127"/>
        <v>EXECUTE [dbo].[PG_CI_CUENTA_BANCO] 0,0,0 , 513, X</v>
      </c>
    </row>
    <row r="512" spans="2:67" x14ac:dyDescent="0.3">
      <c r="B512" s="6">
        <f t="shared" si="115"/>
        <v>0</v>
      </c>
      <c r="C512" s="6" t="str">
        <f t="shared" si="116"/>
        <v>0, 0</v>
      </c>
      <c r="D512" s="54">
        <f t="shared" si="117"/>
        <v>514</v>
      </c>
      <c r="E512" s="75" t="str">
        <f t="shared" si="118"/>
        <v>Hermosillo | EGRESOS | EGRESOS PLANTA | 444024230 | CD. JUAREZ | Pesos Mexicanos</v>
      </c>
      <c r="F512" s="54" t="str">
        <f t="shared" si="119"/>
        <v>4230</v>
      </c>
      <c r="G512" s="5">
        <v>0</v>
      </c>
      <c r="H512" s="78" t="str">
        <f t="shared" si="120"/>
        <v>Hermosillo | EGRESOS | EGRESOS PLANTA | 444024230 | CD. JUAREZ | Pesos Mexicanos</v>
      </c>
      <c r="I512" s="69">
        <f t="shared" si="112"/>
        <v>36</v>
      </c>
      <c r="J512" s="69">
        <f t="shared" si="113"/>
        <v>7</v>
      </c>
      <c r="K512" s="70">
        <v>1</v>
      </c>
      <c r="L512" s="69">
        <f t="shared" si="121"/>
        <v>1830</v>
      </c>
      <c r="M512" s="69">
        <f t="shared" si="122"/>
        <v>1830</v>
      </c>
      <c r="N512" s="69">
        <f t="shared" si="123"/>
        <v>444024230</v>
      </c>
      <c r="P512" s="70">
        <v>1</v>
      </c>
      <c r="Q512" s="70">
        <v>3</v>
      </c>
      <c r="R512" s="19" t="s">
        <v>4</v>
      </c>
      <c r="S512" s="78" t="str">
        <f t="shared" si="124"/>
        <v>LUIS RAMIREZ RODRIGUEZ</v>
      </c>
      <c r="T512" s="78" t="str">
        <f t="shared" si="125"/>
        <v>Hermosillo</v>
      </c>
      <c r="U512" s="19"/>
      <c r="V512" s="19"/>
      <c r="W512" s="19"/>
      <c r="X512" s="19"/>
      <c r="Y512" s="19"/>
      <c r="Z512" s="19"/>
      <c r="AA512" s="19"/>
      <c r="AB512" s="78" t="str">
        <f t="shared" si="126"/>
        <v>TOMAS ZARAGOZA FUENTES</v>
      </c>
      <c r="AC512" s="70">
        <v>103</v>
      </c>
      <c r="AD512" s="68" t="str">
        <f t="shared" si="114"/>
        <v>EXECUTE [dbo].[PG_CI_CUENTA_BANCO] 0, 0, 0, 514, 'Hermosillo | EGRESOS | EGRESOS PLANTA | 444024230 | CD. JUAREZ | Pesos Mexicanos' , '4230', 0, 'Hermosillo | EGRESOS | EGRESOS PLANTA | 444024230 | CD. JUAREZ | Pesos Mexicanos', 36, 7, 1, '1830', '1830', '444024230', '', 1, 3, NULL, 'LUIS RAMIREZ RODRIGUEZ', 'Hermosillo', '', '', '', '', '', '', '', 'TOMAS ZARAGOZA FUENTES', 103</v>
      </c>
      <c r="AK512" s="43">
        <v>514</v>
      </c>
      <c r="AL512" s="44">
        <v>36</v>
      </c>
      <c r="AM512" s="44">
        <v>7</v>
      </c>
      <c r="AN512" s="84" t="s">
        <v>3</v>
      </c>
      <c r="AO512" s="44">
        <v>7</v>
      </c>
      <c r="AP512" s="45" t="s">
        <v>328</v>
      </c>
      <c r="AQ512" s="45">
        <v>444024230</v>
      </c>
      <c r="AR512" s="46" t="s">
        <v>133</v>
      </c>
      <c r="AS512" s="45" t="s">
        <v>25</v>
      </c>
      <c r="AT512" s="45" t="s">
        <v>134</v>
      </c>
      <c r="AU512" s="45" t="s">
        <v>106</v>
      </c>
      <c r="AV512" s="45" t="s">
        <v>107</v>
      </c>
      <c r="AW512" s="45" t="s">
        <v>97</v>
      </c>
      <c r="AX512" s="45" t="s">
        <v>108</v>
      </c>
      <c r="AY512" s="45" t="s">
        <v>100</v>
      </c>
      <c r="AZ512" s="45" t="s">
        <v>109</v>
      </c>
      <c r="BA512" s="45">
        <v>1830</v>
      </c>
      <c r="BB512" s="74" t="s">
        <v>120</v>
      </c>
      <c r="BC512" s="45">
        <v>1830</v>
      </c>
      <c r="BD512" s="45" t="s">
        <v>227</v>
      </c>
      <c r="BE512" s="45" t="s">
        <v>122</v>
      </c>
      <c r="BF512" s="45" t="s">
        <v>327</v>
      </c>
      <c r="BG512" s="45" t="s">
        <v>97</v>
      </c>
      <c r="BH512" s="45" t="s">
        <v>167</v>
      </c>
      <c r="BI512" s="45">
        <v>1</v>
      </c>
      <c r="BJ512" s="45" t="s">
        <v>97</v>
      </c>
      <c r="BK512" s="53">
        <v>43277.577534722222</v>
      </c>
      <c r="BL512" s="45" t="s">
        <v>128</v>
      </c>
      <c r="BM512" s="45" t="s">
        <v>97</v>
      </c>
      <c r="BO512" s="68" t="str">
        <f t="shared" si="127"/>
        <v>EXECUTE [dbo].[PG_CI_CUENTA_BANCO] 0,0,0 , 514, X</v>
      </c>
    </row>
    <row r="513" spans="2:67" x14ac:dyDescent="0.3">
      <c r="B513" s="6">
        <f t="shared" si="115"/>
        <v>0</v>
      </c>
      <c r="C513" s="6" t="str">
        <f t="shared" si="116"/>
        <v>0, 0</v>
      </c>
      <c r="D513" s="54">
        <f t="shared" si="117"/>
        <v>515</v>
      </c>
      <c r="E513" s="75" t="str">
        <f t="shared" si="118"/>
        <v>Hermosillo | INGRESOS | VENTA GAS | 444024222 | HERMOSILLO | Pesos Mexicanos</v>
      </c>
      <c r="F513" s="54" t="str">
        <f t="shared" si="119"/>
        <v>4222</v>
      </c>
      <c r="G513" s="5">
        <v>0</v>
      </c>
      <c r="H513" s="78" t="str">
        <f t="shared" si="120"/>
        <v>Hermosillo | INGRESOS | VENTA GAS | 444024222 | HERMOSILLO | Pesos Mexicanos</v>
      </c>
      <c r="I513" s="69">
        <f t="shared" si="112"/>
        <v>36</v>
      </c>
      <c r="J513" s="69">
        <f t="shared" si="113"/>
        <v>7</v>
      </c>
      <c r="K513" s="70">
        <v>1</v>
      </c>
      <c r="L513" s="69">
        <f t="shared" si="121"/>
        <v>1830</v>
      </c>
      <c r="M513" s="69">
        <f t="shared" si="122"/>
        <v>1830</v>
      </c>
      <c r="N513" s="69">
        <f t="shared" si="123"/>
        <v>444024222</v>
      </c>
      <c r="P513" s="70">
        <v>1</v>
      </c>
      <c r="Q513" s="70">
        <v>1</v>
      </c>
      <c r="R513" s="19" t="s">
        <v>4</v>
      </c>
      <c r="S513" s="78" t="str">
        <f t="shared" si="124"/>
        <v>LUIS RAMIREZ RODRIGUEZ</v>
      </c>
      <c r="T513" s="78" t="str">
        <f t="shared" si="125"/>
        <v>Hermosillo</v>
      </c>
      <c r="U513" s="19"/>
      <c r="V513" s="19"/>
      <c r="W513" s="19"/>
      <c r="X513" s="19"/>
      <c r="Y513" s="19"/>
      <c r="Z513" s="19"/>
      <c r="AA513" s="19"/>
      <c r="AB513" s="78" t="str">
        <f t="shared" si="126"/>
        <v>TOMAS ZARAGOZA FUENTES</v>
      </c>
      <c r="AC513" s="70">
        <v>102</v>
      </c>
      <c r="AD513" s="68" t="str">
        <f t="shared" si="114"/>
        <v>EXECUTE [dbo].[PG_CI_CUENTA_BANCO] 0, 0, 0, 515, 'Hermosillo | INGRESOS | VENTA GAS | 444024222 | HERMOSILLO | Pesos Mexicanos' , '4222', 0, 'Hermosillo | INGRESOS | VENTA GAS | 444024222 | HERMOSILLO | Pesos Mexicanos', 36, 7, 1, '1830', '1830', '444024222', '', 1, 1, NULL, 'LUIS RAMIREZ RODRIGUEZ', 'Hermosillo', '', '', '', '', '', '', '', 'TOMAS ZARAGOZA FUENTES', 102</v>
      </c>
      <c r="AK513" s="43">
        <v>515</v>
      </c>
      <c r="AL513" s="44">
        <v>36</v>
      </c>
      <c r="AM513" s="44">
        <v>7</v>
      </c>
      <c r="AN513" s="84" t="s">
        <v>3</v>
      </c>
      <c r="AO513" s="44">
        <v>7</v>
      </c>
      <c r="AP513" s="45" t="s">
        <v>328</v>
      </c>
      <c r="AQ513" s="45">
        <v>444024222</v>
      </c>
      <c r="AR513" s="46" t="s">
        <v>104</v>
      </c>
      <c r="AS513" s="45" t="s">
        <v>24</v>
      </c>
      <c r="AT513" s="45" t="s">
        <v>105</v>
      </c>
      <c r="AU513" s="45" t="s">
        <v>324</v>
      </c>
      <c r="AV513" s="45" t="s">
        <v>107</v>
      </c>
      <c r="AW513" s="45" t="s">
        <v>97</v>
      </c>
      <c r="AX513" s="45" t="s">
        <v>108</v>
      </c>
      <c r="AY513" s="45" t="s">
        <v>100</v>
      </c>
      <c r="AZ513" s="45" t="s">
        <v>109</v>
      </c>
      <c r="BA513" s="45">
        <v>1830</v>
      </c>
      <c r="BB513" s="74" t="s">
        <v>329</v>
      </c>
      <c r="BC513" s="45">
        <v>1830</v>
      </c>
      <c r="BD513" s="45" t="s">
        <v>330</v>
      </c>
      <c r="BE513" s="45" t="s">
        <v>122</v>
      </c>
      <c r="BF513" s="45" t="s">
        <v>327</v>
      </c>
      <c r="BG513" s="45" t="s">
        <v>97</v>
      </c>
      <c r="BH513" s="45" t="s">
        <v>113</v>
      </c>
      <c r="BI513" s="45">
        <v>1</v>
      </c>
      <c r="BJ513" s="45" t="s">
        <v>97</v>
      </c>
      <c r="BK513" s="53">
        <v>43277.576655092591</v>
      </c>
      <c r="BL513" s="45" t="s">
        <v>128</v>
      </c>
      <c r="BM513" s="45" t="s">
        <v>97</v>
      </c>
      <c r="BO513" s="68" t="str">
        <f t="shared" si="127"/>
        <v>EXECUTE [dbo].[PG_CI_CUENTA_BANCO] 0,0,0 , 515, X</v>
      </c>
    </row>
    <row r="514" spans="2:67" x14ac:dyDescent="0.3">
      <c r="B514" s="6">
        <f t="shared" si="115"/>
        <v>0</v>
      </c>
      <c r="C514" s="6" t="str">
        <f t="shared" si="116"/>
        <v>0, 0</v>
      </c>
      <c r="D514" s="54">
        <f t="shared" si="117"/>
        <v>516</v>
      </c>
      <c r="E514" s="75" t="str">
        <f t="shared" si="118"/>
        <v>N/D | EGRESOS | EGRESOS PLANTA | 444024249 | HERMOSILLO | Pesos Mexicanos</v>
      </c>
      <c r="F514" s="54" t="str">
        <f t="shared" si="119"/>
        <v>4249</v>
      </c>
      <c r="G514" s="5">
        <v>0</v>
      </c>
      <c r="H514" s="78" t="str">
        <f t="shared" si="120"/>
        <v>N/D | EGRESOS | EGRESOS PLANTA | 444024249 | HERMOSILLO | Pesos Mexicanos</v>
      </c>
      <c r="I514" s="69">
        <f t="shared" si="112"/>
        <v>36</v>
      </c>
      <c r="J514" s="69">
        <f t="shared" si="113"/>
        <v>7</v>
      </c>
      <c r="K514" s="70">
        <v>1</v>
      </c>
      <c r="L514" s="69" t="str">
        <f t="shared" si="121"/>
        <v>N/D</v>
      </c>
      <c r="M514" s="69">
        <f t="shared" si="122"/>
        <v>1830</v>
      </c>
      <c r="N514" s="69">
        <f t="shared" si="123"/>
        <v>444024249</v>
      </c>
      <c r="P514" s="70">
        <v>2</v>
      </c>
      <c r="Q514" s="70">
        <v>3</v>
      </c>
      <c r="R514" s="19" t="s">
        <v>4</v>
      </c>
      <c r="S514" s="78" t="str">
        <f t="shared" si="124"/>
        <v>LUIS RAMIREZ RODRIGUEZ</v>
      </c>
      <c r="T514" s="78" t="str">
        <f t="shared" si="125"/>
        <v>N/D</v>
      </c>
      <c r="U514" s="19"/>
      <c r="V514" s="19"/>
      <c r="W514" s="19"/>
      <c r="X514" s="19"/>
      <c r="Y514" s="19"/>
      <c r="Z514" s="19"/>
      <c r="AA514" s="19"/>
      <c r="AB514" s="78" t="str">
        <f t="shared" si="126"/>
        <v>TOMAS ZARAGOZA ITO</v>
      </c>
      <c r="AC514" s="70">
        <v>102</v>
      </c>
      <c r="AD514" s="68" t="str">
        <f t="shared" si="114"/>
        <v>EXECUTE [dbo].[PG_CI_CUENTA_BANCO] 0, 0, 0, 516, 'N/D | EGRESOS | EGRESOS PLANTA | 444024249 | HERMOSILLO | Pesos Mexicanos' , '4249', 0, 'N/D | EGRESOS | EGRESOS PLANTA | 444024249 | HERMOSILLO | Pesos Mexicanos', 36, 7, 1, 'N/D', '1830', '444024249', '', 2, 3, NULL, 'LUIS RAMIREZ RODRIGUEZ', 'N/D', '', '', '', '', '', '', '', 'TOMAS ZARAGOZA ITO', 102</v>
      </c>
      <c r="AK514" s="43">
        <v>516</v>
      </c>
      <c r="AL514" s="44">
        <v>36</v>
      </c>
      <c r="AM514" s="44">
        <v>7</v>
      </c>
      <c r="AN514" s="84" t="s">
        <v>3</v>
      </c>
      <c r="AO514" s="44">
        <v>0</v>
      </c>
      <c r="AP514" s="45" t="s">
        <v>97</v>
      </c>
      <c r="AQ514" s="45">
        <v>444024249</v>
      </c>
      <c r="AR514" s="46" t="s">
        <v>133</v>
      </c>
      <c r="AS514" s="45" t="s">
        <v>25</v>
      </c>
      <c r="AT514" s="45" t="s">
        <v>134</v>
      </c>
      <c r="AU514" s="45" t="s">
        <v>154</v>
      </c>
      <c r="AV514" s="45" t="s">
        <v>97</v>
      </c>
      <c r="AW514" s="45" t="s">
        <v>97</v>
      </c>
      <c r="AX514" s="45" t="s">
        <v>99</v>
      </c>
      <c r="AY514" s="45" t="s">
        <v>100</v>
      </c>
      <c r="AZ514" s="45" t="s">
        <v>116</v>
      </c>
      <c r="BA514" s="45" t="s">
        <v>97</v>
      </c>
      <c r="BB514" s="74" t="s">
        <v>329</v>
      </c>
      <c r="BC514" s="45">
        <v>1830</v>
      </c>
      <c r="BD514" s="45" t="s">
        <v>330</v>
      </c>
      <c r="BE514" s="45" t="s">
        <v>122</v>
      </c>
      <c r="BF514" s="45" t="s">
        <v>97</v>
      </c>
      <c r="BG514" s="45" t="s">
        <v>97</v>
      </c>
      <c r="BH514" s="45" t="s">
        <v>97</v>
      </c>
      <c r="BI514" s="45">
        <v>1</v>
      </c>
      <c r="BJ514" s="45" t="s">
        <v>97</v>
      </c>
      <c r="BK514" s="53">
        <v>40653.385949074072</v>
      </c>
      <c r="BL514" s="45" t="s">
        <v>114</v>
      </c>
      <c r="BM514" s="45" t="s">
        <v>97</v>
      </c>
      <c r="BO514" s="68" t="str">
        <f t="shared" si="127"/>
        <v>EXECUTE [dbo].[PG_CI_CUENTA_BANCO] 0,0,0 , 516, X</v>
      </c>
    </row>
    <row r="515" spans="2:67" x14ac:dyDescent="0.3">
      <c r="B515" s="6">
        <f t="shared" si="115"/>
        <v>0</v>
      </c>
      <c r="C515" s="6" t="str">
        <f t="shared" si="116"/>
        <v>0, 0</v>
      </c>
      <c r="D515" s="54">
        <f t="shared" si="117"/>
        <v>517</v>
      </c>
      <c r="E515" s="75" t="str">
        <f t="shared" si="118"/>
        <v>N/D | EGRESOS | CONSTRUCCION | 132395541 | HERMOSILLO | Pesos Mexicanos</v>
      </c>
      <c r="F515" s="54" t="str">
        <f t="shared" si="119"/>
        <v>5541</v>
      </c>
      <c r="G515" s="5">
        <v>0</v>
      </c>
      <c r="H515" s="78" t="str">
        <f t="shared" si="120"/>
        <v>N/D | EGRESOS | CONSTRUCCION | 132395541 | HERMOSILLO | Pesos Mexicanos</v>
      </c>
      <c r="I515" s="69">
        <f t="shared" si="112"/>
        <v>36</v>
      </c>
      <c r="J515" s="69">
        <f t="shared" si="113"/>
        <v>7</v>
      </c>
      <c r="K515" s="70">
        <v>1</v>
      </c>
      <c r="L515" s="69" t="str">
        <f t="shared" si="121"/>
        <v>N/D</v>
      </c>
      <c r="M515" s="69">
        <f t="shared" si="122"/>
        <v>1830</v>
      </c>
      <c r="N515" s="69">
        <f t="shared" si="123"/>
        <v>132395541</v>
      </c>
      <c r="P515" s="70">
        <v>2</v>
      </c>
      <c r="Q515" s="70">
        <v>3</v>
      </c>
      <c r="R515" s="19" t="s">
        <v>4</v>
      </c>
      <c r="S515" s="78" t="str">
        <f t="shared" si="124"/>
        <v>LUIS RAMIREZ RODRIGUEZ</v>
      </c>
      <c r="T515" s="78" t="str">
        <f t="shared" si="125"/>
        <v>N/D</v>
      </c>
      <c r="U515" s="19"/>
      <c r="V515" s="19"/>
      <c r="W515" s="19"/>
      <c r="X515" s="19"/>
      <c r="Y515" s="19"/>
      <c r="Z515" s="19"/>
      <c r="AA515" s="19"/>
      <c r="AB515" s="78" t="str">
        <f t="shared" si="126"/>
        <v>TOMAS ZARAGOZA ITO</v>
      </c>
      <c r="AC515" s="70">
        <v>102</v>
      </c>
      <c r="AD515" s="68" t="str">
        <f t="shared" si="114"/>
        <v>EXECUTE [dbo].[PG_CI_CUENTA_BANCO] 0, 0, 0, 517, 'N/D | EGRESOS | CONSTRUCCION | 132395541 | HERMOSILLO | Pesos Mexicanos' , '5541', 0, 'N/D | EGRESOS | CONSTRUCCION | 132395541 | HERMOSILLO | Pesos Mexicanos', 36, 7, 1, 'N/D', '1830', '132395541', '', 2, 3, NULL, 'LUIS RAMIREZ RODRIGUEZ', 'N/D', '', '', '', '', '', '', '', 'TOMAS ZARAGOZA ITO', 102</v>
      </c>
      <c r="AK515" s="43">
        <v>517</v>
      </c>
      <c r="AL515" s="44">
        <v>36</v>
      </c>
      <c r="AM515" s="44">
        <v>7</v>
      </c>
      <c r="AN515" s="84" t="s">
        <v>3</v>
      </c>
      <c r="AO515" s="44">
        <v>0</v>
      </c>
      <c r="AP515" s="45" t="s">
        <v>97</v>
      </c>
      <c r="AQ515" s="45">
        <v>132395541</v>
      </c>
      <c r="AR515" s="46" t="s">
        <v>133</v>
      </c>
      <c r="AS515" s="45" t="s">
        <v>25</v>
      </c>
      <c r="AT515" s="45" t="s">
        <v>139</v>
      </c>
      <c r="AU515" s="45" t="s">
        <v>154</v>
      </c>
      <c r="AV515" s="45" t="s">
        <v>97</v>
      </c>
      <c r="AW515" s="45" t="s">
        <v>97</v>
      </c>
      <c r="AX515" s="45" t="s">
        <v>99</v>
      </c>
      <c r="AY515" s="45" t="s">
        <v>100</v>
      </c>
      <c r="AZ515" s="45" t="s">
        <v>116</v>
      </c>
      <c r="BA515" s="45" t="s">
        <v>97</v>
      </c>
      <c r="BB515" s="74" t="s">
        <v>329</v>
      </c>
      <c r="BC515" s="45">
        <v>1830</v>
      </c>
      <c r="BD515" s="45" t="s">
        <v>330</v>
      </c>
      <c r="BE515" s="45" t="s">
        <v>122</v>
      </c>
      <c r="BF515" s="45" t="s">
        <v>97</v>
      </c>
      <c r="BG515" s="45" t="s">
        <v>97</v>
      </c>
      <c r="BH515" s="45" t="s">
        <v>97</v>
      </c>
      <c r="BI515" s="45">
        <v>1</v>
      </c>
      <c r="BJ515" s="45" t="s">
        <v>97</v>
      </c>
      <c r="BK515" s="53">
        <v>40491.333333333336</v>
      </c>
      <c r="BL515" s="45" t="s">
        <v>102</v>
      </c>
      <c r="BM515" s="45" t="s">
        <v>97</v>
      </c>
      <c r="BO515" s="68" t="str">
        <f t="shared" si="127"/>
        <v>EXECUTE [dbo].[PG_CI_CUENTA_BANCO] 0,0,0 , 517, X</v>
      </c>
    </row>
    <row r="516" spans="2:67" x14ac:dyDescent="0.3">
      <c r="B516" s="6">
        <f t="shared" si="115"/>
        <v>0</v>
      </c>
      <c r="C516" s="6" t="str">
        <f t="shared" si="116"/>
        <v>0, 0</v>
      </c>
      <c r="D516" s="54">
        <f t="shared" si="117"/>
        <v>518</v>
      </c>
      <c r="E516" s="75" t="str">
        <f t="shared" si="118"/>
        <v>Aguaprieta | EGRESOS | EGRESOS PLANTA | 444024176 | AGUAPRIETA | Pesos Mexicanos</v>
      </c>
      <c r="F516" s="54" t="str">
        <f t="shared" si="119"/>
        <v>4176</v>
      </c>
      <c r="G516" s="5">
        <v>0</v>
      </c>
      <c r="H516" s="78" t="str">
        <f t="shared" si="120"/>
        <v>Aguaprieta | EGRESOS | EGRESOS PLANTA | 444024176 | AGUAPRIETA | Pesos Mexicanos</v>
      </c>
      <c r="I516" s="69">
        <f t="shared" si="112"/>
        <v>36</v>
      </c>
      <c r="J516" s="69">
        <f t="shared" si="113"/>
        <v>7</v>
      </c>
      <c r="K516" s="70">
        <v>1</v>
      </c>
      <c r="L516" s="69" t="str">
        <f t="shared" si="121"/>
        <v>N/D</v>
      </c>
      <c r="M516" s="69">
        <f t="shared" si="122"/>
        <v>677</v>
      </c>
      <c r="N516" s="69">
        <f t="shared" si="123"/>
        <v>444024176</v>
      </c>
      <c r="P516" s="70">
        <v>2</v>
      </c>
      <c r="Q516" s="70">
        <v>3</v>
      </c>
      <c r="R516" s="19" t="s">
        <v>4</v>
      </c>
      <c r="S516" s="78" t="str">
        <f t="shared" si="124"/>
        <v>LUIS RAMIREZ RODRIGUEZ</v>
      </c>
      <c r="T516" s="78" t="str">
        <f t="shared" si="125"/>
        <v>Aguaprieta</v>
      </c>
      <c r="U516" s="19"/>
      <c r="V516" s="19"/>
      <c r="W516" s="19"/>
      <c r="X516" s="19"/>
      <c r="Y516" s="19"/>
      <c r="Z516" s="19"/>
      <c r="AA516" s="19"/>
      <c r="AB516" s="78" t="str">
        <f t="shared" si="126"/>
        <v>TOMAS ZARAGOZA ITO</v>
      </c>
      <c r="AC516" s="70">
        <v>102</v>
      </c>
      <c r="AD516" s="68" t="str">
        <f t="shared" si="114"/>
        <v>EXECUTE [dbo].[PG_CI_CUENTA_BANCO] 0, 0, 0, 518, 'Aguaprieta | EGRESOS | EGRESOS PLANTA | 444024176 | AGUAPRIETA | Pesos Mexicanos' , '4176', 0, 'Aguaprieta | EGRESOS | EGRESOS PLANTA | 444024176 | AGUAPRIETA | Pesos Mexicanos', 36, 7, 1, 'N/D', '677', '444024176', '', 2, 3, NULL, 'LUIS RAMIREZ RODRIGUEZ', 'Aguaprieta', '', '', '', '', '', '', '', 'TOMAS ZARAGOZA ITO', 102</v>
      </c>
      <c r="AK516" s="43">
        <v>518</v>
      </c>
      <c r="AL516" s="44">
        <v>36</v>
      </c>
      <c r="AM516" s="44">
        <v>7</v>
      </c>
      <c r="AN516" s="84" t="s">
        <v>3</v>
      </c>
      <c r="AO516" s="44">
        <v>9</v>
      </c>
      <c r="AP516" s="45" t="s">
        <v>331</v>
      </c>
      <c r="AQ516" s="45">
        <v>444024176</v>
      </c>
      <c r="AR516" s="46" t="s">
        <v>133</v>
      </c>
      <c r="AS516" s="45" t="s">
        <v>25</v>
      </c>
      <c r="AT516" s="45" t="s">
        <v>134</v>
      </c>
      <c r="AU516" s="45" t="s">
        <v>106</v>
      </c>
      <c r="AV516" s="45" t="s">
        <v>107</v>
      </c>
      <c r="AW516" s="45" t="s">
        <v>97</v>
      </c>
      <c r="AX516" s="45" t="s">
        <v>99</v>
      </c>
      <c r="AY516" s="45" t="s">
        <v>100</v>
      </c>
      <c r="AZ516" s="45" t="s">
        <v>116</v>
      </c>
      <c r="BA516" s="45" t="s">
        <v>97</v>
      </c>
      <c r="BB516" s="74" t="s">
        <v>325</v>
      </c>
      <c r="BC516" s="45">
        <v>677</v>
      </c>
      <c r="BD516" s="45" t="s">
        <v>326</v>
      </c>
      <c r="BE516" s="45" t="s">
        <v>122</v>
      </c>
      <c r="BF516" s="45" t="s">
        <v>327</v>
      </c>
      <c r="BG516" s="45" t="s">
        <v>97</v>
      </c>
      <c r="BH516" s="45" t="s">
        <v>136</v>
      </c>
      <c r="BI516" s="45">
        <v>1</v>
      </c>
      <c r="BJ516" s="45" t="s">
        <v>137</v>
      </c>
      <c r="BK516" s="53">
        <v>42062.708032407405</v>
      </c>
      <c r="BL516" s="45" t="s">
        <v>114</v>
      </c>
      <c r="BM516" s="45" t="s">
        <v>97</v>
      </c>
      <c r="BO516" s="68" t="str">
        <f t="shared" si="127"/>
        <v>EXECUTE [dbo].[PG_CI_CUENTA_BANCO] 0,0,0 , 518, X</v>
      </c>
    </row>
    <row r="517" spans="2:67" x14ac:dyDescent="0.3">
      <c r="B517" s="6">
        <f t="shared" si="115"/>
        <v>0</v>
      </c>
      <c r="C517" s="6" t="str">
        <f t="shared" si="116"/>
        <v>0, 0</v>
      </c>
      <c r="D517" s="54">
        <f t="shared" si="117"/>
        <v>519</v>
      </c>
      <c r="E517" s="75" t="str">
        <f t="shared" si="118"/>
        <v>Aguaprieta | INGRESOS | VENTA GAS | 444024184 | AGUAPRIETA | Pesos Mexicanos</v>
      </c>
      <c r="F517" s="54" t="str">
        <f t="shared" si="119"/>
        <v>4184</v>
      </c>
      <c r="G517" s="5">
        <v>0</v>
      </c>
      <c r="H517" s="78" t="str">
        <f t="shared" si="120"/>
        <v>Aguaprieta | INGRESOS | VENTA GAS | 444024184 | AGUAPRIETA | Pesos Mexicanos</v>
      </c>
      <c r="I517" s="69">
        <f t="shared" ref="I517:I580" si="128">AL517</f>
        <v>36</v>
      </c>
      <c r="J517" s="69">
        <f t="shared" ref="J517:J580" si="129">AM517</f>
        <v>7</v>
      </c>
      <c r="K517" s="70">
        <v>1</v>
      </c>
      <c r="L517" s="69" t="str">
        <f t="shared" si="121"/>
        <v>N/D</v>
      </c>
      <c r="M517" s="69">
        <f t="shared" si="122"/>
        <v>677</v>
      </c>
      <c r="N517" s="69">
        <f t="shared" si="123"/>
        <v>444024184</v>
      </c>
      <c r="P517" s="70">
        <v>1</v>
      </c>
      <c r="Q517" s="70">
        <v>1</v>
      </c>
      <c r="R517" s="19" t="s">
        <v>4</v>
      </c>
      <c r="S517" s="78" t="str">
        <f t="shared" si="124"/>
        <v>LUIS RAMIREZ RODRIGUEZ</v>
      </c>
      <c r="T517" s="78" t="str">
        <f t="shared" si="125"/>
        <v>Aguaprieta</v>
      </c>
      <c r="U517" s="19"/>
      <c r="V517" s="19"/>
      <c r="W517" s="19"/>
      <c r="X517" s="19"/>
      <c r="Y517" s="19"/>
      <c r="Z517" s="19"/>
      <c r="AA517" s="19"/>
      <c r="AB517" s="78" t="str">
        <f t="shared" si="126"/>
        <v>TOMAS ZARAGOZA ITO</v>
      </c>
      <c r="AC517" s="70">
        <v>102</v>
      </c>
      <c r="AD517" s="68" t="str">
        <f t="shared" ref="AD517:AD580" si="130">CONCATENATE("EXECUTE [dbo].",$AG$2, B517, ", ", C517, ", ", D517,", '",E517, "' , '",F517,"', ", G517,", '",H517, "', ",I517, ", ",J517, ", ",K517, ", '",L517, "', '",M517, "', '",N517, "', '",O517, "', ",P517, ", ",Q517, ", ",R517, ", '",S517, "', '",T517, "', '",U517, "', '",V517, "', '",W517, "', '",X517, "', '",Y517, "', '",Z517, "', '",AA517, "', '",AB517,"', ",AC517)</f>
        <v>EXECUTE [dbo].[PG_CI_CUENTA_BANCO] 0, 0, 0, 519, 'Aguaprieta | INGRESOS | VENTA GAS | 444024184 | AGUAPRIETA | Pesos Mexicanos' , '4184', 0, 'Aguaprieta | INGRESOS | VENTA GAS | 444024184 | AGUAPRIETA | Pesos Mexicanos', 36, 7, 1, 'N/D', '677', '444024184', '', 1, 1, NULL, 'LUIS RAMIREZ RODRIGUEZ', 'Aguaprieta', '', '', '', '', '', '', '', 'TOMAS ZARAGOZA ITO', 102</v>
      </c>
      <c r="AK517" s="43">
        <v>519</v>
      </c>
      <c r="AL517" s="44">
        <v>36</v>
      </c>
      <c r="AM517" s="44">
        <v>7</v>
      </c>
      <c r="AN517" s="84" t="s">
        <v>3</v>
      </c>
      <c r="AO517" s="44">
        <v>9</v>
      </c>
      <c r="AP517" s="45" t="s">
        <v>331</v>
      </c>
      <c r="AQ517" s="45">
        <v>444024184</v>
      </c>
      <c r="AR517" s="46" t="s">
        <v>104</v>
      </c>
      <c r="AS517" s="45" t="s">
        <v>24</v>
      </c>
      <c r="AT517" s="45" t="s">
        <v>105</v>
      </c>
      <c r="AU517" s="45" t="s">
        <v>324</v>
      </c>
      <c r="AV517" s="45" t="s">
        <v>107</v>
      </c>
      <c r="AW517" s="45" t="s">
        <v>97</v>
      </c>
      <c r="AX517" s="45" t="s">
        <v>108</v>
      </c>
      <c r="AY517" s="45" t="s">
        <v>100</v>
      </c>
      <c r="AZ517" s="45" t="s">
        <v>116</v>
      </c>
      <c r="BA517" s="45" t="s">
        <v>97</v>
      </c>
      <c r="BB517" s="74" t="s">
        <v>325</v>
      </c>
      <c r="BC517" s="45">
        <v>677</v>
      </c>
      <c r="BD517" s="45" t="s">
        <v>326</v>
      </c>
      <c r="BE517" s="45" t="s">
        <v>122</v>
      </c>
      <c r="BF517" s="45" t="s">
        <v>327</v>
      </c>
      <c r="BG517" s="45" t="s">
        <v>97</v>
      </c>
      <c r="BH517" s="45" t="s">
        <v>332</v>
      </c>
      <c r="BI517" s="45">
        <v>1</v>
      </c>
      <c r="BJ517" s="45" t="s">
        <v>97</v>
      </c>
      <c r="BK517" s="53">
        <v>41094.524687500001</v>
      </c>
      <c r="BL517" s="45" t="s">
        <v>114</v>
      </c>
      <c r="BM517" s="45" t="s">
        <v>97</v>
      </c>
      <c r="BO517" s="68" t="str">
        <f t="shared" si="127"/>
        <v>EXECUTE [dbo].[PG_CI_CUENTA_BANCO] 0,0,0 , 519, X</v>
      </c>
    </row>
    <row r="518" spans="2:67" x14ac:dyDescent="0.3">
      <c r="B518" s="6">
        <f t="shared" ref="B518:B581" si="131">B517</f>
        <v>0</v>
      </c>
      <c r="C518" s="6" t="str">
        <f t="shared" ref="C518:C581" si="132">C517</f>
        <v>0, 0</v>
      </c>
      <c r="D518" s="54">
        <f t="shared" ref="D518:D581" si="133">AK518</f>
        <v>520</v>
      </c>
      <c r="E518" s="75" t="str">
        <f t="shared" ref="E518:E581" si="134">CONCATENATE(AP518," | ",AS518," | ",AT518," | ",AQ518," | ",BB518," | ",AY518)</f>
        <v>Guaymas | EGRESOS | EGRESOS PLANTA | 444024168 | SUC EMPALME A | Pesos Mexicanos</v>
      </c>
      <c r="F518" s="54" t="str">
        <f t="shared" ref="F518:F581" si="135">RIGHT(N518,4)</f>
        <v>4168</v>
      </c>
      <c r="G518" s="5">
        <v>0</v>
      </c>
      <c r="H518" s="78" t="str">
        <f t="shared" ref="H518:H581" si="136">E518</f>
        <v>Guaymas | EGRESOS | EGRESOS PLANTA | 444024168 | SUC EMPALME A | Pesos Mexicanos</v>
      </c>
      <c r="I518" s="69">
        <f t="shared" si="128"/>
        <v>36</v>
      </c>
      <c r="J518" s="69">
        <f t="shared" si="129"/>
        <v>7</v>
      </c>
      <c r="K518" s="70">
        <v>1</v>
      </c>
      <c r="L518" s="69">
        <f t="shared" ref="L518:L581" si="137">BA518</f>
        <v>5828</v>
      </c>
      <c r="M518" s="69">
        <f t="shared" ref="M518:M581" si="138">BC518</f>
        <v>5828</v>
      </c>
      <c r="N518" s="69">
        <f t="shared" ref="N518:N581" si="139">AQ518</f>
        <v>444024168</v>
      </c>
      <c r="P518" s="70">
        <v>1</v>
      </c>
      <c r="Q518" s="70">
        <v>3</v>
      </c>
      <c r="R518" s="19" t="s">
        <v>4</v>
      </c>
      <c r="S518" s="78" t="str">
        <f t="shared" ref="S518:S581" si="140">BE518</f>
        <v>LUIS RAMIREZ RODRIGUEZ</v>
      </c>
      <c r="T518" s="78" t="str">
        <f t="shared" ref="T518:T581" si="141">AP518</f>
        <v>Guaymas</v>
      </c>
      <c r="U518" s="19"/>
      <c r="V518" s="19"/>
      <c r="W518" s="19"/>
      <c r="X518" s="19"/>
      <c r="Y518" s="19"/>
      <c r="Z518" s="19"/>
      <c r="AA518" s="19"/>
      <c r="AB518" s="78" t="str">
        <f t="shared" ref="AB518:AB581" si="142">AZ518</f>
        <v>TOMAS ZARAGOZA FUENTES</v>
      </c>
      <c r="AC518" s="70">
        <v>102</v>
      </c>
      <c r="AD518" s="68" t="str">
        <f t="shared" si="130"/>
        <v>EXECUTE [dbo].[PG_CI_CUENTA_BANCO] 0, 0, 0, 520, 'Guaymas | EGRESOS | EGRESOS PLANTA | 444024168 | SUC EMPALME A | Pesos Mexicanos' , '4168', 0, 'Guaymas | EGRESOS | EGRESOS PLANTA | 444024168 | SUC EMPALME A | Pesos Mexicanos', 36, 7, 1, '5828', '5828', '444024168', '', 1, 3, NULL, 'LUIS RAMIREZ RODRIGUEZ', 'Guaymas', '', '', '', '', '', '', '', 'TOMAS ZARAGOZA FUENTES', 102</v>
      </c>
      <c r="AK518" s="43">
        <v>520</v>
      </c>
      <c r="AL518" s="44">
        <v>36</v>
      </c>
      <c r="AM518" s="44">
        <v>7</v>
      </c>
      <c r="AN518" s="84" t="s">
        <v>3</v>
      </c>
      <c r="AO518" s="44">
        <v>17</v>
      </c>
      <c r="AP518" s="45" t="s">
        <v>333</v>
      </c>
      <c r="AQ518" s="45">
        <v>444024168</v>
      </c>
      <c r="AR518" s="46" t="s">
        <v>133</v>
      </c>
      <c r="AS518" s="45" t="s">
        <v>25</v>
      </c>
      <c r="AT518" s="45" t="s">
        <v>134</v>
      </c>
      <c r="AU518" s="45" t="s">
        <v>106</v>
      </c>
      <c r="AV518" s="45" t="s">
        <v>107</v>
      </c>
      <c r="AW518" s="45" t="s">
        <v>97</v>
      </c>
      <c r="AX518" s="45" t="s">
        <v>108</v>
      </c>
      <c r="AY518" s="45" t="s">
        <v>100</v>
      </c>
      <c r="AZ518" s="45" t="s">
        <v>109</v>
      </c>
      <c r="BA518" s="45">
        <v>5828</v>
      </c>
      <c r="BB518" s="74" t="s">
        <v>334</v>
      </c>
      <c r="BC518" s="45">
        <v>5828</v>
      </c>
      <c r="BD518" s="45" t="s">
        <v>335</v>
      </c>
      <c r="BE518" s="45" t="s">
        <v>122</v>
      </c>
      <c r="BF518" s="45" t="s">
        <v>327</v>
      </c>
      <c r="BG518" s="45" t="s">
        <v>97</v>
      </c>
      <c r="BH518" s="45" t="s">
        <v>207</v>
      </c>
      <c r="BI518" s="45">
        <v>1</v>
      </c>
      <c r="BJ518" s="45" t="s">
        <v>97</v>
      </c>
      <c r="BK518" s="53">
        <v>43277.580891203703</v>
      </c>
      <c r="BL518" s="45" t="s">
        <v>128</v>
      </c>
      <c r="BM518" s="45" t="s">
        <v>97</v>
      </c>
      <c r="BO518" s="68" t="str">
        <f t="shared" ref="BO518:BO581" si="143">CONCATENATE("EXECUTE [dbo].",$AG$2, "0,0,0 ", ", ", D518, ", ", AN518)</f>
        <v>EXECUTE [dbo].[PG_CI_CUENTA_BANCO] 0,0,0 , 520, X</v>
      </c>
    </row>
    <row r="519" spans="2:67" x14ac:dyDescent="0.3">
      <c r="B519" s="6">
        <f t="shared" si="131"/>
        <v>0</v>
      </c>
      <c r="C519" s="6" t="str">
        <f t="shared" si="132"/>
        <v>0, 0</v>
      </c>
      <c r="D519" s="54">
        <f t="shared" si="133"/>
        <v>522</v>
      </c>
      <c r="E519" s="75" t="str">
        <f t="shared" si="134"/>
        <v>Nacozari | INGRESOS | VENTA GAS | 444024206 | SUC. NACOZARI | Pesos Mexicanos</v>
      </c>
      <c r="F519" s="54" t="str">
        <f t="shared" si="135"/>
        <v>4206</v>
      </c>
      <c r="G519" s="5">
        <v>0</v>
      </c>
      <c r="H519" s="78" t="str">
        <f t="shared" si="136"/>
        <v>Nacozari | INGRESOS | VENTA GAS | 444024206 | SUC. NACOZARI | Pesos Mexicanos</v>
      </c>
      <c r="I519" s="69">
        <f t="shared" si="128"/>
        <v>36</v>
      </c>
      <c r="J519" s="69">
        <f t="shared" si="129"/>
        <v>7</v>
      </c>
      <c r="K519" s="70">
        <v>1</v>
      </c>
      <c r="L519" s="69">
        <f t="shared" si="137"/>
        <v>5830</v>
      </c>
      <c r="M519" s="69">
        <f t="shared" si="138"/>
        <v>5830</v>
      </c>
      <c r="N519" s="69">
        <f t="shared" si="139"/>
        <v>444024206</v>
      </c>
      <c r="P519" s="70">
        <v>1</v>
      </c>
      <c r="Q519" s="70">
        <v>1</v>
      </c>
      <c r="R519" s="19" t="s">
        <v>4</v>
      </c>
      <c r="S519" s="78" t="str">
        <f t="shared" si="140"/>
        <v>LUIS RAMIREZ RODRIGUEZ</v>
      </c>
      <c r="T519" s="78" t="str">
        <f t="shared" si="141"/>
        <v>Nacozari</v>
      </c>
      <c r="U519" s="19"/>
      <c r="V519" s="19"/>
      <c r="W519" s="19"/>
      <c r="X519" s="19"/>
      <c r="Y519" s="19"/>
      <c r="Z519" s="19"/>
      <c r="AA519" s="19"/>
      <c r="AB519" s="78" t="str">
        <f t="shared" si="142"/>
        <v>TOMAS ZARAGOZA FUENTES</v>
      </c>
      <c r="AC519" s="70">
        <v>102</v>
      </c>
      <c r="AD519" s="68" t="str">
        <f t="shared" si="130"/>
        <v>EXECUTE [dbo].[PG_CI_CUENTA_BANCO] 0, 0, 0, 522, 'Nacozari | INGRESOS | VENTA GAS | 444024206 | SUC. NACOZARI | Pesos Mexicanos' , '4206', 0, 'Nacozari | INGRESOS | VENTA GAS | 444024206 | SUC. NACOZARI | Pesos Mexicanos', 36, 7, 1, '5830', '5830', '444024206', '', 1, 1, NULL, 'LUIS RAMIREZ RODRIGUEZ', 'Nacozari', '', '', '', '', '', '', '', 'TOMAS ZARAGOZA FUENTES', 102</v>
      </c>
      <c r="AK519" s="43">
        <v>522</v>
      </c>
      <c r="AL519" s="44">
        <v>36</v>
      </c>
      <c r="AM519" s="44">
        <v>7</v>
      </c>
      <c r="AN519" s="84" t="s">
        <v>3</v>
      </c>
      <c r="AO519" s="44">
        <v>12</v>
      </c>
      <c r="AP519" s="45" t="s">
        <v>336</v>
      </c>
      <c r="AQ519" s="45">
        <v>444024206</v>
      </c>
      <c r="AR519" s="46" t="s">
        <v>104</v>
      </c>
      <c r="AS519" s="45" t="s">
        <v>24</v>
      </c>
      <c r="AT519" s="45" t="s">
        <v>105</v>
      </c>
      <c r="AU519" s="45" t="s">
        <v>324</v>
      </c>
      <c r="AV519" s="45" t="s">
        <v>107</v>
      </c>
      <c r="AW519" s="45" t="s">
        <v>97</v>
      </c>
      <c r="AX519" s="45" t="s">
        <v>108</v>
      </c>
      <c r="AY519" s="45" t="s">
        <v>100</v>
      </c>
      <c r="AZ519" s="45" t="s">
        <v>109</v>
      </c>
      <c r="BA519" s="45">
        <v>5830</v>
      </c>
      <c r="BB519" s="74" t="s">
        <v>337</v>
      </c>
      <c r="BC519" s="45">
        <v>5830</v>
      </c>
      <c r="BD519" s="45" t="s">
        <v>338</v>
      </c>
      <c r="BE519" s="45" t="s">
        <v>122</v>
      </c>
      <c r="BF519" s="45" t="s">
        <v>327</v>
      </c>
      <c r="BG519" s="45" t="s">
        <v>97</v>
      </c>
      <c r="BH519" s="45" t="s">
        <v>113</v>
      </c>
      <c r="BI519" s="45">
        <v>1</v>
      </c>
      <c r="BJ519" s="45" t="s">
        <v>97</v>
      </c>
      <c r="BK519" s="53">
        <v>43277.581759259258</v>
      </c>
      <c r="BL519" s="45" t="s">
        <v>128</v>
      </c>
      <c r="BM519" s="45" t="s">
        <v>97</v>
      </c>
      <c r="BO519" s="68" t="str">
        <f t="shared" si="143"/>
        <v>EXECUTE [dbo].[PG_CI_CUENTA_BANCO] 0,0,0 , 522, X</v>
      </c>
    </row>
    <row r="520" spans="2:67" x14ac:dyDescent="0.3">
      <c r="B520" s="6">
        <f t="shared" si="131"/>
        <v>0</v>
      </c>
      <c r="C520" s="6" t="str">
        <f t="shared" si="132"/>
        <v>0, 0</v>
      </c>
      <c r="D520" s="54">
        <f t="shared" si="133"/>
        <v>523</v>
      </c>
      <c r="E520" s="75" t="str">
        <f t="shared" si="134"/>
        <v>Nacozari | EGRESOS | EGRESOS PLANTA | 444024214 | SUC. NACOZARI | Pesos Mexicanos</v>
      </c>
      <c r="F520" s="54" t="str">
        <f t="shared" si="135"/>
        <v>4214</v>
      </c>
      <c r="G520" s="5">
        <v>0</v>
      </c>
      <c r="H520" s="78" t="str">
        <f t="shared" si="136"/>
        <v>Nacozari | EGRESOS | EGRESOS PLANTA | 444024214 | SUC. NACOZARI | Pesos Mexicanos</v>
      </c>
      <c r="I520" s="69">
        <f t="shared" si="128"/>
        <v>36</v>
      </c>
      <c r="J520" s="69">
        <f t="shared" si="129"/>
        <v>7</v>
      </c>
      <c r="K520" s="70">
        <v>1</v>
      </c>
      <c r="L520" s="69">
        <f t="shared" si="137"/>
        <v>5830</v>
      </c>
      <c r="M520" s="69">
        <f t="shared" si="138"/>
        <v>5830</v>
      </c>
      <c r="N520" s="69">
        <f t="shared" si="139"/>
        <v>444024214</v>
      </c>
      <c r="P520" s="70">
        <v>1</v>
      </c>
      <c r="Q520" s="70">
        <v>3</v>
      </c>
      <c r="R520" s="19" t="s">
        <v>4</v>
      </c>
      <c r="S520" s="78" t="str">
        <f t="shared" si="140"/>
        <v>LUIS RAMIREZ RODRIGUEZ</v>
      </c>
      <c r="T520" s="78" t="str">
        <f t="shared" si="141"/>
        <v>Nacozari</v>
      </c>
      <c r="U520" s="19"/>
      <c r="V520" s="19"/>
      <c r="W520" s="19"/>
      <c r="X520" s="19"/>
      <c r="Y520" s="19"/>
      <c r="Z520" s="19"/>
      <c r="AA520" s="19"/>
      <c r="AB520" s="78" t="str">
        <f t="shared" si="142"/>
        <v>TOMAS ZARAGOZA FUENTES</v>
      </c>
      <c r="AC520" s="70">
        <v>102</v>
      </c>
      <c r="AD520" s="68" t="str">
        <f t="shared" si="130"/>
        <v>EXECUTE [dbo].[PG_CI_CUENTA_BANCO] 0, 0, 0, 523, 'Nacozari | EGRESOS | EGRESOS PLANTA | 444024214 | SUC. NACOZARI | Pesos Mexicanos' , '4214', 0, 'Nacozari | EGRESOS | EGRESOS PLANTA | 444024214 | SUC. NACOZARI | Pesos Mexicanos', 36, 7, 1, '5830', '5830', '444024214', '', 1, 3, NULL, 'LUIS RAMIREZ RODRIGUEZ', 'Nacozari', '', '', '', '', '', '', '', 'TOMAS ZARAGOZA FUENTES', 102</v>
      </c>
      <c r="AK520" s="43">
        <v>523</v>
      </c>
      <c r="AL520" s="44">
        <v>36</v>
      </c>
      <c r="AM520" s="44">
        <v>7</v>
      </c>
      <c r="AN520" s="84" t="s">
        <v>3</v>
      </c>
      <c r="AO520" s="44">
        <v>12</v>
      </c>
      <c r="AP520" s="45" t="s">
        <v>336</v>
      </c>
      <c r="AQ520" s="45">
        <v>444024214</v>
      </c>
      <c r="AR520" s="46" t="s">
        <v>133</v>
      </c>
      <c r="AS520" s="45" t="s">
        <v>25</v>
      </c>
      <c r="AT520" s="45" t="s">
        <v>134</v>
      </c>
      <c r="AU520" s="45" t="s">
        <v>106</v>
      </c>
      <c r="AV520" s="45" t="s">
        <v>107</v>
      </c>
      <c r="AW520" s="45" t="s">
        <v>97</v>
      </c>
      <c r="AX520" s="45" t="s">
        <v>108</v>
      </c>
      <c r="AY520" s="45" t="s">
        <v>100</v>
      </c>
      <c r="AZ520" s="45" t="s">
        <v>109</v>
      </c>
      <c r="BA520" s="45">
        <v>5830</v>
      </c>
      <c r="BB520" s="74" t="s">
        <v>337</v>
      </c>
      <c r="BC520" s="45">
        <v>5830</v>
      </c>
      <c r="BD520" s="45" t="s">
        <v>338</v>
      </c>
      <c r="BE520" s="45" t="s">
        <v>122</v>
      </c>
      <c r="BF520" s="45" t="s">
        <v>327</v>
      </c>
      <c r="BG520" s="45" t="s">
        <v>97</v>
      </c>
      <c r="BH520" s="45" t="s">
        <v>167</v>
      </c>
      <c r="BI520" s="45">
        <v>1</v>
      </c>
      <c r="BJ520" s="45" t="s">
        <v>97</v>
      </c>
      <c r="BK520" s="53">
        <v>43277.581400462965</v>
      </c>
      <c r="BL520" s="45" t="s">
        <v>128</v>
      </c>
      <c r="BM520" s="45" t="s">
        <v>97</v>
      </c>
      <c r="BO520" s="68" t="str">
        <f t="shared" si="143"/>
        <v>EXECUTE [dbo].[PG_CI_CUENTA_BANCO] 0,0,0 , 523, X</v>
      </c>
    </row>
    <row r="521" spans="2:67" x14ac:dyDescent="0.3">
      <c r="B521" s="6">
        <f t="shared" si="131"/>
        <v>0</v>
      </c>
      <c r="C521" s="6" t="str">
        <f t="shared" si="132"/>
        <v>0, 0</v>
      </c>
      <c r="D521" s="54">
        <f t="shared" si="133"/>
        <v>524</v>
      </c>
      <c r="E521" s="75" t="str">
        <f t="shared" si="134"/>
        <v>Santa Ana | INGRESOS | VENTA GAS | 447673078 | SUC. MAGDALENA | Pesos Mexicanos</v>
      </c>
      <c r="F521" s="54" t="str">
        <f t="shared" si="135"/>
        <v>3078</v>
      </c>
      <c r="G521" s="5">
        <v>0</v>
      </c>
      <c r="H521" s="78" t="str">
        <f t="shared" si="136"/>
        <v>Santa Ana | INGRESOS | VENTA GAS | 447673078 | SUC. MAGDALENA | Pesos Mexicanos</v>
      </c>
      <c r="I521" s="69">
        <f t="shared" si="128"/>
        <v>36</v>
      </c>
      <c r="J521" s="69">
        <f t="shared" si="129"/>
        <v>7</v>
      </c>
      <c r="K521" s="70">
        <v>1</v>
      </c>
      <c r="L521" s="69">
        <f t="shared" si="137"/>
        <v>5823</v>
      </c>
      <c r="M521" s="69">
        <f t="shared" si="138"/>
        <v>5823</v>
      </c>
      <c r="N521" s="69">
        <f t="shared" si="139"/>
        <v>447673078</v>
      </c>
      <c r="P521" s="70">
        <v>1</v>
      </c>
      <c r="Q521" s="70">
        <v>1</v>
      </c>
      <c r="R521" s="19" t="s">
        <v>4</v>
      </c>
      <c r="S521" s="78" t="str">
        <f t="shared" si="140"/>
        <v>LUIS RAMIREZ RODRIGUEZ</v>
      </c>
      <c r="T521" s="78" t="str">
        <f t="shared" si="141"/>
        <v>Santa Ana</v>
      </c>
      <c r="U521" s="19"/>
      <c r="V521" s="19"/>
      <c r="W521" s="19"/>
      <c r="X521" s="19"/>
      <c r="Y521" s="19"/>
      <c r="Z521" s="19"/>
      <c r="AA521" s="19"/>
      <c r="AB521" s="78" t="str">
        <f t="shared" si="142"/>
        <v>TOMAS ZARAGOZA FUENTES</v>
      </c>
      <c r="AC521" s="70">
        <v>102</v>
      </c>
      <c r="AD521" s="68" t="str">
        <f t="shared" si="130"/>
        <v>EXECUTE [dbo].[PG_CI_CUENTA_BANCO] 0, 0, 0, 524, 'Santa Ana | INGRESOS | VENTA GAS | 447673078 | SUC. MAGDALENA | Pesos Mexicanos' , '3078', 0, 'Santa Ana | INGRESOS | VENTA GAS | 447673078 | SUC. MAGDALENA | Pesos Mexicanos', 36, 7, 1, '5823', '5823', '447673078', '', 1, 1, NULL, 'LUIS RAMIREZ RODRIGUEZ', 'Santa Ana', '', '', '', '', '', '', '', 'TOMAS ZARAGOZA FUENTES', 102</v>
      </c>
      <c r="AK521" s="43">
        <v>524</v>
      </c>
      <c r="AL521" s="44">
        <v>36</v>
      </c>
      <c r="AM521" s="44">
        <v>7</v>
      </c>
      <c r="AN521" s="84" t="s">
        <v>3</v>
      </c>
      <c r="AO521" s="44">
        <v>14</v>
      </c>
      <c r="AP521" s="45" t="s">
        <v>339</v>
      </c>
      <c r="AQ521" s="45">
        <v>447673078</v>
      </c>
      <c r="AR521" s="46" t="s">
        <v>104</v>
      </c>
      <c r="AS521" s="45" t="s">
        <v>24</v>
      </c>
      <c r="AT521" s="45" t="s">
        <v>105</v>
      </c>
      <c r="AU521" s="45" t="s">
        <v>324</v>
      </c>
      <c r="AV521" s="45" t="s">
        <v>107</v>
      </c>
      <c r="AW521" s="45" t="s">
        <v>97</v>
      </c>
      <c r="AX521" s="45" t="s">
        <v>108</v>
      </c>
      <c r="AY521" s="45" t="s">
        <v>100</v>
      </c>
      <c r="AZ521" s="45" t="s">
        <v>109</v>
      </c>
      <c r="BA521" s="45">
        <v>5823</v>
      </c>
      <c r="BB521" s="74" t="s">
        <v>340</v>
      </c>
      <c r="BC521" s="45">
        <v>5823</v>
      </c>
      <c r="BD521" s="45" t="s">
        <v>341</v>
      </c>
      <c r="BE521" s="45" t="s">
        <v>122</v>
      </c>
      <c r="BF521" s="45" t="s">
        <v>327</v>
      </c>
      <c r="BG521" s="45" t="s">
        <v>97</v>
      </c>
      <c r="BH521" s="45" t="s">
        <v>113</v>
      </c>
      <c r="BI521" s="45">
        <v>1</v>
      </c>
      <c r="BJ521" s="45" t="s">
        <v>97</v>
      </c>
      <c r="BK521" s="53">
        <v>43277.580231481479</v>
      </c>
      <c r="BL521" s="45" t="s">
        <v>128</v>
      </c>
      <c r="BM521" s="45" t="s">
        <v>97</v>
      </c>
      <c r="BO521" s="68" t="str">
        <f t="shared" si="143"/>
        <v>EXECUTE [dbo].[PG_CI_CUENTA_BANCO] 0,0,0 , 524, X</v>
      </c>
    </row>
    <row r="522" spans="2:67" x14ac:dyDescent="0.3">
      <c r="B522" s="6">
        <f t="shared" si="131"/>
        <v>0</v>
      </c>
      <c r="C522" s="6" t="str">
        <f t="shared" si="132"/>
        <v>0, 0</v>
      </c>
      <c r="D522" s="54">
        <f t="shared" si="133"/>
        <v>525</v>
      </c>
      <c r="E522" s="75" t="str">
        <f t="shared" si="134"/>
        <v>San Luis Río Colorado | INGRESOS | VENTA GAS | 446155871 | CD. JUAREZ | Pesos Mexicanos</v>
      </c>
      <c r="F522" s="54" t="str">
        <f t="shared" si="135"/>
        <v>5871</v>
      </c>
      <c r="G522" s="5">
        <v>0</v>
      </c>
      <c r="H522" s="78" t="str">
        <f t="shared" si="136"/>
        <v>San Luis Río Colorado | INGRESOS | VENTA GAS | 446155871 | CD. JUAREZ | Pesos Mexicanos</v>
      </c>
      <c r="I522" s="69">
        <f t="shared" si="128"/>
        <v>36</v>
      </c>
      <c r="J522" s="69">
        <f t="shared" si="129"/>
        <v>7</v>
      </c>
      <c r="K522" s="70">
        <v>1</v>
      </c>
      <c r="L522" s="69" t="str">
        <f t="shared" si="137"/>
        <v>RENACIMIENTO</v>
      </c>
      <c r="M522" s="69">
        <f t="shared" si="138"/>
        <v>833</v>
      </c>
      <c r="N522" s="69">
        <f t="shared" si="139"/>
        <v>446155871</v>
      </c>
      <c r="P522" s="70">
        <v>1</v>
      </c>
      <c r="Q522" s="70">
        <v>1</v>
      </c>
      <c r="R522" s="19" t="s">
        <v>4</v>
      </c>
      <c r="S522" s="78" t="str">
        <f t="shared" si="140"/>
        <v>LUIS RAMIREZ RODRIGUEZ</v>
      </c>
      <c r="T522" s="78" t="str">
        <f t="shared" si="141"/>
        <v>San Luis Río Colorado</v>
      </c>
      <c r="U522" s="19"/>
      <c r="V522" s="19"/>
      <c r="W522" s="19"/>
      <c r="X522" s="19"/>
      <c r="Y522" s="19"/>
      <c r="Z522" s="19"/>
      <c r="AA522" s="19"/>
      <c r="AB522" s="78" t="str">
        <f t="shared" si="142"/>
        <v>TOMAS ZARAGOZA FUENTES</v>
      </c>
      <c r="AC522" s="70">
        <v>103</v>
      </c>
      <c r="AD522" s="68" t="str">
        <f t="shared" si="130"/>
        <v>EXECUTE [dbo].[PG_CI_CUENTA_BANCO] 0, 0, 0, 525, 'San Luis Río Colorado | INGRESOS | VENTA GAS | 446155871 | CD. JUAREZ | Pesos Mexicanos' , '5871', 0, 'San Luis Río Colorado | INGRESOS | VENTA GAS | 446155871 | CD. JUAREZ | Pesos Mexicanos', 36, 7, 1, 'RENACIMIENTO', '833', '446155871', '', 1, 1, NULL, 'LUIS RAMIREZ RODRIGUEZ', 'San Luis Río Colorado', '', '', '', '', '', '', '', 'TOMAS ZARAGOZA FUENTES', 103</v>
      </c>
      <c r="AK522" s="43">
        <v>525</v>
      </c>
      <c r="AL522" s="44">
        <v>36</v>
      </c>
      <c r="AM522" s="44">
        <v>7</v>
      </c>
      <c r="AN522" s="84" t="s">
        <v>3</v>
      </c>
      <c r="AO522" s="44">
        <v>20</v>
      </c>
      <c r="AP522" s="45" t="s">
        <v>342</v>
      </c>
      <c r="AQ522" s="45">
        <v>446155871</v>
      </c>
      <c r="AR522" s="46" t="s">
        <v>104</v>
      </c>
      <c r="AS522" s="45" t="s">
        <v>24</v>
      </c>
      <c r="AT522" s="45" t="s">
        <v>105</v>
      </c>
      <c r="AU522" s="45" t="s">
        <v>324</v>
      </c>
      <c r="AV522" s="45" t="s">
        <v>107</v>
      </c>
      <c r="AW522" s="45" t="s">
        <v>97</v>
      </c>
      <c r="AX522" s="45" t="s">
        <v>108</v>
      </c>
      <c r="AY522" s="45" t="s">
        <v>100</v>
      </c>
      <c r="AZ522" s="45" t="s">
        <v>109</v>
      </c>
      <c r="BA522" s="45" t="s">
        <v>206</v>
      </c>
      <c r="BB522" s="74" t="s">
        <v>120</v>
      </c>
      <c r="BC522" s="45">
        <v>833</v>
      </c>
      <c r="BD522" s="45" t="s">
        <v>343</v>
      </c>
      <c r="BE522" s="45" t="s">
        <v>122</v>
      </c>
      <c r="BF522" s="45" t="s">
        <v>327</v>
      </c>
      <c r="BG522" s="45" t="s">
        <v>97</v>
      </c>
      <c r="BH522" s="45" t="s">
        <v>113</v>
      </c>
      <c r="BI522" s="45">
        <v>1</v>
      </c>
      <c r="BJ522" s="45" t="s">
        <v>97</v>
      </c>
      <c r="BK522" s="53">
        <v>43214.522048611114</v>
      </c>
      <c r="BL522" s="45" t="s">
        <v>128</v>
      </c>
      <c r="BM522" s="45" t="s">
        <v>97</v>
      </c>
      <c r="BO522" s="68" t="str">
        <f t="shared" si="143"/>
        <v>EXECUTE [dbo].[PG_CI_CUENTA_BANCO] 0,0,0 , 525, X</v>
      </c>
    </row>
    <row r="523" spans="2:67" x14ac:dyDescent="0.3">
      <c r="B523" s="6">
        <f t="shared" si="131"/>
        <v>0</v>
      </c>
      <c r="C523" s="6" t="str">
        <f t="shared" si="132"/>
        <v>0, 0</v>
      </c>
      <c r="D523" s="54">
        <f t="shared" si="133"/>
        <v>526</v>
      </c>
      <c r="E523" s="75" t="str">
        <f t="shared" si="134"/>
        <v>San Luis Río Colorado | EGRESOS | EGRESOS PLANTA | 446155901 | SAN LUIS RIO C. | Pesos Mexicanos</v>
      </c>
      <c r="F523" s="54" t="str">
        <f t="shared" si="135"/>
        <v>5901</v>
      </c>
      <c r="G523" s="5">
        <v>0</v>
      </c>
      <c r="H523" s="78" t="str">
        <f t="shared" si="136"/>
        <v>San Luis Río Colorado | EGRESOS | EGRESOS PLANTA | 446155901 | SAN LUIS RIO C. | Pesos Mexicanos</v>
      </c>
      <c r="I523" s="69">
        <f t="shared" si="128"/>
        <v>36</v>
      </c>
      <c r="J523" s="69">
        <f t="shared" si="129"/>
        <v>7</v>
      </c>
      <c r="K523" s="70">
        <v>1</v>
      </c>
      <c r="L523" s="69" t="str">
        <f t="shared" si="137"/>
        <v>N/D</v>
      </c>
      <c r="M523" s="69">
        <f t="shared" si="138"/>
        <v>608</v>
      </c>
      <c r="N523" s="69">
        <f t="shared" si="139"/>
        <v>446155901</v>
      </c>
      <c r="P523" s="70">
        <v>1</v>
      </c>
      <c r="Q523" s="70">
        <v>3</v>
      </c>
      <c r="R523" s="19" t="s">
        <v>4</v>
      </c>
      <c r="S523" s="78" t="str">
        <f t="shared" si="140"/>
        <v>LUIS RAMIREZ RODRIGUEZ</v>
      </c>
      <c r="T523" s="78" t="str">
        <f t="shared" si="141"/>
        <v>San Luis Río Colorado</v>
      </c>
      <c r="U523" s="19"/>
      <c r="V523" s="19"/>
      <c r="W523" s="19"/>
      <c r="X523" s="19"/>
      <c r="Y523" s="19"/>
      <c r="Z523" s="19"/>
      <c r="AA523" s="19"/>
      <c r="AB523" s="78" t="str">
        <f t="shared" si="142"/>
        <v>TOMAS ZARAGOZA FUENTES</v>
      </c>
      <c r="AC523" s="70">
        <v>102</v>
      </c>
      <c r="AD523" s="68" t="str">
        <f t="shared" si="130"/>
        <v>EXECUTE [dbo].[PG_CI_CUENTA_BANCO] 0, 0, 0, 526, 'San Luis Río Colorado | EGRESOS | EGRESOS PLANTA | 446155901 | SAN LUIS RIO C. | Pesos Mexicanos' , '5901', 0, 'San Luis Río Colorado | EGRESOS | EGRESOS PLANTA | 446155901 | SAN LUIS RIO C. | Pesos Mexicanos', 36, 7, 1, 'N/D', '608', '446155901', '', 1, 3, NULL, 'LUIS RAMIREZ RODRIGUEZ', 'San Luis Río Colorado', '', '', '', '', '', '', '', 'TOMAS ZARAGOZA FUENTES', 102</v>
      </c>
      <c r="AK523" s="43">
        <v>526</v>
      </c>
      <c r="AL523" s="44">
        <v>36</v>
      </c>
      <c r="AM523" s="44">
        <v>7</v>
      </c>
      <c r="AN523" s="84" t="s">
        <v>3</v>
      </c>
      <c r="AO523" s="44">
        <v>20</v>
      </c>
      <c r="AP523" s="45" t="s">
        <v>342</v>
      </c>
      <c r="AQ523" s="45">
        <v>446155901</v>
      </c>
      <c r="AR523" s="46" t="s">
        <v>133</v>
      </c>
      <c r="AS523" s="45" t="s">
        <v>25</v>
      </c>
      <c r="AT523" s="45" t="s">
        <v>134</v>
      </c>
      <c r="AU523" s="45" t="s">
        <v>106</v>
      </c>
      <c r="AV523" s="45" t="s">
        <v>107</v>
      </c>
      <c r="AW523" s="45" t="s">
        <v>97</v>
      </c>
      <c r="AX523" s="45" t="s">
        <v>108</v>
      </c>
      <c r="AY523" s="45" t="s">
        <v>100</v>
      </c>
      <c r="AZ523" s="45" t="s">
        <v>109</v>
      </c>
      <c r="BA523" s="45" t="s">
        <v>97</v>
      </c>
      <c r="BB523" s="74" t="s">
        <v>344</v>
      </c>
      <c r="BC523" s="45">
        <v>608</v>
      </c>
      <c r="BD523" s="45" t="s">
        <v>344</v>
      </c>
      <c r="BE523" s="45" t="s">
        <v>122</v>
      </c>
      <c r="BF523" s="45" t="s">
        <v>327</v>
      </c>
      <c r="BG523" s="45" t="s">
        <v>97</v>
      </c>
      <c r="BH523" s="45" t="s">
        <v>167</v>
      </c>
      <c r="BI523" s="45">
        <v>1</v>
      </c>
      <c r="BJ523" s="45" t="s">
        <v>97</v>
      </c>
      <c r="BK523" s="53">
        <v>42583.447824074072</v>
      </c>
      <c r="BL523" s="45" t="s">
        <v>114</v>
      </c>
      <c r="BM523" s="45" t="s">
        <v>97</v>
      </c>
      <c r="BO523" s="68" t="str">
        <f t="shared" si="143"/>
        <v>EXECUTE [dbo].[PG_CI_CUENTA_BANCO] 0,0,0 , 526, X</v>
      </c>
    </row>
    <row r="524" spans="2:67" x14ac:dyDescent="0.3">
      <c r="B524" s="6">
        <f t="shared" si="131"/>
        <v>0</v>
      </c>
      <c r="C524" s="6" t="str">
        <f t="shared" si="132"/>
        <v>0, 0</v>
      </c>
      <c r="D524" s="54">
        <f t="shared" si="133"/>
        <v>527</v>
      </c>
      <c r="E524" s="75" t="str">
        <f t="shared" si="134"/>
        <v>Naco | EGRESOS | EGRESOS PLANTA | 447132018 | AGUAPRIETA | Pesos Mexicanos</v>
      </c>
      <c r="F524" s="54" t="str">
        <f t="shared" si="135"/>
        <v>2018</v>
      </c>
      <c r="G524" s="5">
        <v>0</v>
      </c>
      <c r="H524" s="78" t="str">
        <f t="shared" si="136"/>
        <v>Naco | EGRESOS | EGRESOS PLANTA | 447132018 | AGUAPRIETA | Pesos Mexicanos</v>
      </c>
      <c r="I524" s="69">
        <f t="shared" si="128"/>
        <v>36</v>
      </c>
      <c r="J524" s="69">
        <f t="shared" si="129"/>
        <v>7</v>
      </c>
      <c r="K524" s="70">
        <v>1</v>
      </c>
      <c r="L524" s="69" t="str">
        <f t="shared" si="137"/>
        <v>N/D</v>
      </c>
      <c r="M524" s="69">
        <f t="shared" si="138"/>
        <v>677</v>
      </c>
      <c r="N524" s="69">
        <f t="shared" si="139"/>
        <v>447132018</v>
      </c>
      <c r="P524" s="70">
        <v>2</v>
      </c>
      <c r="Q524" s="70">
        <v>3</v>
      </c>
      <c r="R524" s="19" t="s">
        <v>4</v>
      </c>
      <c r="S524" s="78" t="str">
        <f t="shared" si="140"/>
        <v>LUIS RAMIREZ RODRIGUEZ</v>
      </c>
      <c r="T524" s="78" t="str">
        <f t="shared" si="141"/>
        <v>Naco</v>
      </c>
      <c r="U524" s="19"/>
      <c r="V524" s="19"/>
      <c r="W524" s="19"/>
      <c r="X524" s="19"/>
      <c r="Y524" s="19"/>
      <c r="Z524" s="19"/>
      <c r="AA524" s="19"/>
      <c r="AB524" s="78" t="str">
        <f t="shared" si="142"/>
        <v>TOMAS ZARAGOZA ITO</v>
      </c>
      <c r="AC524" s="70">
        <v>102</v>
      </c>
      <c r="AD524" s="68" t="str">
        <f t="shared" si="130"/>
        <v>EXECUTE [dbo].[PG_CI_CUENTA_BANCO] 0, 0, 0, 527, 'Naco | EGRESOS | EGRESOS PLANTA | 447132018 | AGUAPRIETA | Pesos Mexicanos' , '2018', 0, 'Naco | EGRESOS | EGRESOS PLANTA | 447132018 | AGUAPRIETA | Pesos Mexicanos', 36, 7, 1, 'N/D', '677', '447132018', '', 2, 3, NULL, 'LUIS RAMIREZ RODRIGUEZ', 'Naco', '', '', '', '', '', '', '', 'TOMAS ZARAGOZA ITO', 102</v>
      </c>
      <c r="AK524" s="43">
        <v>527</v>
      </c>
      <c r="AL524" s="44">
        <v>36</v>
      </c>
      <c r="AM524" s="44">
        <v>7</v>
      </c>
      <c r="AN524" s="84" t="s">
        <v>3</v>
      </c>
      <c r="AO524" s="44">
        <v>11</v>
      </c>
      <c r="AP524" s="45" t="s">
        <v>345</v>
      </c>
      <c r="AQ524" s="45">
        <v>447132018</v>
      </c>
      <c r="AR524" s="46" t="s">
        <v>133</v>
      </c>
      <c r="AS524" s="45" t="s">
        <v>25</v>
      </c>
      <c r="AT524" s="45" t="s">
        <v>134</v>
      </c>
      <c r="AU524" s="45" t="s">
        <v>154</v>
      </c>
      <c r="AV524" s="45" t="s">
        <v>97</v>
      </c>
      <c r="AW524" s="45" t="s">
        <v>97</v>
      </c>
      <c r="AX524" s="45" t="s">
        <v>99</v>
      </c>
      <c r="AY524" s="45" t="s">
        <v>100</v>
      </c>
      <c r="AZ524" s="45" t="s">
        <v>116</v>
      </c>
      <c r="BA524" s="45" t="s">
        <v>97</v>
      </c>
      <c r="BB524" s="74" t="s">
        <v>325</v>
      </c>
      <c r="BC524" s="45">
        <v>677</v>
      </c>
      <c r="BD524" s="45" t="s">
        <v>326</v>
      </c>
      <c r="BE524" s="45" t="s">
        <v>122</v>
      </c>
      <c r="BF524" s="45" t="s">
        <v>97</v>
      </c>
      <c r="BG524" s="45" t="s">
        <v>97</v>
      </c>
      <c r="BH524" s="45" t="s">
        <v>97</v>
      </c>
      <c r="BI524" s="45">
        <v>1</v>
      </c>
      <c r="BJ524" s="45" t="s">
        <v>97</v>
      </c>
      <c r="BK524" s="53">
        <v>40672.478935185187</v>
      </c>
      <c r="BL524" s="45" t="s">
        <v>114</v>
      </c>
      <c r="BM524" s="45" t="s">
        <v>97</v>
      </c>
      <c r="BO524" s="68" t="str">
        <f t="shared" si="143"/>
        <v>EXECUTE [dbo].[PG_CI_CUENTA_BANCO] 0,0,0 , 527, X</v>
      </c>
    </row>
    <row r="525" spans="2:67" x14ac:dyDescent="0.3">
      <c r="B525" s="6">
        <f t="shared" si="131"/>
        <v>0</v>
      </c>
      <c r="C525" s="6" t="str">
        <f t="shared" si="132"/>
        <v>0, 0</v>
      </c>
      <c r="D525" s="54">
        <f t="shared" si="133"/>
        <v>528</v>
      </c>
      <c r="E525" s="75" t="str">
        <f t="shared" si="134"/>
        <v>Caborca | EGRESOS | EGRESOS PLANTA | 444024060 | CABORCA SON. | Pesos Mexicanos</v>
      </c>
      <c r="F525" s="54" t="str">
        <f t="shared" si="135"/>
        <v>4060</v>
      </c>
      <c r="G525" s="5">
        <v>0</v>
      </c>
      <c r="H525" s="78" t="str">
        <f t="shared" si="136"/>
        <v>Caborca | EGRESOS | EGRESOS PLANTA | 444024060 | CABORCA SON. | Pesos Mexicanos</v>
      </c>
      <c r="I525" s="69">
        <f t="shared" si="128"/>
        <v>36</v>
      </c>
      <c r="J525" s="69">
        <f t="shared" si="129"/>
        <v>7</v>
      </c>
      <c r="K525" s="70">
        <v>1</v>
      </c>
      <c r="L525" s="69" t="str">
        <f t="shared" si="137"/>
        <v>N/D</v>
      </c>
      <c r="M525" s="69">
        <f t="shared" si="138"/>
        <v>671</v>
      </c>
      <c r="N525" s="69">
        <f t="shared" si="139"/>
        <v>444024060</v>
      </c>
      <c r="P525" s="70">
        <v>2</v>
      </c>
      <c r="Q525" s="70">
        <v>3</v>
      </c>
      <c r="R525" s="19" t="s">
        <v>4</v>
      </c>
      <c r="S525" s="78" t="str">
        <f t="shared" si="140"/>
        <v>LUIS RAMIREZ RODRIGUEZ</v>
      </c>
      <c r="T525" s="78" t="str">
        <f t="shared" si="141"/>
        <v>Caborca</v>
      </c>
      <c r="U525" s="19"/>
      <c r="V525" s="19"/>
      <c r="W525" s="19"/>
      <c r="X525" s="19"/>
      <c r="Y525" s="19"/>
      <c r="Z525" s="19"/>
      <c r="AA525" s="19"/>
      <c r="AB525" s="78" t="str">
        <f t="shared" si="142"/>
        <v>TOMAS ZARAGOZA ITO</v>
      </c>
      <c r="AC525" s="70">
        <v>102</v>
      </c>
      <c r="AD525" s="68" t="str">
        <f t="shared" si="130"/>
        <v>EXECUTE [dbo].[PG_CI_CUENTA_BANCO] 0, 0, 0, 528, 'Caborca | EGRESOS | EGRESOS PLANTA | 444024060 | CABORCA SON. | Pesos Mexicanos' , '4060', 0, 'Caborca | EGRESOS | EGRESOS PLANTA | 444024060 | CABORCA SON. | Pesos Mexicanos', 36, 7, 1, 'N/D', '671', '444024060', '', 2, 3, NULL, 'LUIS RAMIREZ RODRIGUEZ', 'Caborca', '', '', '', '', '', '', '', 'TOMAS ZARAGOZA ITO', 102</v>
      </c>
      <c r="AK525" s="43">
        <v>528</v>
      </c>
      <c r="AL525" s="44">
        <v>36</v>
      </c>
      <c r="AM525" s="44">
        <v>7</v>
      </c>
      <c r="AN525" s="84" t="s">
        <v>3</v>
      </c>
      <c r="AO525" s="44">
        <v>15</v>
      </c>
      <c r="AP525" s="45" t="s">
        <v>346</v>
      </c>
      <c r="AQ525" s="45">
        <v>444024060</v>
      </c>
      <c r="AR525" s="46" t="s">
        <v>133</v>
      </c>
      <c r="AS525" s="45" t="s">
        <v>25</v>
      </c>
      <c r="AT525" s="45" t="s">
        <v>134</v>
      </c>
      <c r="AU525" s="45" t="s">
        <v>154</v>
      </c>
      <c r="AV525" s="45" t="s">
        <v>97</v>
      </c>
      <c r="AW525" s="45" t="s">
        <v>97</v>
      </c>
      <c r="AX525" s="45" t="s">
        <v>99</v>
      </c>
      <c r="AY525" s="45" t="s">
        <v>100</v>
      </c>
      <c r="AZ525" s="45" t="s">
        <v>116</v>
      </c>
      <c r="BA525" s="45" t="s">
        <v>97</v>
      </c>
      <c r="BB525" s="74" t="s">
        <v>347</v>
      </c>
      <c r="BC525" s="45">
        <v>671</v>
      </c>
      <c r="BD525" s="45" t="s">
        <v>347</v>
      </c>
      <c r="BE525" s="45" t="s">
        <v>122</v>
      </c>
      <c r="BF525" s="45" t="s">
        <v>97</v>
      </c>
      <c r="BG525" s="45" t="s">
        <v>97</v>
      </c>
      <c r="BH525" s="45" t="s">
        <v>97</v>
      </c>
      <c r="BI525" s="45">
        <v>1</v>
      </c>
      <c r="BJ525" s="45" t="s">
        <v>97</v>
      </c>
      <c r="BK525" s="53">
        <v>40672.477881944447</v>
      </c>
      <c r="BL525" s="45" t="s">
        <v>114</v>
      </c>
      <c r="BM525" s="45" t="s">
        <v>97</v>
      </c>
      <c r="BO525" s="68" t="str">
        <f t="shared" si="143"/>
        <v>EXECUTE [dbo].[PG_CI_CUENTA_BANCO] 0,0,0 , 528, X</v>
      </c>
    </row>
    <row r="526" spans="2:67" x14ac:dyDescent="0.3">
      <c r="B526" s="6">
        <f t="shared" si="131"/>
        <v>0</v>
      </c>
      <c r="C526" s="6" t="str">
        <f t="shared" si="132"/>
        <v>0, 0</v>
      </c>
      <c r="D526" s="54">
        <f t="shared" si="133"/>
        <v>529</v>
      </c>
      <c r="E526" s="75" t="str">
        <f t="shared" si="134"/>
        <v>Caborca | INGRESOS | VENTA GAS | 444024079 | CABORCA SON. | Pesos Mexicanos</v>
      </c>
      <c r="F526" s="54" t="str">
        <f t="shared" si="135"/>
        <v>4079</v>
      </c>
      <c r="G526" s="5">
        <v>0</v>
      </c>
      <c r="H526" s="78" t="str">
        <f t="shared" si="136"/>
        <v>Caborca | INGRESOS | VENTA GAS | 444024079 | CABORCA SON. | Pesos Mexicanos</v>
      </c>
      <c r="I526" s="69">
        <f t="shared" si="128"/>
        <v>36</v>
      </c>
      <c r="J526" s="69">
        <f t="shared" si="129"/>
        <v>7</v>
      </c>
      <c r="K526" s="70">
        <v>1</v>
      </c>
      <c r="L526" s="69">
        <f t="shared" si="137"/>
        <v>671</v>
      </c>
      <c r="M526" s="69">
        <f t="shared" si="138"/>
        <v>671</v>
      </c>
      <c r="N526" s="69">
        <f t="shared" si="139"/>
        <v>444024079</v>
      </c>
      <c r="P526" s="70">
        <v>1</v>
      </c>
      <c r="Q526" s="70">
        <v>1</v>
      </c>
      <c r="R526" s="19" t="s">
        <v>4</v>
      </c>
      <c r="S526" s="78" t="str">
        <f t="shared" si="140"/>
        <v>LUIS RAMIREZ RODRIGUEZ</v>
      </c>
      <c r="T526" s="78" t="str">
        <f t="shared" si="141"/>
        <v>Caborca</v>
      </c>
      <c r="U526" s="19"/>
      <c r="V526" s="19"/>
      <c r="W526" s="19"/>
      <c r="X526" s="19"/>
      <c r="Y526" s="19"/>
      <c r="Z526" s="19"/>
      <c r="AA526" s="19"/>
      <c r="AB526" s="78" t="str">
        <f t="shared" si="142"/>
        <v>TOMAS ZARAGOZA FUENTES</v>
      </c>
      <c r="AC526" s="70">
        <v>102</v>
      </c>
      <c r="AD526" s="68" t="str">
        <f t="shared" si="130"/>
        <v>EXECUTE [dbo].[PG_CI_CUENTA_BANCO] 0, 0, 0, 529, 'Caborca | INGRESOS | VENTA GAS | 444024079 | CABORCA SON. | Pesos Mexicanos' , '4079', 0, 'Caborca | INGRESOS | VENTA GAS | 444024079 | CABORCA SON. | Pesos Mexicanos', 36, 7, 1, '671', '671', '444024079', '', 1, 1, NULL, 'LUIS RAMIREZ RODRIGUEZ', 'Caborca', '', '', '', '', '', '', '', 'TOMAS ZARAGOZA FUENTES', 102</v>
      </c>
      <c r="AK526" s="43">
        <v>529</v>
      </c>
      <c r="AL526" s="44">
        <v>36</v>
      </c>
      <c r="AM526" s="44">
        <v>7</v>
      </c>
      <c r="AN526" s="84" t="s">
        <v>3</v>
      </c>
      <c r="AO526" s="44">
        <v>15</v>
      </c>
      <c r="AP526" s="45" t="s">
        <v>346</v>
      </c>
      <c r="AQ526" s="45">
        <v>444024079</v>
      </c>
      <c r="AR526" s="46" t="s">
        <v>104</v>
      </c>
      <c r="AS526" s="45" t="s">
        <v>24</v>
      </c>
      <c r="AT526" s="45" t="s">
        <v>105</v>
      </c>
      <c r="AU526" s="45" t="s">
        <v>324</v>
      </c>
      <c r="AV526" s="45" t="s">
        <v>107</v>
      </c>
      <c r="AW526" s="45" t="s">
        <v>97</v>
      </c>
      <c r="AX526" s="45" t="s">
        <v>108</v>
      </c>
      <c r="AY526" s="45" t="s">
        <v>100</v>
      </c>
      <c r="AZ526" s="45" t="s">
        <v>109</v>
      </c>
      <c r="BA526" s="45">
        <v>671</v>
      </c>
      <c r="BB526" s="74" t="s">
        <v>347</v>
      </c>
      <c r="BC526" s="45">
        <v>671</v>
      </c>
      <c r="BD526" s="45" t="s">
        <v>347</v>
      </c>
      <c r="BE526" s="45" t="s">
        <v>122</v>
      </c>
      <c r="BF526" s="45" t="s">
        <v>327</v>
      </c>
      <c r="BG526" s="45" t="s">
        <v>97</v>
      </c>
      <c r="BH526" s="45" t="s">
        <v>113</v>
      </c>
      <c r="BI526" s="45">
        <v>1</v>
      </c>
      <c r="BJ526" s="45" t="s">
        <v>97</v>
      </c>
      <c r="BK526" s="53">
        <v>43277.578935185185</v>
      </c>
      <c r="BL526" s="45" t="s">
        <v>128</v>
      </c>
      <c r="BM526" s="45" t="s">
        <v>97</v>
      </c>
      <c r="BO526" s="68" t="str">
        <f t="shared" si="143"/>
        <v>EXECUTE [dbo].[PG_CI_CUENTA_BANCO] 0,0,0 , 529, X</v>
      </c>
    </row>
    <row r="527" spans="2:67" x14ac:dyDescent="0.3">
      <c r="B527" s="6">
        <f t="shared" si="131"/>
        <v>0</v>
      </c>
      <c r="C527" s="6" t="str">
        <f t="shared" si="132"/>
        <v>0, 0</v>
      </c>
      <c r="D527" s="54">
        <f t="shared" si="133"/>
        <v>530</v>
      </c>
      <c r="E527" s="75" t="str">
        <f t="shared" si="134"/>
        <v>N/D | N/D | N/D | 447699336 | PENDIENTE | Pesos Mexicanos</v>
      </c>
      <c r="F527" s="54" t="str">
        <f t="shared" si="135"/>
        <v>9336</v>
      </c>
      <c r="G527" s="5">
        <v>0</v>
      </c>
      <c r="H527" s="78" t="str">
        <f t="shared" si="136"/>
        <v>N/D | N/D | N/D | 447699336 | PENDIENTE | Pesos Mexicanos</v>
      </c>
      <c r="I527" s="69">
        <f t="shared" si="128"/>
        <v>36</v>
      </c>
      <c r="J527" s="69">
        <f t="shared" si="129"/>
        <v>7</v>
      </c>
      <c r="K527" s="70">
        <v>1</v>
      </c>
      <c r="L527" s="69" t="str">
        <f t="shared" si="137"/>
        <v>N/D</v>
      </c>
      <c r="M527" s="69" t="str">
        <f t="shared" si="138"/>
        <v>N/D</v>
      </c>
      <c r="N527" s="69">
        <f t="shared" si="139"/>
        <v>447699336</v>
      </c>
      <c r="P527" s="70">
        <v>2</v>
      </c>
      <c r="Q527" s="70">
        <v>6</v>
      </c>
      <c r="R527" s="19" t="s">
        <v>4</v>
      </c>
      <c r="S527" s="78" t="str">
        <f t="shared" si="140"/>
        <v>LUIS RAMIREZ RODRIGUEZ</v>
      </c>
      <c r="T527" s="78" t="str">
        <f t="shared" si="141"/>
        <v>N/D</v>
      </c>
      <c r="U527" s="19"/>
      <c r="V527" s="19"/>
      <c r="W527" s="19"/>
      <c r="X527" s="19"/>
      <c r="Y527" s="19"/>
      <c r="Z527" s="19"/>
      <c r="AA527" s="19"/>
      <c r="AB527" s="78" t="str">
        <f t="shared" si="142"/>
        <v>N/D</v>
      </c>
      <c r="AC527" s="70">
        <v>0</v>
      </c>
      <c r="AD527" s="68" t="str">
        <f t="shared" si="130"/>
        <v>EXECUTE [dbo].[PG_CI_CUENTA_BANCO] 0, 0, 0, 530, 'N/D | N/D | N/D | 447699336 | PENDIENTE | Pesos Mexicanos' , '9336', 0, 'N/D | N/D | N/D | 447699336 | PENDIENTE | Pesos Mexicanos', 36, 7, 1, 'N/D', 'N/D', '447699336', '', 2, 6, NULL, 'LUIS RAMIREZ RODRIGUEZ', 'N/D', '', '', '', '', '', '', '', 'N/D', 0</v>
      </c>
      <c r="AK527" s="43">
        <v>530</v>
      </c>
      <c r="AL527" s="44">
        <v>36</v>
      </c>
      <c r="AM527" s="44">
        <v>7</v>
      </c>
      <c r="AN527" s="84" t="s">
        <v>3</v>
      </c>
      <c r="AO527" s="44">
        <v>0</v>
      </c>
      <c r="AP527" s="45" t="s">
        <v>97</v>
      </c>
      <c r="AQ527" s="45">
        <v>447699336</v>
      </c>
      <c r="AR527" s="46" t="s">
        <v>98</v>
      </c>
      <c r="AS527" s="45" t="s">
        <v>97</v>
      </c>
      <c r="AT527" s="45" t="s">
        <v>97</v>
      </c>
      <c r="AU527" s="45" t="s">
        <v>97</v>
      </c>
      <c r="AV527" s="45" t="s">
        <v>97</v>
      </c>
      <c r="AW527" s="45" t="s">
        <v>97</v>
      </c>
      <c r="AX527" s="45" t="s">
        <v>99</v>
      </c>
      <c r="AY527" s="45" t="s">
        <v>100</v>
      </c>
      <c r="AZ527" s="45" t="s">
        <v>97</v>
      </c>
      <c r="BA527" s="45" t="s">
        <v>97</v>
      </c>
      <c r="BB527" s="74" t="s">
        <v>126</v>
      </c>
      <c r="BC527" s="45" t="s">
        <v>97</v>
      </c>
      <c r="BD527" s="45" t="s">
        <v>97</v>
      </c>
      <c r="BE527" s="45" t="s">
        <v>122</v>
      </c>
      <c r="BF527" s="45" t="s">
        <v>97</v>
      </c>
      <c r="BG527" s="45" t="s">
        <v>97</v>
      </c>
      <c r="BH527" s="45" t="s">
        <v>97</v>
      </c>
      <c r="BI527" s="45">
        <v>1</v>
      </c>
      <c r="BJ527" s="45" t="s">
        <v>97</v>
      </c>
      <c r="BK527" s="53">
        <v>40491.333333333336</v>
      </c>
      <c r="BL527" s="45" t="s">
        <v>102</v>
      </c>
      <c r="BM527" s="45" t="s">
        <v>97</v>
      </c>
      <c r="BO527" s="68" t="str">
        <f t="shared" si="143"/>
        <v>EXECUTE [dbo].[PG_CI_CUENTA_BANCO] 0,0,0 , 530, X</v>
      </c>
    </row>
    <row r="528" spans="2:67" x14ac:dyDescent="0.3">
      <c r="B528" s="6">
        <f t="shared" si="131"/>
        <v>0</v>
      </c>
      <c r="C528" s="6" t="str">
        <f t="shared" si="132"/>
        <v>0, 0</v>
      </c>
      <c r="D528" s="54">
        <f t="shared" si="133"/>
        <v>531</v>
      </c>
      <c r="E528" s="75" t="str">
        <f t="shared" si="134"/>
        <v>Obregón | INGRESOS | VENTA GAS | 444024052 | OBREGON SON. | Pesos Mexicanos</v>
      </c>
      <c r="F528" s="54" t="str">
        <f t="shared" si="135"/>
        <v>4052</v>
      </c>
      <c r="G528" s="5">
        <v>0</v>
      </c>
      <c r="H528" s="78" t="str">
        <f t="shared" si="136"/>
        <v>Obregón | INGRESOS | VENTA GAS | 444024052 | OBREGON SON. | Pesos Mexicanos</v>
      </c>
      <c r="I528" s="69">
        <f t="shared" si="128"/>
        <v>36</v>
      </c>
      <c r="J528" s="69">
        <f t="shared" si="129"/>
        <v>7</v>
      </c>
      <c r="K528" s="70">
        <v>1</v>
      </c>
      <c r="L528" s="69">
        <f t="shared" si="137"/>
        <v>1797</v>
      </c>
      <c r="M528" s="69">
        <f t="shared" si="138"/>
        <v>1797</v>
      </c>
      <c r="N528" s="69">
        <f t="shared" si="139"/>
        <v>444024052</v>
      </c>
      <c r="P528" s="70">
        <v>1</v>
      </c>
      <c r="Q528" s="70">
        <v>1</v>
      </c>
      <c r="R528" s="19" t="s">
        <v>4</v>
      </c>
      <c r="S528" s="78" t="str">
        <f t="shared" si="140"/>
        <v>LUIS RAMIREZ RODRIGUEZ</v>
      </c>
      <c r="T528" s="78" t="str">
        <f t="shared" si="141"/>
        <v>Obregón</v>
      </c>
      <c r="U528" s="19"/>
      <c r="V528" s="19"/>
      <c r="W528" s="19"/>
      <c r="X528" s="19"/>
      <c r="Y528" s="19"/>
      <c r="Z528" s="19"/>
      <c r="AA528" s="19"/>
      <c r="AB528" s="78" t="str">
        <f t="shared" si="142"/>
        <v>TOMAS ZARAGOZA FUENTES</v>
      </c>
      <c r="AC528" s="70">
        <v>102</v>
      </c>
      <c r="AD528" s="68" t="str">
        <f t="shared" si="130"/>
        <v>EXECUTE [dbo].[PG_CI_CUENTA_BANCO] 0, 0, 0, 531, 'Obregón | INGRESOS | VENTA GAS | 444024052 | OBREGON SON. | Pesos Mexicanos' , '4052', 0, 'Obregón | INGRESOS | VENTA GAS | 444024052 | OBREGON SON. | Pesos Mexicanos', 36, 7, 1, '1797', '1797', '444024052', '', 1, 1, NULL, 'LUIS RAMIREZ RODRIGUEZ', 'Obregón', '', '', '', '', '', '', '', 'TOMAS ZARAGOZA FUENTES', 102</v>
      </c>
      <c r="AK528" s="43">
        <v>531</v>
      </c>
      <c r="AL528" s="44">
        <v>36</v>
      </c>
      <c r="AM528" s="44">
        <v>7</v>
      </c>
      <c r="AN528" s="84" t="s">
        <v>3</v>
      </c>
      <c r="AO528" s="44">
        <v>18</v>
      </c>
      <c r="AP528" s="45" t="s">
        <v>348</v>
      </c>
      <c r="AQ528" s="45">
        <v>444024052</v>
      </c>
      <c r="AR528" s="46" t="s">
        <v>104</v>
      </c>
      <c r="AS528" s="45" t="s">
        <v>24</v>
      </c>
      <c r="AT528" s="45" t="s">
        <v>105</v>
      </c>
      <c r="AU528" s="45" t="s">
        <v>324</v>
      </c>
      <c r="AV528" s="45" t="s">
        <v>107</v>
      </c>
      <c r="AW528" s="45" t="s">
        <v>97</v>
      </c>
      <c r="AX528" s="45" t="s">
        <v>108</v>
      </c>
      <c r="AY528" s="45" t="s">
        <v>100</v>
      </c>
      <c r="AZ528" s="45" t="s">
        <v>109</v>
      </c>
      <c r="BA528" s="45">
        <v>1797</v>
      </c>
      <c r="BB528" s="74" t="s">
        <v>349</v>
      </c>
      <c r="BC528" s="45">
        <v>1797</v>
      </c>
      <c r="BD528" s="45" t="s">
        <v>349</v>
      </c>
      <c r="BE528" s="45" t="s">
        <v>122</v>
      </c>
      <c r="BF528" s="45" t="s">
        <v>327</v>
      </c>
      <c r="BG528" s="45" t="s">
        <v>97</v>
      </c>
      <c r="BH528" s="45" t="s">
        <v>350</v>
      </c>
      <c r="BI528" s="45">
        <v>1</v>
      </c>
      <c r="BJ528" s="45" t="s">
        <v>97</v>
      </c>
      <c r="BK528" s="53">
        <v>43277.578263888892</v>
      </c>
      <c r="BL528" s="45" t="s">
        <v>128</v>
      </c>
      <c r="BM528" s="45" t="s">
        <v>97</v>
      </c>
      <c r="BO528" s="68" t="str">
        <f t="shared" si="143"/>
        <v>EXECUTE [dbo].[PG_CI_CUENTA_BANCO] 0,0,0 , 531, X</v>
      </c>
    </row>
    <row r="529" spans="2:67" x14ac:dyDescent="0.3">
      <c r="B529" s="6">
        <f t="shared" si="131"/>
        <v>0</v>
      </c>
      <c r="C529" s="6" t="str">
        <f t="shared" si="132"/>
        <v>0, 0</v>
      </c>
      <c r="D529" s="54">
        <f t="shared" si="133"/>
        <v>532</v>
      </c>
      <c r="E529" s="75" t="str">
        <f t="shared" si="134"/>
        <v>Obregón | EGRESOS | EGRESOS PLANTA | 444024087 | CD. JUAREZ | Pesos Mexicanos</v>
      </c>
      <c r="F529" s="54" t="str">
        <f t="shared" si="135"/>
        <v>4087</v>
      </c>
      <c r="G529" s="5">
        <v>0</v>
      </c>
      <c r="H529" s="78" t="str">
        <f t="shared" si="136"/>
        <v>Obregón | EGRESOS | EGRESOS PLANTA | 444024087 | CD. JUAREZ | Pesos Mexicanos</v>
      </c>
      <c r="I529" s="69">
        <f t="shared" si="128"/>
        <v>36</v>
      </c>
      <c r="J529" s="69">
        <f t="shared" si="129"/>
        <v>7</v>
      </c>
      <c r="K529" s="70">
        <v>1</v>
      </c>
      <c r="L529" s="69">
        <f t="shared" si="137"/>
        <v>1797</v>
      </c>
      <c r="M529" s="69">
        <f t="shared" si="138"/>
        <v>1797</v>
      </c>
      <c r="N529" s="69">
        <f t="shared" si="139"/>
        <v>444024087</v>
      </c>
      <c r="P529" s="70">
        <v>1</v>
      </c>
      <c r="Q529" s="70">
        <v>3</v>
      </c>
      <c r="R529" s="19" t="s">
        <v>4</v>
      </c>
      <c r="S529" s="78" t="str">
        <f t="shared" si="140"/>
        <v>LUIS RAMIREZ RODRIGUEZ</v>
      </c>
      <c r="T529" s="78" t="str">
        <f t="shared" si="141"/>
        <v>Obregón</v>
      </c>
      <c r="U529" s="19"/>
      <c r="V529" s="19"/>
      <c r="W529" s="19"/>
      <c r="X529" s="19"/>
      <c r="Y529" s="19"/>
      <c r="Z529" s="19"/>
      <c r="AA529" s="19"/>
      <c r="AB529" s="78" t="str">
        <f t="shared" si="142"/>
        <v>TOMAS ZARAGOZA FUENTES</v>
      </c>
      <c r="AC529" s="70">
        <v>103</v>
      </c>
      <c r="AD529" s="68" t="str">
        <f t="shared" si="130"/>
        <v>EXECUTE [dbo].[PG_CI_CUENTA_BANCO] 0, 0, 0, 532, 'Obregón | EGRESOS | EGRESOS PLANTA | 444024087 | CD. JUAREZ | Pesos Mexicanos' , '4087', 0, 'Obregón | EGRESOS | EGRESOS PLANTA | 444024087 | CD. JUAREZ | Pesos Mexicanos', 36, 7, 1, '1797', '1797', '444024087', '', 1, 3, NULL, 'LUIS RAMIREZ RODRIGUEZ', 'Obregón', '', '', '', '', '', '', '', 'TOMAS ZARAGOZA FUENTES', 103</v>
      </c>
      <c r="AK529" s="43">
        <v>532</v>
      </c>
      <c r="AL529" s="44">
        <v>36</v>
      </c>
      <c r="AM529" s="44">
        <v>7</v>
      </c>
      <c r="AN529" s="84" t="s">
        <v>3</v>
      </c>
      <c r="AO529" s="44">
        <v>18</v>
      </c>
      <c r="AP529" s="45" t="s">
        <v>348</v>
      </c>
      <c r="AQ529" s="45">
        <v>444024087</v>
      </c>
      <c r="AR529" s="46" t="s">
        <v>133</v>
      </c>
      <c r="AS529" s="45" t="s">
        <v>25</v>
      </c>
      <c r="AT529" s="45" t="s">
        <v>134</v>
      </c>
      <c r="AU529" s="45" t="s">
        <v>106</v>
      </c>
      <c r="AV529" s="45" t="s">
        <v>107</v>
      </c>
      <c r="AW529" s="45" t="s">
        <v>97</v>
      </c>
      <c r="AX529" s="45" t="s">
        <v>108</v>
      </c>
      <c r="AY529" s="45" t="s">
        <v>100</v>
      </c>
      <c r="AZ529" s="45" t="s">
        <v>109</v>
      </c>
      <c r="BA529" s="45">
        <v>1797</v>
      </c>
      <c r="BB529" s="74" t="s">
        <v>120</v>
      </c>
      <c r="BC529" s="45">
        <v>1797</v>
      </c>
      <c r="BD529" s="45" t="s">
        <v>227</v>
      </c>
      <c r="BE529" s="45" t="s">
        <v>122</v>
      </c>
      <c r="BF529" s="45" t="s">
        <v>327</v>
      </c>
      <c r="BG529" s="45" t="s">
        <v>97</v>
      </c>
      <c r="BH529" s="45" t="s">
        <v>142</v>
      </c>
      <c r="BI529" s="45">
        <v>1</v>
      </c>
      <c r="BJ529" s="45" t="s">
        <v>97</v>
      </c>
      <c r="BK529" s="53">
        <v>43277.578043981484</v>
      </c>
      <c r="BL529" s="45" t="s">
        <v>128</v>
      </c>
      <c r="BM529" s="45" t="s">
        <v>97</v>
      </c>
      <c r="BO529" s="68" t="str">
        <f t="shared" si="143"/>
        <v>EXECUTE [dbo].[PG_CI_CUENTA_BANCO] 0,0,0 , 532, X</v>
      </c>
    </row>
    <row r="530" spans="2:67" x14ac:dyDescent="0.3">
      <c r="B530" s="6">
        <f t="shared" si="131"/>
        <v>0</v>
      </c>
      <c r="C530" s="6" t="str">
        <f t="shared" si="132"/>
        <v>0, 0</v>
      </c>
      <c r="D530" s="54">
        <f t="shared" si="133"/>
        <v>533</v>
      </c>
      <c r="E530" s="75" t="str">
        <f t="shared" si="134"/>
        <v>Santa Ana | EGRESOS | EGRESOS PLANTA | 444024273 | MAGDALENA SON. | Pesos Mexicanos</v>
      </c>
      <c r="F530" s="54" t="str">
        <f t="shared" si="135"/>
        <v>4273</v>
      </c>
      <c r="G530" s="5">
        <v>0</v>
      </c>
      <c r="H530" s="78" t="str">
        <f t="shared" si="136"/>
        <v>Santa Ana | EGRESOS | EGRESOS PLANTA | 444024273 | MAGDALENA SON. | Pesos Mexicanos</v>
      </c>
      <c r="I530" s="69">
        <f t="shared" si="128"/>
        <v>36</v>
      </c>
      <c r="J530" s="69">
        <f t="shared" si="129"/>
        <v>7</v>
      </c>
      <c r="K530" s="70">
        <v>1</v>
      </c>
      <c r="L530" s="69" t="str">
        <f t="shared" si="137"/>
        <v>N/D</v>
      </c>
      <c r="M530" s="69">
        <f t="shared" si="138"/>
        <v>5823</v>
      </c>
      <c r="N530" s="69">
        <f t="shared" si="139"/>
        <v>444024273</v>
      </c>
      <c r="P530" s="70">
        <v>2</v>
      </c>
      <c r="Q530" s="70">
        <v>3</v>
      </c>
      <c r="R530" s="19" t="s">
        <v>4</v>
      </c>
      <c r="S530" s="78" t="str">
        <f t="shared" si="140"/>
        <v>LUIS RAMIREZ RODRIGUEZ</v>
      </c>
      <c r="T530" s="78" t="str">
        <f t="shared" si="141"/>
        <v>Santa Ana</v>
      </c>
      <c r="U530" s="19"/>
      <c r="V530" s="19"/>
      <c r="W530" s="19"/>
      <c r="X530" s="19"/>
      <c r="Y530" s="19"/>
      <c r="Z530" s="19"/>
      <c r="AA530" s="19"/>
      <c r="AB530" s="78" t="str">
        <f t="shared" si="142"/>
        <v>TOMAS ZARAGOZA ITO</v>
      </c>
      <c r="AC530" s="70">
        <v>102</v>
      </c>
      <c r="AD530" s="68" t="str">
        <f t="shared" si="130"/>
        <v>EXECUTE [dbo].[PG_CI_CUENTA_BANCO] 0, 0, 0, 533, 'Santa Ana | EGRESOS | EGRESOS PLANTA | 444024273 | MAGDALENA SON. | Pesos Mexicanos' , '4273', 0, 'Santa Ana | EGRESOS | EGRESOS PLANTA | 444024273 | MAGDALENA SON. | Pesos Mexicanos', 36, 7, 1, 'N/D', '5823', '444024273', '', 2, 3, NULL, 'LUIS RAMIREZ RODRIGUEZ', 'Santa Ana', '', '', '', '', '', '', '', 'TOMAS ZARAGOZA ITO', 102</v>
      </c>
      <c r="AK530" s="43">
        <v>533</v>
      </c>
      <c r="AL530" s="44">
        <v>36</v>
      </c>
      <c r="AM530" s="44">
        <v>7</v>
      </c>
      <c r="AN530" s="84" t="s">
        <v>3</v>
      </c>
      <c r="AO530" s="44">
        <v>14</v>
      </c>
      <c r="AP530" s="45" t="s">
        <v>339</v>
      </c>
      <c r="AQ530" s="45">
        <v>444024273</v>
      </c>
      <c r="AR530" s="46" t="s">
        <v>133</v>
      </c>
      <c r="AS530" s="45" t="s">
        <v>25</v>
      </c>
      <c r="AT530" s="45" t="s">
        <v>134</v>
      </c>
      <c r="AU530" s="45" t="s">
        <v>106</v>
      </c>
      <c r="AV530" s="45" t="s">
        <v>97</v>
      </c>
      <c r="AW530" s="45" t="s">
        <v>97</v>
      </c>
      <c r="AX530" s="45" t="s">
        <v>99</v>
      </c>
      <c r="AY530" s="45" t="s">
        <v>100</v>
      </c>
      <c r="AZ530" s="45" t="s">
        <v>116</v>
      </c>
      <c r="BA530" s="45" t="s">
        <v>97</v>
      </c>
      <c r="BB530" s="74" t="s">
        <v>341</v>
      </c>
      <c r="BC530" s="45">
        <v>5823</v>
      </c>
      <c r="BD530" s="45" t="s">
        <v>341</v>
      </c>
      <c r="BE530" s="45" t="s">
        <v>122</v>
      </c>
      <c r="BF530" s="45" t="s">
        <v>97</v>
      </c>
      <c r="BG530" s="45" t="s">
        <v>97</v>
      </c>
      <c r="BH530" s="45" t="s">
        <v>97</v>
      </c>
      <c r="BI530" s="45">
        <v>1</v>
      </c>
      <c r="BJ530" s="45" t="s">
        <v>97</v>
      </c>
      <c r="BK530" s="53">
        <v>40718.46166666667</v>
      </c>
      <c r="BL530" s="45" t="s">
        <v>114</v>
      </c>
      <c r="BM530" s="45" t="s">
        <v>97</v>
      </c>
      <c r="BO530" s="68" t="str">
        <f t="shared" si="143"/>
        <v>EXECUTE [dbo].[PG_CI_CUENTA_BANCO] 0,0,0 , 533, X</v>
      </c>
    </row>
    <row r="531" spans="2:67" x14ac:dyDescent="0.3">
      <c r="B531" s="6">
        <f t="shared" si="131"/>
        <v>0</v>
      </c>
      <c r="C531" s="6" t="str">
        <f t="shared" si="132"/>
        <v>0, 0</v>
      </c>
      <c r="D531" s="54">
        <f t="shared" si="133"/>
        <v>534</v>
      </c>
      <c r="E531" s="75" t="str">
        <f t="shared" si="134"/>
        <v>Navojoa | INGRESOS | VENTA GAS | 444024338 | NAVOJOA SON. | Pesos Mexicanos</v>
      </c>
      <c r="F531" s="54" t="str">
        <f t="shared" si="135"/>
        <v>4338</v>
      </c>
      <c r="G531" s="5">
        <v>0</v>
      </c>
      <c r="H531" s="78" t="str">
        <f t="shared" si="136"/>
        <v>Navojoa | INGRESOS | VENTA GAS | 444024338 | NAVOJOA SON. | Pesos Mexicanos</v>
      </c>
      <c r="I531" s="69">
        <f t="shared" si="128"/>
        <v>36</v>
      </c>
      <c r="J531" s="69">
        <f t="shared" si="129"/>
        <v>7</v>
      </c>
      <c r="K531" s="70">
        <v>1</v>
      </c>
      <c r="L531" s="69" t="str">
        <f t="shared" si="137"/>
        <v>N/D</v>
      </c>
      <c r="M531" s="69">
        <f t="shared" si="138"/>
        <v>658</v>
      </c>
      <c r="N531" s="69">
        <f t="shared" si="139"/>
        <v>444024338</v>
      </c>
      <c r="P531" s="70">
        <v>1</v>
      </c>
      <c r="Q531" s="70">
        <v>1</v>
      </c>
      <c r="R531" s="19" t="s">
        <v>4</v>
      </c>
      <c r="S531" s="78" t="str">
        <f t="shared" si="140"/>
        <v>LUIS RAMIREZ RODRIGUEZ</v>
      </c>
      <c r="T531" s="78" t="str">
        <f t="shared" si="141"/>
        <v>Navojoa</v>
      </c>
      <c r="U531" s="19"/>
      <c r="V531" s="19"/>
      <c r="W531" s="19"/>
      <c r="X531" s="19"/>
      <c r="Y531" s="19"/>
      <c r="Z531" s="19"/>
      <c r="AA531" s="19"/>
      <c r="AB531" s="78" t="str">
        <f t="shared" si="142"/>
        <v>TOMAS ZARAGOZA FUENTES</v>
      </c>
      <c r="AC531" s="70">
        <v>102</v>
      </c>
      <c r="AD531" s="68" t="str">
        <f t="shared" si="130"/>
        <v>EXECUTE [dbo].[PG_CI_CUENTA_BANCO] 0, 0, 0, 534, 'Navojoa | INGRESOS | VENTA GAS | 444024338 | NAVOJOA SON. | Pesos Mexicanos' , '4338', 0, 'Navojoa | INGRESOS | VENTA GAS | 444024338 | NAVOJOA SON. | Pesos Mexicanos', 36, 7, 1, 'N/D', '658', '444024338', '', 1, 1, NULL, 'LUIS RAMIREZ RODRIGUEZ', 'Navojoa', '', '', '', '', '', '', '', 'TOMAS ZARAGOZA FUENTES', 102</v>
      </c>
      <c r="AK531" s="43">
        <v>534</v>
      </c>
      <c r="AL531" s="44">
        <v>36</v>
      </c>
      <c r="AM531" s="44">
        <v>7</v>
      </c>
      <c r="AN531" s="84" t="s">
        <v>3</v>
      </c>
      <c r="AO531" s="44">
        <v>19</v>
      </c>
      <c r="AP531" s="45" t="s">
        <v>351</v>
      </c>
      <c r="AQ531" s="45">
        <v>444024338</v>
      </c>
      <c r="AR531" s="46" t="s">
        <v>104</v>
      </c>
      <c r="AS531" s="45" t="s">
        <v>24</v>
      </c>
      <c r="AT531" s="45" t="s">
        <v>105</v>
      </c>
      <c r="AU531" s="45" t="s">
        <v>324</v>
      </c>
      <c r="AV531" s="45" t="s">
        <v>107</v>
      </c>
      <c r="AW531" s="45" t="s">
        <v>97</v>
      </c>
      <c r="AX531" s="45" t="s">
        <v>108</v>
      </c>
      <c r="AY531" s="45" t="s">
        <v>100</v>
      </c>
      <c r="AZ531" s="45" t="s">
        <v>109</v>
      </c>
      <c r="BA531" s="45" t="s">
        <v>97</v>
      </c>
      <c r="BB531" s="74" t="s">
        <v>352</v>
      </c>
      <c r="BC531" s="45">
        <v>658</v>
      </c>
      <c r="BD531" s="45" t="s">
        <v>352</v>
      </c>
      <c r="BE531" s="45" t="s">
        <v>122</v>
      </c>
      <c r="BF531" s="45" t="s">
        <v>327</v>
      </c>
      <c r="BG531" s="45" t="s">
        <v>97</v>
      </c>
      <c r="BH531" s="45" t="s">
        <v>113</v>
      </c>
      <c r="BI531" s="45">
        <v>1</v>
      </c>
      <c r="BJ531" s="45" t="s">
        <v>97</v>
      </c>
      <c r="BK531" s="53">
        <v>41045.533321759256</v>
      </c>
      <c r="BL531" s="45" t="s">
        <v>114</v>
      </c>
      <c r="BM531" s="45" t="s">
        <v>97</v>
      </c>
      <c r="BO531" s="68" t="str">
        <f t="shared" si="143"/>
        <v>EXECUTE [dbo].[PG_CI_CUENTA_BANCO] 0,0,0 , 534, X</v>
      </c>
    </row>
    <row r="532" spans="2:67" x14ac:dyDescent="0.3">
      <c r="B532" s="6">
        <f t="shared" si="131"/>
        <v>0</v>
      </c>
      <c r="C532" s="6" t="str">
        <f t="shared" si="132"/>
        <v>0, 0</v>
      </c>
      <c r="D532" s="54">
        <f t="shared" si="133"/>
        <v>535</v>
      </c>
      <c r="E532" s="75" t="str">
        <f t="shared" si="134"/>
        <v>Navojoa | EGRESOS | EGRESOS PLANTA | 444024311 | NAVOJOA SON. | Pesos Mexicanos</v>
      </c>
      <c r="F532" s="54" t="str">
        <f t="shared" si="135"/>
        <v>4311</v>
      </c>
      <c r="G532" s="5">
        <v>0</v>
      </c>
      <c r="H532" s="78" t="str">
        <f t="shared" si="136"/>
        <v>Navojoa | EGRESOS | EGRESOS PLANTA | 444024311 | NAVOJOA SON. | Pesos Mexicanos</v>
      </c>
      <c r="I532" s="69">
        <f t="shared" si="128"/>
        <v>36</v>
      </c>
      <c r="J532" s="69">
        <f t="shared" si="129"/>
        <v>7</v>
      </c>
      <c r="K532" s="70">
        <v>1</v>
      </c>
      <c r="L532" s="69">
        <f t="shared" si="137"/>
        <v>658</v>
      </c>
      <c r="M532" s="69">
        <f t="shared" si="138"/>
        <v>658</v>
      </c>
      <c r="N532" s="69">
        <f t="shared" si="139"/>
        <v>444024311</v>
      </c>
      <c r="P532" s="70">
        <v>1</v>
      </c>
      <c r="Q532" s="70">
        <v>3</v>
      </c>
      <c r="R532" s="19" t="s">
        <v>4</v>
      </c>
      <c r="S532" s="78" t="str">
        <f t="shared" si="140"/>
        <v>LUIS RAMIREZ RODRIGUEZ</v>
      </c>
      <c r="T532" s="78" t="str">
        <f t="shared" si="141"/>
        <v>Navojoa</v>
      </c>
      <c r="U532" s="19"/>
      <c r="V532" s="19"/>
      <c r="W532" s="19"/>
      <c r="X532" s="19"/>
      <c r="Y532" s="19"/>
      <c r="Z532" s="19"/>
      <c r="AA532" s="19"/>
      <c r="AB532" s="78" t="str">
        <f t="shared" si="142"/>
        <v>TOMAS ZARAGOZA FUENTES</v>
      </c>
      <c r="AC532" s="70">
        <v>102</v>
      </c>
      <c r="AD532" s="68" t="str">
        <f t="shared" si="130"/>
        <v>EXECUTE [dbo].[PG_CI_CUENTA_BANCO] 0, 0, 0, 535, 'Navojoa | EGRESOS | EGRESOS PLANTA | 444024311 | NAVOJOA SON. | Pesos Mexicanos' , '4311', 0, 'Navojoa | EGRESOS | EGRESOS PLANTA | 444024311 | NAVOJOA SON. | Pesos Mexicanos', 36, 7, 1, '658', '658', '444024311', '', 1, 3, NULL, 'LUIS RAMIREZ RODRIGUEZ', 'Navojoa', '', '', '', '', '', '', '', 'TOMAS ZARAGOZA FUENTES', 102</v>
      </c>
      <c r="AK532" s="43">
        <v>535</v>
      </c>
      <c r="AL532" s="44">
        <v>36</v>
      </c>
      <c r="AM532" s="44">
        <v>7</v>
      </c>
      <c r="AN532" s="84" t="s">
        <v>3</v>
      </c>
      <c r="AO532" s="44">
        <v>19</v>
      </c>
      <c r="AP532" s="45" t="s">
        <v>351</v>
      </c>
      <c r="AQ532" s="45">
        <v>444024311</v>
      </c>
      <c r="AR532" s="46" t="s">
        <v>133</v>
      </c>
      <c r="AS532" s="45" t="s">
        <v>25</v>
      </c>
      <c r="AT532" s="45" t="s">
        <v>134</v>
      </c>
      <c r="AU532" s="45" t="s">
        <v>106</v>
      </c>
      <c r="AV532" s="45" t="s">
        <v>107</v>
      </c>
      <c r="AW532" s="45" t="s">
        <v>97</v>
      </c>
      <c r="AX532" s="45" t="s">
        <v>108</v>
      </c>
      <c r="AY532" s="45" t="s">
        <v>100</v>
      </c>
      <c r="AZ532" s="45" t="s">
        <v>109</v>
      </c>
      <c r="BA532" s="45">
        <v>658</v>
      </c>
      <c r="BB532" s="74" t="s">
        <v>352</v>
      </c>
      <c r="BC532" s="45">
        <v>658</v>
      </c>
      <c r="BD532" s="45" t="s">
        <v>352</v>
      </c>
      <c r="BE532" s="45" t="s">
        <v>122</v>
      </c>
      <c r="BF532" s="45" t="s">
        <v>327</v>
      </c>
      <c r="BG532" s="45" t="s">
        <v>97</v>
      </c>
      <c r="BH532" s="45" t="s">
        <v>353</v>
      </c>
      <c r="BI532" s="45">
        <v>1</v>
      </c>
      <c r="BJ532" s="45" t="s">
        <v>97</v>
      </c>
      <c r="BK532" s="53">
        <v>43277.579398148147</v>
      </c>
      <c r="BL532" s="45" t="s">
        <v>128</v>
      </c>
      <c r="BM532" s="45" t="s">
        <v>97</v>
      </c>
      <c r="BO532" s="68" t="str">
        <f t="shared" si="143"/>
        <v>EXECUTE [dbo].[PG_CI_CUENTA_BANCO] 0,0,0 , 535, X</v>
      </c>
    </row>
    <row r="533" spans="2:67" x14ac:dyDescent="0.3">
      <c r="B533" s="6">
        <f t="shared" si="131"/>
        <v>0</v>
      </c>
      <c r="C533" s="6" t="str">
        <f t="shared" si="132"/>
        <v>0, 0</v>
      </c>
      <c r="D533" s="54">
        <f t="shared" si="133"/>
        <v>536</v>
      </c>
      <c r="E533" s="75" t="str">
        <f t="shared" si="134"/>
        <v>Nogales | INGRESOS | VENTA GAS | 444024044 | NOGALES SON. | Pesos Mexicanos</v>
      </c>
      <c r="F533" s="54" t="str">
        <f t="shared" si="135"/>
        <v>4044</v>
      </c>
      <c r="G533" s="5">
        <v>0</v>
      </c>
      <c r="H533" s="78" t="str">
        <f t="shared" si="136"/>
        <v>Nogales | INGRESOS | VENTA GAS | 444024044 | NOGALES SON. | Pesos Mexicanos</v>
      </c>
      <c r="I533" s="69">
        <f t="shared" si="128"/>
        <v>36</v>
      </c>
      <c r="J533" s="69">
        <f t="shared" si="129"/>
        <v>7</v>
      </c>
      <c r="K533" s="70">
        <v>1</v>
      </c>
      <c r="L533" s="69">
        <f t="shared" si="137"/>
        <v>5826</v>
      </c>
      <c r="M533" s="69">
        <f t="shared" si="138"/>
        <v>5826</v>
      </c>
      <c r="N533" s="69">
        <f t="shared" si="139"/>
        <v>444024044</v>
      </c>
      <c r="P533" s="70">
        <v>1</v>
      </c>
      <c r="Q533" s="70">
        <v>1</v>
      </c>
      <c r="R533" s="19" t="s">
        <v>4</v>
      </c>
      <c r="S533" s="78" t="str">
        <f t="shared" si="140"/>
        <v>LUIS RAMIREZ RODRIGUEZ</v>
      </c>
      <c r="T533" s="78" t="str">
        <f t="shared" si="141"/>
        <v>Nogales</v>
      </c>
      <c r="U533" s="19"/>
      <c r="V533" s="19"/>
      <c r="W533" s="19"/>
      <c r="X533" s="19"/>
      <c r="Y533" s="19"/>
      <c r="Z533" s="19"/>
      <c r="AA533" s="19"/>
      <c r="AB533" s="78" t="str">
        <f t="shared" si="142"/>
        <v>TOMAS ZARAGOZA FUENTES</v>
      </c>
      <c r="AC533" s="70">
        <v>102</v>
      </c>
      <c r="AD533" s="68" t="str">
        <f t="shared" si="130"/>
        <v>EXECUTE [dbo].[PG_CI_CUENTA_BANCO] 0, 0, 0, 536, 'Nogales | INGRESOS | VENTA GAS | 444024044 | NOGALES SON. | Pesos Mexicanos' , '4044', 0, 'Nogales | INGRESOS | VENTA GAS | 444024044 | NOGALES SON. | Pesos Mexicanos', 36, 7, 1, '5826', '5826', '444024044', '', 1, 1, NULL, 'LUIS RAMIREZ RODRIGUEZ', 'Nogales', '', '', '', '', '', '', '', 'TOMAS ZARAGOZA FUENTES', 102</v>
      </c>
      <c r="AK533" s="43">
        <v>536</v>
      </c>
      <c r="AL533" s="44">
        <v>36</v>
      </c>
      <c r="AM533" s="44">
        <v>7</v>
      </c>
      <c r="AN533" s="84" t="s">
        <v>3</v>
      </c>
      <c r="AO533" s="44">
        <v>13</v>
      </c>
      <c r="AP533" s="45" t="s">
        <v>354</v>
      </c>
      <c r="AQ533" s="45">
        <v>444024044</v>
      </c>
      <c r="AR533" s="46" t="s">
        <v>104</v>
      </c>
      <c r="AS533" s="45" t="s">
        <v>24</v>
      </c>
      <c r="AT533" s="45" t="s">
        <v>105</v>
      </c>
      <c r="AU533" s="45" t="s">
        <v>324</v>
      </c>
      <c r="AV533" s="45" t="s">
        <v>107</v>
      </c>
      <c r="AW533" s="45" t="s">
        <v>97</v>
      </c>
      <c r="AX533" s="45" t="s">
        <v>108</v>
      </c>
      <c r="AY533" s="45" t="s">
        <v>100</v>
      </c>
      <c r="AZ533" s="45" t="s">
        <v>109</v>
      </c>
      <c r="BA533" s="45">
        <v>5826</v>
      </c>
      <c r="BB533" s="74" t="s">
        <v>268</v>
      </c>
      <c r="BC533" s="45">
        <v>5826</v>
      </c>
      <c r="BD533" s="45" t="s">
        <v>268</v>
      </c>
      <c r="BE533" s="45" t="s">
        <v>122</v>
      </c>
      <c r="BF533" s="45" t="s">
        <v>327</v>
      </c>
      <c r="BG533" s="45" t="s">
        <v>97</v>
      </c>
      <c r="BH533" s="45" t="s">
        <v>113</v>
      </c>
      <c r="BI533" s="45">
        <v>1</v>
      </c>
      <c r="BJ533" s="45" t="s">
        <v>97</v>
      </c>
      <c r="BK533" s="53">
        <v>43277.580474537041</v>
      </c>
      <c r="BL533" s="45" t="s">
        <v>128</v>
      </c>
      <c r="BM533" s="45" t="s">
        <v>97</v>
      </c>
      <c r="BO533" s="68" t="str">
        <f t="shared" si="143"/>
        <v>EXECUTE [dbo].[PG_CI_CUENTA_BANCO] 0,0,0 , 536, X</v>
      </c>
    </row>
    <row r="534" spans="2:67" x14ac:dyDescent="0.3">
      <c r="B534" s="6">
        <f t="shared" si="131"/>
        <v>0</v>
      </c>
      <c r="C534" s="6" t="str">
        <f t="shared" si="132"/>
        <v>0, 0</v>
      </c>
      <c r="D534" s="54">
        <f t="shared" si="133"/>
        <v>537</v>
      </c>
      <c r="E534" s="75" t="str">
        <f t="shared" si="134"/>
        <v>Nogales | EGRESOS | EGRESOS PLANTA | 444024036 | NOGALES SON. | Pesos Mexicanos</v>
      </c>
      <c r="F534" s="54" t="str">
        <f t="shared" si="135"/>
        <v>4036</v>
      </c>
      <c r="G534" s="5">
        <v>0</v>
      </c>
      <c r="H534" s="78" t="str">
        <f t="shared" si="136"/>
        <v>Nogales | EGRESOS | EGRESOS PLANTA | 444024036 | NOGALES SON. | Pesos Mexicanos</v>
      </c>
      <c r="I534" s="69">
        <f t="shared" si="128"/>
        <v>36</v>
      </c>
      <c r="J534" s="69">
        <f t="shared" si="129"/>
        <v>7</v>
      </c>
      <c r="K534" s="70">
        <v>1</v>
      </c>
      <c r="L534" s="69">
        <f t="shared" si="137"/>
        <v>5826</v>
      </c>
      <c r="M534" s="69">
        <f t="shared" si="138"/>
        <v>5826</v>
      </c>
      <c r="N534" s="69">
        <f t="shared" si="139"/>
        <v>444024036</v>
      </c>
      <c r="P534" s="70">
        <v>1</v>
      </c>
      <c r="Q534" s="70">
        <v>3</v>
      </c>
      <c r="R534" s="19" t="s">
        <v>4</v>
      </c>
      <c r="S534" s="78" t="str">
        <f t="shared" si="140"/>
        <v>LUIS RAMIREZ RODRIGUEZ</v>
      </c>
      <c r="T534" s="78" t="str">
        <f t="shared" si="141"/>
        <v>Nogales</v>
      </c>
      <c r="U534" s="19"/>
      <c r="V534" s="19"/>
      <c r="W534" s="19"/>
      <c r="X534" s="19"/>
      <c r="Y534" s="19"/>
      <c r="Z534" s="19"/>
      <c r="AA534" s="19"/>
      <c r="AB534" s="78" t="str">
        <f t="shared" si="142"/>
        <v>TOMAS ZARAGOZA FUENTES</v>
      </c>
      <c r="AC534" s="70">
        <v>102</v>
      </c>
      <c r="AD534" s="68" t="str">
        <f t="shared" si="130"/>
        <v>EXECUTE [dbo].[PG_CI_CUENTA_BANCO] 0, 0, 0, 537, 'Nogales | EGRESOS | EGRESOS PLANTA | 444024036 | NOGALES SON. | Pesos Mexicanos' , '4036', 0, 'Nogales | EGRESOS | EGRESOS PLANTA | 444024036 | NOGALES SON. | Pesos Mexicanos', 36, 7, 1, '5826', '5826', '444024036', '', 1, 3, NULL, 'LUIS RAMIREZ RODRIGUEZ', 'Nogales', '', '', '', '', '', '', '', 'TOMAS ZARAGOZA FUENTES', 102</v>
      </c>
      <c r="AK534" s="43">
        <v>537</v>
      </c>
      <c r="AL534" s="44">
        <v>36</v>
      </c>
      <c r="AM534" s="44">
        <v>7</v>
      </c>
      <c r="AN534" s="84" t="s">
        <v>3</v>
      </c>
      <c r="AO534" s="44">
        <v>13</v>
      </c>
      <c r="AP534" s="45" t="s">
        <v>354</v>
      </c>
      <c r="AQ534" s="45">
        <v>444024036</v>
      </c>
      <c r="AR534" s="46" t="s">
        <v>133</v>
      </c>
      <c r="AS534" s="45" t="s">
        <v>25</v>
      </c>
      <c r="AT534" s="45" t="s">
        <v>134</v>
      </c>
      <c r="AU534" s="45" t="s">
        <v>106</v>
      </c>
      <c r="AV534" s="45" t="s">
        <v>107</v>
      </c>
      <c r="AW534" s="45" t="s">
        <v>97</v>
      </c>
      <c r="AX534" s="45" t="s">
        <v>108</v>
      </c>
      <c r="AY534" s="45" t="s">
        <v>100</v>
      </c>
      <c r="AZ534" s="45" t="s">
        <v>109</v>
      </c>
      <c r="BA534" s="45">
        <v>5826</v>
      </c>
      <c r="BB534" s="74" t="s">
        <v>268</v>
      </c>
      <c r="BC534" s="45">
        <v>5826</v>
      </c>
      <c r="BD534" s="45" t="s">
        <v>268</v>
      </c>
      <c r="BE534" s="45" t="s">
        <v>122</v>
      </c>
      <c r="BF534" s="45" t="s">
        <v>327</v>
      </c>
      <c r="BG534" s="45" t="s">
        <v>97</v>
      </c>
      <c r="BH534" s="45" t="s">
        <v>167</v>
      </c>
      <c r="BI534" s="45">
        <v>1</v>
      </c>
      <c r="BJ534" s="45" t="s">
        <v>97</v>
      </c>
      <c r="BK534" s="53">
        <v>43277.580659722225</v>
      </c>
      <c r="BL534" s="45" t="s">
        <v>128</v>
      </c>
      <c r="BM534" s="45" t="s">
        <v>97</v>
      </c>
      <c r="BO534" s="68" t="str">
        <f t="shared" si="143"/>
        <v>EXECUTE [dbo].[PG_CI_CUENTA_BANCO] 0,0,0 , 537, X</v>
      </c>
    </row>
    <row r="535" spans="2:67" x14ac:dyDescent="0.3">
      <c r="B535" s="6">
        <f t="shared" si="131"/>
        <v>0</v>
      </c>
      <c r="C535" s="6" t="str">
        <f t="shared" si="132"/>
        <v>0, 0</v>
      </c>
      <c r="D535" s="54">
        <f t="shared" si="133"/>
        <v>538</v>
      </c>
      <c r="E535" s="75" t="str">
        <f t="shared" si="134"/>
        <v>N/D | N/D | N/D | 100176564 | PENDIENTE | Pesos Mexicanos</v>
      </c>
      <c r="F535" s="54" t="str">
        <f t="shared" si="135"/>
        <v>6564</v>
      </c>
      <c r="G535" s="5">
        <v>0</v>
      </c>
      <c r="H535" s="78" t="str">
        <f t="shared" si="136"/>
        <v>N/D | N/D | N/D | 100176564 | PENDIENTE | Pesos Mexicanos</v>
      </c>
      <c r="I535" s="69">
        <f t="shared" si="128"/>
        <v>36</v>
      </c>
      <c r="J535" s="69">
        <f t="shared" si="129"/>
        <v>7</v>
      </c>
      <c r="K535" s="70">
        <v>1</v>
      </c>
      <c r="L535" s="69" t="str">
        <f t="shared" si="137"/>
        <v>N/D</v>
      </c>
      <c r="M535" s="69" t="str">
        <f t="shared" si="138"/>
        <v>N/D</v>
      </c>
      <c r="N535" s="69">
        <f t="shared" si="139"/>
        <v>100176564</v>
      </c>
      <c r="P535" s="70">
        <v>2</v>
      </c>
      <c r="Q535" s="70">
        <v>6</v>
      </c>
      <c r="R535" s="19" t="s">
        <v>4</v>
      </c>
      <c r="S535" s="78" t="str">
        <f t="shared" si="140"/>
        <v>LUIS RAMIREZ RODRIGUEZ</v>
      </c>
      <c r="T535" s="78" t="str">
        <f t="shared" si="141"/>
        <v>N/D</v>
      </c>
      <c r="U535" s="19"/>
      <c r="V535" s="19"/>
      <c r="W535" s="19"/>
      <c r="X535" s="19"/>
      <c r="Y535" s="19"/>
      <c r="Z535" s="19"/>
      <c r="AA535" s="19"/>
      <c r="AB535" s="78" t="str">
        <f t="shared" si="142"/>
        <v>N/D</v>
      </c>
      <c r="AC535" s="70">
        <v>0</v>
      </c>
      <c r="AD535" s="68" t="str">
        <f t="shared" si="130"/>
        <v>EXECUTE [dbo].[PG_CI_CUENTA_BANCO] 0, 0, 0, 538, 'N/D | N/D | N/D | 100176564 | PENDIENTE | Pesos Mexicanos' , '6564', 0, 'N/D | N/D | N/D | 100176564 | PENDIENTE | Pesos Mexicanos', 36, 7, 1, 'N/D', 'N/D', '100176564', '', 2, 6, NULL, 'LUIS RAMIREZ RODRIGUEZ', 'N/D', '', '', '', '', '', '', '', 'N/D', 0</v>
      </c>
      <c r="AK535" s="43">
        <v>538</v>
      </c>
      <c r="AL535" s="44">
        <v>36</v>
      </c>
      <c r="AM535" s="44">
        <v>7</v>
      </c>
      <c r="AN535" s="84" t="s">
        <v>3</v>
      </c>
      <c r="AO535" s="44">
        <v>0</v>
      </c>
      <c r="AP535" s="45" t="s">
        <v>97</v>
      </c>
      <c r="AQ535" s="45">
        <v>100176564</v>
      </c>
      <c r="AR535" s="46" t="s">
        <v>98</v>
      </c>
      <c r="AS535" s="45" t="s">
        <v>97</v>
      </c>
      <c r="AT535" s="45" t="s">
        <v>97</v>
      </c>
      <c r="AU535" s="45" t="s">
        <v>97</v>
      </c>
      <c r="AV535" s="45" t="s">
        <v>97</v>
      </c>
      <c r="AW535" s="45" t="s">
        <v>97</v>
      </c>
      <c r="AX535" s="45" t="s">
        <v>99</v>
      </c>
      <c r="AY535" s="45" t="s">
        <v>100</v>
      </c>
      <c r="AZ535" s="45" t="s">
        <v>97</v>
      </c>
      <c r="BA535" s="45" t="s">
        <v>97</v>
      </c>
      <c r="BB535" s="74" t="s">
        <v>126</v>
      </c>
      <c r="BC535" s="45" t="s">
        <v>97</v>
      </c>
      <c r="BD535" s="45" t="s">
        <v>97</v>
      </c>
      <c r="BE535" s="45" t="s">
        <v>122</v>
      </c>
      <c r="BF535" s="45" t="s">
        <v>97</v>
      </c>
      <c r="BG535" s="45" t="s">
        <v>97</v>
      </c>
      <c r="BH535" s="45" t="s">
        <v>97</v>
      </c>
      <c r="BI535" s="45">
        <v>1</v>
      </c>
      <c r="BJ535" s="45" t="s">
        <v>97</v>
      </c>
      <c r="BK535" s="53">
        <v>40491.333333333336</v>
      </c>
      <c r="BL535" s="45" t="s">
        <v>102</v>
      </c>
      <c r="BM535" s="45" t="s">
        <v>97</v>
      </c>
      <c r="BO535" s="68" t="str">
        <f t="shared" si="143"/>
        <v>EXECUTE [dbo].[PG_CI_CUENTA_BANCO] 0,0,0 , 538, X</v>
      </c>
    </row>
    <row r="536" spans="2:67" x14ac:dyDescent="0.3">
      <c r="B536" s="6">
        <f t="shared" si="131"/>
        <v>0</v>
      </c>
      <c r="C536" s="6" t="str">
        <f t="shared" si="132"/>
        <v>0, 0</v>
      </c>
      <c r="D536" s="54">
        <f t="shared" si="133"/>
        <v>539</v>
      </c>
      <c r="E536" s="75" t="str">
        <f t="shared" si="134"/>
        <v>Puerto Peñasco | INGRESOS | VENTA GAS | 444024281 | PTO. PEÑASCO SON | Pesos Mexicanos</v>
      </c>
      <c r="F536" s="54" t="str">
        <f t="shared" si="135"/>
        <v>4281</v>
      </c>
      <c r="G536" s="5">
        <v>0</v>
      </c>
      <c r="H536" s="78" t="str">
        <f t="shared" si="136"/>
        <v>Puerto Peñasco | INGRESOS | VENTA GAS | 444024281 | PTO. PEÑASCO SON | Pesos Mexicanos</v>
      </c>
      <c r="I536" s="69">
        <f t="shared" si="128"/>
        <v>36</v>
      </c>
      <c r="J536" s="69">
        <f t="shared" si="129"/>
        <v>7</v>
      </c>
      <c r="K536" s="70">
        <v>1</v>
      </c>
      <c r="L536" s="69">
        <f t="shared" si="137"/>
        <v>3997</v>
      </c>
      <c r="M536" s="69">
        <f t="shared" si="138"/>
        <v>3997</v>
      </c>
      <c r="N536" s="69">
        <f t="shared" si="139"/>
        <v>444024281</v>
      </c>
      <c r="P536" s="70">
        <v>1</v>
      </c>
      <c r="Q536" s="70">
        <v>1</v>
      </c>
      <c r="R536" s="19" t="s">
        <v>4</v>
      </c>
      <c r="S536" s="78" t="str">
        <f t="shared" si="140"/>
        <v>LUIS RAMIREZ RODRIGUEZ</v>
      </c>
      <c r="T536" s="78" t="str">
        <f t="shared" si="141"/>
        <v>Puerto Peñasco</v>
      </c>
      <c r="U536" s="19"/>
      <c r="V536" s="19"/>
      <c r="W536" s="19"/>
      <c r="X536" s="19"/>
      <c r="Y536" s="19"/>
      <c r="Z536" s="19"/>
      <c r="AA536" s="19"/>
      <c r="AB536" s="78" t="str">
        <f t="shared" si="142"/>
        <v>TOMAS ZARAGOZA ITO</v>
      </c>
      <c r="AC536" s="70">
        <v>102</v>
      </c>
      <c r="AD536" s="68" t="str">
        <f t="shared" si="130"/>
        <v>EXECUTE [dbo].[PG_CI_CUENTA_BANCO] 0, 0, 0, 539, 'Puerto Peñasco | INGRESOS | VENTA GAS | 444024281 | PTO. PEÑASCO SON | Pesos Mexicanos' , '4281', 0, 'Puerto Peñasco | INGRESOS | VENTA GAS | 444024281 | PTO. PEÑASCO SON | Pesos Mexicanos', 36, 7, 1, '3997', '3997', '444024281', '', 1, 1, NULL, 'LUIS RAMIREZ RODRIGUEZ', 'Puerto Peñasco', '', '', '', '', '', '', '', 'TOMAS ZARAGOZA ITO', 102</v>
      </c>
      <c r="AK536" s="43">
        <v>539</v>
      </c>
      <c r="AL536" s="44">
        <v>36</v>
      </c>
      <c r="AM536" s="44">
        <v>7</v>
      </c>
      <c r="AN536" s="84" t="s">
        <v>3</v>
      </c>
      <c r="AO536" s="44">
        <v>16</v>
      </c>
      <c r="AP536" s="45" t="s">
        <v>355</v>
      </c>
      <c r="AQ536" s="45">
        <v>444024281</v>
      </c>
      <c r="AR536" s="46" t="s">
        <v>104</v>
      </c>
      <c r="AS536" s="45" t="s">
        <v>24</v>
      </c>
      <c r="AT536" s="45" t="s">
        <v>105</v>
      </c>
      <c r="AU536" s="45" t="s">
        <v>324</v>
      </c>
      <c r="AV536" s="45" t="s">
        <v>107</v>
      </c>
      <c r="AW536" s="45" t="s">
        <v>97</v>
      </c>
      <c r="AX536" s="45" t="s">
        <v>108</v>
      </c>
      <c r="AY536" s="45" t="s">
        <v>100</v>
      </c>
      <c r="AZ536" s="45" t="s">
        <v>116</v>
      </c>
      <c r="BA536" s="45">
        <v>3997</v>
      </c>
      <c r="BB536" s="74" t="s">
        <v>356</v>
      </c>
      <c r="BC536" s="45">
        <v>3997</v>
      </c>
      <c r="BD536" s="45" t="s">
        <v>357</v>
      </c>
      <c r="BE536" s="45" t="s">
        <v>122</v>
      </c>
      <c r="BF536" s="45" t="s">
        <v>327</v>
      </c>
      <c r="BG536" s="45" t="s">
        <v>97</v>
      </c>
      <c r="BH536" s="45" t="s">
        <v>136</v>
      </c>
      <c r="BI536" s="45">
        <v>1</v>
      </c>
      <c r="BJ536" s="45" t="s">
        <v>137</v>
      </c>
      <c r="BK536" s="53">
        <v>43277.576388888891</v>
      </c>
      <c r="BL536" s="45" t="s">
        <v>128</v>
      </c>
      <c r="BM536" s="45" t="s">
        <v>97</v>
      </c>
      <c r="BO536" s="68" t="str">
        <f t="shared" si="143"/>
        <v>EXECUTE [dbo].[PG_CI_CUENTA_BANCO] 0,0,0 , 539, X</v>
      </c>
    </row>
    <row r="537" spans="2:67" x14ac:dyDescent="0.3">
      <c r="B537" s="6">
        <f t="shared" si="131"/>
        <v>0</v>
      </c>
      <c r="C537" s="6" t="str">
        <f t="shared" si="132"/>
        <v>0, 0</v>
      </c>
      <c r="D537" s="54">
        <f t="shared" si="133"/>
        <v>540</v>
      </c>
      <c r="E537" s="75" t="str">
        <f t="shared" si="134"/>
        <v>N/D | N/D | N/D | 108752214 | CD. JUAREZ | Pesos Mexicanos</v>
      </c>
      <c r="F537" s="54" t="str">
        <f t="shared" si="135"/>
        <v>2214</v>
      </c>
      <c r="G537" s="5">
        <v>0</v>
      </c>
      <c r="H537" s="78" t="str">
        <f t="shared" si="136"/>
        <v>N/D | N/D | N/D | 108752214 | CD. JUAREZ | Pesos Mexicanos</v>
      </c>
      <c r="I537" s="69">
        <f t="shared" si="128"/>
        <v>36</v>
      </c>
      <c r="J537" s="69">
        <f t="shared" si="129"/>
        <v>7</v>
      </c>
      <c r="K537" s="70">
        <v>1</v>
      </c>
      <c r="L537" s="69" t="str">
        <f t="shared" si="137"/>
        <v>N/D</v>
      </c>
      <c r="M537" s="69">
        <f t="shared" si="138"/>
        <v>833</v>
      </c>
      <c r="N537" s="69">
        <f t="shared" si="139"/>
        <v>108752214</v>
      </c>
      <c r="P537" s="70">
        <v>2</v>
      </c>
      <c r="Q537" s="70">
        <v>6</v>
      </c>
      <c r="R537" s="19" t="s">
        <v>4</v>
      </c>
      <c r="S537" s="78" t="str">
        <f t="shared" si="140"/>
        <v>LUIS RAMIREZ RODRIGUEZ</v>
      </c>
      <c r="T537" s="78" t="str">
        <f t="shared" si="141"/>
        <v>N/D</v>
      </c>
      <c r="U537" s="19"/>
      <c r="V537" s="19"/>
      <c r="W537" s="19"/>
      <c r="X537" s="19"/>
      <c r="Y537" s="19"/>
      <c r="Z537" s="19"/>
      <c r="AA537" s="19"/>
      <c r="AB537" s="78" t="str">
        <f t="shared" si="142"/>
        <v>N/D</v>
      </c>
      <c r="AC537" s="70">
        <v>103</v>
      </c>
      <c r="AD537" s="68" t="str">
        <f t="shared" si="130"/>
        <v>EXECUTE [dbo].[PG_CI_CUENTA_BANCO] 0, 0, 0, 540, 'N/D | N/D | N/D | 108752214 | CD. JUAREZ | Pesos Mexicanos' , '2214', 0, 'N/D | N/D | N/D | 108752214 | CD. JUAREZ | Pesos Mexicanos', 36, 7, 1, 'N/D', '833', '108752214', '', 2, 6, NULL, 'LUIS RAMIREZ RODRIGUEZ', 'N/D', '', '', '', '', '', '', '', 'N/D', 103</v>
      </c>
      <c r="AK537" s="43">
        <v>540</v>
      </c>
      <c r="AL537" s="44">
        <v>36</v>
      </c>
      <c r="AM537" s="44">
        <v>7</v>
      </c>
      <c r="AN537" s="84" t="s">
        <v>3</v>
      </c>
      <c r="AO537" s="44">
        <v>0</v>
      </c>
      <c r="AP537" s="45" t="s">
        <v>97</v>
      </c>
      <c r="AQ537" s="45">
        <v>108752214</v>
      </c>
      <c r="AR537" s="46" t="s">
        <v>98</v>
      </c>
      <c r="AS537" s="45" t="s">
        <v>97</v>
      </c>
      <c r="AT537" s="45" t="s">
        <v>97</v>
      </c>
      <c r="AU537" s="45" t="s">
        <v>97</v>
      </c>
      <c r="AV537" s="45" t="s">
        <v>97</v>
      </c>
      <c r="AW537" s="45" t="s">
        <v>97</v>
      </c>
      <c r="AX537" s="45" t="s">
        <v>99</v>
      </c>
      <c r="AY537" s="45" t="s">
        <v>100</v>
      </c>
      <c r="AZ537" s="45" t="s">
        <v>97</v>
      </c>
      <c r="BA537" s="45" t="s">
        <v>97</v>
      </c>
      <c r="BB537" s="74" t="s">
        <v>120</v>
      </c>
      <c r="BC537" s="45">
        <v>833</v>
      </c>
      <c r="BD537" s="45" t="s">
        <v>121</v>
      </c>
      <c r="BE537" s="45" t="s">
        <v>122</v>
      </c>
      <c r="BF537" s="45" t="s">
        <v>97</v>
      </c>
      <c r="BG537" s="45" t="s">
        <v>97</v>
      </c>
      <c r="BH537" s="45" t="s">
        <v>97</v>
      </c>
      <c r="BI537" s="45">
        <v>1</v>
      </c>
      <c r="BJ537" s="45" t="s">
        <v>97</v>
      </c>
      <c r="BK537" s="53">
        <v>40491.333333333336</v>
      </c>
      <c r="BL537" s="45" t="s">
        <v>102</v>
      </c>
      <c r="BM537" s="45" t="s">
        <v>97</v>
      </c>
      <c r="BO537" s="68" t="str">
        <f t="shared" si="143"/>
        <v>EXECUTE [dbo].[PG_CI_CUENTA_BANCO] 0,0,0 , 540, X</v>
      </c>
    </row>
    <row r="538" spans="2:67" x14ac:dyDescent="0.3">
      <c r="B538" s="6">
        <f t="shared" si="131"/>
        <v>0</v>
      </c>
      <c r="C538" s="6" t="str">
        <f t="shared" si="132"/>
        <v>0, 0</v>
      </c>
      <c r="D538" s="54">
        <f t="shared" si="133"/>
        <v>541</v>
      </c>
      <c r="E538" s="75" t="str">
        <f t="shared" si="134"/>
        <v>N/D | N/D | N/D | 114657764 | CD. JUAREZ | Pesos Mexicanos</v>
      </c>
      <c r="F538" s="54" t="str">
        <f t="shared" si="135"/>
        <v>7764</v>
      </c>
      <c r="G538" s="5">
        <v>0</v>
      </c>
      <c r="H538" s="78" t="str">
        <f t="shared" si="136"/>
        <v>N/D | N/D | N/D | 114657764 | CD. JUAREZ | Pesos Mexicanos</v>
      </c>
      <c r="I538" s="69">
        <f t="shared" si="128"/>
        <v>36</v>
      </c>
      <c r="J538" s="69">
        <f t="shared" si="129"/>
        <v>7</v>
      </c>
      <c r="K538" s="70">
        <v>1</v>
      </c>
      <c r="L538" s="69" t="str">
        <f t="shared" si="137"/>
        <v>N/D</v>
      </c>
      <c r="M538" s="69">
        <f t="shared" si="138"/>
        <v>292</v>
      </c>
      <c r="N538" s="69">
        <f t="shared" si="139"/>
        <v>114657764</v>
      </c>
      <c r="P538" s="70">
        <v>2</v>
      </c>
      <c r="Q538" s="70">
        <v>6</v>
      </c>
      <c r="R538" s="19" t="s">
        <v>4</v>
      </c>
      <c r="S538" s="78" t="str">
        <f t="shared" si="140"/>
        <v>LUIS RAMIREZ RODRIGUEZ</v>
      </c>
      <c r="T538" s="78" t="str">
        <f t="shared" si="141"/>
        <v>N/D</v>
      </c>
      <c r="U538" s="19"/>
      <c r="V538" s="19"/>
      <c r="W538" s="19"/>
      <c r="X538" s="19"/>
      <c r="Y538" s="19"/>
      <c r="Z538" s="19"/>
      <c r="AA538" s="19"/>
      <c r="AB538" s="78" t="str">
        <f t="shared" si="142"/>
        <v>N/D</v>
      </c>
      <c r="AC538" s="70">
        <v>103</v>
      </c>
      <c r="AD538" s="68" t="str">
        <f t="shared" si="130"/>
        <v>EXECUTE [dbo].[PG_CI_CUENTA_BANCO] 0, 0, 0, 541, 'N/D | N/D | N/D | 114657764 | CD. JUAREZ | Pesos Mexicanos' , '7764', 0, 'N/D | N/D | N/D | 114657764 | CD. JUAREZ | Pesos Mexicanos', 36, 7, 1, 'N/D', '292', '114657764', '', 2, 6, NULL, 'LUIS RAMIREZ RODRIGUEZ', 'N/D', '', '', '', '', '', '', '', 'N/D', 103</v>
      </c>
      <c r="AK538" s="43">
        <v>541</v>
      </c>
      <c r="AL538" s="44">
        <v>36</v>
      </c>
      <c r="AM538" s="44">
        <v>7</v>
      </c>
      <c r="AN538" s="84" t="s">
        <v>3</v>
      </c>
      <c r="AO538" s="44">
        <v>0</v>
      </c>
      <c r="AP538" s="45" t="s">
        <v>97</v>
      </c>
      <c r="AQ538" s="45">
        <v>114657764</v>
      </c>
      <c r="AR538" s="46" t="s">
        <v>98</v>
      </c>
      <c r="AS538" s="45" t="s">
        <v>97</v>
      </c>
      <c r="AT538" s="45" t="s">
        <v>97</v>
      </c>
      <c r="AU538" s="45" t="s">
        <v>97</v>
      </c>
      <c r="AV538" s="45" t="s">
        <v>97</v>
      </c>
      <c r="AW538" s="45" t="s">
        <v>97</v>
      </c>
      <c r="AX538" s="45" t="s">
        <v>99</v>
      </c>
      <c r="AY538" s="45" t="s">
        <v>100</v>
      </c>
      <c r="AZ538" s="45" t="s">
        <v>97</v>
      </c>
      <c r="BA538" s="45" t="s">
        <v>97</v>
      </c>
      <c r="BB538" s="74" t="s">
        <v>120</v>
      </c>
      <c r="BC538" s="45">
        <v>292</v>
      </c>
      <c r="BD538" s="45" t="s">
        <v>358</v>
      </c>
      <c r="BE538" s="45" t="s">
        <v>122</v>
      </c>
      <c r="BF538" s="45" t="s">
        <v>97</v>
      </c>
      <c r="BG538" s="45" t="s">
        <v>97</v>
      </c>
      <c r="BH538" s="45" t="s">
        <v>97</v>
      </c>
      <c r="BI538" s="45">
        <v>1</v>
      </c>
      <c r="BJ538" s="45" t="s">
        <v>97</v>
      </c>
      <c r="BK538" s="53">
        <v>40491.333333333336</v>
      </c>
      <c r="BL538" s="45" t="s">
        <v>102</v>
      </c>
      <c r="BM538" s="45" t="s">
        <v>97</v>
      </c>
      <c r="BO538" s="68" t="str">
        <f t="shared" si="143"/>
        <v>EXECUTE [dbo].[PG_CI_CUENTA_BANCO] 0,0,0 , 541, X</v>
      </c>
    </row>
    <row r="539" spans="2:67" x14ac:dyDescent="0.3">
      <c r="B539" s="6">
        <f t="shared" si="131"/>
        <v>0</v>
      </c>
      <c r="C539" s="6" t="str">
        <f t="shared" si="132"/>
        <v>0, 0</v>
      </c>
      <c r="D539" s="54">
        <f t="shared" si="133"/>
        <v>542</v>
      </c>
      <c r="E539" s="75" t="str">
        <f t="shared" si="134"/>
        <v>N/D | N/D | N/D | 109060790 | PENDIENTE | Pesos Mexicanos</v>
      </c>
      <c r="F539" s="54" t="str">
        <f t="shared" si="135"/>
        <v>0790</v>
      </c>
      <c r="G539" s="5">
        <v>0</v>
      </c>
      <c r="H539" s="78" t="str">
        <f t="shared" si="136"/>
        <v>N/D | N/D | N/D | 109060790 | PENDIENTE | Pesos Mexicanos</v>
      </c>
      <c r="I539" s="69">
        <f t="shared" si="128"/>
        <v>36</v>
      </c>
      <c r="J539" s="69">
        <f t="shared" si="129"/>
        <v>7</v>
      </c>
      <c r="K539" s="70">
        <v>1</v>
      </c>
      <c r="L539" s="69" t="str">
        <f t="shared" si="137"/>
        <v>N/D</v>
      </c>
      <c r="M539" s="69" t="str">
        <f t="shared" si="138"/>
        <v>N/D</v>
      </c>
      <c r="N539" s="69">
        <f t="shared" si="139"/>
        <v>109060790</v>
      </c>
      <c r="P539" s="70">
        <v>2</v>
      </c>
      <c r="Q539" s="70">
        <v>6</v>
      </c>
      <c r="R539" s="19" t="s">
        <v>4</v>
      </c>
      <c r="S539" s="78" t="str">
        <f t="shared" si="140"/>
        <v>LUIS RAMIREZ RODRIGUEZ</v>
      </c>
      <c r="T539" s="78" t="str">
        <f t="shared" si="141"/>
        <v>N/D</v>
      </c>
      <c r="U539" s="19"/>
      <c r="V539" s="19"/>
      <c r="W539" s="19"/>
      <c r="X539" s="19"/>
      <c r="Y539" s="19"/>
      <c r="Z539" s="19"/>
      <c r="AA539" s="19"/>
      <c r="AB539" s="78" t="str">
        <f t="shared" si="142"/>
        <v>N/D</v>
      </c>
      <c r="AC539" s="70">
        <v>0</v>
      </c>
      <c r="AD539" s="68" t="str">
        <f t="shared" si="130"/>
        <v>EXECUTE [dbo].[PG_CI_CUENTA_BANCO] 0, 0, 0, 542, 'N/D | N/D | N/D | 109060790 | PENDIENTE | Pesos Mexicanos' , '0790', 0, 'N/D | N/D | N/D | 109060790 | PENDIENTE | Pesos Mexicanos', 36, 7, 1, 'N/D', 'N/D', '109060790', '', 2, 6, NULL, 'LUIS RAMIREZ RODRIGUEZ', 'N/D', '', '', '', '', '', '', '', 'N/D', 0</v>
      </c>
      <c r="AK539" s="43">
        <v>542</v>
      </c>
      <c r="AL539" s="44">
        <v>36</v>
      </c>
      <c r="AM539" s="44">
        <v>7</v>
      </c>
      <c r="AN539" s="84" t="s">
        <v>3</v>
      </c>
      <c r="AO539" s="44">
        <v>0</v>
      </c>
      <c r="AP539" s="45" t="s">
        <v>97</v>
      </c>
      <c r="AQ539" s="45">
        <v>109060790</v>
      </c>
      <c r="AR539" s="46" t="s">
        <v>98</v>
      </c>
      <c r="AS539" s="45" t="s">
        <v>97</v>
      </c>
      <c r="AT539" s="45" t="s">
        <v>97</v>
      </c>
      <c r="AU539" s="45" t="s">
        <v>97</v>
      </c>
      <c r="AV539" s="45" t="s">
        <v>97</v>
      </c>
      <c r="AW539" s="45" t="s">
        <v>97</v>
      </c>
      <c r="AX539" s="45" t="s">
        <v>99</v>
      </c>
      <c r="AY539" s="45" t="s">
        <v>100</v>
      </c>
      <c r="AZ539" s="45" t="s">
        <v>97</v>
      </c>
      <c r="BA539" s="45" t="s">
        <v>97</v>
      </c>
      <c r="BB539" s="74" t="s">
        <v>126</v>
      </c>
      <c r="BC539" s="45" t="s">
        <v>97</v>
      </c>
      <c r="BD539" s="45" t="s">
        <v>97</v>
      </c>
      <c r="BE539" s="45" t="s">
        <v>122</v>
      </c>
      <c r="BF539" s="45" t="s">
        <v>97</v>
      </c>
      <c r="BG539" s="45" t="s">
        <v>97</v>
      </c>
      <c r="BH539" s="45" t="s">
        <v>97</v>
      </c>
      <c r="BI539" s="45">
        <v>1</v>
      </c>
      <c r="BJ539" s="45" t="s">
        <v>97</v>
      </c>
      <c r="BK539" s="53">
        <v>40491.333333333336</v>
      </c>
      <c r="BL539" s="45" t="s">
        <v>102</v>
      </c>
      <c r="BM539" s="45" t="s">
        <v>97</v>
      </c>
      <c r="BO539" s="68" t="str">
        <f t="shared" si="143"/>
        <v>EXECUTE [dbo].[PG_CI_CUENTA_BANCO] 0,0,0 , 542, X</v>
      </c>
    </row>
    <row r="540" spans="2:67" x14ac:dyDescent="0.3">
      <c r="B540" s="6">
        <f t="shared" si="131"/>
        <v>0</v>
      </c>
      <c r="C540" s="6" t="str">
        <f t="shared" si="132"/>
        <v>0, 0</v>
      </c>
      <c r="D540" s="54">
        <f t="shared" si="133"/>
        <v>543</v>
      </c>
      <c r="E540" s="75" t="str">
        <f t="shared" si="134"/>
        <v>N/D | N/D | N/D | 137393210 | PENDIENTE | Dólares USA</v>
      </c>
      <c r="F540" s="54" t="str">
        <f t="shared" si="135"/>
        <v>3210</v>
      </c>
      <c r="G540" s="5">
        <v>0</v>
      </c>
      <c r="H540" s="78" t="str">
        <f t="shared" si="136"/>
        <v>N/D | N/D | N/D | 137393210 | PENDIENTE | Dólares USA</v>
      </c>
      <c r="I540" s="69">
        <f t="shared" si="128"/>
        <v>36</v>
      </c>
      <c r="J540" s="69">
        <f t="shared" si="129"/>
        <v>7</v>
      </c>
      <c r="K540" s="70">
        <v>2</v>
      </c>
      <c r="L540" s="69" t="str">
        <f t="shared" si="137"/>
        <v>N/D</v>
      </c>
      <c r="M540" s="69" t="str">
        <f t="shared" si="138"/>
        <v>N/D</v>
      </c>
      <c r="N540" s="69">
        <f t="shared" si="139"/>
        <v>137393210</v>
      </c>
      <c r="P540" s="70">
        <v>2</v>
      </c>
      <c r="Q540" s="70">
        <v>6</v>
      </c>
      <c r="R540" s="19" t="s">
        <v>4</v>
      </c>
      <c r="S540" s="78" t="str">
        <f t="shared" si="140"/>
        <v>LUIS RAMIREZ RODRIGUEZ</v>
      </c>
      <c r="T540" s="78" t="str">
        <f t="shared" si="141"/>
        <v>N/D</v>
      </c>
      <c r="U540" s="19"/>
      <c r="V540" s="19"/>
      <c r="W540" s="19"/>
      <c r="X540" s="19"/>
      <c r="Y540" s="19"/>
      <c r="Z540" s="19"/>
      <c r="AA540" s="19"/>
      <c r="AB540" s="78" t="str">
        <f t="shared" si="142"/>
        <v>N/D</v>
      </c>
      <c r="AC540" s="70">
        <v>0</v>
      </c>
      <c r="AD540" s="68" t="str">
        <f t="shared" si="130"/>
        <v>EXECUTE [dbo].[PG_CI_CUENTA_BANCO] 0, 0, 0, 543, 'N/D | N/D | N/D | 137393210 | PENDIENTE | Dólares USA' , '3210', 0, 'N/D | N/D | N/D | 137393210 | PENDIENTE | Dólares USA', 36, 7, 2, 'N/D', 'N/D', '137393210', '', 2, 6, NULL, 'LUIS RAMIREZ RODRIGUEZ', 'N/D', '', '', '', '', '', '', '', 'N/D', 0</v>
      </c>
      <c r="AK540" s="43">
        <v>543</v>
      </c>
      <c r="AL540" s="44">
        <v>36</v>
      </c>
      <c r="AM540" s="44">
        <v>7</v>
      </c>
      <c r="AN540" s="84" t="s">
        <v>3</v>
      </c>
      <c r="AO540" s="44">
        <v>0</v>
      </c>
      <c r="AP540" s="45" t="s">
        <v>97</v>
      </c>
      <c r="AQ540" s="45">
        <v>137393210</v>
      </c>
      <c r="AR540" s="46" t="s">
        <v>98</v>
      </c>
      <c r="AS540" s="45" t="s">
        <v>97</v>
      </c>
      <c r="AT540" s="45" t="s">
        <v>97</v>
      </c>
      <c r="AU540" s="45" t="s">
        <v>97</v>
      </c>
      <c r="AV540" s="45" t="s">
        <v>97</v>
      </c>
      <c r="AW540" s="45" t="s">
        <v>97</v>
      </c>
      <c r="AX540" s="45" t="s">
        <v>99</v>
      </c>
      <c r="AY540" s="45" t="s">
        <v>118</v>
      </c>
      <c r="AZ540" s="45" t="s">
        <v>97</v>
      </c>
      <c r="BA540" s="45" t="s">
        <v>97</v>
      </c>
      <c r="BB540" s="74" t="s">
        <v>126</v>
      </c>
      <c r="BC540" s="45" t="s">
        <v>97</v>
      </c>
      <c r="BD540" s="45" t="s">
        <v>97</v>
      </c>
      <c r="BE540" s="45" t="s">
        <v>122</v>
      </c>
      <c r="BF540" s="45" t="s">
        <v>97</v>
      </c>
      <c r="BG540" s="45" t="s">
        <v>97</v>
      </c>
      <c r="BH540" s="45" t="s">
        <v>97</v>
      </c>
      <c r="BI540" s="45">
        <v>1</v>
      </c>
      <c r="BJ540" s="45" t="s">
        <v>97</v>
      </c>
      <c r="BK540" s="53">
        <v>40491.333333333336</v>
      </c>
      <c r="BL540" s="45" t="s">
        <v>102</v>
      </c>
      <c r="BM540" s="45" t="s">
        <v>97</v>
      </c>
      <c r="BO540" s="68" t="str">
        <f t="shared" si="143"/>
        <v>EXECUTE [dbo].[PG_CI_CUENTA_BANCO] 0,0,0 , 543, X</v>
      </c>
    </row>
    <row r="541" spans="2:67" x14ac:dyDescent="0.3">
      <c r="B541" s="6">
        <f t="shared" si="131"/>
        <v>0</v>
      </c>
      <c r="C541" s="6" t="str">
        <f t="shared" si="132"/>
        <v>0, 0</v>
      </c>
      <c r="D541" s="54">
        <f t="shared" si="133"/>
        <v>544</v>
      </c>
      <c r="E541" s="75" t="str">
        <f t="shared" si="134"/>
        <v>N/D | N/D | N/D | 137393342 | PENDIENTE | Dólares USA</v>
      </c>
      <c r="F541" s="54" t="str">
        <f t="shared" si="135"/>
        <v>3342</v>
      </c>
      <c r="G541" s="5">
        <v>0</v>
      </c>
      <c r="H541" s="78" t="str">
        <f t="shared" si="136"/>
        <v>N/D | N/D | N/D | 137393342 | PENDIENTE | Dólares USA</v>
      </c>
      <c r="I541" s="69">
        <f t="shared" si="128"/>
        <v>36</v>
      </c>
      <c r="J541" s="69">
        <f t="shared" si="129"/>
        <v>7</v>
      </c>
      <c r="K541" s="70">
        <v>2</v>
      </c>
      <c r="L541" s="69" t="str">
        <f t="shared" si="137"/>
        <v>N/D</v>
      </c>
      <c r="M541" s="69" t="str">
        <f t="shared" si="138"/>
        <v>N/D</v>
      </c>
      <c r="N541" s="69">
        <f t="shared" si="139"/>
        <v>137393342</v>
      </c>
      <c r="P541" s="70">
        <v>2</v>
      </c>
      <c r="Q541" s="70">
        <v>6</v>
      </c>
      <c r="R541" s="19" t="s">
        <v>4</v>
      </c>
      <c r="S541" s="78" t="str">
        <f t="shared" si="140"/>
        <v>LUIS RAMIREZ RODRIGUEZ</v>
      </c>
      <c r="T541" s="78" t="str">
        <f t="shared" si="141"/>
        <v>N/D</v>
      </c>
      <c r="U541" s="19"/>
      <c r="V541" s="19"/>
      <c r="W541" s="19"/>
      <c r="X541" s="19"/>
      <c r="Y541" s="19"/>
      <c r="Z541" s="19"/>
      <c r="AA541" s="19"/>
      <c r="AB541" s="78" t="str">
        <f t="shared" si="142"/>
        <v>N/D</v>
      </c>
      <c r="AC541" s="70">
        <v>0</v>
      </c>
      <c r="AD541" s="68" t="str">
        <f t="shared" si="130"/>
        <v>EXECUTE [dbo].[PG_CI_CUENTA_BANCO] 0, 0, 0, 544, 'N/D | N/D | N/D | 137393342 | PENDIENTE | Dólares USA' , '3342', 0, 'N/D | N/D | N/D | 137393342 | PENDIENTE | Dólares USA', 36, 7, 2, 'N/D', 'N/D', '137393342', '', 2, 6, NULL, 'LUIS RAMIREZ RODRIGUEZ', 'N/D', '', '', '', '', '', '', '', 'N/D', 0</v>
      </c>
      <c r="AK541" s="43">
        <v>544</v>
      </c>
      <c r="AL541" s="44">
        <v>36</v>
      </c>
      <c r="AM541" s="44">
        <v>7</v>
      </c>
      <c r="AN541" s="84" t="s">
        <v>3</v>
      </c>
      <c r="AO541" s="44">
        <v>0</v>
      </c>
      <c r="AP541" s="45" t="s">
        <v>97</v>
      </c>
      <c r="AQ541" s="45">
        <v>137393342</v>
      </c>
      <c r="AR541" s="46" t="s">
        <v>98</v>
      </c>
      <c r="AS541" s="45" t="s">
        <v>97</v>
      </c>
      <c r="AT541" s="45" t="s">
        <v>97</v>
      </c>
      <c r="AU541" s="45" t="s">
        <v>97</v>
      </c>
      <c r="AV541" s="45" t="s">
        <v>97</v>
      </c>
      <c r="AW541" s="45" t="s">
        <v>97</v>
      </c>
      <c r="AX541" s="45" t="s">
        <v>99</v>
      </c>
      <c r="AY541" s="45" t="s">
        <v>118</v>
      </c>
      <c r="AZ541" s="45" t="s">
        <v>97</v>
      </c>
      <c r="BA541" s="45" t="s">
        <v>97</v>
      </c>
      <c r="BB541" s="74" t="s">
        <v>126</v>
      </c>
      <c r="BC541" s="45" t="s">
        <v>97</v>
      </c>
      <c r="BD541" s="45" t="s">
        <v>97</v>
      </c>
      <c r="BE541" s="45" t="s">
        <v>122</v>
      </c>
      <c r="BF541" s="45" t="s">
        <v>97</v>
      </c>
      <c r="BG541" s="45" t="s">
        <v>97</v>
      </c>
      <c r="BH541" s="45" t="s">
        <v>97</v>
      </c>
      <c r="BI541" s="45">
        <v>1</v>
      </c>
      <c r="BJ541" s="45" t="s">
        <v>97</v>
      </c>
      <c r="BK541" s="53">
        <v>40491.333333333336</v>
      </c>
      <c r="BL541" s="45" t="s">
        <v>102</v>
      </c>
      <c r="BM541" s="45" t="s">
        <v>97</v>
      </c>
      <c r="BO541" s="68" t="str">
        <f t="shared" si="143"/>
        <v>EXECUTE [dbo].[PG_CI_CUENTA_BANCO] 0,0,0 , 544, X</v>
      </c>
    </row>
    <row r="542" spans="2:67" x14ac:dyDescent="0.3">
      <c r="B542" s="6">
        <f t="shared" si="131"/>
        <v>0</v>
      </c>
      <c r="C542" s="6" t="str">
        <f t="shared" si="132"/>
        <v>0, 0</v>
      </c>
      <c r="D542" s="54">
        <f t="shared" si="133"/>
        <v>545</v>
      </c>
      <c r="E542" s="75" t="str">
        <f t="shared" si="134"/>
        <v>N/D | N/D | N/D | 137393377 | PENDIENTE | Dólares USA</v>
      </c>
      <c r="F542" s="54" t="str">
        <f t="shared" si="135"/>
        <v>3377</v>
      </c>
      <c r="G542" s="5">
        <v>0</v>
      </c>
      <c r="H542" s="78" t="str">
        <f t="shared" si="136"/>
        <v>N/D | N/D | N/D | 137393377 | PENDIENTE | Dólares USA</v>
      </c>
      <c r="I542" s="69">
        <f t="shared" si="128"/>
        <v>36</v>
      </c>
      <c r="J542" s="69">
        <f t="shared" si="129"/>
        <v>7</v>
      </c>
      <c r="K542" s="70">
        <v>2</v>
      </c>
      <c r="L542" s="69" t="str">
        <f t="shared" si="137"/>
        <v>N/D</v>
      </c>
      <c r="M542" s="69" t="str">
        <f t="shared" si="138"/>
        <v>N/D</v>
      </c>
      <c r="N542" s="69">
        <f t="shared" si="139"/>
        <v>137393377</v>
      </c>
      <c r="P542" s="70">
        <v>2</v>
      </c>
      <c r="Q542" s="70">
        <v>6</v>
      </c>
      <c r="R542" s="19" t="s">
        <v>4</v>
      </c>
      <c r="S542" s="78" t="str">
        <f t="shared" si="140"/>
        <v>LUIS RAMIREZ RODRIGUEZ</v>
      </c>
      <c r="T542" s="78" t="str">
        <f t="shared" si="141"/>
        <v>N/D</v>
      </c>
      <c r="U542" s="19"/>
      <c r="V542" s="19"/>
      <c r="W542" s="19"/>
      <c r="X542" s="19"/>
      <c r="Y542" s="19"/>
      <c r="Z542" s="19"/>
      <c r="AA542" s="19"/>
      <c r="AB542" s="78" t="str">
        <f t="shared" si="142"/>
        <v>N/D</v>
      </c>
      <c r="AC542" s="70">
        <v>0</v>
      </c>
      <c r="AD542" s="68" t="str">
        <f t="shared" si="130"/>
        <v>EXECUTE [dbo].[PG_CI_CUENTA_BANCO] 0, 0, 0, 545, 'N/D | N/D | N/D | 137393377 | PENDIENTE | Dólares USA' , '3377', 0, 'N/D | N/D | N/D | 137393377 | PENDIENTE | Dólares USA', 36, 7, 2, 'N/D', 'N/D', '137393377', '', 2, 6, NULL, 'LUIS RAMIREZ RODRIGUEZ', 'N/D', '', '', '', '', '', '', '', 'N/D', 0</v>
      </c>
      <c r="AK542" s="43">
        <v>545</v>
      </c>
      <c r="AL542" s="44">
        <v>36</v>
      </c>
      <c r="AM542" s="44">
        <v>7</v>
      </c>
      <c r="AN542" s="84" t="s">
        <v>3</v>
      </c>
      <c r="AO542" s="44">
        <v>0</v>
      </c>
      <c r="AP542" s="45" t="s">
        <v>97</v>
      </c>
      <c r="AQ542" s="45">
        <v>137393377</v>
      </c>
      <c r="AR542" s="46" t="s">
        <v>98</v>
      </c>
      <c r="AS542" s="45" t="s">
        <v>97</v>
      </c>
      <c r="AT542" s="45" t="s">
        <v>97</v>
      </c>
      <c r="AU542" s="45" t="s">
        <v>97</v>
      </c>
      <c r="AV542" s="45" t="s">
        <v>97</v>
      </c>
      <c r="AW542" s="45" t="s">
        <v>97</v>
      </c>
      <c r="AX542" s="45" t="s">
        <v>99</v>
      </c>
      <c r="AY542" s="45" t="s">
        <v>118</v>
      </c>
      <c r="AZ542" s="45" t="s">
        <v>97</v>
      </c>
      <c r="BA542" s="45" t="s">
        <v>97</v>
      </c>
      <c r="BB542" s="74" t="s">
        <v>126</v>
      </c>
      <c r="BC542" s="45" t="s">
        <v>97</v>
      </c>
      <c r="BD542" s="45" t="s">
        <v>97</v>
      </c>
      <c r="BE542" s="45" t="s">
        <v>122</v>
      </c>
      <c r="BF542" s="45" t="s">
        <v>97</v>
      </c>
      <c r="BG542" s="45" t="s">
        <v>97</v>
      </c>
      <c r="BH542" s="45" t="s">
        <v>97</v>
      </c>
      <c r="BI542" s="45">
        <v>1</v>
      </c>
      <c r="BJ542" s="45" t="s">
        <v>97</v>
      </c>
      <c r="BK542" s="53">
        <v>40491.333333333336</v>
      </c>
      <c r="BL542" s="45" t="s">
        <v>102</v>
      </c>
      <c r="BM542" s="45" t="s">
        <v>97</v>
      </c>
      <c r="BO542" s="68" t="str">
        <f t="shared" si="143"/>
        <v>EXECUTE [dbo].[PG_CI_CUENTA_BANCO] 0,0,0 , 545, X</v>
      </c>
    </row>
    <row r="543" spans="2:67" x14ac:dyDescent="0.3">
      <c r="B543" s="6">
        <f t="shared" si="131"/>
        <v>0</v>
      </c>
      <c r="C543" s="6" t="str">
        <f t="shared" si="132"/>
        <v>0, 0</v>
      </c>
      <c r="D543" s="54">
        <f t="shared" si="133"/>
        <v>546</v>
      </c>
      <c r="E543" s="75" t="str">
        <f t="shared" si="134"/>
        <v>Puerto Peñasco | EGRESOS | EGRESOS PLANTA | 444024303 | PTO. PEÑASCO SON | Pesos Mexicanos</v>
      </c>
      <c r="F543" s="54" t="str">
        <f t="shared" si="135"/>
        <v>4303</v>
      </c>
      <c r="G543" s="5">
        <v>0</v>
      </c>
      <c r="H543" s="78" t="str">
        <f t="shared" si="136"/>
        <v>Puerto Peñasco | EGRESOS | EGRESOS PLANTA | 444024303 | PTO. PEÑASCO SON | Pesos Mexicanos</v>
      </c>
      <c r="I543" s="69">
        <f t="shared" si="128"/>
        <v>36</v>
      </c>
      <c r="J543" s="69">
        <f t="shared" si="129"/>
        <v>7</v>
      </c>
      <c r="K543" s="70">
        <v>1</v>
      </c>
      <c r="L543" s="69" t="str">
        <f t="shared" si="137"/>
        <v>N/D</v>
      </c>
      <c r="M543" s="69">
        <f t="shared" si="138"/>
        <v>3997</v>
      </c>
      <c r="N543" s="69">
        <f t="shared" si="139"/>
        <v>444024303</v>
      </c>
      <c r="P543" s="70">
        <v>2</v>
      </c>
      <c r="Q543" s="70">
        <v>3</v>
      </c>
      <c r="R543" s="19" t="s">
        <v>4</v>
      </c>
      <c r="S543" s="78" t="str">
        <f t="shared" si="140"/>
        <v>LUIS RAMIREZ RODRIGUEZ</v>
      </c>
      <c r="T543" s="78" t="str">
        <f t="shared" si="141"/>
        <v>Puerto Peñasco</v>
      </c>
      <c r="U543" s="19"/>
      <c r="V543" s="19"/>
      <c r="W543" s="19"/>
      <c r="X543" s="19"/>
      <c r="Y543" s="19"/>
      <c r="Z543" s="19"/>
      <c r="AA543" s="19"/>
      <c r="AB543" s="78" t="str">
        <f t="shared" si="142"/>
        <v>TOMAS ZARAGOZA ITO</v>
      </c>
      <c r="AC543" s="70">
        <v>102</v>
      </c>
      <c r="AD543" s="68" t="str">
        <f t="shared" si="130"/>
        <v>EXECUTE [dbo].[PG_CI_CUENTA_BANCO] 0, 0, 0, 546, 'Puerto Peñasco | EGRESOS | EGRESOS PLANTA | 444024303 | PTO. PEÑASCO SON | Pesos Mexicanos' , '4303', 0, 'Puerto Peñasco | EGRESOS | EGRESOS PLANTA | 444024303 | PTO. PEÑASCO SON | Pesos Mexicanos', 36, 7, 1, 'N/D', '3997', '444024303', '', 2, 3, NULL, 'LUIS RAMIREZ RODRIGUEZ', 'Puerto Peñasco', '', '', '', '', '', '', '', 'TOMAS ZARAGOZA ITO', 102</v>
      </c>
      <c r="AK543" s="43">
        <v>546</v>
      </c>
      <c r="AL543" s="44">
        <v>36</v>
      </c>
      <c r="AM543" s="44">
        <v>7</v>
      </c>
      <c r="AN543" s="84" t="s">
        <v>3</v>
      </c>
      <c r="AO543" s="44">
        <v>16</v>
      </c>
      <c r="AP543" s="45" t="s">
        <v>355</v>
      </c>
      <c r="AQ543" s="45">
        <v>444024303</v>
      </c>
      <c r="AR543" s="46" t="s">
        <v>133</v>
      </c>
      <c r="AS543" s="45" t="s">
        <v>25</v>
      </c>
      <c r="AT543" s="45" t="s">
        <v>134</v>
      </c>
      <c r="AU543" s="45" t="s">
        <v>106</v>
      </c>
      <c r="AV543" s="45" t="s">
        <v>97</v>
      </c>
      <c r="AW543" s="45" t="s">
        <v>97</v>
      </c>
      <c r="AX543" s="45" t="s">
        <v>99</v>
      </c>
      <c r="AY543" s="45" t="s">
        <v>100</v>
      </c>
      <c r="AZ543" s="45" t="s">
        <v>116</v>
      </c>
      <c r="BA543" s="45" t="s">
        <v>97</v>
      </c>
      <c r="BB543" s="74" t="s">
        <v>356</v>
      </c>
      <c r="BC543" s="45">
        <v>3997</v>
      </c>
      <c r="BD543" s="45" t="s">
        <v>359</v>
      </c>
      <c r="BE543" s="45" t="s">
        <v>122</v>
      </c>
      <c r="BF543" s="45" t="s">
        <v>97</v>
      </c>
      <c r="BG543" s="45" t="s">
        <v>97</v>
      </c>
      <c r="BH543" s="45" t="s">
        <v>97</v>
      </c>
      <c r="BI543" s="45">
        <v>1</v>
      </c>
      <c r="BJ543" s="45" t="s">
        <v>97</v>
      </c>
      <c r="BK543" s="53">
        <v>40732.374849537038</v>
      </c>
      <c r="BL543" s="45" t="s">
        <v>114</v>
      </c>
      <c r="BM543" s="45" t="s">
        <v>97</v>
      </c>
      <c r="BO543" s="68" t="str">
        <f t="shared" si="143"/>
        <v>EXECUTE [dbo].[PG_CI_CUENTA_BANCO] 0,0,0 , 546, X</v>
      </c>
    </row>
    <row r="544" spans="2:67" x14ac:dyDescent="0.3">
      <c r="B544" s="6">
        <f t="shared" si="131"/>
        <v>0</v>
      </c>
      <c r="C544" s="6" t="str">
        <f t="shared" si="132"/>
        <v>0, 0</v>
      </c>
      <c r="D544" s="54">
        <f t="shared" si="133"/>
        <v>547</v>
      </c>
      <c r="E544" s="75" t="str">
        <f t="shared" si="134"/>
        <v>N/D | INVERSIONES | INVERSIONES | 3069 | NEW YORK | Dólares USA</v>
      </c>
      <c r="F544" s="54" t="str">
        <f t="shared" si="135"/>
        <v>3069</v>
      </c>
      <c r="G544" s="5">
        <v>0</v>
      </c>
      <c r="H544" s="78" t="str">
        <f t="shared" si="136"/>
        <v>N/D | INVERSIONES | INVERSIONES | 3069 | NEW YORK | Dólares USA</v>
      </c>
      <c r="I544" s="69">
        <f t="shared" si="128"/>
        <v>36</v>
      </c>
      <c r="J544" s="69">
        <f t="shared" si="129"/>
        <v>7</v>
      </c>
      <c r="K544" s="70">
        <v>2</v>
      </c>
      <c r="L544" s="69" t="str">
        <f t="shared" si="137"/>
        <v>N/D</v>
      </c>
      <c r="M544" s="69" t="str">
        <f t="shared" si="138"/>
        <v>NY</v>
      </c>
      <c r="N544" s="69">
        <f t="shared" si="139"/>
        <v>3069</v>
      </c>
      <c r="P544" s="70">
        <v>2</v>
      </c>
      <c r="Q544" s="70">
        <v>5</v>
      </c>
      <c r="R544" s="19" t="s">
        <v>4</v>
      </c>
      <c r="S544" s="78" t="str">
        <f t="shared" si="140"/>
        <v>LUIS RAMIREZ RODRIGUEZ</v>
      </c>
      <c r="T544" s="78" t="str">
        <f t="shared" si="141"/>
        <v>N/D</v>
      </c>
      <c r="U544" s="19"/>
      <c r="V544" s="19"/>
      <c r="W544" s="19"/>
      <c r="X544" s="19"/>
      <c r="Y544" s="19"/>
      <c r="Z544" s="19"/>
      <c r="AA544" s="19"/>
      <c r="AB544" s="78" t="str">
        <f t="shared" si="142"/>
        <v>N/D</v>
      </c>
      <c r="AC544" s="70">
        <v>203</v>
      </c>
      <c r="AD544" s="68" t="str">
        <f t="shared" si="130"/>
        <v>EXECUTE [dbo].[PG_CI_CUENTA_BANCO] 0, 0, 0, 547, 'N/D | INVERSIONES | INVERSIONES | 3069 | NEW YORK | Dólares USA' , '3069', 0, 'N/D | INVERSIONES | INVERSIONES | 3069 | NEW YORK | Dólares USA', 36, 7, 2, 'N/D', 'NY', '3069', '', 2, 5, NULL, 'LUIS RAMIREZ RODRIGUEZ', 'N/D', '', '', '', '', '', '', '', 'N/D', 203</v>
      </c>
      <c r="AK544" s="43">
        <v>547</v>
      </c>
      <c r="AL544" s="44">
        <v>36</v>
      </c>
      <c r="AM544" s="44">
        <v>7</v>
      </c>
      <c r="AN544" s="84" t="s">
        <v>3</v>
      </c>
      <c r="AO544" s="44">
        <v>0</v>
      </c>
      <c r="AP544" s="45" t="s">
        <v>97</v>
      </c>
      <c r="AQ544" s="45">
        <v>3069</v>
      </c>
      <c r="AR544" s="46" t="s">
        <v>129</v>
      </c>
      <c r="AS544" s="45" t="s">
        <v>19</v>
      </c>
      <c r="AT544" s="45" t="s">
        <v>19</v>
      </c>
      <c r="AU544" s="45" t="s">
        <v>97</v>
      </c>
      <c r="AV544" s="45" t="s">
        <v>97</v>
      </c>
      <c r="AW544" s="45" t="s">
        <v>97</v>
      </c>
      <c r="AX544" s="45" t="s">
        <v>99</v>
      </c>
      <c r="AY544" s="45" t="s">
        <v>118</v>
      </c>
      <c r="AZ544" s="45" t="s">
        <v>97</v>
      </c>
      <c r="BA544" s="45" t="s">
        <v>97</v>
      </c>
      <c r="BB544" s="74" t="s">
        <v>360</v>
      </c>
      <c r="BC544" s="45" t="s">
        <v>361</v>
      </c>
      <c r="BD544" s="45" t="s">
        <v>361</v>
      </c>
      <c r="BE544" s="45" t="s">
        <v>122</v>
      </c>
      <c r="BF544" s="45" t="s">
        <v>97</v>
      </c>
      <c r="BG544" s="45" t="s">
        <v>97</v>
      </c>
      <c r="BH544" s="45" t="s">
        <v>97</v>
      </c>
      <c r="BI544" s="45">
        <v>1</v>
      </c>
      <c r="BJ544" s="45" t="s">
        <v>97</v>
      </c>
      <c r="BK544" s="53">
        <v>40491.333333333336</v>
      </c>
      <c r="BL544" s="45" t="s">
        <v>102</v>
      </c>
      <c r="BM544" s="45" t="s">
        <v>97</v>
      </c>
      <c r="BO544" s="68" t="str">
        <f t="shared" si="143"/>
        <v>EXECUTE [dbo].[PG_CI_CUENTA_BANCO] 0,0,0 , 547, X</v>
      </c>
    </row>
    <row r="545" spans="2:67" x14ac:dyDescent="0.3">
      <c r="B545" s="6">
        <f t="shared" si="131"/>
        <v>0</v>
      </c>
      <c r="C545" s="6" t="str">
        <f t="shared" si="132"/>
        <v>0, 0</v>
      </c>
      <c r="D545" s="54">
        <f t="shared" si="133"/>
        <v>548</v>
      </c>
      <c r="E545" s="75" t="str">
        <f t="shared" si="134"/>
        <v>Corporativo | CONCENTRADORA | CONCENTRADORA | 100990078 | CD. JUAREZ | Pesos Mexicanos</v>
      </c>
      <c r="F545" s="54" t="str">
        <f t="shared" si="135"/>
        <v>0078</v>
      </c>
      <c r="G545" s="5">
        <v>0</v>
      </c>
      <c r="H545" s="78" t="str">
        <f t="shared" si="136"/>
        <v>Corporativo | CONCENTRADORA | CONCENTRADORA | 100990078 | CD. JUAREZ | Pesos Mexicanos</v>
      </c>
      <c r="I545" s="69">
        <f t="shared" si="128"/>
        <v>36</v>
      </c>
      <c r="J545" s="69">
        <f t="shared" si="129"/>
        <v>7</v>
      </c>
      <c r="K545" s="70">
        <v>1</v>
      </c>
      <c r="L545" s="69" t="str">
        <f t="shared" si="137"/>
        <v>ND</v>
      </c>
      <c r="M545" s="69">
        <f t="shared" si="138"/>
        <v>833</v>
      </c>
      <c r="N545" s="69">
        <f t="shared" si="139"/>
        <v>100990078</v>
      </c>
      <c r="P545" s="70">
        <v>1</v>
      </c>
      <c r="Q545" s="70">
        <v>2</v>
      </c>
      <c r="R545" s="19" t="s">
        <v>4</v>
      </c>
      <c r="S545" s="78" t="str">
        <f t="shared" si="140"/>
        <v>LUIS RAMIREZ RODRIGUEZ</v>
      </c>
      <c r="T545" s="78" t="str">
        <f t="shared" si="141"/>
        <v>Corporativo</v>
      </c>
      <c r="U545" s="19"/>
      <c r="V545" s="19"/>
      <c r="W545" s="19"/>
      <c r="X545" s="19"/>
      <c r="Y545" s="19"/>
      <c r="Z545" s="19"/>
      <c r="AA545" s="19"/>
      <c r="AB545" s="78" t="str">
        <f t="shared" si="142"/>
        <v>TOMAS ZARAGOZA FUENTES</v>
      </c>
      <c r="AC545" s="70">
        <v>103</v>
      </c>
      <c r="AD545" s="68" t="str">
        <f t="shared" si="130"/>
        <v>EXECUTE [dbo].[PG_CI_CUENTA_BANCO] 0, 0, 0, 548, 'Corporativo | CONCENTRADORA | CONCENTRADORA | 100990078 | CD. JUAREZ | Pesos Mexicanos' , '0078', 0, 'Corporativo | CONCENTRADORA | CONCENTRADORA | 100990078 | CD. JUAREZ | Pesos Mexicanos', 36, 7, 1, 'ND', '833', '100990078', '', 1, 2, NULL, 'LUIS RAMIREZ RODRIGUEZ', 'Corporativo', '', '', '', '', '', '', '', 'TOMAS ZARAGOZA FUENTES', 103</v>
      </c>
      <c r="AK545" s="43">
        <v>548</v>
      </c>
      <c r="AL545" s="44">
        <v>36</v>
      </c>
      <c r="AM545" s="44">
        <v>7</v>
      </c>
      <c r="AN545" s="84" t="s">
        <v>3</v>
      </c>
      <c r="AO545" s="44">
        <v>0</v>
      </c>
      <c r="AP545" s="45" t="s">
        <v>148</v>
      </c>
      <c r="AQ545" s="45">
        <v>100990078</v>
      </c>
      <c r="AR545" s="46" t="s">
        <v>127</v>
      </c>
      <c r="AS545" s="45" t="s">
        <v>18</v>
      </c>
      <c r="AT545" s="45" t="s">
        <v>18</v>
      </c>
      <c r="AU545" s="45" t="s">
        <v>324</v>
      </c>
      <c r="AV545" s="45" t="s">
        <v>107</v>
      </c>
      <c r="AW545" s="45" t="s">
        <v>97</v>
      </c>
      <c r="AX545" s="45" t="s">
        <v>108</v>
      </c>
      <c r="AY545" s="45" t="s">
        <v>100</v>
      </c>
      <c r="AZ545" s="45" t="s">
        <v>109</v>
      </c>
      <c r="BA545" s="45" t="s">
        <v>169</v>
      </c>
      <c r="BB545" s="74" t="s">
        <v>120</v>
      </c>
      <c r="BC545" s="45">
        <v>833</v>
      </c>
      <c r="BD545" s="45" t="s">
        <v>121</v>
      </c>
      <c r="BE545" s="45" t="s">
        <v>122</v>
      </c>
      <c r="BF545" s="45" t="s">
        <v>327</v>
      </c>
      <c r="BG545" s="45" t="s">
        <v>97</v>
      </c>
      <c r="BH545" s="45" t="s">
        <v>113</v>
      </c>
      <c r="BI545" s="45">
        <v>1</v>
      </c>
      <c r="BJ545" s="45" t="s">
        <v>97</v>
      </c>
      <c r="BK545" s="53">
        <v>41961.721250000002</v>
      </c>
      <c r="BL545" s="45" t="s">
        <v>114</v>
      </c>
      <c r="BM545" s="45" t="s">
        <v>97</v>
      </c>
      <c r="BO545" s="68" t="str">
        <f t="shared" si="143"/>
        <v>EXECUTE [dbo].[PG_CI_CUENTA_BANCO] 0,0,0 , 548, X</v>
      </c>
    </row>
    <row r="546" spans="2:67" x14ac:dyDescent="0.3">
      <c r="B546" s="6">
        <f t="shared" si="131"/>
        <v>0</v>
      </c>
      <c r="C546" s="6" t="str">
        <f t="shared" si="132"/>
        <v>0, 0</v>
      </c>
      <c r="D546" s="54">
        <f t="shared" si="133"/>
        <v>549</v>
      </c>
      <c r="E546" s="75" t="str">
        <f t="shared" si="134"/>
        <v>N/D | INVERSIONES | INVERSIONES | 72061130571 | EL PASO TX. | Dólares USA</v>
      </c>
      <c r="F546" s="54" t="str">
        <f t="shared" si="135"/>
        <v>0571</v>
      </c>
      <c r="G546" s="5">
        <v>0</v>
      </c>
      <c r="H546" s="78" t="str">
        <f t="shared" si="136"/>
        <v>N/D | INVERSIONES | INVERSIONES | 72061130571 | EL PASO TX. | Dólares USA</v>
      </c>
      <c r="I546" s="69">
        <f t="shared" si="128"/>
        <v>36</v>
      </c>
      <c r="J546" s="69">
        <f t="shared" si="129"/>
        <v>9</v>
      </c>
      <c r="K546" s="70">
        <v>2</v>
      </c>
      <c r="L546" s="69" t="str">
        <f t="shared" si="137"/>
        <v>N/D</v>
      </c>
      <c r="M546" s="69" t="str">
        <f t="shared" si="138"/>
        <v>N/D</v>
      </c>
      <c r="N546" s="69">
        <f t="shared" si="139"/>
        <v>72061130571</v>
      </c>
      <c r="P546" s="70">
        <v>2</v>
      </c>
      <c r="Q546" s="70">
        <v>5</v>
      </c>
      <c r="R546" s="19" t="s">
        <v>4</v>
      </c>
      <c r="S546" s="78" t="str">
        <f t="shared" si="140"/>
        <v>ARMIDA LOYA</v>
      </c>
      <c r="T546" s="78" t="str">
        <f t="shared" si="141"/>
        <v>N/D</v>
      </c>
      <c r="U546" s="19"/>
      <c r="V546" s="19"/>
      <c r="W546" s="19"/>
      <c r="X546" s="19"/>
      <c r="Y546" s="19"/>
      <c r="Z546" s="19"/>
      <c r="AA546" s="19"/>
      <c r="AB546" s="78" t="str">
        <f t="shared" si="142"/>
        <v>TOMAS ZARAGOZA FUENTES</v>
      </c>
      <c r="AC546" s="70">
        <v>202</v>
      </c>
      <c r="AD546" s="68" t="str">
        <f t="shared" si="130"/>
        <v>EXECUTE [dbo].[PG_CI_CUENTA_BANCO] 0, 0, 0, 549, 'N/D | INVERSIONES | INVERSIONES | 72061130571 | EL PASO TX. | Dólares USA' , '0571', 0, 'N/D | INVERSIONES | INVERSIONES | 72061130571 | EL PASO TX. | Dólares USA', 36, 9, 2, 'N/D', 'N/D', '72061130571', '', 2, 5, NULL, 'ARMIDA LOYA', 'N/D', '', '', '', '', '', '', '', 'TOMAS ZARAGOZA FUENTES', 202</v>
      </c>
      <c r="AK546" s="43">
        <v>549</v>
      </c>
      <c r="AL546" s="44">
        <v>36</v>
      </c>
      <c r="AM546" s="44">
        <v>9</v>
      </c>
      <c r="AN546" s="84" t="s">
        <v>3</v>
      </c>
      <c r="AO546" s="44">
        <v>0</v>
      </c>
      <c r="AP546" s="45" t="s">
        <v>97</v>
      </c>
      <c r="AQ546" s="45">
        <v>72061130571</v>
      </c>
      <c r="AR546" s="46" t="s">
        <v>129</v>
      </c>
      <c r="AS546" s="45" t="s">
        <v>19</v>
      </c>
      <c r="AT546" s="45" t="s">
        <v>19</v>
      </c>
      <c r="AU546" s="45" t="s">
        <v>97</v>
      </c>
      <c r="AV546" s="45" t="s">
        <v>97</v>
      </c>
      <c r="AW546" s="45" t="s">
        <v>97</v>
      </c>
      <c r="AX546" s="45" t="s">
        <v>99</v>
      </c>
      <c r="AY546" s="45" t="s">
        <v>118</v>
      </c>
      <c r="AZ546" s="45" t="s">
        <v>109</v>
      </c>
      <c r="BA546" s="45" t="s">
        <v>97</v>
      </c>
      <c r="BB546" s="74" t="s">
        <v>146</v>
      </c>
      <c r="BC546" s="45" t="s">
        <v>97</v>
      </c>
      <c r="BD546" s="45" t="s">
        <v>97</v>
      </c>
      <c r="BE546" s="45" t="s">
        <v>147</v>
      </c>
      <c r="BF546" s="45" t="s">
        <v>97</v>
      </c>
      <c r="BG546" s="45" t="s">
        <v>97</v>
      </c>
      <c r="BH546" s="45" t="s">
        <v>97</v>
      </c>
      <c r="BI546" s="45">
        <v>1</v>
      </c>
      <c r="BJ546" s="45" t="s">
        <v>97</v>
      </c>
      <c r="BK546" s="53">
        <v>40620.331469907411</v>
      </c>
      <c r="BL546" s="45" t="s">
        <v>114</v>
      </c>
      <c r="BM546" s="45" t="s">
        <v>97</v>
      </c>
      <c r="BO546" s="68" t="str">
        <f t="shared" si="143"/>
        <v>EXECUTE [dbo].[PG_CI_CUENTA_BANCO] 0,0,0 , 549, X</v>
      </c>
    </row>
    <row r="547" spans="2:67" x14ac:dyDescent="0.3">
      <c r="B547" s="6">
        <f t="shared" si="131"/>
        <v>0</v>
      </c>
      <c r="C547" s="6" t="str">
        <f t="shared" si="132"/>
        <v>0, 0</v>
      </c>
      <c r="D547" s="54">
        <f t="shared" si="133"/>
        <v>551</v>
      </c>
      <c r="E547" s="75" t="str">
        <f t="shared" si="134"/>
        <v>N/D | N/D | N/D | 189149 | PENDIENTE | Pesos Mexicanos</v>
      </c>
      <c r="F547" s="54" t="str">
        <f t="shared" si="135"/>
        <v>9149</v>
      </c>
      <c r="G547" s="5">
        <v>0</v>
      </c>
      <c r="H547" s="78" t="str">
        <f t="shared" si="136"/>
        <v>N/D | N/D | N/D | 189149 | PENDIENTE | Pesos Mexicanos</v>
      </c>
      <c r="I547" s="69">
        <f t="shared" si="128"/>
        <v>36</v>
      </c>
      <c r="J547" s="69">
        <f t="shared" si="129"/>
        <v>10</v>
      </c>
      <c r="K547" s="70">
        <v>1</v>
      </c>
      <c r="L547" s="69" t="str">
        <f t="shared" si="137"/>
        <v>N/D</v>
      </c>
      <c r="M547" s="69" t="str">
        <f t="shared" si="138"/>
        <v>N/D</v>
      </c>
      <c r="N547" s="69">
        <f t="shared" si="139"/>
        <v>189149</v>
      </c>
      <c r="P547" s="70">
        <v>2</v>
      </c>
      <c r="Q547" s="70">
        <v>6</v>
      </c>
      <c r="R547" s="19" t="s">
        <v>4</v>
      </c>
      <c r="S547" s="78" t="str">
        <f t="shared" si="140"/>
        <v>CARLOS TOSTADO ZABALZA</v>
      </c>
      <c r="T547" s="78" t="str">
        <f t="shared" si="141"/>
        <v>N/D</v>
      </c>
      <c r="U547" s="19"/>
      <c r="V547" s="19"/>
      <c r="W547" s="19"/>
      <c r="X547" s="19"/>
      <c r="Y547" s="19"/>
      <c r="Z547" s="19"/>
      <c r="AA547" s="19"/>
      <c r="AB547" s="78" t="str">
        <f t="shared" si="142"/>
        <v>N/D</v>
      </c>
      <c r="AC547" s="70">
        <v>0</v>
      </c>
      <c r="AD547" s="68" t="str">
        <f t="shared" si="130"/>
        <v>EXECUTE [dbo].[PG_CI_CUENTA_BANCO] 0, 0, 0, 551, 'N/D | N/D | N/D | 189149 | PENDIENTE | Pesos Mexicanos' , '9149', 0, 'N/D | N/D | N/D | 189149 | PENDIENTE | Pesos Mexicanos', 36, 10, 1, 'N/D', 'N/D', '189149', '', 2, 6, NULL, 'CARLOS TOSTADO ZABALZA', 'N/D', '', '', '', '', '', '', '', 'N/D', 0</v>
      </c>
      <c r="AK547" s="43">
        <v>551</v>
      </c>
      <c r="AL547" s="44">
        <v>36</v>
      </c>
      <c r="AM547" s="44">
        <v>10</v>
      </c>
      <c r="AN547" s="84" t="s">
        <v>3</v>
      </c>
      <c r="AO547" s="44">
        <v>0</v>
      </c>
      <c r="AP547" s="45" t="s">
        <v>97</v>
      </c>
      <c r="AQ547" s="45">
        <v>189149</v>
      </c>
      <c r="AR547" s="46" t="s">
        <v>98</v>
      </c>
      <c r="AS547" s="45" t="s">
        <v>97</v>
      </c>
      <c r="AT547" s="45" t="s">
        <v>97</v>
      </c>
      <c r="AU547" s="45" t="s">
        <v>97</v>
      </c>
      <c r="AV547" s="45" t="s">
        <v>97</v>
      </c>
      <c r="AW547" s="45" t="s">
        <v>97</v>
      </c>
      <c r="AX547" s="45" t="s">
        <v>99</v>
      </c>
      <c r="AY547" s="45" t="s">
        <v>100</v>
      </c>
      <c r="AZ547" s="45" t="s">
        <v>97</v>
      </c>
      <c r="BA547" s="45" t="s">
        <v>97</v>
      </c>
      <c r="BB547" s="74" t="s">
        <v>126</v>
      </c>
      <c r="BC547" s="45" t="s">
        <v>97</v>
      </c>
      <c r="BD547" s="45" t="s">
        <v>97</v>
      </c>
      <c r="BE547" s="45" t="s">
        <v>151</v>
      </c>
      <c r="BF547" s="45" t="s">
        <v>97</v>
      </c>
      <c r="BG547" s="45" t="s">
        <v>97</v>
      </c>
      <c r="BH547" s="45" t="s">
        <v>97</v>
      </c>
      <c r="BI547" s="45">
        <v>1</v>
      </c>
      <c r="BJ547" s="45" t="s">
        <v>97</v>
      </c>
      <c r="BK547" s="53">
        <v>40491.333333333336</v>
      </c>
      <c r="BL547" s="45" t="s">
        <v>102</v>
      </c>
      <c r="BM547" s="45" t="s">
        <v>97</v>
      </c>
      <c r="BO547" s="68" t="str">
        <f t="shared" si="143"/>
        <v>EXECUTE [dbo].[PG_CI_CUENTA_BANCO] 0,0,0 , 551, X</v>
      </c>
    </row>
    <row r="548" spans="2:67" x14ac:dyDescent="0.3">
      <c r="B548" s="6">
        <f t="shared" si="131"/>
        <v>0</v>
      </c>
      <c r="C548" s="6" t="str">
        <f t="shared" si="132"/>
        <v>0, 0</v>
      </c>
      <c r="D548" s="54">
        <f t="shared" si="133"/>
        <v>552</v>
      </c>
      <c r="E548" s="75" t="str">
        <f t="shared" si="134"/>
        <v>Hermosillo | INVERSIONES | FOINVER | 51908060114 | CD. JUAREZ | Pesos Mexicanos</v>
      </c>
      <c r="F548" s="54" t="str">
        <f t="shared" si="135"/>
        <v>0114</v>
      </c>
      <c r="G548" s="5">
        <v>0</v>
      </c>
      <c r="H548" s="78" t="str">
        <f t="shared" si="136"/>
        <v>Hermosillo | INVERSIONES | FOINVER | 51908060114 | CD. JUAREZ | Pesos Mexicanos</v>
      </c>
      <c r="I548" s="69">
        <f t="shared" si="128"/>
        <v>36</v>
      </c>
      <c r="J548" s="69">
        <f t="shared" si="129"/>
        <v>10</v>
      </c>
      <c r="K548" s="70">
        <v>1</v>
      </c>
      <c r="L548" s="69">
        <f t="shared" si="137"/>
        <v>9005</v>
      </c>
      <c r="M548" s="69">
        <f t="shared" si="138"/>
        <v>177</v>
      </c>
      <c r="N548" s="69">
        <f t="shared" si="139"/>
        <v>51908060114</v>
      </c>
      <c r="P548" s="70">
        <v>1</v>
      </c>
      <c r="Q548" s="70">
        <v>5</v>
      </c>
      <c r="R548" s="19" t="s">
        <v>4</v>
      </c>
      <c r="S548" s="78" t="str">
        <f t="shared" si="140"/>
        <v>CARLOS MORENO</v>
      </c>
      <c r="T548" s="78" t="str">
        <f t="shared" si="141"/>
        <v>Hermosillo</v>
      </c>
      <c r="U548" s="19"/>
      <c r="V548" s="19"/>
      <c r="W548" s="19"/>
      <c r="X548" s="19"/>
      <c r="Y548" s="19"/>
      <c r="Z548" s="19"/>
      <c r="AA548" s="19"/>
      <c r="AB548" s="78" t="str">
        <f t="shared" si="142"/>
        <v>TOMAS ZARAGOZA FUENTES</v>
      </c>
      <c r="AC548" s="70">
        <v>103</v>
      </c>
      <c r="AD548" s="68" t="str">
        <f t="shared" si="130"/>
        <v>EXECUTE [dbo].[PG_CI_CUENTA_BANCO] 0, 0, 0, 552, 'Hermosillo | INVERSIONES | FOINVER | 51908060114 | CD. JUAREZ | Pesos Mexicanos' , '0114', 0, 'Hermosillo | INVERSIONES | FOINVER | 51908060114 | CD. JUAREZ | Pesos Mexicanos', 36, 10, 1, '9005', '177', '51908060114', '', 1, 5, NULL, 'CARLOS MORENO', 'Hermosillo', '', '', '', '', '', '', '', 'TOMAS ZARAGOZA FUENTES', 103</v>
      </c>
      <c r="AK548" s="43">
        <v>552</v>
      </c>
      <c r="AL548" s="44">
        <v>36</v>
      </c>
      <c r="AM548" s="44">
        <v>10</v>
      </c>
      <c r="AN548" s="84" t="s">
        <v>3</v>
      </c>
      <c r="AO548" s="44">
        <v>7</v>
      </c>
      <c r="AP548" s="45" t="s">
        <v>328</v>
      </c>
      <c r="AQ548" s="45">
        <v>51908060114</v>
      </c>
      <c r="AR548" s="46" t="s">
        <v>129</v>
      </c>
      <c r="AS548" s="45" t="s">
        <v>19</v>
      </c>
      <c r="AT548" s="45" t="s">
        <v>131</v>
      </c>
      <c r="AU548" s="45" t="s">
        <v>324</v>
      </c>
      <c r="AV548" s="45" t="s">
        <v>107</v>
      </c>
      <c r="AW548" s="45" t="s">
        <v>97</v>
      </c>
      <c r="AX548" s="45" t="s">
        <v>108</v>
      </c>
      <c r="AY548" s="45" t="s">
        <v>100</v>
      </c>
      <c r="AZ548" s="45" t="s">
        <v>109</v>
      </c>
      <c r="BA548" s="45">
        <v>9005</v>
      </c>
      <c r="BB548" s="74" t="s">
        <v>120</v>
      </c>
      <c r="BC548" s="45">
        <v>177</v>
      </c>
      <c r="BD548" s="45" t="s">
        <v>149</v>
      </c>
      <c r="BE548" s="45" t="s">
        <v>150</v>
      </c>
      <c r="BF548" s="45" t="s">
        <v>327</v>
      </c>
      <c r="BG548" s="45" t="s">
        <v>97</v>
      </c>
      <c r="BH548" s="45" t="s">
        <v>113</v>
      </c>
      <c r="BI548" s="45">
        <v>1</v>
      </c>
      <c r="BJ548" s="45" t="s">
        <v>97</v>
      </c>
      <c r="BK548" s="53">
        <v>40970.725069444445</v>
      </c>
      <c r="BL548" s="45" t="s">
        <v>317</v>
      </c>
      <c r="BM548" s="45" t="s">
        <v>97</v>
      </c>
      <c r="BO548" s="68" t="str">
        <f t="shared" si="143"/>
        <v>EXECUTE [dbo].[PG_CI_CUENTA_BANCO] 0,0,0 , 552, X</v>
      </c>
    </row>
    <row r="549" spans="2:67" x14ac:dyDescent="0.3">
      <c r="B549" s="6">
        <f t="shared" si="131"/>
        <v>0</v>
      </c>
      <c r="C549" s="6" t="str">
        <f t="shared" si="132"/>
        <v>0, 0</v>
      </c>
      <c r="D549" s="54">
        <f t="shared" si="133"/>
        <v>554</v>
      </c>
      <c r="E549" s="75" t="str">
        <f t="shared" si="134"/>
        <v>N/D | N/D | N/D | 22603322920 | PENDIENTE | Pesos Mexicanos</v>
      </c>
      <c r="F549" s="54" t="str">
        <f t="shared" si="135"/>
        <v>2920</v>
      </c>
      <c r="G549" s="5">
        <v>0</v>
      </c>
      <c r="H549" s="78" t="str">
        <f t="shared" si="136"/>
        <v>N/D | N/D | N/D | 22603322920 | PENDIENTE | Pesos Mexicanos</v>
      </c>
      <c r="I549" s="69">
        <f t="shared" si="128"/>
        <v>36</v>
      </c>
      <c r="J549" s="69">
        <f t="shared" si="129"/>
        <v>11</v>
      </c>
      <c r="K549" s="70">
        <v>1</v>
      </c>
      <c r="L549" s="69" t="str">
        <f t="shared" si="137"/>
        <v>N/D</v>
      </c>
      <c r="M549" s="69" t="str">
        <f t="shared" si="138"/>
        <v>N/D</v>
      </c>
      <c r="N549" s="69">
        <f t="shared" si="139"/>
        <v>22603322920</v>
      </c>
      <c r="P549" s="70">
        <v>2</v>
      </c>
      <c r="Q549" s="70">
        <v>6</v>
      </c>
      <c r="R549" s="19" t="s">
        <v>4</v>
      </c>
      <c r="S549" s="78" t="str">
        <f t="shared" si="140"/>
        <v>DULCE SOTO</v>
      </c>
      <c r="T549" s="78" t="str">
        <f t="shared" si="141"/>
        <v>N/D</v>
      </c>
      <c r="U549" s="19"/>
      <c r="V549" s="19"/>
      <c r="W549" s="19"/>
      <c r="X549" s="19"/>
      <c r="Y549" s="19"/>
      <c r="Z549" s="19"/>
      <c r="AA549" s="19"/>
      <c r="AB549" s="78" t="str">
        <f t="shared" si="142"/>
        <v>N/D</v>
      </c>
      <c r="AC549" s="70">
        <v>0</v>
      </c>
      <c r="AD549" s="68" t="str">
        <f t="shared" si="130"/>
        <v>EXECUTE [dbo].[PG_CI_CUENTA_BANCO] 0, 0, 0, 554, 'N/D | N/D | N/D | 22603322920 | PENDIENTE | Pesos Mexicanos' , '2920', 0, 'N/D | N/D | N/D | 22603322920 | PENDIENTE | Pesos Mexicanos', 36, 11, 1, 'N/D', 'N/D', '22603322920', '', 2, 6, NULL, 'DULCE SOTO', 'N/D', '', '', '', '', '', '', '', 'N/D', 0</v>
      </c>
      <c r="AK549" s="43">
        <v>554</v>
      </c>
      <c r="AL549" s="44">
        <v>36</v>
      </c>
      <c r="AM549" s="44">
        <v>11</v>
      </c>
      <c r="AN549" s="84" t="s">
        <v>3</v>
      </c>
      <c r="AO549" s="44">
        <v>0</v>
      </c>
      <c r="AP549" s="45" t="s">
        <v>97</v>
      </c>
      <c r="AQ549" s="45">
        <v>22603322920</v>
      </c>
      <c r="AR549" s="46" t="s">
        <v>98</v>
      </c>
      <c r="AS549" s="45" t="s">
        <v>97</v>
      </c>
      <c r="AT549" s="45" t="s">
        <v>97</v>
      </c>
      <c r="AU549" s="45" t="s">
        <v>97</v>
      </c>
      <c r="AV549" s="45" t="s">
        <v>97</v>
      </c>
      <c r="AW549" s="45" t="s">
        <v>97</v>
      </c>
      <c r="AX549" s="45" t="s">
        <v>99</v>
      </c>
      <c r="AY549" s="45" t="s">
        <v>100</v>
      </c>
      <c r="AZ549" s="45" t="s">
        <v>97</v>
      </c>
      <c r="BA549" s="45" t="s">
        <v>97</v>
      </c>
      <c r="BB549" s="74" t="s">
        <v>126</v>
      </c>
      <c r="BC549" s="45" t="s">
        <v>97</v>
      </c>
      <c r="BD549" s="45" t="s">
        <v>97</v>
      </c>
      <c r="BE549" s="45" t="s">
        <v>152</v>
      </c>
      <c r="BF549" s="45" t="s">
        <v>97</v>
      </c>
      <c r="BG549" s="45" t="s">
        <v>97</v>
      </c>
      <c r="BH549" s="45" t="s">
        <v>97</v>
      </c>
      <c r="BI549" s="45">
        <v>1</v>
      </c>
      <c r="BJ549" s="45" t="s">
        <v>97</v>
      </c>
      <c r="BK549" s="53">
        <v>40491.333333333336</v>
      </c>
      <c r="BL549" s="45" t="s">
        <v>102</v>
      </c>
      <c r="BM549" s="45" t="s">
        <v>97</v>
      </c>
      <c r="BO549" s="68" t="str">
        <f t="shared" si="143"/>
        <v>EXECUTE [dbo].[PG_CI_CUENTA_BANCO] 0,0,0 , 554, X</v>
      </c>
    </row>
    <row r="550" spans="2:67" x14ac:dyDescent="0.3">
      <c r="B550" s="6">
        <f t="shared" si="131"/>
        <v>0</v>
      </c>
      <c r="C550" s="6" t="str">
        <f t="shared" si="132"/>
        <v>0, 0</v>
      </c>
      <c r="D550" s="54">
        <f t="shared" si="133"/>
        <v>555</v>
      </c>
      <c r="E550" s="75" t="str">
        <f t="shared" si="134"/>
        <v>N/D | INVERSIONES | INVERSIONES | 605603 | TEPEJI DEL RIO DE OCAMPO | Pesos Mexicanos</v>
      </c>
      <c r="F550" s="54" t="str">
        <f t="shared" si="135"/>
        <v>5603</v>
      </c>
      <c r="G550" s="5">
        <v>0</v>
      </c>
      <c r="H550" s="78" t="str">
        <f t="shared" si="136"/>
        <v>N/D | INVERSIONES | INVERSIONES | 605603 | TEPEJI DEL RIO DE OCAMPO | Pesos Mexicanos</v>
      </c>
      <c r="I550" s="69">
        <f t="shared" si="128"/>
        <v>36</v>
      </c>
      <c r="J550" s="69">
        <f t="shared" si="129"/>
        <v>11</v>
      </c>
      <c r="K550" s="70">
        <v>1</v>
      </c>
      <c r="L550" s="69">
        <f t="shared" si="137"/>
        <v>226</v>
      </c>
      <c r="M550" s="69">
        <f t="shared" si="138"/>
        <v>1</v>
      </c>
      <c r="N550" s="69">
        <f t="shared" si="139"/>
        <v>605603</v>
      </c>
      <c r="P550" s="70">
        <v>2</v>
      </c>
      <c r="Q550" s="70">
        <v>5</v>
      </c>
      <c r="R550" s="19" t="s">
        <v>4</v>
      </c>
      <c r="S550" s="78" t="str">
        <f t="shared" si="140"/>
        <v>DULCE SOTO</v>
      </c>
      <c r="T550" s="78" t="str">
        <f t="shared" si="141"/>
        <v>N/D</v>
      </c>
      <c r="U550" s="19"/>
      <c r="V550" s="19"/>
      <c r="W550" s="19"/>
      <c r="X550" s="19"/>
      <c r="Y550" s="19"/>
      <c r="Z550" s="19"/>
      <c r="AA550" s="19"/>
      <c r="AB550" s="78" t="str">
        <f t="shared" si="142"/>
        <v>TOMAS ZARAGOZA ITO</v>
      </c>
      <c r="AC550" s="70">
        <v>111</v>
      </c>
      <c r="AD550" s="68" t="str">
        <f t="shared" si="130"/>
        <v>EXECUTE [dbo].[PG_CI_CUENTA_BANCO] 0, 0, 0, 555, 'N/D | INVERSIONES | INVERSIONES | 605603 | TEPEJI DEL RIO DE OCAMPO | Pesos Mexicanos' , '5603', 0, 'N/D | INVERSIONES | INVERSIONES | 605603 | TEPEJI DEL RIO DE OCAMPO | Pesos Mexicanos', 36, 11, 1, '226', '1', '605603', '', 2, 5, NULL, 'DULCE SOTO', 'N/D', '', '', '', '', '', '', '', 'TOMAS ZARAGOZA ITO', 111</v>
      </c>
      <c r="AK550" s="43">
        <v>555</v>
      </c>
      <c r="AL550" s="44">
        <v>36</v>
      </c>
      <c r="AM550" s="44">
        <v>11</v>
      </c>
      <c r="AN550" s="84" t="s">
        <v>3</v>
      </c>
      <c r="AO550" s="44">
        <v>0</v>
      </c>
      <c r="AP550" s="45" t="s">
        <v>97</v>
      </c>
      <c r="AQ550" s="45">
        <v>605603</v>
      </c>
      <c r="AR550" s="46" t="s">
        <v>129</v>
      </c>
      <c r="AS550" s="45" t="s">
        <v>19</v>
      </c>
      <c r="AT550" s="45" t="s">
        <v>19</v>
      </c>
      <c r="AU550" s="45" t="s">
        <v>97</v>
      </c>
      <c r="AV550" s="45" t="s">
        <v>97</v>
      </c>
      <c r="AW550" s="45" t="s">
        <v>97</v>
      </c>
      <c r="AX550" s="45" t="s">
        <v>99</v>
      </c>
      <c r="AY550" s="45" t="s">
        <v>100</v>
      </c>
      <c r="AZ550" s="45" t="s">
        <v>116</v>
      </c>
      <c r="BA550" s="45">
        <v>226</v>
      </c>
      <c r="BB550" s="74" t="s">
        <v>155</v>
      </c>
      <c r="BC550" s="45">
        <v>1</v>
      </c>
      <c r="BD550" s="45" t="s">
        <v>156</v>
      </c>
      <c r="BE550" s="45" t="s">
        <v>152</v>
      </c>
      <c r="BF550" s="45" t="s">
        <v>97</v>
      </c>
      <c r="BG550" s="45" t="s">
        <v>97</v>
      </c>
      <c r="BH550" s="45" t="s">
        <v>97</v>
      </c>
      <c r="BI550" s="45">
        <v>1</v>
      </c>
      <c r="BJ550" s="45" t="s">
        <v>97</v>
      </c>
      <c r="BK550" s="53">
        <v>40675.491620370369</v>
      </c>
      <c r="BL550" s="45" t="s">
        <v>114</v>
      </c>
      <c r="BM550" s="45" t="s">
        <v>97</v>
      </c>
      <c r="BO550" s="68" t="str">
        <f t="shared" si="143"/>
        <v>EXECUTE [dbo].[PG_CI_CUENTA_BANCO] 0,0,0 , 555, X</v>
      </c>
    </row>
    <row r="551" spans="2:67" x14ac:dyDescent="0.3">
      <c r="B551" s="6">
        <f t="shared" si="131"/>
        <v>0</v>
      </c>
      <c r="C551" s="6" t="str">
        <f t="shared" si="132"/>
        <v>0, 0</v>
      </c>
      <c r="D551" s="54">
        <f t="shared" si="133"/>
        <v>556</v>
      </c>
      <c r="E551" s="75" t="str">
        <f t="shared" si="134"/>
        <v>N/D | N/D | N/D | 22603406393 | PENDIENTE | Pesos Mexicanos</v>
      </c>
      <c r="F551" s="54" t="str">
        <f t="shared" si="135"/>
        <v>6393</v>
      </c>
      <c r="G551" s="5">
        <v>0</v>
      </c>
      <c r="H551" s="78" t="str">
        <f t="shared" si="136"/>
        <v>N/D | N/D | N/D | 22603406393 | PENDIENTE | Pesos Mexicanos</v>
      </c>
      <c r="I551" s="69">
        <f t="shared" si="128"/>
        <v>36</v>
      </c>
      <c r="J551" s="69">
        <f t="shared" si="129"/>
        <v>11</v>
      </c>
      <c r="K551" s="70">
        <v>1</v>
      </c>
      <c r="L551" s="69" t="str">
        <f t="shared" si="137"/>
        <v>N/D</v>
      </c>
      <c r="M551" s="69" t="str">
        <f t="shared" si="138"/>
        <v>N/D</v>
      </c>
      <c r="N551" s="69">
        <f t="shared" si="139"/>
        <v>22603406393</v>
      </c>
      <c r="P551" s="70">
        <v>2</v>
      </c>
      <c r="Q551" s="70">
        <v>6</v>
      </c>
      <c r="R551" s="19" t="s">
        <v>4</v>
      </c>
      <c r="S551" s="78" t="str">
        <f t="shared" si="140"/>
        <v>DULCE SOTO</v>
      </c>
      <c r="T551" s="78" t="str">
        <f t="shared" si="141"/>
        <v>N/D</v>
      </c>
      <c r="U551" s="19"/>
      <c r="V551" s="19"/>
      <c r="W551" s="19"/>
      <c r="X551" s="19"/>
      <c r="Y551" s="19"/>
      <c r="Z551" s="19"/>
      <c r="AA551" s="19"/>
      <c r="AB551" s="78" t="str">
        <f t="shared" si="142"/>
        <v>N/D</v>
      </c>
      <c r="AC551" s="70">
        <v>0</v>
      </c>
      <c r="AD551" s="68" t="str">
        <f t="shared" si="130"/>
        <v>EXECUTE [dbo].[PG_CI_CUENTA_BANCO] 0, 0, 0, 556, 'N/D | N/D | N/D | 22603406393 | PENDIENTE | Pesos Mexicanos' , '6393', 0, 'N/D | N/D | N/D | 22603406393 | PENDIENTE | Pesos Mexicanos', 36, 11, 1, 'N/D', 'N/D', '22603406393', '', 2, 6, NULL, 'DULCE SOTO', 'N/D', '', '', '', '', '', '', '', 'N/D', 0</v>
      </c>
      <c r="AK551" s="43">
        <v>556</v>
      </c>
      <c r="AL551" s="44">
        <v>36</v>
      </c>
      <c r="AM551" s="44">
        <v>11</v>
      </c>
      <c r="AN551" s="84" t="s">
        <v>3</v>
      </c>
      <c r="AO551" s="44">
        <v>0</v>
      </c>
      <c r="AP551" s="45" t="s">
        <v>97</v>
      </c>
      <c r="AQ551" s="45">
        <v>22603406393</v>
      </c>
      <c r="AR551" s="46" t="s">
        <v>98</v>
      </c>
      <c r="AS551" s="45" t="s">
        <v>97</v>
      </c>
      <c r="AT551" s="45" t="s">
        <v>97</v>
      </c>
      <c r="AU551" s="45" t="s">
        <v>97</v>
      </c>
      <c r="AV551" s="45" t="s">
        <v>97</v>
      </c>
      <c r="AW551" s="45" t="s">
        <v>97</v>
      </c>
      <c r="AX551" s="45" t="s">
        <v>99</v>
      </c>
      <c r="AY551" s="45" t="s">
        <v>100</v>
      </c>
      <c r="AZ551" s="45" t="s">
        <v>97</v>
      </c>
      <c r="BA551" s="45" t="s">
        <v>97</v>
      </c>
      <c r="BB551" s="74" t="s">
        <v>126</v>
      </c>
      <c r="BC551" s="45" t="s">
        <v>97</v>
      </c>
      <c r="BD551" s="45" t="s">
        <v>97</v>
      </c>
      <c r="BE551" s="45" t="s">
        <v>152</v>
      </c>
      <c r="BF551" s="45" t="s">
        <v>97</v>
      </c>
      <c r="BG551" s="45" t="s">
        <v>97</v>
      </c>
      <c r="BH551" s="45" t="s">
        <v>97</v>
      </c>
      <c r="BI551" s="45">
        <v>1</v>
      </c>
      <c r="BJ551" s="45" t="s">
        <v>97</v>
      </c>
      <c r="BK551" s="53">
        <v>40491.333333333336</v>
      </c>
      <c r="BL551" s="45" t="s">
        <v>102</v>
      </c>
      <c r="BM551" s="45" t="s">
        <v>97</v>
      </c>
      <c r="BO551" s="68" t="str">
        <f t="shared" si="143"/>
        <v>EXECUTE [dbo].[PG_CI_CUENTA_BANCO] 0,0,0 , 556, X</v>
      </c>
    </row>
    <row r="552" spans="2:67" x14ac:dyDescent="0.3">
      <c r="B552" s="6">
        <f t="shared" si="131"/>
        <v>0</v>
      </c>
      <c r="C552" s="6" t="str">
        <f t="shared" si="132"/>
        <v>0, 0</v>
      </c>
      <c r="D552" s="54">
        <f t="shared" si="133"/>
        <v>557</v>
      </c>
      <c r="E552" s="75" t="str">
        <f t="shared" si="134"/>
        <v>N/D | EGRESOS | PAGO PEMEX | 22603404587 | TEPEJI DEL RIO DE OCAMPO | Pesos Mexicanos</v>
      </c>
      <c r="F552" s="54" t="str">
        <f t="shared" si="135"/>
        <v>4587</v>
      </c>
      <c r="G552" s="5">
        <v>0</v>
      </c>
      <c r="H552" s="78" t="str">
        <f t="shared" si="136"/>
        <v>N/D | EGRESOS | PAGO PEMEX | 22603404587 | TEPEJI DEL RIO DE OCAMPO | Pesos Mexicanos</v>
      </c>
      <c r="I552" s="69">
        <f t="shared" si="128"/>
        <v>36</v>
      </c>
      <c r="J552" s="69">
        <f t="shared" si="129"/>
        <v>11</v>
      </c>
      <c r="K552" s="70">
        <v>1</v>
      </c>
      <c r="L552" s="69">
        <f t="shared" si="137"/>
        <v>226</v>
      </c>
      <c r="M552" s="69">
        <f t="shared" si="138"/>
        <v>1</v>
      </c>
      <c r="N552" s="69">
        <f t="shared" si="139"/>
        <v>22603404587</v>
      </c>
      <c r="P552" s="70">
        <v>2</v>
      </c>
      <c r="Q552" s="70">
        <v>3</v>
      </c>
      <c r="R552" s="19" t="s">
        <v>4</v>
      </c>
      <c r="S552" s="78" t="str">
        <f t="shared" si="140"/>
        <v>DULCE SOTO</v>
      </c>
      <c r="T552" s="78" t="str">
        <f t="shared" si="141"/>
        <v>N/D</v>
      </c>
      <c r="U552" s="19"/>
      <c r="V552" s="19"/>
      <c r="W552" s="19"/>
      <c r="X552" s="19"/>
      <c r="Y552" s="19"/>
      <c r="Z552" s="19"/>
      <c r="AA552" s="19"/>
      <c r="AB552" s="78" t="str">
        <f t="shared" si="142"/>
        <v>TOMAS ZARAGOZA ITO</v>
      </c>
      <c r="AC552" s="70">
        <v>111</v>
      </c>
      <c r="AD552" s="68" t="str">
        <f t="shared" si="130"/>
        <v>EXECUTE [dbo].[PG_CI_CUENTA_BANCO] 0, 0, 0, 557, 'N/D | EGRESOS | PAGO PEMEX | 22603404587 | TEPEJI DEL RIO DE OCAMPO | Pesos Mexicanos' , '4587', 0, 'N/D | EGRESOS | PAGO PEMEX | 22603404587 | TEPEJI DEL RIO DE OCAMPO | Pesos Mexicanos', 36, 11, 1, '226', '1', '22603404587', '', 2, 3, NULL, 'DULCE SOTO', 'N/D', '', '', '', '', '', '', '', 'TOMAS ZARAGOZA ITO', 111</v>
      </c>
      <c r="AK552" s="43">
        <v>557</v>
      </c>
      <c r="AL552" s="44">
        <v>36</v>
      </c>
      <c r="AM552" s="44">
        <v>11</v>
      </c>
      <c r="AN552" s="84" t="s">
        <v>3</v>
      </c>
      <c r="AO552" s="44">
        <v>0</v>
      </c>
      <c r="AP552" s="45" t="s">
        <v>97</v>
      </c>
      <c r="AQ552" s="45">
        <v>22603404587</v>
      </c>
      <c r="AR552" s="46" t="s">
        <v>133</v>
      </c>
      <c r="AS552" s="45" t="s">
        <v>25</v>
      </c>
      <c r="AT552" s="45" t="s">
        <v>153</v>
      </c>
      <c r="AU552" s="45" t="s">
        <v>154</v>
      </c>
      <c r="AV552" s="45" t="s">
        <v>97</v>
      </c>
      <c r="AW552" s="45" t="s">
        <v>97</v>
      </c>
      <c r="AX552" s="45" t="s">
        <v>99</v>
      </c>
      <c r="AY552" s="45" t="s">
        <v>100</v>
      </c>
      <c r="AZ552" s="45" t="s">
        <v>116</v>
      </c>
      <c r="BA552" s="45">
        <v>226</v>
      </c>
      <c r="BB552" s="74" t="s">
        <v>155</v>
      </c>
      <c r="BC552" s="45">
        <v>1</v>
      </c>
      <c r="BD552" s="45" t="s">
        <v>156</v>
      </c>
      <c r="BE552" s="45" t="s">
        <v>152</v>
      </c>
      <c r="BF552" s="45" t="s">
        <v>97</v>
      </c>
      <c r="BG552" s="45" t="s">
        <v>97</v>
      </c>
      <c r="BH552" s="45" t="s">
        <v>97</v>
      </c>
      <c r="BI552" s="45">
        <v>1</v>
      </c>
      <c r="BJ552" s="45" t="s">
        <v>97</v>
      </c>
      <c r="BK552" s="53">
        <v>40675.498148148145</v>
      </c>
      <c r="BL552" s="45" t="s">
        <v>114</v>
      </c>
      <c r="BM552" s="45" t="s">
        <v>97</v>
      </c>
      <c r="BO552" s="68" t="str">
        <f t="shared" si="143"/>
        <v>EXECUTE [dbo].[PG_CI_CUENTA_BANCO] 0,0,0 , 557, X</v>
      </c>
    </row>
    <row r="553" spans="2:67" x14ac:dyDescent="0.3">
      <c r="B553" s="6">
        <f t="shared" si="131"/>
        <v>0</v>
      </c>
      <c r="C553" s="6" t="str">
        <f t="shared" si="132"/>
        <v>0, 0</v>
      </c>
      <c r="D553" s="54">
        <f t="shared" si="133"/>
        <v>558</v>
      </c>
      <c r="E553" s="75" t="str">
        <f t="shared" si="134"/>
        <v>Todas | INVERSIONES | INVERSIONES | 22603178587 | TEPEJI DEL RIO DE OCAMPO | Dólares USA</v>
      </c>
      <c r="F553" s="54" t="str">
        <f t="shared" si="135"/>
        <v>8587</v>
      </c>
      <c r="G553" s="5">
        <v>0</v>
      </c>
      <c r="H553" s="78" t="str">
        <f t="shared" si="136"/>
        <v>Todas | INVERSIONES | INVERSIONES | 22603178587 | TEPEJI DEL RIO DE OCAMPO | Dólares USA</v>
      </c>
      <c r="I553" s="69">
        <f t="shared" si="128"/>
        <v>36</v>
      </c>
      <c r="J553" s="69">
        <f t="shared" si="129"/>
        <v>11</v>
      </c>
      <c r="K553" s="70">
        <v>2</v>
      </c>
      <c r="L553" s="69">
        <f t="shared" si="137"/>
        <v>226</v>
      </c>
      <c r="M553" s="69">
        <f t="shared" si="138"/>
        <v>1</v>
      </c>
      <c r="N553" s="69">
        <f t="shared" si="139"/>
        <v>22603178587</v>
      </c>
      <c r="P553" s="70">
        <v>2</v>
      </c>
      <c r="Q553" s="70">
        <v>5</v>
      </c>
      <c r="R553" s="19" t="s">
        <v>4</v>
      </c>
      <c r="S553" s="78" t="str">
        <f t="shared" si="140"/>
        <v>DULCE SOTO</v>
      </c>
      <c r="T553" s="78" t="str">
        <f t="shared" si="141"/>
        <v>Todas</v>
      </c>
      <c r="U553" s="19"/>
      <c r="V553" s="19"/>
      <c r="W553" s="19"/>
      <c r="X553" s="19"/>
      <c r="Y553" s="19"/>
      <c r="Z553" s="19"/>
      <c r="AA553" s="19"/>
      <c r="AB553" s="78" t="str">
        <f t="shared" si="142"/>
        <v>N/D</v>
      </c>
      <c r="AC553" s="70">
        <v>111</v>
      </c>
      <c r="AD553" s="68" t="str">
        <f t="shared" si="130"/>
        <v>EXECUTE [dbo].[PG_CI_CUENTA_BANCO] 0, 0, 0, 558, 'Todas | INVERSIONES | INVERSIONES | 22603178587 | TEPEJI DEL RIO DE OCAMPO | Dólares USA' , '8587', 0, 'Todas | INVERSIONES | INVERSIONES | 22603178587 | TEPEJI DEL RIO DE OCAMPO | Dólares USA', 36, 11, 2, '226', '1', '22603178587', '', 2, 5, NULL, 'DULCE SOTO', 'Todas', '', '', '', '', '', '', '', 'N/D', 111</v>
      </c>
      <c r="AK553" s="43">
        <v>558</v>
      </c>
      <c r="AL553" s="44">
        <v>36</v>
      </c>
      <c r="AM553" s="44">
        <v>11</v>
      </c>
      <c r="AN553" s="84" t="s">
        <v>3</v>
      </c>
      <c r="AO553" s="44">
        <v>0</v>
      </c>
      <c r="AP553" s="45" t="s">
        <v>130</v>
      </c>
      <c r="AQ553" s="45">
        <v>22603178587</v>
      </c>
      <c r="AR553" s="46" t="s">
        <v>129</v>
      </c>
      <c r="AS553" s="45" t="s">
        <v>19</v>
      </c>
      <c r="AT553" s="45" t="s">
        <v>19</v>
      </c>
      <c r="AU553" s="45" t="s">
        <v>157</v>
      </c>
      <c r="AV553" s="45" t="s">
        <v>107</v>
      </c>
      <c r="AW553" s="45" t="s">
        <v>97</v>
      </c>
      <c r="AX553" s="45" t="s">
        <v>99</v>
      </c>
      <c r="AY553" s="45" t="s">
        <v>118</v>
      </c>
      <c r="AZ553" s="45" t="s">
        <v>97</v>
      </c>
      <c r="BA553" s="45">
        <v>226</v>
      </c>
      <c r="BB553" s="74" t="s">
        <v>155</v>
      </c>
      <c r="BC553" s="45">
        <v>1</v>
      </c>
      <c r="BD553" s="45" t="s">
        <v>156</v>
      </c>
      <c r="BE553" s="45" t="s">
        <v>152</v>
      </c>
      <c r="BF553" s="45" t="s">
        <v>327</v>
      </c>
      <c r="BG553" s="45" t="s">
        <v>97</v>
      </c>
      <c r="BH553" s="45" t="s">
        <v>97</v>
      </c>
      <c r="BI553" s="45">
        <v>1</v>
      </c>
      <c r="BJ553" s="45" t="s">
        <v>97</v>
      </c>
      <c r="BK553" s="53">
        <v>40835.45884259259</v>
      </c>
      <c r="BL553" s="45" t="s">
        <v>114</v>
      </c>
      <c r="BM553" s="45" t="s">
        <v>97</v>
      </c>
      <c r="BO553" s="68" t="str">
        <f t="shared" si="143"/>
        <v>EXECUTE [dbo].[PG_CI_CUENTA_BANCO] 0,0,0 , 558, X</v>
      </c>
    </row>
    <row r="554" spans="2:67" x14ac:dyDescent="0.3">
      <c r="B554" s="6">
        <f t="shared" si="131"/>
        <v>0</v>
      </c>
      <c r="C554" s="6" t="str">
        <f t="shared" si="132"/>
        <v>0, 0</v>
      </c>
      <c r="D554" s="54">
        <f t="shared" si="133"/>
        <v>611</v>
      </c>
      <c r="E554" s="75" t="str">
        <f t="shared" si="134"/>
        <v>Corporativo | EGRESOS | INVERSIONES | 142222698 | CD. JUAREZ | Pesos Mexicanos</v>
      </c>
      <c r="F554" s="54" t="str">
        <f t="shared" si="135"/>
        <v>2698</v>
      </c>
      <c r="G554" s="5">
        <v>0</v>
      </c>
      <c r="H554" s="78" t="str">
        <f t="shared" si="136"/>
        <v>Corporativo | EGRESOS | INVERSIONES | 142222698 | CD. JUAREZ | Pesos Mexicanos</v>
      </c>
      <c r="I554" s="69">
        <f t="shared" si="128"/>
        <v>10</v>
      </c>
      <c r="J554" s="69">
        <f t="shared" si="129"/>
        <v>7</v>
      </c>
      <c r="K554" s="70">
        <v>1</v>
      </c>
      <c r="L554" s="69" t="str">
        <f t="shared" si="137"/>
        <v>N/D</v>
      </c>
      <c r="M554" s="69">
        <f t="shared" si="138"/>
        <v>836</v>
      </c>
      <c r="N554" s="69">
        <f t="shared" si="139"/>
        <v>142222698</v>
      </c>
      <c r="P554" s="70">
        <v>2</v>
      </c>
      <c r="Q554" s="70">
        <v>3</v>
      </c>
      <c r="R554" s="19" t="s">
        <v>4</v>
      </c>
      <c r="S554" s="78" t="str">
        <f t="shared" si="140"/>
        <v>LUIS RAMIREZ RODRIGUEZ</v>
      </c>
      <c r="T554" s="78" t="str">
        <f t="shared" si="141"/>
        <v>Corporativo</v>
      </c>
      <c r="U554" s="19"/>
      <c r="V554" s="19"/>
      <c r="W554" s="19"/>
      <c r="X554" s="19"/>
      <c r="Y554" s="19"/>
      <c r="Z554" s="19"/>
      <c r="AA554" s="19"/>
      <c r="AB554" s="78" t="str">
        <f t="shared" si="142"/>
        <v>TOMAS ZARAGOZA FUENTES</v>
      </c>
      <c r="AC554" s="70">
        <v>103</v>
      </c>
      <c r="AD554" s="68" t="str">
        <f t="shared" si="130"/>
        <v>EXECUTE [dbo].[PG_CI_CUENTA_BANCO] 0, 0, 0, 611, 'Corporativo | EGRESOS | INVERSIONES | 142222698 | CD. JUAREZ | Pesos Mexicanos' , '2698', 0, 'Corporativo | EGRESOS | INVERSIONES | 142222698 | CD. JUAREZ | Pesos Mexicanos', 10, 7, 1, 'N/D', '836', '142222698', '', 2, 3, NULL, 'LUIS RAMIREZ RODRIGUEZ', 'Corporativo', '', '', '', '', '', '', '', 'TOMAS ZARAGOZA FUENTES', 103</v>
      </c>
      <c r="AK554" s="43">
        <v>611</v>
      </c>
      <c r="AL554" s="44">
        <v>10</v>
      </c>
      <c r="AM554" s="44">
        <v>7</v>
      </c>
      <c r="AN554" s="84" t="s">
        <v>3</v>
      </c>
      <c r="AO554" s="44">
        <v>0</v>
      </c>
      <c r="AP554" s="45" t="s">
        <v>148</v>
      </c>
      <c r="AQ554" s="45">
        <v>142222698</v>
      </c>
      <c r="AR554" s="46" t="s">
        <v>133</v>
      </c>
      <c r="AS554" s="45" t="s">
        <v>25</v>
      </c>
      <c r="AT554" s="45" t="s">
        <v>19</v>
      </c>
      <c r="AU554" s="45" t="s">
        <v>106</v>
      </c>
      <c r="AV554" s="45" t="s">
        <v>107</v>
      </c>
      <c r="AW554" s="45" t="s">
        <v>97</v>
      </c>
      <c r="AX554" s="45" t="s">
        <v>99</v>
      </c>
      <c r="AY554" s="45" t="s">
        <v>100</v>
      </c>
      <c r="AZ554" s="45" t="s">
        <v>109</v>
      </c>
      <c r="BA554" s="45" t="s">
        <v>97</v>
      </c>
      <c r="BB554" s="74" t="s">
        <v>120</v>
      </c>
      <c r="BC554" s="45">
        <v>836</v>
      </c>
      <c r="BD554" s="45" t="s">
        <v>362</v>
      </c>
      <c r="BE554" s="45" t="s">
        <v>122</v>
      </c>
      <c r="BF554" s="45" t="s">
        <v>363</v>
      </c>
      <c r="BG554" s="45" t="s">
        <v>97</v>
      </c>
      <c r="BH554" s="45" t="s">
        <v>167</v>
      </c>
      <c r="BI554" s="45">
        <v>1</v>
      </c>
      <c r="BJ554" s="45" t="s">
        <v>97</v>
      </c>
      <c r="BK554" s="53">
        <v>42062.706608796296</v>
      </c>
      <c r="BL554" s="45" t="s">
        <v>114</v>
      </c>
      <c r="BM554" s="45" t="s">
        <v>97</v>
      </c>
      <c r="BO554" s="68" t="str">
        <f t="shared" si="143"/>
        <v>EXECUTE [dbo].[PG_CI_CUENTA_BANCO] 0,0,0 , 611, X</v>
      </c>
    </row>
    <row r="555" spans="2:67" x14ac:dyDescent="0.3">
      <c r="B555" s="6">
        <f t="shared" si="131"/>
        <v>0</v>
      </c>
      <c r="C555" s="6" t="str">
        <f t="shared" si="132"/>
        <v>0, 0</v>
      </c>
      <c r="D555" s="54">
        <f t="shared" si="133"/>
        <v>612</v>
      </c>
      <c r="E555" s="75" t="str">
        <f t="shared" si="134"/>
        <v>Corporativo | OPERACION CREDITO | OPERACION CREDITO | 65501569478 | CD. JUAREZ | Pesos Mexicanos</v>
      </c>
      <c r="F555" s="54" t="str">
        <f t="shared" si="135"/>
        <v>9478</v>
      </c>
      <c r="G555" s="5">
        <v>0</v>
      </c>
      <c r="H555" s="78" t="str">
        <f t="shared" si="136"/>
        <v>Corporativo | OPERACION CREDITO | OPERACION CREDITO | 65501569478 | CD. JUAREZ | Pesos Mexicanos</v>
      </c>
      <c r="I555" s="69">
        <f t="shared" si="128"/>
        <v>10</v>
      </c>
      <c r="J555" s="69">
        <f t="shared" si="129"/>
        <v>10</v>
      </c>
      <c r="K555" s="70">
        <v>1</v>
      </c>
      <c r="L555" s="69" t="str">
        <f t="shared" si="137"/>
        <v>N/D</v>
      </c>
      <c r="M555" s="69">
        <f t="shared" si="138"/>
        <v>177</v>
      </c>
      <c r="N555" s="69">
        <f t="shared" si="139"/>
        <v>65501569478</v>
      </c>
      <c r="P555" s="70">
        <v>1</v>
      </c>
      <c r="Q555" s="70">
        <v>4</v>
      </c>
      <c r="R555" s="19" t="s">
        <v>4</v>
      </c>
      <c r="S555" s="78" t="str">
        <f t="shared" si="140"/>
        <v>CARLOS MORENO</v>
      </c>
      <c r="T555" s="78" t="str">
        <f t="shared" si="141"/>
        <v>Corporativo</v>
      </c>
      <c r="U555" s="19"/>
      <c r="V555" s="19"/>
      <c r="W555" s="19"/>
      <c r="X555" s="19"/>
      <c r="Y555" s="19"/>
      <c r="Z555" s="19"/>
      <c r="AA555" s="19"/>
      <c r="AB555" s="78" t="str">
        <f t="shared" si="142"/>
        <v>TOMAS ZARAGOZA FUENTES</v>
      </c>
      <c r="AC555" s="70">
        <v>103</v>
      </c>
      <c r="AD555" s="68" t="str">
        <f t="shared" si="130"/>
        <v>EXECUTE [dbo].[PG_CI_CUENTA_BANCO] 0, 0, 0, 612, 'Corporativo | OPERACION CREDITO | OPERACION CREDITO | 65501569478 | CD. JUAREZ | Pesos Mexicanos' , '9478', 0, 'Corporativo | OPERACION CREDITO | OPERACION CREDITO | 65501569478 | CD. JUAREZ | Pesos Mexicanos', 10, 10, 1, 'N/D', '177', '65501569478', '', 1, 4, NULL, 'CARLOS MORENO', 'Corporativo', '', '', '', '', '', '', '', 'TOMAS ZARAGOZA FUENTES', 103</v>
      </c>
      <c r="AK555" s="43">
        <v>612</v>
      </c>
      <c r="AL555" s="44">
        <v>10</v>
      </c>
      <c r="AM555" s="44">
        <v>10</v>
      </c>
      <c r="AN555" s="84" t="s">
        <v>3</v>
      </c>
      <c r="AO555" s="44">
        <v>0</v>
      </c>
      <c r="AP555" s="45" t="s">
        <v>148</v>
      </c>
      <c r="AQ555" s="45">
        <v>65501569478</v>
      </c>
      <c r="AR555" s="46" t="s">
        <v>124</v>
      </c>
      <c r="AS555" s="45" t="s">
        <v>26</v>
      </c>
      <c r="AT555" s="45" t="s">
        <v>26</v>
      </c>
      <c r="AU555" s="45" t="s">
        <v>162</v>
      </c>
      <c r="AV555" s="45" t="s">
        <v>107</v>
      </c>
      <c r="AW555" s="45" t="s">
        <v>97</v>
      </c>
      <c r="AX555" s="45" t="s">
        <v>108</v>
      </c>
      <c r="AY555" s="45" t="s">
        <v>100</v>
      </c>
      <c r="AZ555" s="45" t="s">
        <v>109</v>
      </c>
      <c r="BA555" s="45" t="s">
        <v>97</v>
      </c>
      <c r="BB555" s="74" t="s">
        <v>120</v>
      </c>
      <c r="BC555" s="45">
        <v>177</v>
      </c>
      <c r="BD555" s="45" t="s">
        <v>149</v>
      </c>
      <c r="BE555" s="45" t="s">
        <v>150</v>
      </c>
      <c r="BF555" s="45" t="s">
        <v>160</v>
      </c>
      <c r="BG555" s="45" t="s">
        <v>97</v>
      </c>
      <c r="BH555" s="45" t="s">
        <v>113</v>
      </c>
      <c r="BI555" s="45">
        <v>1</v>
      </c>
      <c r="BJ555" s="45" t="s">
        <v>97</v>
      </c>
      <c r="BK555" s="53">
        <v>42146.707650462966</v>
      </c>
      <c r="BL555" s="45" t="s">
        <v>114</v>
      </c>
      <c r="BM555" s="45" t="s">
        <v>97</v>
      </c>
      <c r="BO555" s="68" t="str">
        <f t="shared" si="143"/>
        <v>EXECUTE [dbo].[PG_CI_CUENTA_BANCO] 0,0,0 , 612, X</v>
      </c>
    </row>
    <row r="556" spans="2:67" x14ac:dyDescent="0.3">
      <c r="B556" s="6">
        <f t="shared" si="131"/>
        <v>0</v>
      </c>
      <c r="C556" s="6" t="str">
        <f t="shared" si="132"/>
        <v>0, 0</v>
      </c>
      <c r="D556" s="54">
        <f t="shared" si="133"/>
        <v>624</v>
      </c>
      <c r="E556" s="75" t="str">
        <f t="shared" si="134"/>
        <v>Cancún | EGRESOS | EGRESOS PLANTA | 143545792 | CANCUN | Pesos Mexicanos</v>
      </c>
      <c r="F556" s="54" t="str">
        <f t="shared" si="135"/>
        <v>5792</v>
      </c>
      <c r="G556" s="5">
        <v>0</v>
      </c>
      <c r="H556" s="78" t="str">
        <f t="shared" si="136"/>
        <v>Cancún | EGRESOS | EGRESOS PLANTA | 143545792 | CANCUN | Pesos Mexicanos</v>
      </c>
      <c r="I556" s="69">
        <f t="shared" si="128"/>
        <v>47</v>
      </c>
      <c r="J556" s="69">
        <f t="shared" si="129"/>
        <v>7</v>
      </c>
      <c r="K556" s="70">
        <v>1</v>
      </c>
      <c r="L556" s="69" t="str">
        <f t="shared" si="137"/>
        <v>N/D</v>
      </c>
      <c r="M556" s="69" t="str">
        <f t="shared" si="138"/>
        <v>EMP. CANCUN</v>
      </c>
      <c r="N556" s="69">
        <f t="shared" si="139"/>
        <v>143545792</v>
      </c>
      <c r="P556" s="70">
        <v>2</v>
      </c>
      <c r="Q556" s="70">
        <v>3</v>
      </c>
      <c r="R556" s="19" t="s">
        <v>4</v>
      </c>
      <c r="S556" s="78" t="str">
        <f t="shared" si="140"/>
        <v>LUIS RAMIREZ RODRIGUEZ</v>
      </c>
      <c r="T556" s="78" t="str">
        <f t="shared" si="141"/>
        <v>Cancún</v>
      </c>
      <c r="U556" s="19"/>
      <c r="V556" s="19"/>
      <c r="W556" s="19"/>
      <c r="X556" s="19"/>
      <c r="Y556" s="19"/>
      <c r="Z556" s="19"/>
      <c r="AA556" s="19"/>
      <c r="AB556" s="78" t="str">
        <f t="shared" si="142"/>
        <v>TOMAS ZARAGOZA FUENTES</v>
      </c>
      <c r="AC556" s="70">
        <v>109</v>
      </c>
      <c r="AD556" s="68" t="str">
        <f t="shared" si="130"/>
        <v>EXECUTE [dbo].[PG_CI_CUENTA_BANCO] 0, 0, 0, 624, 'Cancún | EGRESOS | EGRESOS PLANTA | 143545792 | CANCUN | Pesos Mexicanos' , '5792', 0, 'Cancún | EGRESOS | EGRESOS PLANTA | 143545792 | CANCUN | Pesos Mexicanos', 47, 7, 1, 'N/D', 'EMP. CANCUN', '143545792', '', 2, 3, NULL, 'LUIS RAMIREZ RODRIGUEZ', 'Cancún', '', '', '', '', '', '', '', 'TOMAS ZARAGOZA FUENTES', 109</v>
      </c>
      <c r="AK556" s="43">
        <v>624</v>
      </c>
      <c r="AL556" s="44">
        <v>47</v>
      </c>
      <c r="AM556" s="44">
        <v>7</v>
      </c>
      <c r="AN556" s="84" t="s">
        <v>3</v>
      </c>
      <c r="AO556" s="44">
        <v>61</v>
      </c>
      <c r="AP556" s="45" t="s">
        <v>180</v>
      </c>
      <c r="AQ556" s="45">
        <v>143545792</v>
      </c>
      <c r="AR556" s="46" t="s">
        <v>133</v>
      </c>
      <c r="AS556" s="45" t="s">
        <v>25</v>
      </c>
      <c r="AT556" s="45" t="s">
        <v>134</v>
      </c>
      <c r="AU556" s="45" t="s">
        <v>154</v>
      </c>
      <c r="AV556" s="45" t="s">
        <v>97</v>
      </c>
      <c r="AW556" s="45" t="s">
        <v>97</v>
      </c>
      <c r="AX556" s="45" t="s">
        <v>99</v>
      </c>
      <c r="AY556" s="45" t="s">
        <v>100</v>
      </c>
      <c r="AZ556" s="45" t="s">
        <v>109</v>
      </c>
      <c r="BA556" s="45" t="s">
        <v>97</v>
      </c>
      <c r="BB556" s="74" t="s">
        <v>183</v>
      </c>
      <c r="BC556" s="45" t="s">
        <v>364</v>
      </c>
      <c r="BD556" s="45">
        <v>1807</v>
      </c>
      <c r="BE556" s="45" t="s">
        <v>122</v>
      </c>
      <c r="BF556" s="45" t="s">
        <v>97</v>
      </c>
      <c r="BG556" s="45" t="s">
        <v>97</v>
      </c>
      <c r="BH556" s="45" t="s">
        <v>97</v>
      </c>
      <c r="BI556" s="45">
        <v>1</v>
      </c>
      <c r="BJ556" s="45" t="s">
        <v>97</v>
      </c>
      <c r="BK556" s="53">
        <v>40491.333333333336</v>
      </c>
      <c r="BL556" s="45" t="s">
        <v>102</v>
      </c>
      <c r="BM556" s="45" t="s">
        <v>97</v>
      </c>
      <c r="BO556" s="68" t="str">
        <f t="shared" si="143"/>
        <v>EXECUTE [dbo].[PG_CI_CUENTA_BANCO] 0,0,0 , 624, X</v>
      </c>
    </row>
    <row r="557" spans="2:67" x14ac:dyDescent="0.3">
      <c r="B557" s="6">
        <f t="shared" si="131"/>
        <v>0</v>
      </c>
      <c r="C557" s="6" t="str">
        <f t="shared" si="132"/>
        <v>0, 0</v>
      </c>
      <c r="D557" s="54">
        <f t="shared" si="133"/>
        <v>626</v>
      </c>
      <c r="E557" s="75" t="str">
        <f t="shared" si="134"/>
        <v>Biogas I | INVERSIONES | INVERSIONES | 4771160686 | EL PASO TX. | Dólares USA</v>
      </c>
      <c r="F557" s="54" t="str">
        <f t="shared" si="135"/>
        <v>0686</v>
      </c>
      <c r="G557" s="5">
        <v>0</v>
      </c>
      <c r="H557" s="78" t="str">
        <f t="shared" si="136"/>
        <v>Biogas I | INVERSIONES | INVERSIONES | 4771160686 | EL PASO TX. | Dólares USA</v>
      </c>
      <c r="I557" s="69">
        <f t="shared" si="128"/>
        <v>16</v>
      </c>
      <c r="J557" s="69">
        <f t="shared" si="129"/>
        <v>4</v>
      </c>
      <c r="K557" s="70">
        <v>2</v>
      </c>
      <c r="L557" s="69" t="str">
        <f t="shared" si="137"/>
        <v>N/D</v>
      </c>
      <c r="M557" s="69" t="str">
        <f t="shared" si="138"/>
        <v>N/D</v>
      </c>
      <c r="N557" s="69">
        <f t="shared" si="139"/>
        <v>4771160686</v>
      </c>
      <c r="P557" s="70">
        <v>2</v>
      </c>
      <c r="Q557" s="70">
        <v>5</v>
      </c>
      <c r="R557" s="19" t="s">
        <v>4</v>
      </c>
      <c r="S557" s="78" t="str">
        <f t="shared" si="140"/>
        <v>N/D</v>
      </c>
      <c r="T557" s="78" t="str">
        <f t="shared" si="141"/>
        <v>Biogas I</v>
      </c>
      <c r="U557" s="19"/>
      <c r="V557" s="19"/>
      <c r="W557" s="19"/>
      <c r="X557" s="19"/>
      <c r="Y557" s="19"/>
      <c r="Z557" s="19"/>
      <c r="AA557" s="19"/>
      <c r="AB557" s="78" t="str">
        <f t="shared" si="142"/>
        <v>TOMAS ZARAGOZA FUENTES</v>
      </c>
      <c r="AC557" s="70">
        <v>202</v>
      </c>
      <c r="AD557" s="68" t="str">
        <f t="shared" si="130"/>
        <v>EXECUTE [dbo].[PG_CI_CUENTA_BANCO] 0, 0, 0, 626, 'Biogas I | INVERSIONES | INVERSIONES | 4771160686 | EL PASO TX. | Dólares USA' , '0686', 0, 'Biogas I | INVERSIONES | INVERSIONES | 4771160686 | EL PASO TX. | Dólares USA', 16, 4, 2, 'N/D', 'N/D', '4771160686', '', 2, 5, NULL, 'N/D', 'Biogas I', '', '', '', '', '', '', '', 'TOMAS ZARAGOZA FUENTES', 202</v>
      </c>
      <c r="AK557" s="43">
        <v>626</v>
      </c>
      <c r="AL557" s="44">
        <v>16</v>
      </c>
      <c r="AM557" s="44">
        <v>4</v>
      </c>
      <c r="AN557" s="84" t="s">
        <v>3</v>
      </c>
      <c r="AO557" s="44">
        <v>22</v>
      </c>
      <c r="AP557" s="45" t="s">
        <v>203</v>
      </c>
      <c r="AQ557" s="45">
        <v>4771160686</v>
      </c>
      <c r="AR557" s="46" t="s">
        <v>129</v>
      </c>
      <c r="AS557" s="45" t="s">
        <v>19</v>
      </c>
      <c r="AT557" s="45" t="s">
        <v>19</v>
      </c>
      <c r="AU557" s="45" t="s">
        <v>97</v>
      </c>
      <c r="AV557" s="45" t="s">
        <v>97</v>
      </c>
      <c r="AW557" s="45" t="s">
        <v>97</v>
      </c>
      <c r="AX557" s="45" t="s">
        <v>99</v>
      </c>
      <c r="AY557" s="45" t="s">
        <v>118</v>
      </c>
      <c r="AZ557" s="45" t="s">
        <v>109</v>
      </c>
      <c r="BA557" s="45" t="s">
        <v>97</v>
      </c>
      <c r="BB557" s="74" t="s">
        <v>146</v>
      </c>
      <c r="BC557" s="45" t="s">
        <v>97</v>
      </c>
      <c r="BD557" s="45" t="s">
        <v>97</v>
      </c>
      <c r="BE557" s="45" t="s">
        <v>97</v>
      </c>
      <c r="BF557" s="45" t="s">
        <v>97</v>
      </c>
      <c r="BG557" s="45" t="s">
        <v>97</v>
      </c>
      <c r="BH557" s="45" t="s">
        <v>97</v>
      </c>
      <c r="BI557" s="45">
        <v>1</v>
      </c>
      <c r="BJ557" s="45" t="s">
        <v>97</v>
      </c>
      <c r="BK557" s="53">
        <v>40491.333333333336</v>
      </c>
      <c r="BL557" s="45" t="s">
        <v>102</v>
      </c>
      <c r="BM557" s="45" t="s">
        <v>97</v>
      </c>
      <c r="BO557" s="68" t="str">
        <f t="shared" si="143"/>
        <v>EXECUTE [dbo].[PG_CI_CUENTA_BANCO] 0,0,0 , 626, X</v>
      </c>
    </row>
    <row r="558" spans="2:67" x14ac:dyDescent="0.3">
      <c r="B558" s="6">
        <f t="shared" si="131"/>
        <v>0</v>
      </c>
      <c r="C558" s="6" t="str">
        <f t="shared" si="132"/>
        <v>0, 0</v>
      </c>
      <c r="D558" s="54">
        <f t="shared" si="133"/>
        <v>628</v>
      </c>
      <c r="E558" s="75" t="str">
        <f t="shared" si="134"/>
        <v>Todas | EGRESOS | EGRESOS PLANTA | 72061194031 | EL PASO TX. | Dólares USA</v>
      </c>
      <c r="F558" s="54" t="str">
        <f t="shared" si="135"/>
        <v>4031</v>
      </c>
      <c r="G558" s="5">
        <v>0</v>
      </c>
      <c r="H558" s="78" t="str">
        <f t="shared" si="136"/>
        <v>Todas | EGRESOS | EGRESOS PLANTA | 72061194031 | EL PASO TX. | Dólares USA</v>
      </c>
      <c r="I558" s="69">
        <f t="shared" si="128"/>
        <v>2</v>
      </c>
      <c r="J558" s="69">
        <f t="shared" si="129"/>
        <v>9</v>
      </c>
      <c r="K558" s="70">
        <v>2</v>
      </c>
      <c r="L558" s="69" t="str">
        <f t="shared" si="137"/>
        <v>N/D</v>
      </c>
      <c r="M558" s="69" t="str">
        <f t="shared" si="138"/>
        <v>N/D</v>
      </c>
      <c r="N558" s="69">
        <f t="shared" si="139"/>
        <v>72061194031</v>
      </c>
      <c r="P558" s="70">
        <v>2</v>
      </c>
      <c r="Q558" s="70">
        <v>3</v>
      </c>
      <c r="R558" s="19" t="s">
        <v>4</v>
      </c>
      <c r="S558" s="78" t="str">
        <f t="shared" si="140"/>
        <v>ARMIDA LOYA</v>
      </c>
      <c r="T558" s="78" t="str">
        <f t="shared" si="141"/>
        <v>Todas</v>
      </c>
      <c r="U558" s="19"/>
      <c r="V558" s="19"/>
      <c r="W558" s="19"/>
      <c r="X558" s="19"/>
      <c r="Y558" s="19"/>
      <c r="Z558" s="19"/>
      <c r="AA558" s="19"/>
      <c r="AB558" s="78" t="str">
        <f t="shared" si="142"/>
        <v>TOMAS ZARAGOZA FUENTES</v>
      </c>
      <c r="AC558" s="70">
        <v>202</v>
      </c>
      <c r="AD558" s="68" t="str">
        <f t="shared" si="130"/>
        <v>EXECUTE [dbo].[PG_CI_CUENTA_BANCO] 0, 0, 0, 628, 'Todas | EGRESOS | EGRESOS PLANTA | 72061194031 | EL PASO TX. | Dólares USA' , '4031', 0, 'Todas | EGRESOS | EGRESOS PLANTA | 72061194031 | EL PASO TX. | Dólares USA', 2, 9, 2, 'N/D', 'N/D', '72061194031', '', 2, 3, NULL, 'ARMIDA LOYA', 'Todas', '', '', '', '', '', '', '', 'TOMAS ZARAGOZA FUENTES', 202</v>
      </c>
      <c r="AK558" s="43">
        <v>628</v>
      </c>
      <c r="AL558" s="44">
        <v>2</v>
      </c>
      <c r="AM558" s="44">
        <v>9</v>
      </c>
      <c r="AN558" s="84" t="s">
        <v>3</v>
      </c>
      <c r="AO558" s="44">
        <v>0</v>
      </c>
      <c r="AP558" s="45" t="s">
        <v>130</v>
      </c>
      <c r="AQ558" s="45">
        <v>72061194031</v>
      </c>
      <c r="AR558" s="46" t="s">
        <v>133</v>
      </c>
      <c r="AS558" s="45" t="s">
        <v>25</v>
      </c>
      <c r="AT558" s="45" t="s">
        <v>134</v>
      </c>
      <c r="AU558" s="45" t="s">
        <v>231</v>
      </c>
      <c r="AV558" s="45" t="s">
        <v>107</v>
      </c>
      <c r="AW558" s="45" t="s">
        <v>97</v>
      </c>
      <c r="AX558" s="45" t="s">
        <v>99</v>
      </c>
      <c r="AY558" s="45" t="s">
        <v>118</v>
      </c>
      <c r="AZ558" s="45" t="s">
        <v>109</v>
      </c>
      <c r="BA558" s="45" t="s">
        <v>97</v>
      </c>
      <c r="BB558" s="74" t="s">
        <v>146</v>
      </c>
      <c r="BC558" s="45" t="s">
        <v>97</v>
      </c>
      <c r="BD558" s="45" t="s">
        <v>146</v>
      </c>
      <c r="BE558" s="45" t="s">
        <v>147</v>
      </c>
      <c r="BF558" s="45" t="s">
        <v>232</v>
      </c>
      <c r="BG558" s="45" t="s">
        <v>97</v>
      </c>
      <c r="BH558" s="45" t="s">
        <v>97</v>
      </c>
      <c r="BI558" s="45">
        <v>1</v>
      </c>
      <c r="BJ558" s="45" t="s">
        <v>97</v>
      </c>
      <c r="BK558" s="53">
        <v>40995.366400462961</v>
      </c>
      <c r="BL558" s="45" t="s">
        <v>114</v>
      </c>
      <c r="BM558" s="45" t="s">
        <v>97</v>
      </c>
      <c r="BO558" s="68" t="str">
        <f t="shared" si="143"/>
        <v>EXECUTE [dbo].[PG_CI_CUENTA_BANCO] 0,0,0 , 628, X</v>
      </c>
    </row>
    <row r="559" spans="2:67" x14ac:dyDescent="0.3">
      <c r="B559" s="6">
        <f t="shared" si="131"/>
        <v>0</v>
      </c>
      <c r="C559" s="6" t="str">
        <f t="shared" si="132"/>
        <v>0, 0</v>
      </c>
      <c r="D559" s="54">
        <f t="shared" si="133"/>
        <v>629</v>
      </c>
      <c r="E559" s="75" t="str">
        <f t="shared" si="134"/>
        <v>N/D | OPERACION CREDITO | OPERACION CREDITO | 72061194049 | EL PASO TX. | Dólares USA</v>
      </c>
      <c r="F559" s="54" t="str">
        <f t="shared" si="135"/>
        <v>4049</v>
      </c>
      <c r="G559" s="5">
        <v>0</v>
      </c>
      <c r="H559" s="78" t="str">
        <f t="shared" si="136"/>
        <v>N/D | OPERACION CREDITO | OPERACION CREDITO | 72061194049 | EL PASO TX. | Dólares USA</v>
      </c>
      <c r="I559" s="69">
        <f t="shared" si="128"/>
        <v>31</v>
      </c>
      <c r="J559" s="69">
        <f t="shared" si="129"/>
        <v>9</v>
      </c>
      <c r="K559" s="70">
        <v>2</v>
      </c>
      <c r="L559" s="69" t="str">
        <f t="shared" si="137"/>
        <v>N/D</v>
      </c>
      <c r="M559" s="69" t="str">
        <f t="shared" si="138"/>
        <v>EL PASO TX.</v>
      </c>
      <c r="N559" s="69">
        <f t="shared" si="139"/>
        <v>72061194049</v>
      </c>
      <c r="P559" s="70">
        <v>2</v>
      </c>
      <c r="Q559" s="70">
        <v>4</v>
      </c>
      <c r="R559" s="19" t="s">
        <v>4</v>
      </c>
      <c r="S559" s="78" t="str">
        <f t="shared" si="140"/>
        <v>ARMIDA LOYA</v>
      </c>
      <c r="T559" s="78" t="str">
        <f t="shared" si="141"/>
        <v>N/D</v>
      </c>
      <c r="U559" s="19"/>
      <c r="V559" s="19"/>
      <c r="W559" s="19"/>
      <c r="X559" s="19"/>
      <c r="Y559" s="19"/>
      <c r="Z559" s="19"/>
      <c r="AA559" s="19"/>
      <c r="AB559" s="78" t="str">
        <f t="shared" si="142"/>
        <v>TOMAS ZARAGOZA FUENTES</v>
      </c>
      <c r="AC559" s="70">
        <v>202</v>
      </c>
      <c r="AD559" s="68" t="str">
        <f t="shared" si="130"/>
        <v>EXECUTE [dbo].[PG_CI_CUENTA_BANCO] 0, 0, 0, 629, 'N/D | OPERACION CREDITO | OPERACION CREDITO | 72061194049 | EL PASO TX. | Dólares USA' , '4049', 0, 'N/D | OPERACION CREDITO | OPERACION CREDITO | 72061194049 | EL PASO TX. | Dólares USA', 31, 9, 2, 'N/D', 'EL PASO TX.', '72061194049', '', 2, 4, NULL, 'ARMIDA LOYA', 'N/D', '', '', '', '', '', '', '', 'TOMAS ZARAGOZA FUENTES', 202</v>
      </c>
      <c r="AK559" s="43">
        <v>629</v>
      </c>
      <c r="AL559" s="44">
        <v>31</v>
      </c>
      <c r="AM559" s="44">
        <v>9</v>
      </c>
      <c r="AN559" s="84" t="s">
        <v>3</v>
      </c>
      <c r="AO559" s="44">
        <v>0</v>
      </c>
      <c r="AP559" s="45" t="s">
        <v>97</v>
      </c>
      <c r="AQ559" s="45">
        <v>72061194049</v>
      </c>
      <c r="AR559" s="46" t="s">
        <v>124</v>
      </c>
      <c r="AS559" s="45" t="s">
        <v>26</v>
      </c>
      <c r="AT559" s="45" t="s">
        <v>26</v>
      </c>
      <c r="AU559" s="45" t="s">
        <v>97</v>
      </c>
      <c r="AV559" s="45" t="s">
        <v>97</v>
      </c>
      <c r="AW559" s="45" t="s">
        <v>97</v>
      </c>
      <c r="AX559" s="45" t="s">
        <v>99</v>
      </c>
      <c r="AY559" s="45" t="s">
        <v>118</v>
      </c>
      <c r="AZ559" s="45" t="s">
        <v>109</v>
      </c>
      <c r="BA559" s="45" t="s">
        <v>97</v>
      </c>
      <c r="BB559" s="74" t="s">
        <v>146</v>
      </c>
      <c r="BC559" s="45" t="s">
        <v>146</v>
      </c>
      <c r="BD559" s="45" t="s">
        <v>97</v>
      </c>
      <c r="BE559" s="45" t="s">
        <v>147</v>
      </c>
      <c r="BF559" s="45" t="s">
        <v>97</v>
      </c>
      <c r="BG559" s="45" t="s">
        <v>97</v>
      </c>
      <c r="BH559" s="45" t="s">
        <v>97</v>
      </c>
      <c r="BI559" s="45">
        <v>1</v>
      </c>
      <c r="BJ559" s="45" t="s">
        <v>97</v>
      </c>
      <c r="BK559" s="53">
        <v>40620.33253472222</v>
      </c>
      <c r="BL559" s="45" t="s">
        <v>114</v>
      </c>
      <c r="BM559" s="45" t="s">
        <v>97</v>
      </c>
      <c r="BO559" s="68" t="str">
        <f t="shared" si="143"/>
        <v>EXECUTE [dbo].[PG_CI_CUENTA_BANCO] 0,0,0 , 629, X</v>
      </c>
    </row>
    <row r="560" spans="2:67" x14ac:dyDescent="0.3">
      <c r="B560" s="6">
        <f t="shared" si="131"/>
        <v>0</v>
      </c>
      <c r="C560" s="6" t="str">
        <f t="shared" si="132"/>
        <v>0, 0</v>
      </c>
      <c r="D560" s="54">
        <f t="shared" si="133"/>
        <v>631</v>
      </c>
      <c r="E560" s="75" t="str">
        <f t="shared" si="134"/>
        <v>Corporativo | CONCENTRADORA | CONCENTRADORA | 143084019 | CD. JUAREZ | Pesos Mexicanos</v>
      </c>
      <c r="F560" s="54" t="str">
        <f t="shared" si="135"/>
        <v>4019</v>
      </c>
      <c r="G560" s="5">
        <v>0</v>
      </c>
      <c r="H560" s="78" t="str">
        <f t="shared" si="136"/>
        <v>Corporativo | CONCENTRADORA | CONCENTRADORA | 143084019 | CD. JUAREZ | Pesos Mexicanos</v>
      </c>
      <c r="I560" s="69">
        <f t="shared" si="128"/>
        <v>49</v>
      </c>
      <c r="J560" s="69">
        <f t="shared" si="129"/>
        <v>7</v>
      </c>
      <c r="K560" s="70">
        <v>1</v>
      </c>
      <c r="L560" s="69" t="str">
        <f t="shared" si="137"/>
        <v>N/D</v>
      </c>
      <c r="M560" s="69">
        <f t="shared" si="138"/>
        <v>833</v>
      </c>
      <c r="N560" s="69">
        <f t="shared" si="139"/>
        <v>143084019</v>
      </c>
      <c r="P560" s="70">
        <v>1</v>
      </c>
      <c r="Q560" s="70">
        <v>2</v>
      </c>
      <c r="R560" s="19" t="s">
        <v>4</v>
      </c>
      <c r="S560" s="78" t="str">
        <f t="shared" si="140"/>
        <v>LUIS RAMIREZ RODRIGUEZ</v>
      </c>
      <c r="T560" s="78" t="str">
        <f t="shared" si="141"/>
        <v>Corporativo</v>
      </c>
      <c r="U560" s="19"/>
      <c r="V560" s="19"/>
      <c r="W560" s="19"/>
      <c r="X560" s="19"/>
      <c r="Y560" s="19"/>
      <c r="Z560" s="19"/>
      <c r="AA560" s="19"/>
      <c r="AB560" s="78" t="str">
        <f t="shared" si="142"/>
        <v>TOMAS ZARAGOZA FUENTES</v>
      </c>
      <c r="AC560" s="70">
        <v>103</v>
      </c>
      <c r="AD560" s="68" t="str">
        <f t="shared" si="130"/>
        <v>EXECUTE [dbo].[PG_CI_CUENTA_BANCO] 0, 0, 0, 631, 'Corporativo | CONCENTRADORA | CONCENTRADORA | 143084019 | CD. JUAREZ | Pesos Mexicanos' , '4019', 0, 'Corporativo | CONCENTRADORA | CONCENTRADORA | 143084019 | CD. JUAREZ | Pesos Mexicanos', 49, 7, 1, 'N/D', '833', '143084019', '', 1, 2, NULL, 'LUIS RAMIREZ RODRIGUEZ', 'Corporativo', '', '', '', '', '', '', '', 'TOMAS ZARAGOZA FUENTES', 103</v>
      </c>
      <c r="AK560" s="43">
        <v>631</v>
      </c>
      <c r="AL560" s="44">
        <v>49</v>
      </c>
      <c r="AM560" s="44">
        <v>7</v>
      </c>
      <c r="AN560" s="84" t="s">
        <v>3</v>
      </c>
      <c r="AO560" s="44">
        <v>0</v>
      </c>
      <c r="AP560" s="45" t="s">
        <v>148</v>
      </c>
      <c r="AQ560" s="45">
        <v>143084019</v>
      </c>
      <c r="AR560" s="46" t="s">
        <v>127</v>
      </c>
      <c r="AS560" s="45" t="s">
        <v>18</v>
      </c>
      <c r="AT560" s="45" t="s">
        <v>18</v>
      </c>
      <c r="AU560" s="45" t="s">
        <v>162</v>
      </c>
      <c r="AV560" s="45" t="s">
        <v>107</v>
      </c>
      <c r="AW560" s="45" t="s">
        <v>97</v>
      </c>
      <c r="AX560" s="45" t="s">
        <v>108</v>
      </c>
      <c r="AY560" s="45" t="s">
        <v>100</v>
      </c>
      <c r="AZ560" s="45" t="s">
        <v>109</v>
      </c>
      <c r="BA560" s="45" t="s">
        <v>97</v>
      </c>
      <c r="BB560" s="74" t="s">
        <v>120</v>
      </c>
      <c r="BC560" s="45">
        <v>833</v>
      </c>
      <c r="BD560" s="45" t="s">
        <v>227</v>
      </c>
      <c r="BE560" s="45" t="s">
        <v>122</v>
      </c>
      <c r="BF560" s="45" t="s">
        <v>365</v>
      </c>
      <c r="BG560" s="45" t="s">
        <v>97</v>
      </c>
      <c r="BH560" s="45" t="s">
        <v>113</v>
      </c>
      <c r="BI560" s="45">
        <v>1</v>
      </c>
      <c r="BJ560" s="45" t="s">
        <v>97</v>
      </c>
      <c r="BK560" s="53">
        <v>41961.731377314813</v>
      </c>
      <c r="BL560" s="45" t="s">
        <v>114</v>
      </c>
      <c r="BM560" s="45" t="s">
        <v>97</v>
      </c>
      <c r="BO560" s="68" t="str">
        <f t="shared" si="143"/>
        <v>EXECUTE [dbo].[PG_CI_CUENTA_BANCO] 0,0,0 , 631, X</v>
      </c>
    </row>
    <row r="561" spans="2:67" x14ac:dyDescent="0.3">
      <c r="B561" s="6">
        <f t="shared" si="131"/>
        <v>0</v>
      </c>
      <c r="C561" s="6" t="str">
        <f t="shared" si="132"/>
        <v>0, 0</v>
      </c>
      <c r="D561" s="54">
        <f t="shared" si="133"/>
        <v>632</v>
      </c>
      <c r="E561" s="75" t="str">
        <f t="shared" si="134"/>
        <v>Cd. Guzmán | INGRESOS | VENTA GAS | 143022439 | CD. JUAREZ | Pesos Mexicanos</v>
      </c>
      <c r="F561" s="54" t="str">
        <f t="shared" si="135"/>
        <v>2439</v>
      </c>
      <c r="G561" s="5">
        <v>0</v>
      </c>
      <c r="H561" s="78" t="str">
        <f t="shared" si="136"/>
        <v>Cd. Guzmán | INGRESOS | VENTA GAS | 143022439 | CD. JUAREZ | Pesos Mexicanos</v>
      </c>
      <c r="I561" s="69">
        <f t="shared" si="128"/>
        <v>49</v>
      </c>
      <c r="J561" s="69">
        <f t="shared" si="129"/>
        <v>7</v>
      </c>
      <c r="K561" s="70">
        <v>1</v>
      </c>
      <c r="L561" s="69">
        <f t="shared" si="137"/>
        <v>448</v>
      </c>
      <c r="M561" s="69">
        <f t="shared" si="138"/>
        <v>448</v>
      </c>
      <c r="N561" s="69">
        <f t="shared" si="139"/>
        <v>143022439</v>
      </c>
      <c r="P561" s="70">
        <v>1</v>
      </c>
      <c r="Q561" s="70">
        <v>1</v>
      </c>
      <c r="R561" s="19" t="s">
        <v>4</v>
      </c>
      <c r="S561" s="78" t="str">
        <f t="shared" si="140"/>
        <v>LUIS RAMIREZ RODRIGUEZ</v>
      </c>
      <c r="T561" s="78" t="str">
        <f t="shared" si="141"/>
        <v>Cd. Guzmán</v>
      </c>
      <c r="U561" s="19"/>
      <c r="V561" s="19"/>
      <c r="W561" s="19"/>
      <c r="X561" s="19"/>
      <c r="Y561" s="19"/>
      <c r="Z561" s="19"/>
      <c r="AA561" s="19"/>
      <c r="AB561" s="78" t="str">
        <f t="shared" si="142"/>
        <v>TOMAS ZARAGOZA FUENTES</v>
      </c>
      <c r="AC561" s="70">
        <v>103</v>
      </c>
      <c r="AD561" s="68" t="str">
        <f t="shared" si="130"/>
        <v>EXECUTE [dbo].[PG_CI_CUENTA_BANCO] 0, 0, 0, 632, 'Cd. Guzmán | INGRESOS | VENTA GAS | 143022439 | CD. JUAREZ | Pesos Mexicanos' , '2439', 0, 'Cd. Guzmán | INGRESOS | VENTA GAS | 143022439 | CD. JUAREZ | Pesos Mexicanos', 49, 7, 1, '448', '448', '143022439', '', 1, 1, NULL, 'LUIS RAMIREZ RODRIGUEZ', 'Cd. Guzmán', '', '', '', '', '', '', '', 'TOMAS ZARAGOZA FUENTES', 103</v>
      </c>
      <c r="AK561" s="43">
        <v>632</v>
      </c>
      <c r="AL561" s="44">
        <v>49</v>
      </c>
      <c r="AM561" s="44">
        <v>7</v>
      </c>
      <c r="AN561" s="84" t="s">
        <v>3</v>
      </c>
      <c r="AO561" s="44">
        <v>46</v>
      </c>
      <c r="AP561" s="45" t="s">
        <v>366</v>
      </c>
      <c r="AQ561" s="45">
        <v>143022439</v>
      </c>
      <c r="AR561" s="46" t="s">
        <v>104</v>
      </c>
      <c r="AS561" s="45" t="s">
        <v>24</v>
      </c>
      <c r="AT561" s="45" t="s">
        <v>105</v>
      </c>
      <c r="AU561" s="45" t="s">
        <v>106</v>
      </c>
      <c r="AV561" s="45" t="s">
        <v>107</v>
      </c>
      <c r="AW561" s="45" t="s">
        <v>97</v>
      </c>
      <c r="AX561" s="45" t="s">
        <v>108</v>
      </c>
      <c r="AY561" s="45" t="s">
        <v>100</v>
      </c>
      <c r="AZ561" s="45" t="s">
        <v>109</v>
      </c>
      <c r="BA561" s="45">
        <v>448</v>
      </c>
      <c r="BB561" s="74" t="s">
        <v>120</v>
      </c>
      <c r="BC561" s="45">
        <v>448</v>
      </c>
      <c r="BD561" s="45" t="s">
        <v>166</v>
      </c>
      <c r="BE561" s="45" t="s">
        <v>122</v>
      </c>
      <c r="BF561" s="45" t="s">
        <v>365</v>
      </c>
      <c r="BG561" s="45" t="s">
        <v>97</v>
      </c>
      <c r="BH561" s="45" t="s">
        <v>113</v>
      </c>
      <c r="BI561" s="45">
        <v>1</v>
      </c>
      <c r="BJ561" s="45" t="s">
        <v>97</v>
      </c>
      <c r="BK561" s="53">
        <v>43277.593240740738</v>
      </c>
      <c r="BL561" s="45" t="s">
        <v>128</v>
      </c>
      <c r="BM561" s="45" t="s">
        <v>97</v>
      </c>
      <c r="BO561" s="68" t="str">
        <f t="shared" si="143"/>
        <v>EXECUTE [dbo].[PG_CI_CUENTA_BANCO] 0,0,0 , 632, X</v>
      </c>
    </row>
    <row r="562" spans="2:67" x14ac:dyDescent="0.3">
      <c r="B562" s="6">
        <f t="shared" si="131"/>
        <v>0</v>
      </c>
      <c r="C562" s="6" t="str">
        <f t="shared" si="132"/>
        <v>0, 0</v>
      </c>
      <c r="D562" s="54">
        <f t="shared" si="133"/>
        <v>633</v>
      </c>
      <c r="E562" s="75" t="str">
        <f t="shared" si="134"/>
        <v>Cd. Guzmán | GASTOS PLANTA | EGRESOS  | 143083926 | CD. GUZMAN | Pesos Mexicanos</v>
      </c>
      <c r="F562" s="54" t="str">
        <f t="shared" si="135"/>
        <v>3926</v>
      </c>
      <c r="G562" s="5">
        <v>0</v>
      </c>
      <c r="H562" s="78" t="str">
        <f t="shared" si="136"/>
        <v>Cd. Guzmán | GASTOS PLANTA | EGRESOS  | 143083926 | CD. GUZMAN | Pesos Mexicanos</v>
      </c>
      <c r="I562" s="69">
        <f t="shared" si="128"/>
        <v>49</v>
      </c>
      <c r="J562" s="69">
        <f t="shared" si="129"/>
        <v>7</v>
      </c>
      <c r="K562" s="70">
        <v>1</v>
      </c>
      <c r="L562" s="69">
        <f t="shared" si="137"/>
        <v>448</v>
      </c>
      <c r="M562" s="69">
        <f t="shared" si="138"/>
        <v>448</v>
      </c>
      <c r="N562" s="69">
        <f t="shared" si="139"/>
        <v>143083926</v>
      </c>
      <c r="P562" s="70">
        <v>1</v>
      </c>
      <c r="Q562" s="70">
        <v>6</v>
      </c>
      <c r="R562" s="19" t="s">
        <v>4</v>
      </c>
      <c r="S562" s="78" t="str">
        <f t="shared" si="140"/>
        <v>LUIS RAMIREZ RODRIGUEZ</v>
      </c>
      <c r="T562" s="78" t="str">
        <f t="shared" si="141"/>
        <v>Cd. Guzmán</v>
      </c>
      <c r="U562" s="19"/>
      <c r="V562" s="19"/>
      <c r="W562" s="19"/>
      <c r="X562" s="19"/>
      <c r="Y562" s="19"/>
      <c r="Z562" s="19"/>
      <c r="AA562" s="19"/>
      <c r="AB562" s="78" t="str">
        <f t="shared" si="142"/>
        <v>TOMAS ZARAGOZA FUENTES</v>
      </c>
      <c r="AC562" s="70">
        <v>104</v>
      </c>
      <c r="AD562" s="68" t="str">
        <f t="shared" si="130"/>
        <v>EXECUTE [dbo].[PG_CI_CUENTA_BANCO] 0, 0, 0, 633, 'Cd. Guzmán | GASTOS PLANTA | EGRESOS  | 143083926 | CD. GUZMAN | Pesos Mexicanos' , '3926', 0, 'Cd. Guzmán | GASTOS PLANTA | EGRESOS  | 143083926 | CD. GUZMAN | Pesos Mexicanos', 49, 7, 1, '448', '448', '143083926', '', 1, 6, NULL, 'LUIS RAMIREZ RODRIGUEZ', 'Cd. Guzmán', '', '', '', '', '', '', '', 'TOMAS ZARAGOZA FUENTES', 104</v>
      </c>
      <c r="AK562" s="43">
        <v>633</v>
      </c>
      <c r="AL562" s="44">
        <v>49</v>
      </c>
      <c r="AM562" s="44">
        <v>7</v>
      </c>
      <c r="AN562" s="84" t="s">
        <v>3</v>
      </c>
      <c r="AO562" s="44">
        <v>46</v>
      </c>
      <c r="AP562" s="45" t="s">
        <v>366</v>
      </c>
      <c r="AQ562" s="45">
        <v>143083926</v>
      </c>
      <c r="AR562" s="46" t="s">
        <v>367</v>
      </c>
      <c r="AS562" s="45" t="s">
        <v>368</v>
      </c>
      <c r="AT562" s="45" t="s">
        <v>369</v>
      </c>
      <c r="AU562" s="45" t="s">
        <v>106</v>
      </c>
      <c r="AV562" s="45" t="s">
        <v>107</v>
      </c>
      <c r="AW562" s="45" t="s">
        <v>97</v>
      </c>
      <c r="AX562" s="45" t="s">
        <v>108</v>
      </c>
      <c r="AY562" s="45" t="s">
        <v>100</v>
      </c>
      <c r="AZ562" s="45" t="s">
        <v>109</v>
      </c>
      <c r="BA562" s="45">
        <v>448</v>
      </c>
      <c r="BB562" s="74" t="s">
        <v>370</v>
      </c>
      <c r="BC562" s="45">
        <v>448</v>
      </c>
      <c r="BD562" s="45" t="s">
        <v>371</v>
      </c>
      <c r="BE562" s="45" t="s">
        <v>122</v>
      </c>
      <c r="BF562" s="45" t="s">
        <v>365</v>
      </c>
      <c r="BG562" s="45" t="s">
        <v>97</v>
      </c>
      <c r="BH562" s="45" t="s">
        <v>167</v>
      </c>
      <c r="BI562" s="45">
        <v>1</v>
      </c>
      <c r="BJ562" s="45" t="s">
        <v>97</v>
      </c>
      <c r="BK562" s="53">
        <v>43277.592974537038</v>
      </c>
      <c r="BL562" s="45" t="s">
        <v>128</v>
      </c>
      <c r="BM562" s="45" t="s">
        <v>97</v>
      </c>
      <c r="BO562" s="68" t="str">
        <f t="shared" si="143"/>
        <v>EXECUTE [dbo].[PG_CI_CUENTA_BANCO] 0,0,0 , 633, X</v>
      </c>
    </row>
    <row r="563" spans="2:67" x14ac:dyDescent="0.3">
      <c r="B563" s="6">
        <f t="shared" si="131"/>
        <v>0</v>
      </c>
      <c r="C563" s="6" t="str">
        <f t="shared" si="132"/>
        <v>0, 0</v>
      </c>
      <c r="D563" s="54">
        <f t="shared" si="133"/>
        <v>634</v>
      </c>
      <c r="E563" s="75" t="str">
        <f t="shared" si="134"/>
        <v>N/D | EGRESOS | PAGO PEMEX | 22603592219 | TEPEJI DEL RIO DE OCAMPO | Pesos Mexicanos</v>
      </c>
      <c r="F563" s="54" t="str">
        <f t="shared" si="135"/>
        <v>2219</v>
      </c>
      <c r="G563" s="5">
        <v>0</v>
      </c>
      <c r="H563" s="78" t="str">
        <f t="shared" si="136"/>
        <v>N/D | EGRESOS | PAGO PEMEX | 22603592219 | TEPEJI DEL RIO DE OCAMPO | Pesos Mexicanos</v>
      </c>
      <c r="I563" s="69">
        <f t="shared" si="128"/>
        <v>47</v>
      </c>
      <c r="J563" s="69">
        <f t="shared" si="129"/>
        <v>11</v>
      </c>
      <c r="K563" s="70">
        <v>1</v>
      </c>
      <c r="L563" s="69">
        <f t="shared" si="137"/>
        <v>226</v>
      </c>
      <c r="M563" s="69" t="str">
        <f t="shared" si="138"/>
        <v>PRINCIPAL</v>
      </c>
      <c r="N563" s="69">
        <f t="shared" si="139"/>
        <v>22603592219</v>
      </c>
      <c r="P563" s="70">
        <v>2</v>
      </c>
      <c r="Q563" s="70">
        <v>3</v>
      </c>
      <c r="R563" s="19" t="s">
        <v>4</v>
      </c>
      <c r="S563" s="78" t="str">
        <f t="shared" si="140"/>
        <v>DULCE SOTO</v>
      </c>
      <c r="T563" s="78" t="str">
        <f t="shared" si="141"/>
        <v>N/D</v>
      </c>
      <c r="U563" s="19"/>
      <c r="V563" s="19"/>
      <c r="W563" s="19"/>
      <c r="X563" s="19"/>
      <c r="Y563" s="19"/>
      <c r="Z563" s="19"/>
      <c r="AA563" s="19"/>
      <c r="AB563" s="78" t="str">
        <f t="shared" si="142"/>
        <v>TOMAS ZARAGOZA FUENTES</v>
      </c>
      <c r="AC563" s="70">
        <v>111</v>
      </c>
      <c r="AD563" s="68" t="str">
        <f t="shared" si="130"/>
        <v>EXECUTE [dbo].[PG_CI_CUENTA_BANCO] 0, 0, 0, 634, 'N/D | EGRESOS | PAGO PEMEX | 22603592219 | TEPEJI DEL RIO DE OCAMPO | Pesos Mexicanos' , '2219', 0, 'N/D | EGRESOS | PAGO PEMEX | 22603592219 | TEPEJI DEL RIO DE OCAMPO | Pesos Mexicanos', 47, 11, 1, '226', 'PRINCIPAL', '22603592219', '', 2, 3, NULL, 'DULCE SOTO', 'N/D', '', '', '', '', '', '', '', 'TOMAS ZARAGOZA FUENTES', 111</v>
      </c>
      <c r="AK563" s="43">
        <v>634</v>
      </c>
      <c r="AL563" s="44">
        <v>47</v>
      </c>
      <c r="AM563" s="44">
        <v>11</v>
      </c>
      <c r="AN563" s="84" t="s">
        <v>3</v>
      </c>
      <c r="AO563" s="44">
        <v>0</v>
      </c>
      <c r="AP563" s="45" t="s">
        <v>97</v>
      </c>
      <c r="AQ563" s="45">
        <v>22603592219</v>
      </c>
      <c r="AR563" s="46" t="s">
        <v>133</v>
      </c>
      <c r="AS563" s="45" t="s">
        <v>25</v>
      </c>
      <c r="AT563" s="45" t="s">
        <v>153</v>
      </c>
      <c r="AU563" s="45" t="s">
        <v>154</v>
      </c>
      <c r="AV563" s="45" t="s">
        <v>97</v>
      </c>
      <c r="AW563" s="45" t="s">
        <v>97</v>
      </c>
      <c r="AX563" s="45" t="s">
        <v>99</v>
      </c>
      <c r="AY563" s="45" t="s">
        <v>100</v>
      </c>
      <c r="AZ563" s="45" t="s">
        <v>109</v>
      </c>
      <c r="BA563" s="45">
        <v>226</v>
      </c>
      <c r="BB563" s="74" t="s">
        <v>155</v>
      </c>
      <c r="BC563" s="45" t="s">
        <v>156</v>
      </c>
      <c r="BD563" s="45">
        <v>1</v>
      </c>
      <c r="BE563" s="45" t="s">
        <v>152</v>
      </c>
      <c r="BF563" s="45" t="s">
        <v>97</v>
      </c>
      <c r="BG563" s="45" t="s">
        <v>97</v>
      </c>
      <c r="BH563" s="45" t="s">
        <v>97</v>
      </c>
      <c r="BI563" s="45">
        <v>1</v>
      </c>
      <c r="BJ563" s="45" t="s">
        <v>97</v>
      </c>
      <c r="BK563" s="53">
        <v>40675.500358796293</v>
      </c>
      <c r="BL563" s="45" t="s">
        <v>114</v>
      </c>
      <c r="BM563" s="45" t="s">
        <v>97</v>
      </c>
      <c r="BO563" s="68" t="str">
        <f t="shared" si="143"/>
        <v>EXECUTE [dbo].[PG_CI_CUENTA_BANCO] 0,0,0 , 634, X</v>
      </c>
    </row>
    <row r="564" spans="2:67" x14ac:dyDescent="0.3">
      <c r="B564" s="6">
        <f t="shared" si="131"/>
        <v>0</v>
      </c>
      <c r="C564" s="6" t="str">
        <f t="shared" si="132"/>
        <v>0, 0</v>
      </c>
      <c r="D564" s="54">
        <f t="shared" si="133"/>
        <v>639</v>
      </c>
      <c r="E564" s="75" t="str">
        <f t="shared" si="134"/>
        <v>N/D | OPERACION CREDITO | OPERACION CREDITO | 4790276425 | EL PASO TX. | Dólares USA</v>
      </c>
      <c r="F564" s="54" t="str">
        <f t="shared" si="135"/>
        <v>6425</v>
      </c>
      <c r="G564" s="5">
        <v>0</v>
      </c>
      <c r="H564" s="78" t="str">
        <f t="shared" si="136"/>
        <v>N/D | OPERACION CREDITO | OPERACION CREDITO | 4790276425 | EL PASO TX. | Dólares USA</v>
      </c>
      <c r="I564" s="69">
        <f t="shared" si="128"/>
        <v>10</v>
      </c>
      <c r="J564" s="69">
        <f t="shared" si="129"/>
        <v>4</v>
      </c>
      <c r="K564" s="70">
        <v>2</v>
      </c>
      <c r="L564" s="69" t="str">
        <f t="shared" si="137"/>
        <v>N/D</v>
      </c>
      <c r="M564" s="69" t="str">
        <f t="shared" si="138"/>
        <v>N/D</v>
      </c>
      <c r="N564" s="69">
        <f t="shared" si="139"/>
        <v>4790276425</v>
      </c>
      <c r="P564" s="70">
        <v>2</v>
      </c>
      <c r="Q564" s="70">
        <v>4</v>
      </c>
      <c r="R564" s="19" t="s">
        <v>4</v>
      </c>
      <c r="S564" s="78" t="str">
        <f t="shared" si="140"/>
        <v>N/D</v>
      </c>
      <c r="T564" s="78" t="str">
        <f t="shared" si="141"/>
        <v>N/D</v>
      </c>
      <c r="U564" s="19"/>
      <c r="V564" s="19"/>
      <c r="W564" s="19"/>
      <c r="X564" s="19"/>
      <c r="Y564" s="19"/>
      <c r="Z564" s="19"/>
      <c r="AA564" s="19"/>
      <c r="AB564" s="78" t="str">
        <f t="shared" si="142"/>
        <v>TOMAS ZARAGOZA FUENTES</v>
      </c>
      <c r="AC564" s="70">
        <v>202</v>
      </c>
      <c r="AD564" s="68" t="str">
        <f t="shared" si="130"/>
        <v>EXECUTE [dbo].[PG_CI_CUENTA_BANCO] 0, 0, 0, 639, 'N/D | OPERACION CREDITO | OPERACION CREDITO | 4790276425 | EL PASO TX. | Dólares USA' , '6425', 0, 'N/D | OPERACION CREDITO | OPERACION CREDITO | 4790276425 | EL PASO TX. | Dólares USA', 10, 4, 2, 'N/D', 'N/D', '4790276425', '', 2, 4, NULL, 'N/D', 'N/D', '', '', '', '', '', '', '', 'TOMAS ZARAGOZA FUENTES', 202</v>
      </c>
      <c r="AK564" s="43">
        <v>639</v>
      </c>
      <c r="AL564" s="44">
        <v>10</v>
      </c>
      <c r="AM564" s="44">
        <v>4</v>
      </c>
      <c r="AN564" s="84" t="s">
        <v>3</v>
      </c>
      <c r="AO564" s="44">
        <v>0</v>
      </c>
      <c r="AP564" s="45" t="s">
        <v>97</v>
      </c>
      <c r="AQ564" s="45">
        <v>4790276425</v>
      </c>
      <c r="AR564" s="46" t="s">
        <v>124</v>
      </c>
      <c r="AS564" s="45" t="s">
        <v>26</v>
      </c>
      <c r="AT564" s="45" t="s">
        <v>26</v>
      </c>
      <c r="AU564" s="45" t="s">
        <v>97</v>
      </c>
      <c r="AV564" s="45" t="s">
        <v>97</v>
      </c>
      <c r="AW564" s="45" t="s">
        <v>97</v>
      </c>
      <c r="AX564" s="45" t="s">
        <v>99</v>
      </c>
      <c r="AY564" s="45" t="s">
        <v>118</v>
      </c>
      <c r="AZ564" s="45" t="s">
        <v>109</v>
      </c>
      <c r="BA564" s="45" t="s">
        <v>97</v>
      </c>
      <c r="BB564" s="74" t="s">
        <v>146</v>
      </c>
      <c r="BC564" s="45" t="s">
        <v>97</v>
      </c>
      <c r="BD564" s="45" t="s">
        <v>146</v>
      </c>
      <c r="BE564" s="45" t="s">
        <v>97</v>
      </c>
      <c r="BF564" s="45" t="s">
        <v>97</v>
      </c>
      <c r="BG564" s="45" t="s">
        <v>97</v>
      </c>
      <c r="BH564" s="45" t="s">
        <v>97</v>
      </c>
      <c r="BI564" s="45">
        <v>1</v>
      </c>
      <c r="BJ564" s="45" t="s">
        <v>97</v>
      </c>
      <c r="BK564" s="53">
        <v>40666.607777777775</v>
      </c>
      <c r="BL564" s="45" t="s">
        <v>114</v>
      </c>
      <c r="BM564" s="45" t="s">
        <v>97</v>
      </c>
      <c r="BO564" s="68" t="str">
        <f t="shared" si="143"/>
        <v>EXECUTE [dbo].[PG_CI_CUENTA_BANCO] 0,0,0 , 639, X</v>
      </c>
    </row>
    <row r="565" spans="2:67" x14ac:dyDescent="0.3">
      <c r="B565" s="6">
        <f t="shared" si="131"/>
        <v>0</v>
      </c>
      <c r="C565" s="6" t="str">
        <f t="shared" si="132"/>
        <v>0, 0</v>
      </c>
      <c r="D565" s="54">
        <f t="shared" si="133"/>
        <v>641</v>
      </c>
      <c r="E565" s="75" t="str">
        <f t="shared" si="134"/>
        <v>Corporativo | EGRESOS | EGRESOS PLANTA | 4078241 | EL PASO TX. | Dólares USA</v>
      </c>
      <c r="F565" s="54" t="str">
        <f t="shared" si="135"/>
        <v>8241</v>
      </c>
      <c r="G565" s="5">
        <v>0</v>
      </c>
      <c r="H565" s="78" t="str">
        <f t="shared" si="136"/>
        <v>Corporativo | EGRESOS | EGRESOS PLANTA | 4078241 | EL PASO TX. | Dólares USA</v>
      </c>
      <c r="I565" s="69">
        <f t="shared" si="128"/>
        <v>50</v>
      </c>
      <c r="J565" s="69">
        <f t="shared" si="129"/>
        <v>13</v>
      </c>
      <c r="K565" s="70">
        <v>2</v>
      </c>
      <c r="L565" s="69" t="str">
        <f t="shared" si="137"/>
        <v>N/D</v>
      </c>
      <c r="M565" s="69" t="str">
        <f t="shared" si="138"/>
        <v>N/D</v>
      </c>
      <c r="N565" s="69">
        <f t="shared" si="139"/>
        <v>4078241</v>
      </c>
      <c r="P565" s="70">
        <v>1</v>
      </c>
      <c r="Q565" s="70">
        <v>3</v>
      </c>
      <c r="R565" s="19" t="s">
        <v>4</v>
      </c>
      <c r="S565" s="78" t="str">
        <f t="shared" si="140"/>
        <v>MAGDALENA BACA</v>
      </c>
      <c r="T565" s="78" t="str">
        <f t="shared" si="141"/>
        <v>Corporativo</v>
      </c>
      <c r="U565" s="19"/>
      <c r="V565" s="19"/>
      <c r="W565" s="19"/>
      <c r="X565" s="19"/>
      <c r="Y565" s="19"/>
      <c r="Z565" s="19"/>
      <c r="AA565" s="19"/>
      <c r="AB565" s="78" t="str">
        <f t="shared" si="142"/>
        <v>TOMAS ZARAGOZA ITO</v>
      </c>
      <c r="AC565" s="70">
        <v>202</v>
      </c>
      <c r="AD565" s="68" t="str">
        <f t="shared" si="130"/>
        <v>EXECUTE [dbo].[PG_CI_CUENTA_BANCO] 0, 0, 0, 641, 'Corporativo | EGRESOS | EGRESOS PLANTA | 4078241 | EL PASO TX. | Dólares USA' , '8241', 0, 'Corporativo | EGRESOS | EGRESOS PLANTA | 4078241 | EL PASO TX. | Dólares USA', 50, 13, 2, 'N/D', 'N/D', '4078241', '', 1, 3, NULL, 'MAGDALENA BACA', 'Corporativo', '', '', '', '', '', '', '', 'TOMAS ZARAGOZA ITO', 202</v>
      </c>
      <c r="AK565" s="43">
        <v>641</v>
      </c>
      <c r="AL565" s="44">
        <v>50</v>
      </c>
      <c r="AM565" s="44">
        <v>13</v>
      </c>
      <c r="AN565" s="84" t="s">
        <v>3</v>
      </c>
      <c r="AO565" s="44">
        <v>0</v>
      </c>
      <c r="AP565" s="45" t="s">
        <v>148</v>
      </c>
      <c r="AQ565" s="45">
        <v>4078241</v>
      </c>
      <c r="AR565" s="46" t="s">
        <v>133</v>
      </c>
      <c r="AS565" s="45" t="s">
        <v>25</v>
      </c>
      <c r="AT565" s="45" t="s">
        <v>134</v>
      </c>
      <c r="AU565" s="45" t="s">
        <v>229</v>
      </c>
      <c r="AV565" s="45" t="s">
        <v>107</v>
      </c>
      <c r="AW565" s="45" t="s">
        <v>97</v>
      </c>
      <c r="AX565" s="45" t="s">
        <v>108</v>
      </c>
      <c r="AY565" s="45" t="s">
        <v>118</v>
      </c>
      <c r="AZ565" s="45" t="s">
        <v>116</v>
      </c>
      <c r="BA565" s="45" t="s">
        <v>97</v>
      </c>
      <c r="BB565" s="74" t="s">
        <v>146</v>
      </c>
      <c r="BC565" s="45" t="s">
        <v>97</v>
      </c>
      <c r="BD565" s="45" t="s">
        <v>146</v>
      </c>
      <c r="BE565" s="45" t="s">
        <v>240</v>
      </c>
      <c r="BF565" s="45" t="s">
        <v>372</v>
      </c>
      <c r="BG565" s="45" t="s">
        <v>97</v>
      </c>
      <c r="BH565" s="45" t="s">
        <v>97</v>
      </c>
      <c r="BI565" s="45">
        <v>1</v>
      </c>
      <c r="BJ565" s="45" t="s">
        <v>97</v>
      </c>
      <c r="BK565" s="53">
        <v>41962.415833333333</v>
      </c>
      <c r="BL565" s="45" t="s">
        <v>114</v>
      </c>
      <c r="BM565" s="45" t="s">
        <v>97</v>
      </c>
      <c r="BO565" s="68" t="str">
        <f t="shared" si="143"/>
        <v>EXECUTE [dbo].[PG_CI_CUENTA_BANCO] 0,0,0 , 641, X</v>
      </c>
    </row>
    <row r="566" spans="2:67" x14ac:dyDescent="0.3">
      <c r="B566" s="6">
        <f t="shared" si="131"/>
        <v>0</v>
      </c>
      <c r="C566" s="6" t="str">
        <f t="shared" si="132"/>
        <v>0, 0</v>
      </c>
      <c r="D566" s="54">
        <f t="shared" si="133"/>
        <v>643</v>
      </c>
      <c r="E566" s="75" t="str">
        <f t="shared" si="134"/>
        <v>Corporativo | EGRESOS | EGRESOS PLANTA | 4078233 | EL PASO TX. | Dólares USA</v>
      </c>
      <c r="F566" s="54" t="str">
        <f t="shared" si="135"/>
        <v>8233</v>
      </c>
      <c r="G566" s="5">
        <v>0</v>
      </c>
      <c r="H566" s="78" t="str">
        <f t="shared" si="136"/>
        <v>Corporativo | EGRESOS | EGRESOS PLANTA | 4078233 | EL PASO TX. | Dólares USA</v>
      </c>
      <c r="I566" s="69">
        <f t="shared" si="128"/>
        <v>51</v>
      </c>
      <c r="J566" s="69">
        <f t="shared" si="129"/>
        <v>13</v>
      </c>
      <c r="K566" s="70">
        <v>2</v>
      </c>
      <c r="L566" s="69" t="str">
        <f t="shared" si="137"/>
        <v>N/D</v>
      </c>
      <c r="M566" s="69" t="str">
        <f t="shared" si="138"/>
        <v>N/D</v>
      </c>
      <c r="N566" s="69">
        <f t="shared" si="139"/>
        <v>4078233</v>
      </c>
      <c r="P566" s="70">
        <v>1</v>
      </c>
      <c r="Q566" s="70">
        <v>3</v>
      </c>
      <c r="R566" s="19" t="s">
        <v>4</v>
      </c>
      <c r="S566" s="78" t="str">
        <f t="shared" si="140"/>
        <v>MAGDALENA BACA</v>
      </c>
      <c r="T566" s="78" t="str">
        <f t="shared" si="141"/>
        <v>Corporativo</v>
      </c>
      <c r="U566" s="19"/>
      <c r="V566" s="19"/>
      <c r="W566" s="19"/>
      <c r="X566" s="19"/>
      <c r="Y566" s="19"/>
      <c r="Z566" s="19"/>
      <c r="AA566" s="19"/>
      <c r="AB566" s="78" t="str">
        <f t="shared" si="142"/>
        <v>TOMAS ZARAGOZA ITO</v>
      </c>
      <c r="AC566" s="70">
        <v>202</v>
      </c>
      <c r="AD566" s="68" t="str">
        <f t="shared" si="130"/>
        <v>EXECUTE [dbo].[PG_CI_CUENTA_BANCO] 0, 0, 0, 643, 'Corporativo | EGRESOS | EGRESOS PLANTA | 4078233 | EL PASO TX. | Dólares USA' , '8233', 0, 'Corporativo | EGRESOS | EGRESOS PLANTA | 4078233 | EL PASO TX. | Dólares USA', 51, 13, 2, 'N/D', 'N/D', '4078233', '', 1, 3, NULL, 'MAGDALENA BACA', 'Corporativo', '', '', '', '', '', '', '', 'TOMAS ZARAGOZA ITO', 202</v>
      </c>
      <c r="AK566" s="43">
        <v>643</v>
      </c>
      <c r="AL566" s="44">
        <v>51</v>
      </c>
      <c r="AM566" s="44">
        <v>13</v>
      </c>
      <c r="AN566" s="84" t="s">
        <v>3</v>
      </c>
      <c r="AO566" s="44">
        <v>0</v>
      </c>
      <c r="AP566" s="45" t="s">
        <v>148</v>
      </c>
      <c r="AQ566" s="45">
        <v>4078233</v>
      </c>
      <c r="AR566" s="46" t="s">
        <v>133</v>
      </c>
      <c r="AS566" s="45" t="s">
        <v>25</v>
      </c>
      <c r="AT566" s="45" t="s">
        <v>134</v>
      </c>
      <c r="AU566" s="45" t="s">
        <v>231</v>
      </c>
      <c r="AV566" s="45" t="s">
        <v>107</v>
      </c>
      <c r="AW566" s="45" t="s">
        <v>97</v>
      </c>
      <c r="AX566" s="45" t="s">
        <v>108</v>
      </c>
      <c r="AY566" s="45" t="s">
        <v>118</v>
      </c>
      <c r="AZ566" s="45" t="s">
        <v>116</v>
      </c>
      <c r="BA566" s="45" t="s">
        <v>97</v>
      </c>
      <c r="BB566" s="74" t="s">
        <v>146</v>
      </c>
      <c r="BC566" s="45" t="s">
        <v>97</v>
      </c>
      <c r="BD566" s="45" t="s">
        <v>373</v>
      </c>
      <c r="BE566" s="45" t="s">
        <v>240</v>
      </c>
      <c r="BF566" s="45" t="s">
        <v>232</v>
      </c>
      <c r="BG566" s="45" t="s">
        <v>97</v>
      </c>
      <c r="BH566" s="45" t="s">
        <v>97</v>
      </c>
      <c r="BI566" s="45">
        <v>1</v>
      </c>
      <c r="BJ566" s="45" t="s">
        <v>97</v>
      </c>
      <c r="BK566" s="53">
        <v>41961.677627314813</v>
      </c>
      <c r="BL566" s="45" t="s">
        <v>114</v>
      </c>
      <c r="BM566" s="45" t="s">
        <v>97</v>
      </c>
      <c r="BO566" s="68" t="str">
        <f t="shared" si="143"/>
        <v>EXECUTE [dbo].[PG_CI_CUENTA_BANCO] 0,0,0 , 643, X</v>
      </c>
    </row>
    <row r="567" spans="2:67" x14ac:dyDescent="0.3">
      <c r="B567" s="6">
        <f t="shared" si="131"/>
        <v>0</v>
      </c>
      <c r="C567" s="6" t="str">
        <f t="shared" si="132"/>
        <v>0, 0</v>
      </c>
      <c r="D567" s="54">
        <f t="shared" si="133"/>
        <v>644</v>
      </c>
      <c r="E567" s="75" t="str">
        <f t="shared" si="134"/>
        <v>Todas | INVERSIONES | INVERSIONES | 4082621 | EL PASO TX. | Dólares USA</v>
      </c>
      <c r="F567" s="54" t="str">
        <f t="shared" si="135"/>
        <v>2621</v>
      </c>
      <c r="G567" s="5">
        <v>0</v>
      </c>
      <c r="H567" s="78" t="str">
        <f t="shared" si="136"/>
        <v>Todas | INVERSIONES | INVERSIONES | 4082621 | EL PASO TX. | Dólares USA</v>
      </c>
      <c r="I567" s="69">
        <f t="shared" si="128"/>
        <v>31</v>
      </c>
      <c r="J567" s="69">
        <f t="shared" si="129"/>
        <v>13</v>
      </c>
      <c r="K567" s="70">
        <v>2</v>
      </c>
      <c r="L567" s="69" t="str">
        <f t="shared" si="137"/>
        <v>N/D</v>
      </c>
      <c r="M567" s="69" t="str">
        <f t="shared" si="138"/>
        <v>N/D</v>
      </c>
      <c r="N567" s="69">
        <f t="shared" si="139"/>
        <v>4082621</v>
      </c>
      <c r="P567" s="70">
        <v>2</v>
      </c>
      <c r="Q567" s="70">
        <v>5</v>
      </c>
      <c r="R567" s="19" t="s">
        <v>4</v>
      </c>
      <c r="S567" s="78" t="str">
        <f t="shared" si="140"/>
        <v>MAGDALENA BACA</v>
      </c>
      <c r="T567" s="78" t="str">
        <f t="shared" si="141"/>
        <v>Todas</v>
      </c>
      <c r="U567" s="19"/>
      <c r="V567" s="19"/>
      <c r="W567" s="19"/>
      <c r="X567" s="19"/>
      <c r="Y567" s="19"/>
      <c r="Z567" s="19"/>
      <c r="AA567" s="19"/>
      <c r="AB567" s="78" t="str">
        <f t="shared" si="142"/>
        <v>TOMAS ZARAGOZA FUENTES</v>
      </c>
      <c r="AC567" s="70">
        <v>202</v>
      </c>
      <c r="AD567" s="68" t="str">
        <f t="shared" si="130"/>
        <v>EXECUTE [dbo].[PG_CI_CUENTA_BANCO] 0, 0, 0, 644, 'Todas | INVERSIONES | INVERSIONES | 4082621 | EL PASO TX. | Dólares USA' , '2621', 0, 'Todas | INVERSIONES | INVERSIONES | 4082621 | EL PASO TX. | Dólares USA', 31, 13, 2, 'N/D', 'N/D', '4082621', '', 2, 5, NULL, 'MAGDALENA BACA', 'Todas', '', '', '', '', '', '', '', 'TOMAS ZARAGOZA FUENTES', 202</v>
      </c>
      <c r="AK567" s="43">
        <v>644</v>
      </c>
      <c r="AL567" s="44">
        <v>31</v>
      </c>
      <c r="AM567" s="44">
        <v>13</v>
      </c>
      <c r="AN567" s="84" t="s">
        <v>3</v>
      </c>
      <c r="AO567" s="44">
        <v>0</v>
      </c>
      <c r="AP567" s="45" t="s">
        <v>130</v>
      </c>
      <c r="AQ567" s="45">
        <v>4082621</v>
      </c>
      <c r="AR567" s="46" t="s">
        <v>129</v>
      </c>
      <c r="AS567" s="45" t="s">
        <v>19</v>
      </c>
      <c r="AT567" s="45" t="s">
        <v>19</v>
      </c>
      <c r="AU567" s="45" t="s">
        <v>157</v>
      </c>
      <c r="AV567" s="45" t="s">
        <v>107</v>
      </c>
      <c r="AW567" s="45" t="s">
        <v>97</v>
      </c>
      <c r="AX567" s="45" t="s">
        <v>99</v>
      </c>
      <c r="AY567" s="45" t="s">
        <v>118</v>
      </c>
      <c r="AZ567" s="45" t="s">
        <v>109</v>
      </c>
      <c r="BA567" s="45" t="s">
        <v>97</v>
      </c>
      <c r="BB567" s="74" t="s">
        <v>146</v>
      </c>
      <c r="BC567" s="45" t="s">
        <v>97</v>
      </c>
      <c r="BD567" s="45" t="s">
        <v>97</v>
      </c>
      <c r="BE567" s="45" t="s">
        <v>240</v>
      </c>
      <c r="BF567" s="45" t="s">
        <v>374</v>
      </c>
      <c r="BG567" s="45" t="s">
        <v>97</v>
      </c>
      <c r="BH567" s="45" t="s">
        <v>97</v>
      </c>
      <c r="BI567" s="45">
        <v>1</v>
      </c>
      <c r="BJ567" s="45" t="s">
        <v>97</v>
      </c>
      <c r="BK567" s="53">
        <v>40994.476111111115</v>
      </c>
      <c r="BL567" s="45" t="s">
        <v>114</v>
      </c>
      <c r="BM567" s="45" t="s">
        <v>97</v>
      </c>
      <c r="BO567" s="68" t="str">
        <f t="shared" si="143"/>
        <v>EXECUTE [dbo].[PG_CI_CUENTA_BANCO] 0,0,0 , 644, X</v>
      </c>
    </row>
    <row r="568" spans="2:67" x14ac:dyDescent="0.3">
      <c r="B568" s="6">
        <f t="shared" si="131"/>
        <v>0</v>
      </c>
      <c r="C568" s="6" t="str">
        <f t="shared" si="132"/>
        <v>0, 0</v>
      </c>
      <c r="D568" s="54">
        <f t="shared" si="133"/>
        <v>645</v>
      </c>
      <c r="E568" s="75" t="str">
        <f t="shared" si="134"/>
        <v>Mexicana de Gas | INGRESOS | VENTA GAS | 22603637328 | CD. JUAREZ | Pesos Mexicanos</v>
      </c>
      <c r="F568" s="54" t="str">
        <f t="shared" si="135"/>
        <v>7328</v>
      </c>
      <c r="G568" s="5">
        <v>0</v>
      </c>
      <c r="H568" s="78" t="str">
        <f t="shared" si="136"/>
        <v>Mexicana de Gas | INGRESOS | VENTA GAS | 22603637328 | CD. JUAREZ | Pesos Mexicanos</v>
      </c>
      <c r="I568" s="69">
        <f t="shared" si="128"/>
        <v>6</v>
      </c>
      <c r="J568" s="69">
        <f t="shared" si="129"/>
        <v>11</v>
      </c>
      <c r="K568" s="70">
        <v>1</v>
      </c>
      <c r="L568" s="69">
        <f t="shared" si="137"/>
        <v>226</v>
      </c>
      <c r="M568" s="69">
        <f t="shared" si="138"/>
        <v>1</v>
      </c>
      <c r="N568" s="69">
        <f t="shared" si="139"/>
        <v>22603637328</v>
      </c>
      <c r="P568" s="70">
        <v>1</v>
      </c>
      <c r="Q568" s="70">
        <v>1</v>
      </c>
      <c r="R568" s="19" t="s">
        <v>4</v>
      </c>
      <c r="S568" s="78" t="str">
        <f t="shared" si="140"/>
        <v>DULCE SOTO</v>
      </c>
      <c r="T568" s="78" t="str">
        <f t="shared" si="141"/>
        <v>Mexicana de Gas</v>
      </c>
      <c r="U568" s="19"/>
      <c r="V568" s="19"/>
      <c r="W568" s="19"/>
      <c r="X568" s="19"/>
      <c r="Y568" s="19"/>
      <c r="Z568" s="19"/>
      <c r="AA568" s="19"/>
      <c r="AB568" s="78" t="str">
        <f t="shared" si="142"/>
        <v>TOMAS ZARAGOZA FUENTES</v>
      </c>
      <c r="AC568" s="70">
        <v>103</v>
      </c>
      <c r="AD568" s="68" t="str">
        <f t="shared" si="130"/>
        <v>EXECUTE [dbo].[PG_CI_CUENTA_BANCO] 0, 0, 0, 645, 'Mexicana de Gas | INGRESOS | VENTA GAS | 22603637328 | CD. JUAREZ | Pesos Mexicanos' , '7328', 0, 'Mexicana de Gas | INGRESOS | VENTA GAS | 22603637328 | CD. JUAREZ | Pesos Mexicanos', 6, 11, 1, '226', '1', '22603637328', '', 1, 1, NULL, 'DULCE SOTO', 'Mexicana de Gas', '', '', '', '', '', '', '', 'TOMAS ZARAGOZA FUENTES', 103</v>
      </c>
      <c r="AK568" s="43">
        <v>645</v>
      </c>
      <c r="AL568" s="44">
        <v>6</v>
      </c>
      <c r="AM568" s="44">
        <v>11</v>
      </c>
      <c r="AN568" s="84" t="s">
        <v>3</v>
      </c>
      <c r="AO568" s="44">
        <v>52</v>
      </c>
      <c r="AP568" s="45" t="s">
        <v>276</v>
      </c>
      <c r="AQ568" s="45">
        <v>22603637328</v>
      </c>
      <c r="AR568" s="46" t="s">
        <v>104</v>
      </c>
      <c r="AS568" s="45" t="s">
        <v>24</v>
      </c>
      <c r="AT568" s="45" t="s">
        <v>105</v>
      </c>
      <c r="AU568" s="45" t="s">
        <v>106</v>
      </c>
      <c r="AV568" s="45" t="s">
        <v>107</v>
      </c>
      <c r="AW568" s="45" t="s">
        <v>97</v>
      </c>
      <c r="AX568" s="45" t="s">
        <v>108</v>
      </c>
      <c r="AY568" s="45" t="s">
        <v>100</v>
      </c>
      <c r="AZ568" s="45" t="s">
        <v>109</v>
      </c>
      <c r="BA568" s="45">
        <v>226</v>
      </c>
      <c r="BB568" s="74" t="s">
        <v>120</v>
      </c>
      <c r="BC568" s="45">
        <v>1</v>
      </c>
      <c r="BD568" s="45" t="s">
        <v>156</v>
      </c>
      <c r="BE568" s="45" t="s">
        <v>152</v>
      </c>
      <c r="BF568" s="45" t="s">
        <v>275</v>
      </c>
      <c r="BG568" s="45" t="s">
        <v>97</v>
      </c>
      <c r="BH568" s="45" t="s">
        <v>113</v>
      </c>
      <c r="BI568" s="45">
        <v>1</v>
      </c>
      <c r="BJ568" s="45" t="s">
        <v>97</v>
      </c>
      <c r="BK568" s="53">
        <v>42017.419259259259</v>
      </c>
      <c r="BL568" s="45" t="s">
        <v>114</v>
      </c>
      <c r="BM568" s="45" t="s">
        <v>97</v>
      </c>
      <c r="BO568" s="68" t="str">
        <f t="shared" si="143"/>
        <v>EXECUTE [dbo].[PG_CI_CUENTA_BANCO] 0,0,0 , 645, X</v>
      </c>
    </row>
    <row r="569" spans="2:67" x14ac:dyDescent="0.3">
      <c r="B569" s="6">
        <f t="shared" si="131"/>
        <v>0</v>
      </c>
      <c r="C569" s="6" t="str">
        <f t="shared" si="132"/>
        <v>0, 0</v>
      </c>
      <c r="D569" s="54">
        <f t="shared" si="133"/>
        <v>648</v>
      </c>
      <c r="E569" s="75" t="str">
        <f t="shared" si="134"/>
        <v>N/D | EGRESOS | EGRESOS PLANTA | 144913744 | CD. JUAREZ | Pesos Mexicanos</v>
      </c>
      <c r="F569" s="54" t="str">
        <f t="shared" si="135"/>
        <v>3744</v>
      </c>
      <c r="G569" s="5">
        <v>0</v>
      </c>
      <c r="H569" s="78" t="str">
        <f t="shared" si="136"/>
        <v>N/D | EGRESOS | EGRESOS PLANTA | 144913744 | CD. JUAREZ | Pesos Mexicanos</v>
      </c>
      <c r="I569" s="69">
        <f t="shared" si="128"/>
        <v>1</v>
      </c>
      <c r="J569" s="69">
        <f t="shared" si="129"/>
        <v>7</v>
      </c>
      <c r="K569" s="70">
        <v>1</v>
      </c>
      <c r="L569" s="69" t="str">
        <f t="shared" si="137"/>
        <v>N/D</v>
      </c>
      <c r="M569" s="69" t="str">
        <f t="shared" si="138"/>
        <v>EMP. CD. JUAREZ</v>
      </c>
      <c r="N569" s="69">
        <f t="shared" si="139"/>
        <v>144913744</v>
      </c>
      <c r="P569" s="70">
        <v>2</v>
      </c>
      <c r="Q569" s="70">
        <v>3</v>
      </c>
      <c r="R569" s="19" t="s">
        <v>4</v>
      </c>
      <c r="S569" s="78" t="str">
        <f t="shared" si="140"/>
        <v>LUIS RAMIREZ RODRIGUEZ</v>
      </c>
      <c r="T569" s="78" t="str">
        <f t="shared" si="141"/>
        <v>N/D</v>
      </c>
      <c r="U569" s="19"/>
      <c r="V569" s="19"/>
      <c r="W569" s="19"/>
      <c r="X569" s="19"/>
      <c r="Y569" s="19"/>
      <c r="Z569" s="19"/>
      <c r="AA569" s="19"/>
      <c r="AB569" s="78" t="str">
        <f t="shared" si="142"/>
        <v>TOMAS ZARAGOZA ITO</v>
      </c>
      <c r="AC569" s="70">
        <v>103</v>
      </c>
      <c r="AD569" s="68" t="str">
        <f t="shared" si="130"/>
        <v>EXECUTE [dbo].[PG_CI_CUENTA_BANCO] 0, 0, 0, 648, 'N/D | EGRESOS | EGRESOS PLANTA | 144913744 | CD. JUAREZ | Pesos Mexicanos' , '3744', 0, 'N/D | EGRESOS | EGRESOS PLANTA | 144913744 | CD. JUAREZ | Pesos Mexicanos', 1, 7, 1, 'N/D', 'EMP. CD. JUAREZ', '144913744', '', 2, 3, NULL, 'LUIS RAMIREZ RODRIGUEZ', 'N/D', '', '', '', '', '', '', '', 'TOMAS ZARAGOZA ITO', 103</v>
      </c>
      <c r="AK569" s="43">
        <v>648</v>
      </c>
      <c r="AL569" s="44">
        <v>1</v>
      </c>
      <c r="AM569" s="44">
        <v>7</v>
      </c>
      <c r="AN569" s="84" t="s">
        <v>3</v>
      </c>
      <c r="AO569" s="44">
        <v>0</v>
      </c>
      <c r="AP569" s="45" t="s">
        <v>97</v>
      </c>
      <c r="AQ569" s="45">
        <v>144913744</v>
      </c>
      <c r="AR569" s="46" t="s">
        <v>133</v>
      </c>
      <c r="AS569" s="45" t="s">
        <v>25</v>
      </c>
      <c r="AT569" s="45" t="s">
        <v>134</v>
      </c>
      <c r="AU569" s="45" t="s">
        <v>154</v>
      </c>
      <c r="AV569" s="45" t="s">
        <v>97</v>
      </c>
      <c r="AW569" s="45" t="s">
        <v>97</v>
      </c>
      <c r="AX569" s="45" t="s">
        <v>99</v>
      </c>
      <c r="AY569" s="45" t="s">
        <v>100</v>
      </c>
      <c r="AZ569" s="45" t="s">
        <v>116</v>
      </c>
      <c r="BA569" s="45" t="s">
        <v>97</v>
      </c>
      <c r="BB569" s="74" t="s">
        <v>120</v>
      </c>
      <c r="BC569" s="45" t="s">
        <v>296</v>
      </c>
      <c r="BD569" s="45">
        <v>833</v>
      </c>
      <c r="BE569" s="45" t="s">
        <v>122</v>
      </c>
      <c r="BF569" s="45" t="s">
        <v>97</v>
      </c>
      <c r="BG569" s="45" t="s">
        <v>97</v>
      </c>
      <c r="BH569" s="45" t="s">
        <v>97</v>
      </c>
      <c r="BI569" s="45">
        <v>1</v>
      </c>
      <c r="BJ569" s="45" t="s">
        <v>97</v>
      </c>
      <c r="BK569" s="53">
        <v>40491.333333333336</v>
      </c>
      <c r="BL569" s="45" t="s">
        <v>102</v>
      </c>
      <c r="BM569" s="45" t="s">
        <v>97</v>
      </c>
      <c r="BO569" s="68" t="str">
        <f t="shared" si="143"/>
        <v>EXECUTE [dbo].[PG_CI_CUENTA_BANCO] 0,0,0 , 648, X</v>
      </c>
    </row>
    <row r="570" spans="2:67" x14ac:dyDescent="0.3">
      <c r="B570" s="6">
        <f t="shared" si="131"/>
        <v>0</v>
      </c>
      <c r="C570" s="6" t="str">
        <f t="shared" si="132"/>
        <v>0, 0</v>
      </c>
      <c r="D570" s="54">
        <f t="shared" si="133"/>
        <v>649</v>
      </c>
      <c r="E570" s="75" t="str">
        <f t="shared" si="134"/>
        <v>N/D | EGRESOS | PAGO PEMEX | 22603592464 | TEPEJI DEL RIO DE OCAMPO | Pesos Mexicanos</v>
      </c>
      <c r="F570" s="54" t="str">
        <f t="shared" si="135"/>
        <v>2464</v>
      </c>
      <c r="G570" s="5">
        <v>0</v>
      </c>
      <c r="H570" s="78" t="str">
        <f t="shared" si="136"/>
        <v>N/D | EGRESOS | PAGO PEMEX | 22603592464 | TEPEJI DEL RIO DE OCAMPO | Pesos Mexicanos</v>
      </c>
      <c r="I570" s="69">
        <f t="shared" si="128"/>
        <v>45</v>
      </c>
      <c r="J570" s="69">
        <f t="shared" si="129"/>
        <v>11</v>
      </c>
      <c r="K570" s="70">
        <v>1</v>
      </c>
      <c r="L570" s="69">
        <f t="shared" si="137"/>
        <v>226</v>
      </c>
      <c r="M570" s="69" t="str">
        <f t="shared" si="138"/>
        <v>PRINCIPAL</v>
      </c>
      <c r="N570" s="69">
        <f t="shared" si="139"/>
        <v>22603592464</v>
      </c>
      <c r="P570" s="70">
        <v>2</v>
      </c>
      <c r="Q570" s="70">
        <v>3</v>
      </c>
      <c r="R570" s="19" t="s">
        <v>4</v>
      </c>
      <c r="S570" s="78" t="str">
        <f t="shared" si="140"/>
        <v>DULCE SOTO</v>
      </c>
      <c r="T570" s="78" t="str">
        <f t="shared" si="141"/>
        <v>N/D</v>
      </c>
      <c r="U570" s="19"/>
      <c r="V570" s="19"/>
      <c r="W570" s="19"/>
      <c r="X570" s="19"/>
      <c r="Y570" s="19"/>
      <c r="Z570" s="19"/>
      <c r="AA570" s="19"/>
      <c r="AB570" s="78" t="str">
        <f t="shared" si="142"/>
        <v>TOMAS ZARAGOZA FUENTES</v>
      </c>
      <c r="AC570" s="70">
        <v>111</v>
      </c>
      <c r="AD570" s="68" t="str">
        <f t="shared" si="130"/>
        <v>EXECUTE [dbo].[PG_CI_CUENTA_BANCO] 0, 0, 0, 649, 'N/D | EGRESOS | PAGO PEMEX | 22603592464 | TEPEJI DEL RIO DE OCAMPO | Pesos Mexicanos' , '2464', 0, 'N/D | EGRESOS | PAGO PEMEX | 22603592464 | TEPEJI DEL RIO DE OCAMPO | Pesos Mexicanos', 45, 11, 1, '226', 'PRINCIPAL', '22603592464', '', 2, 3, NULL, 'DULCE SOTO', 'N/D', '', '', '', '', '', '', '', 'TOMAS ZARAGOZA FUENTES', 111</v>
      </c>
      <c r="AK570" s="43">
        <v>649</v>
      </c>
      <c r="AL570" s="44">
        <v>45</v>
      </c>
      <c r="AM570" s="44">
        <v>11</v>
      </c>
      <c r="AN570" s="84" t="s">
        <v>3</v>
      </c>
      <c r="AO570" s="44">
        <v>0</v>
      </c>
      <c r="AP570" s="45" t="s">
        <v>97</v>
      </c>
      <c r="AQ570" s="45">
        <v>22603592464</v>
      </c>
      <c r="AR570" s="46" t="s">
        <v>133</v>
      </c>
      <c r="AS570" s="45" t="s">
        <v>25</v>
      </c>
      <c r="AT570" s="45" t="s">
        <v>153</v>
      </c>
      <c r="AU570" s="45" t="s">
        <v>154</v>
      </c>
      <c r="AV570" s="45" t="s">
        <v>97</v>
      </c>
      <c r="AW570" s="45" t="s">
        <v>97</v>
      </c>
      <c r="AX570" s="45" t="s">
        <v>99</v>
      </c>
      <c r="AY570" s="45" t="s">
        <v>100</v>
      </c>
      <c r="AZ570" s="45" t="s">
        <v>109</v>
      </c>
      <c r="BA570" s="45">
        <v>226</v>
      </c>
      <c r="BB570" s="74" t="s">
        <v>155</v>
      </c>
      <c r="BC570" s="45" t="s">
        <v>156</v>
      </c>
      <c r="BD570" s="45">
        <v>1</v>
      </c>
      <c r="BE570" s="45" t="s">
        <v>152</v>
      </c>
      <c r="BF570" s="45" t="s">
        <v>97</v>
      </c>
      <c r="BG570" s="45" t="s">
        <v>97</v>
      </c>
      <c r="BH570" s="45" t="s">
        <v>97</v>
      </c>
      <c r="BI570" s="45">
        <v>1</v>
      </c>
      <c r="BJ570" s="45" t="s">
        <v>97</v>
      </c>
      <c r="BK570" s="53">
        <v>40675.500543981485</v>
      </c>
      <c r="BL570" s="45" t="s">
        <v>114</v>
      </c>
      <c r="BM570" s="45" t="s">
        <v>97</v>
      </c>
      <c r="BO570" s="68" t="str">
        <f t="shared" si="143"/>
        <v>EXECUTE [dbo].[PG_CI_CUENTA_BANCO] 0,0,0 , 649, X</v>
      </c>
    </row>
    <row r="571" spans="2:67" x14ac:dyDescent="0.3">
      <c r="B571" s="6">
        <f t="shared" si="131"/>
        <v>0</v>
      </c>
      <c r="C571" s="6" t="str">
        <f t="shared" si="132"/>
        <v>0, 0</v>
      </c>
      <c r="D571" s="54">
        <f t="shared" si="133"/>
        <v>650</v>
      </c>
      <c r="E571" s="75" t="str">
        <f t="shared" si="134"/>
        <v>Zapopan | INGRESOS | VENTA GAS | 144976754 | CD. JUAREZ | Pesos Mexicanos</v>
      </c>
      <c r="F571" s="54" t="str">
        <f t="shared" si="135"/>
        <v>6754</v>
      </c>
      <c r="G571" s="5">
        <v>0</v>
      </c>
      <c r="H571" s="78" t="str">
        <f t="shared" si="136"/>
        <v>Zapopan | INGRESOS | VENTA GAS | 144976754 | CD. JUAREZ | Pesos Mexicanos</v>
      </c>
      <c r="I571" s="69">
        <f t="shared" si="128"/>
        <v>10</v>
      </c>
      <c r="J571" s="69">
        <f t="shared" si="129"/>
        <v>7</v>
      </c>
      <c r="K571" s="70">
        <v>1</v>
      </c>
      <c r="L571" s="69">
        <f t="shared" si="137"/>
        <v>438</v>
      </c>
      <c r="M571" s="69">
        <f t="shared" si="138"/>
        <v>438</v>
      </c>
      <c r="N571" s="69">
        <f t="shared" si="139"/>
        <v>144976754</v>
      </c>
      <c r="P571" s="70">
        <v>1</v>
      </c>
      <c r="Q571" s="70">
        <v>1</v>
      </c>
      <c r="R571" s="19" t="s">
        <v>4</v>
      </c>
      <c r="S571" s="78" t="str">
        <f t="shared" si="140"/>
        <v>LUIS RAMIREZ RODRIGUEZ</v>
      </c>
      <c r="T571" s="78" t="str">
        <f t="shared" si="141"/>
        <v>Zapopan</v>
      </c>
      <c r="U571" s="19"/>
      <c r="V571" s="19"/>
      <c r="W571" s="19"/>
      <c r="X571" s="19"/>
      <c r="Y571" s="19"/>
      <c r="Z571" s="19"/>
      <c r="AA571" s="19"/>
      <c r="AB571" s="78" t="str">
        <f t="shared" si="142"/>
        <v>TOMAS ZARAGOZA FUENTES</v>
      </c>
      <c r="AC571" s="70">
        <v>103</v>
      </c>
      <c r="AD571" s="68" t="str">
        <f t="shared" si="130"/>
        <v>EXECUTE [dbo].[PG_CI_CUENTA_BANCO] 0, 0, 0, 650, 'Zapopan | INGRESOS | VENTA GAS | 144976754 | CD. JUAREZ | Pesos Mexicanos' , '6754', 0, 'Zapopan | INGRESOS | VENTA GAS | 144976754 | CD. JUAREZ | Pesos Mexicanos', 10, 7, 1, '438', '438', '144976754', '', 1, 1, NULL, 'LUIS RAMIREZ RODRIGUEZ', 'Zapopan', '', '', '', '', '', '', '', 'TOMAS ZARAGOZA FUENTES', 103</v>
      </c>
      <c r="AK571" s="43">
        <v>650</v>
      </c>
      <c r="AL571" s="44">
        <v>10</v>
      </c>
      <c r="AM571" s="44">
        <v>7</v>
      </c>
      <c r="AN571" s="84" t="s">
        <v>3</v>
      </c>
      <c r="AO571" s="44">
        <v>39</v>
      </c>
      <c r="AP571" s="45" t="s">
        <v>375</v>
      </c>
      <c r="AQ571" s="45">
        <v>144976754</v>
      </c>
      <c r="AR571" s="46" t="s">
        <v>104</v>
      </c>
      <c r="AS571" s="45" t="s">
        <v>24</v>
      </c>
      <c r="AT571" s="45" t="s">
        <v>105</v>
      </c>
      <c r="AU571" s="45" t="s">
        <v>106</v>
      </c>
      <c r="AV571" s="45" t="s">
        <v>107</v>
      </c>
      <c r="AW571" s="45" t="s">
        <v>97</v>
      </c>
      <c r="AX571" s="45" t="s">
        <v>108</v>
      </c>
      <c r="AY571" s="45" t="s">
        <v>100</v>
      </c>
      <c r="AZ571" s="45" t="s">
        <v>109</v>
      </c>
      <c r="BA571" s="45">
        <v>438</v>
      </c>
      <c r="BB571" s="74" t="s">
        <v>120</v>
      </c>
      <c r="BC571" s="45">
        <v>438</v>
      </c>
      <c r="BD571" s="45" t="s">
        <v>362</v>
      </c>
      <c r="BE571" s="45" t="s">
        <v>122</v>
      </c>
      <c r="BF571" s="45" t="s">
        <v>160</v>
      </c>
      <c r="BG571" s="45" t="s">
        <v>97</v>
      </c>
      <c r="BH571" s="45" t="s">
        <v>142</v>
      </c>
      <c r="BI571" s="45">
        <v>1</v>
      </c>
      <c r="BJ571" s="45" t="s">
        <v>97</v>
      </c>
      <c r="BK571" s="53">
        <v>43277.55300925926</v>
      </c>
      <c r="BL571" s="45" t="s">
        <v>128</v>
      </c>
      <c r="BM571" s="45" t="s">
        <v>97</v>
      </c>
      <c r="BO571" s="68" t="str">
        <f t="shared" si="143"/>
        <v>EXECUTE [dbo].[PG_CI_CUENTA_BANCO] 0,0,0 , 650, X</v>
      </c>
    </row>
    <row r="572" spans="2:67" x14ac:dyDescent="0.3">
      <c r="B572" s="6">
        <f t="shared" si="131"/>
        <v>0</v>
      </c>
      <c r="C572" s="6" t="str">
        <f t="shared" si="132"/>
        <v>0, 0</v>
      </c>
      <c r="D572" s="54">
        <f t="shared" si="133"/>
        <v>652</v>
      </c>
      <c r="E572" s="75" t="str">
        <f t="shared" si="134"/>
        <v>Gasomatico | INGRESOS | ESTACIONES DE CARBURACION | 22603917142 | MEXICO DF | Pesos Mexicanos</v>
      </c>
      <c r="F572" s="54" t="str">
        <f t="shared" si="135"/>
        <v>7142</v>
      </c>
      <c r="G572" s="5">
        <v>0</v>
      </c>
      <c r="H572" s="78" t="str">
        <f t="shared" si="136"/>
        <v>Gasomatico | INGRESOS | ESTACIONES DE CARBURACION | 22603917142 | MEXICO DF | Pesos Mexicanos</v>
      </c>
      <c r="I572" s="69">
        <f t="shared" si="128"/>
        <v>25</v>
      </c>
      <c r="J572" s="69">
        <f t="shared" si="129"/>
        <v>11</v>
      </c>
      <c r="K572" s="70">
        <v>1</v>
      </c>
      <c r="L572" s="69" t="str">
        <f t="shared" si="137"/>
        <v>N/D</v>
      </c>
      <c r="M572" s="69" t="str">
        <f t="shared" si="138"/>
        <v>SANTA CLARA</v>
      </c>
      <c r="N572" s="69">
        <f t="shared" si="139"/>
        <v>22603917142</v>
      </c>
      <c r="P572" s="70">
        <v>2</v>
      </c>
      <c r="Q572" s="70">
        <v>1</v>
      </c>
      <c r="R572" s="19" t="s">
        <v>4</v>
      </c>
      <c r="S572" s="78" t="str">
        <f t="shared" si="140"/>
        <v>DULCE SOTO</v>
      </c>
      <c r="T572" s="78" t="str">
        <f t="shared" si="141"/>
        <v>Gasomatico</v>
      </c>
      <c r="U572" s="19"/>
      <c r="V572" s="19"/>
      <c r="W572" s="19"/>
      <c r="X572" s="19"/>
      <c r="Y572" s="19"/>
      <c r="Z572" s="19"/>
      <c r="AA572" s="19"/>
      <c r="AB572" s="78" t="str">
        <f t="shared" si="142"/>
        <v>TOMAS ZARAGOZA ITO</v>
      </c>
      <c r="AC572" s="70">
        <v>105</v>
      </c>
      <c r="AD572" s="68" t="str">
        <f t="shared" si="130"/>
        <v>EXECUTE [dbo].[PG_CI_CUENTA_BANCO] 0, 0, 0, 652, 'Gasomatico | INGRESOS | ESTACIONES DE CARBURACION | 22603917142 | MEXICO DF | Pesos Mexicanos' , '7142', 0, 'Gasomatico | INGRESOS | ESTACIONES DE CARBURACION | 22603917142 | MEXICO DF | Pesos Mexicanos', 25, 11, 1, 'N/D', 'SANTA CLARA', '22603917142', '', 2, 1, NULL, 'DULCE SOTO', 'Gasomatico', '', '', '', '', '', '', '', 'TOMAS ZARAGOZA ITO', 105</v>
      </c>
      <c r="AK572" s="43">
        <v>652</v>
      </c>
      <c r="AL572" s="44">
        <v>25</v>
      </c>
      <c r="AM572" s="44">
        <v>11</v>
      </c>
      <c r="AN572" s="84" t="s">
        <v>3</v>
      </c>
      <c r="AO572" s="44">
        <v>50</v>
      </c>
      <c r="AP572" s="45" t="s">
        <v>312</v>
      </c>
      <c r="AQ572" s="45">
        <v>22603917142</v>
      </c>
      <c r="AR572" s="46" t="s">
        <v>104</v>
      </c>
      <c r="AS572" s="45" t="s">
        <v>24</v>
      </c>
      <c r="AT572" s="45" t="s">
        <v>302</v>
      </c>
      <c r="AU572" s="45" t="s">
        <v>106</v>
      </c>
      <c r="AV572" s="45" t="s">
        <v>107</v>
      </c>
      <c r="AW572" s="45" t="s">
        <v>97</v>
      </c>
      <c r="AX572" s="45" t="s">
        <v>99</v>
      </c>
      <c r="AY572" s="45" t="s">
        <v>100</v>
      </c>
      <c r="AZ572" s="45" t="s">
        <v>116</v>
      </c>
      <c r="BA572" s="45" t="s">
        <v>97</v>
      </c>
      <c r="BB572" s="74" t="s">
        <v>267</v>
      </c>
      <c r="BC572" s="45" t="s">
        <v>288</v>
      </c>
      <c r="BD572" s="45">
        <v>45</v>
      </c>
      <c r="BE572" s="45" t="s">
        <v>152</v>
      </c>
      <c r="BF572" s="45" t="s">
        <v>313</v>
      </c>
      <c r="BG572" s="45" t="s">
        <v>97</v>
      </c>
      <c r="BH572" s="45" t="s">
        <v>97</v>
      </c>
      <c r="BI572" s="45">
        <v>1</v>
      </c>
      <c r="BJ572" s="45" t="s">
        <v>97</v>
      </c>
      <c r="BK572" s="53">
        <v>42017.433865740742</v>
      </c>
      <c r="BL572" s="45" t="s">
        <v>114</v>
      </c>
      <c r="BM572" s="45" t="s">
        <v>97</v>
      </c>
      <c r="BO572" s="68" t="str">
        <f t="shared" si="143"/>
        <v>EXECUTE [dbo].[PG_CI_CUENTA_BANCO] 0,0,0 , 652, X</v>
      </c>
    </row>
    <row r="573" spans="2:67" x14ac:dyDescent="0.3">
      <c r="B573" s="6">
        <f t="shared" si="131"/>
        <v>0</v>
      </c>
      <c r="C573" s="6" t="str">
        <f t="shared" si="132"/>
        <v>0, 0</v>
      </c>
      <c r="D573" s="54">
        <f t="shared" si="133"/>
        <v>654</v>
      </c>
      <c r="E573" s="75" t="str">
        <f t="shared" si="134"/>
        <v>Corporativo | INGRESOS | VENTA | 142900254 | CD. JUAREZ | Pesos Mexicanos</v>
      </c>
      <c r="F573" s="54" t="str">
        <f t="shared" si="135"/>
        <v>0254</v>
      </c>
      <c r="G573" s="5">
        <v>0</v>
      </c>
      <c r="H573" s="78" t="str">
        <f t="shared" si="136"/>
        <v>Corporativo | INGRESOS | VENTA | 142900254 | CD. JUAREZ | Pesos Mexicanos</v>
      </c>
      <c r="I573" s="69">
        <f t="shared" si="128"/>
        <v>8</v>
      </c>
      <c r="J573" s="69">
        <f t="shared" si="129"/>
        <v>7</v>
      </c>
      <c r="K573" s="70">
        <v>1</v>
      </c>
      <c r="L573" s="69" t="str">
        <f t="shared" si="137"/>
        <v>N/D</v>
      </c>
      <c r="M573" s="69">
        <f t="shared" si="138"/>
        <v>833</v>
      </c>
      <c r="N573" s="69">
        <f t="shared" si="139"/>
        <v>142900254</v>
      </c>
      <c r="P573" s="70">
        <v>2</v>
      </c>
      <c r="Q573" s="70">
        <v>1</v>
      </c>
      <c r="R573" s="19" t="s">
        <v>4</v>
      </c>
      <c r="S573" s="78" t="str">
        <f t="shared" si="140"/>
        <v>LUIS RAMIREZ RODRIGUEZ</v>
      </c>
      <c r="T573" s="78" t="str">
        <f t="shared" si="141"/>
        <v>Corporativo</v>
      </c>
      <c r="U573" s="19"/>
      <c r="V573" s="19"/>
      <c r="W573" s="19"/>
      <c r="X573" s="19"/>
      <c r="Y573" s="19"/>
      <c r="Z573" s="19"/>
      <c r="AA573" s="19"/>
      <c r="AB573" s="78" t="str">
        <f t="shared" si="142"/>
        <v>TOMAS ZARAGOZA FUENTES</v>
      </c>
      <c r="AC573" s="70">
        <v>103</v>
      </c>
      <c r="AD573" s="68" t="str">
        <f t="shared" si="130"/>
        <v>EXECUTE [dbo].[PG_CI_CUENTA_BANCO] 0, 0, 0, 654, 'Corporativo | INGRESOS | VENTA | 142900254 | CD. JUAREZ | Pesos Mexicanos' , '0254', 0, 'Corporativo | INGRESOS | VENTA | 142900254 | CD. JUAREZ | Pesos Mexicanos', 8, 7, 1, 'N/D', '833', '142900254', '', 2, 1, NULL, 'LUIS RAMIREZ RODRIGUEZ', 'Corporativo', '', '', '', '', '', '', '', 'TOMAS ZARAGOZA FUENTES', 103</v>
      </c>
      <c r="AK573" s="43">
        <v>654</v>
      </c>
      <c r="AL573" s="44">
        <v>8</v>
      </c>
      <c r="AM573" s="44">
        <v>7</v>
      </c>
      <c r="AN573" s="84" t="s">
        <v>3</v>
      </c>
      <c r="AO573" s="44">
        <v>0</v>
      </c>
      <c r="AP573" s="45" t="s">
        <v>148</v>
      </c>
      <c r="AQ573" s="45">
        <v>142900254</v>
      </c>
      <c r="AR573" s="46" t="s">
        <v>104</v>
      </c>
      <c r="AS573" s="45" t="s">
        <v>24</v>
      </c>
      <c r="AT573" s="45" t="s">
        <v>235</v>
      </c>
      <c r="AU573" s="45" t="s">
        <v>157</v>
      </c>
      <c r="AV573" s="45" t="s">
        <v>107</v>
      </c>
      <c r="AW573" s="45" t="s">
        <v>97</v>
      </c>
      <c r="AX573" s="45" t="s">
        <v>99</v>
      </c>
      <c r="AY573" s="45" t="s">
        <v>100</v>
      </c>
      <c r="AZ573" s="45" t="s">
        <v>109</v>
      </c>
      <c r="BA573" s="45" t="s">
        <v>97</v>
      </c>
      <c r="BB573" s="74" t="s">
        <v>120</v>
      </c>
      <c r="BC573" s="45">
        <v>833</v>
      </c>
      <c r="BD573" s="45" t="s">
        <v>227</v>
      </c>
      <c r="BE573" s="45" t="s">
        <v>122</v>
      </c>
      <c r="BF573" s="45" t="s">
        <v>241</v>
      </c>
      <c r="BG573" s="45" t="s">
        <v>97</v>
      </c>
      <c r="BH573" s="45" t="s">
        <v>167</v>
      </c>
      <c r="BI573" s="45">
        <v>1</v>
      </c>
      <c r="BJ573" s="45" t="s">
        <v>97</v>
      </c>
      <c r="BK573" s="53">
        <v>42326.547650462962</v>
      </c>
      <c r="BL573" s="45" t="s">
        <v>114</v>
      </c>
      <c r="BM573" s="45" t="s">
        <v>97</v>
      </c>
      <c r="BO573" s="68" t="str">
        <f t="shared" si="143"/>
        <v>EXECUTE [dbo].[PG_CI_CUENTA_BANCO] 0,0,0 , 654, X</v>
      </c>
    </row>
    <row r="574" spans="2:67" x14ac:dyDescent="0.3">
      <c r="B574" s="6">
        <f t="shared" si="131"/>
        <v>0</v>
      </c>
      <c r="C574" s="6" t="str">
        <f t="shared" si="132"/>
        <v>0, 0</v>
      </c>
      <c r="D574" s="54">
        <f t="shared" si="133"/>
        <v>655</v>
      </c>
      <c r="E574" s="75" t="str">
        <f t="shared" si="134"/>
        <v>N/D | OPERACION CREDITO | OPERACION CREDITO | 72061193835 | EL PASO TX. | Dólares USA</v>
      </c>
      <c r="F574" s="54" t="str">
        <f t="shared" si="135"/>
        <v>3835</v>
      </c>
      <c r="G574" s="5">
        <v>0</v>
      </c>
      <c r="H574" s="78" t="str">
        <f t="shared" si="136"/>
        <v>N/D | OPERACION CREDITO | OPERACION CREDITO | 72061193835 | EL PASO TX. | Dólares USA</v>
      </c>
      <c r="I574" s="69">
        <f t="shared" si="128"/>
        <v>10</v>
      </c>
      <c r="J574" s="69">
        <f t="shared" si="129"/>
        <v>9</v>
      </c>
      <c r="K574" s="70">
        <v>2</v>
      </c>
      <c r="L574" s="69" t="str">
        <f t="shared" si="137"/>
        <v>N/D</v>
      </c>
      <c r="M574" s="69" t="str">
        <f t="shared" si="138"/>
        <v>N/D</v>
      </c>
      <c r="N574" s="69">
        <f t="shared" si="139"/>
        <v>72061193835</v>
      </c>
      <c r="P574" s="70">
        <v>2</v>
      </c>
      <c r="Q574" s="70">
        <v>4</v>
      </c>
      <c r="R574" s="19" t="s">
        <v>4</v>
      </c>
      <c r="S574" s="78" t="str">
        <f t="shared" si="140"/>
        <v>ARMIDA LOYA</v>
      </c>
      <c r="T574" s="78" t="str">
        <f t="shared" si="141"/>
        <v>N/D</v>
      </c>
      <c r="U574" s="19"/>
      <c r="V574" s="19"/>
      <c r="W574" s="19"/>
      <c r="X574" s="19"/>
      <c r="Y574" s="19"/>
      <c r="Z574" s="19"/>
      <c r="AA574" s="19"/>
      <c r="AB574" s="78" t="str">
        <f t="shared" si="142"/>
        <v>TOMAS ZARAGOZA FUENTES</v>
      </c>
      <c r="AC574" s="70">
        <v>202</v>
      </c>
      <c r="AD574" s="68" t="str">
        <f t="shared" si="130"/>
        <v>EXECUTE [dbo].[PG_CI_CUENTA_BANCO] 0, 0, 0, 655, 'N/D | OPERACION CREDITO | OPERACION CREDITO | 72061193835 | EL PASO TX. | Dólares USA' , '3835', 0, 'N/D | OPERACION CREDITO | OPERACION CREDITO | 72061193835 | EL PASO TX. | Dólares USA', 10, 9, 2, 'N/D', 'N/D', '72061193835', '', 2, 4, NULL, 'ARMIDA LOYA', 'N/D', '', '', '', '', '', '', '', 'TOMAS ZARAGOZA FUENTES', 202</v>
      </c>
      <c r="AK574" s="43">
        <v>655</v>
      </c>
      <c r="AL574" s="44">
        <v>10</v>
      </c>
      <c r="AM574" s="44">
        <v>9</v>
      </c>
      <c r="AN574" s="84" t="s">
        <v>3</v>
      </c>
      <c r="AO574" s="44">
        <v>0</v>
      </c>
      <c r="AP574" s="45" t="s">
        <v>97</v>
      </c>
      <c r="AQ574" s="45">
        <v>72061193835</v>
      </c>
      <c r="AR574" s="46" t="s">
        <v>124</v>
      </c>
      <c r="AS574" s="45" t="s">
        <v>26</v>
      </c>
      <c r="AT574" s="45" t="s">
        <v>26</v>
      </c>
      <c r="AU574" s="45" t="s">
        <v>97</v>
      </c>
      <c r="AV574" s="45" t="s">
        <v>97</v>
      </c>
      <c r="AW574" s="45" t="s">
        <v>97</v>
      </c>
      <c r="AX574" s="45" t="s">
        <v>99</v>
      </c>
      <c r="AY574" s="45" t="s">
        <v>118</v>
      </c>
      <c r="AZ574" s="45" t="s">
        <v>109</v>
      </c>
      <c r="BA574" s="45" t="s">
        <v>97</v>
      </c>
      <c r="BB574" s="74" t="s">
        <v>146</v>
      </c>
      <c r="BC574" s="45" t="s">
        <v>97</v>
      </c>
      <c r="BD574" s="45" t="s">
        <v>97</v>
      </c>
      <c r="BE574" s="45" t="s">
        <v>147</v>
      </c>
      <c r="BF574" s="45" t="s">
        <v>97</v>
      </c>
      <c r="BG574" s="45" t="s">
        <v>97</v>
      </c>
      <c r="BH574" s="45" t="s">
        <v>97</v>
      </c>
      <c r="BI574" s="45">
        <v>1</v>
      </c>
      <c r="BJ574" s="45" t="s">
        <v>97</v>
      </c>
      <c r="BK574" s="53">
        <v>40620.328333333331</v>
      </c>
      <c r="BL574" s="45" t="s">
        <v>114</v>
      </c>
      <c r="BM574" s="45" t="s">
        <v>97</v>
      </c>
      <c r="BO574" s="68" t="str">
        <f t="shared" si="143"/>
        <v>EXECUTE [dbo].[PG_CI_CUENTA_BANCO] 0,0,0 , 655, X</v>
      </c>
    </row>
    <row r="575" spans="2:67" x14ac:dyDescent="0.3">
      <c r="B575" s="6">
        <f t="shared" si="131"/>
        <v>0</v>
      </c>
      <c r="C575" s="6" t="str">
        <f t="shared" si="132"/>
        <v>0, 0</v>
      </c>
      <c r="D575" s="54">
        <f t="shared" si="133"/>
        <v>656</v>
      </c>
      <c r="E575" s="75" t="str">
        <f t="shared" si="134"/>
        <v>N/D | OPERACION CREDITO | OPERACION CREDITO | 72061193819 | EL PASO TX. | Dólares USA</v>
      </c>
      <c r="F575" s="54" t="str">
        <f t="shared" si="135"/>
        <v>3819</v>
      </c>
      <c r="G575" s="5">
        <v>0</v>
      </c>
      <c r="H575" s="78" t="str">
        <f t="shared" si="136"/>
        <v>N/D | OPERACION CREDITO | OPERACION CREDITO | 72061193819 | EL PASO TX. | Dólares USA</v>
      </c>
      <c r="I575" s="69">
        <f t="shared" si="128"/>
        <v>15</v>
      </c>
      <c r="J575" s="69">
        <f t="shared" si="129"/>
        <v>9</v>
      </c>
      <c r="K575" s="70">
        <v>2</v>
      </c>
      <c r="L575" s="69" t="str">
        <f t="shared" si="137"/>
        <v>N/D</v>
      </c>
      <c r="M575" s="69" t="str">
        <f t="shared" si="138"/>
        <v>N/D</v>
      </c>
      <c r="N575" s="69">
        <f t="shared" si="139"/>
        <v>72061193819</v>
      </c>
      <c r="P575" s="70">
        <v>2</v>
      </c>
      <c r="Q575" s="70">
        <v>4</v>
      </c>
      <c r="R575" s="19" t="s">
        <v>4</v>
      </c>
      <c r="S575" s="78" t="str">
        <f t="shared" si="140"/>
        <v>ARMIDA LOYA</v>
      </c>
      <c r="T575" s="78" t="str">
        <f t="shared" si="141"/>
        <v>N/D</v>
      </c>
      <c r="U575" s="19"/>
      <c r="V575" s="19"/>
      <c r="W575" s="19"/>
      <c r="X575" s="19"/>
      <c r="Y575" s="19"/>
      <c r="Z575" s="19"/>
      <c r="AA575" s="19"/>
      <c r="AB575" s="78" t="str">
        <f t="shared" si="142"/>
        <v>TOMAS ZARAGOZA FUENTES</v>
      </c>
      <c r="AC575" s="70">
        <v>202</v>
      </c>
      <c r="AD575" s="68" t="str">
        <f t="shared" si="130"/>
        <v>EXECUTE [dbo].[PG_CI_CUENTA_BANCO] 0, 0, 0, 656, 'N/D | OPERACION CREDITO | OPERACION CREDITO | 72061193819 | EL PASO TX. | Dólares USA' , '3819', 0, 'N/D | OPERACION CREDITO | OPERACION CREDITO | 72061193819 | EL PASO TX. | Dólares USA', 15, 9, 2, 'N/D', 'N/D', '72061193819', '', 2, 4, NULL, 'ARMIDA LOYA', 'N/D', '', '', '', '', '', '', '', 'TOMAS ZARAGOZA FUENTES', 202</v>
      </c>
      <c r="AK575" s="43">
        <v>656</v>
      </c>
      <c r="AL575" s="44">
        <v>15</v>
      </c>
      <c r="AM575" s="44">
        <v>9</v>
      </c>
      <c r="AN575" s="84" t="s">
        <v>3</v>
      </c>
      <c r="AO575" s="44">
        <v>0</v>
      </c>
      <c r="AP575" s="45" t="s">
        <v>97</v>
      </c>
      <c r="AQ575" s="45">
        <v>72061193819</v>
      </c>
      <c r="AR575" s="46" t="s">
        <v>124</v>
      </c>
      <c r="AS575" s="45" t="s">
        <v>26</v>
      </c>
      <c r="AT575" s="45" t="s">
        <v>26</v>
      </c>
      <c r="AU575" s="45" t="s">
        <v>97</v>
      </c>
      <c r="AV575" s="45" t="s">
        <v>97</v>
      </c>
      <c r="AW575" s="45" t="s">
        <v>97</v>
      </c>
      <c r="AX575" s="45" t="s">
        <v>99</v>
      </c>
      <c r="AY575" s="45" t="s">
        <v>118</v>
      </c>
      <c r="AZ575" s="45" t="s">
        <v>109</v>
      </c>
      <c r="BA575" s="45" t="s">
        <v>97</v>
      </c>
      <c r="BB575" s="74" t="s">
        <v>146</v>
      </c>
      <c r="BC575" s="45" t="s">
        <v>97</v>
      </c>
      <c r="BD575" s="45" t="s">
        <v>97</v>
      </c>
      <c r="BE575" s="45" t="s">
        <v>147</v>
      </c>
      <c r="BF575" s="45" t="s">
        <v>97</v>
      </c>
      <c r="BG575" s="45" t="s">
        <v>97</v>
      </c>
      <c r="BH575" s="45" t="s">
        <v>97</v>
      </c>
      <c r="BI575" s="45">
        <v>1</v>
      </c>
      <c r="BJ575" s="45" t="s">
        <v>97</v>
      </c>
      <c r="BK575" s="53">
        <v>40620.329583333332</v>
      </c>
      <c r="BL575" s="45" t="s">
        <v>114</v>
      </c>
      <c r="BM575" s="45" t="s">
        <v>97</v>
      </c>
      <c r="BO575" s="68" t="str">
        <f t="shared" si="143"/>
        <v>EXECUTE [dbo].[PG_CI_CUENTA_BANCO] 0,0,0 , 656, X</v>
      </c>
    </row>
    <row r="576" spans="2:67" x14ac:dyDescent="0.3">
      <c r="B576" s="6">
        <f t="shared" si="131"/>
        <v>0</v>
      </c>
      <c r="C576" s="6" t="str">
        <f t="shared" si="132"/>
        <v>0, 0</v>
      </c>
      <c r="D576" s="54">
        <f t="shared" si="133"/>
        <v>657</v>
      </c>
      <c r="E576" s="75" t="str">
        <f t="shared" si="134"/>
        <v>N/D | OPERACION CREDITO | OPERACION CREDITO | 4790276438 | EL PASO TX. | Dólares USA</v>
      </c>
      <c r="F576" s="54" t="str">
        <f t="shared" si="135"/>
        <v>6438</v>
      </c>
      <c r="G576" s="5">
        <v>0</v>
      </c>
      <c r="H576" s="78" t="str">
        <f t="shared" si="136"/>
        <v>N/D | OPERACION CREDITO | OPERACION CREDITO | 4790276438 | EL PASO TX. | Dólares USA</v>
      </c>
      <c r="I576" s="69">
        <f t="shared" si="128"/>
        <v>45</v>
      </c>
      <c r="J576" s="69">
        <f t="shared" si="129"/>
        <v>4</v>
      </c>
      <c r="K576" s="70">
        <v>2</v>
      </c>
      <c r="L576" s="69" t="str">
        <f t="shared" si="137"/>
        <v>N/D</v>
      </c>
      <c r="M576" s="69" t="str">
        <f t="shared" si="138"/>
        <v>N/D</v>
      </c>
      <c r="N576" s="69">
        <f t="shared" si="139"/>
        <v>4790276438</v>
      </c>
      <c r="P576" s="70">
        <v>2</v>
      </c>
      <c r="Q576" s="70">
        <v>4</v>
      </c>
      <c r="R576" s="19" t="s">
        <v>4</v>
      </c>
      <c r="S576" s="78" t="str">
        <f t="shared" si="140"/>
        <v>N/D</v>
      </c>
      <c r="T576" s="78" t="str">
        <f t="shared" si="141"/>
        <v>N/D</v>
      </c>
      <c r="U576" s="19"/>
      <c r="V576" s="19"/>
      <c r="W576" s="19"/>
      <c r="X576" s="19"/>
      <c r="Y576" s="19"/>
      <c r="Z576" s="19"/>
      <c r="AA576" s="19"/>
      <c r="AB576" s="78" t="str">
        <f t="shared" si="142"/>
        <v>TOMAS ZARAGOZA FUENTES</v>
      </c>
      <c r="AC576" s="70">
        <v>202</v>
      </c>
      <c r="AD576" s="68" t="str">
        <f t="shared" si="130"/>
        <v>EXECUTE [dbo].[PG_CI_CUENTA_BANCO] 0, 0, 0, 657, 'N/D | OPERACION CREDITO | OPERACION CREDITO | 4790276438 | EL PASO TX. | Dólares USA' , '6438', 0, 'N/D | OPERACION CREDITO | OPERACION CREDITO | 4790276438 | EL PASO TX. | Dólares USA', 45, 4, 2, 'N/D', 'N/D', '4790276438', '', 2, 4, NULL, 'N/D', 'N/D', '', '', '', '', '', '', '', 'TOMAS ZARAGOZA FUENTES', 202</v>
      </c>
      <c r="AK576" s="43">
        <v>657</v>
      </c>
      <c r="AL576" s="44">
        <v>45</v>
      </c>
      <c r="AM576" s="44">
        <v>4</v>
      </c>
      <c r="AN576" s="84" t="s">
        <v>3</v>
      </c>
      <c r="AO576" s="44">
        <v>0</v>
      </c>
      <c r="AP576" s="45" t="s">
        <v>97</v>
      </c>
      <c r="AQ576" s="45">
        <v>4790276438</v>
      </c>
      <c r="AR576" s="46" t="s">
        <v>124</v>
      </c>
      <c r="AS576" s="45" t="s">
        <v>26</v>
      </c>
      <c r="AT576" s="45" t="s">
        <v>26</v>
      </c>
      <c r="AU576" s="45" t="s">
        <v>97</v>
      </c>
      <c r="AV576" s="45" t="s">
        <v>97</v>
      </c>
      <c r="AW576" s="45" t="s">
        <v>97</v>
      </c>
      <c r="AX576" s="45" t="s">
        <v>99</v>
      </c>
      <c r="AY576" s="45" t="s">
        <v>118</v>
      </c>
      <c r="AZ576" s="45" t="s">
        <v>109</v>
      </c>
      <c r="BA576" s="45" t="s">
        <v>97</v>
      </c>
      <c r="BB576" s="74" t="s">
        <v>146</v>
      </c>
      <c r="BC576" s="45" t="s">
        <v>97</v>
      </c>
      <c r="BD576" s="45" t="s">
        <v>97</v>
      </c>
      <c r="BE576" s="45" t="s">
        <v>97</v>
      </c>
      <c r="BF576" s="45" t="s">
        <v>97</v>
      </c>
      <c r="BG576" s="45" t="s">
        <v>97</v>
      </c>
      <c r="BH576" s="45" t="s">
        <v>97</v>
      </c>
      <c r="BI576" s="45">
        <v>1</v>
      </c>
      <c r="BJ576" s="45" t="s">
        <v>97</v>
      </c>
      <c r="BK576" s="53">
        <v>40491.333333333336</v>
      </c>
      <c r="BL576" s="45" t="s">
        <v>102</v>
      </c>
      <c r="BM576" s="45" t="s">
        <v>97</v>
      </c>
      <c r="BO576" s="68" t="str">
        <f t="shared" si="143"/>
        <v>EXECUTE [dbo].[PG_CI_CUENTA_BANCO] 0,0,0 , 657, X</v>
      </c>
    </row>
    <row r="577" spans="2:67" x14ac:dyDescent="0.3">
      <c r="B577" s="6">
        <f t="shared" si="131"/>
        <v>0</v>
      </c>
      <c r="C577" s="6" t="str">
        <f t="shared" si="132"/>
        <v>0, 0</v>
      </c>
      <c r="D577" s="54">
        <f t="shared" si="133"/>
        <v>658</v>
      </c>
      <c r="E577" s="75" t="str">
        <f t="shared" si="134"/>
        <v>Mexicana de Gas | INGRESOS | ESTACIONES DE CARBURACION | 103442640 | MEXICO DF | Pesos Mexicanos</v>
      </c>
      <c r="F577" s="54" t="str">
        <f t="shared" si="135"/>
        <v>2640</v>
      </c>
      <c r="G577" s="5">
        <v>0</v>
      </c>
      <c r="H577" s="78" t="str">
        <f t="shared" si="136"/>
        <v>Mexicana de Gas | INGRESOS | ESTACIONES DE CARBURACION | 103442640 | MEXICO DF | Pesos Mexicanos</v>
      </c>
      <c r="I577" s="69">
        <f t="shared" si="128"/>
        <v>6</v>
      </c>
      <c r="J577" s="69">
        <f t="shared" si="129"/>
        <v>11</v>
      </c>
      <c r="K577" s="70">
        <v>1</v>
      </c>
      <c r="L577" s="69">
        <f t="shared" si="137"/>
        <v>10</v>
      </c>
      <c r="M577" s="69">
        <f t="shared" si="138"/>
        <v>68</v>
      </c>
      <c r="N577" s="69">
        <f t="shared" si="139"/>
        <v>103442640</v>
      </c>
      <c r="P577" s="70">
        <v>1</v>
      </c>
      <c r="Q577" s="70">
        <v>1</v>
      </c>
      <c r="R577" s="19" t="s">
        <v>4</v>
      </c>
      <c r="S577" s="78" t="str">
        <f t="shared" si="140"/>
        <v>DULCE SOTO</v>
      </c>
      <c r="T577" s="78" t="str">
        <f t="shared" si="141"/>
        <v>Mexicana de Gas</v>
      </c>
      <c r="U577" s="19"/>
      <c r="V577" s="19"/>
      <c r="W577" s="19"/>
      <c r="X577" s="19"/>
      <c r="Y577" s="19"/>
      <c r="Z577" s="19"/>
      <c r="AA577" s="19"/>
      <c r="AB577" s="78" t="str">
        <f t="shared" si="142"/>
        <v>TOMAS ZARAGOZA FUENTES</v>
      </c>
      <c r="AC577" s="70">
        <v>105</v>
      </c>
      <c r="AD577" s="68" t="str">
        <f t="shared" si="130"/>
        <v>EXECUTE [dbo].[PG_CI_CUENTA_BANCO] 0, 0, 0, 658, 'Mexicana de Gas | INGRESOS | ESTACIONES DE CARBURACION | 103442640 | MEXICO DF | Pesos Mexicanos' , '2640', 0, 'Mexicana de Gas | INGRESOS | ESTACIONES DE CARBURACION | 103442640 | MEXICO DF | Pesos Mexicanos', 6, 11, 1, '10', '68', '103442640', '', 1, 1, NULL, 'DULCE SOTO', 'Mexicana de Gas', '', '', '', '', '', '', '', 'TOMAS ZARAGOZA FUENTES', 105</v>
      </c>
      <c r="AK577" s="43">
        <v>658</v>
      </c>
      <c r="AL577" s="44">
        <v>6</v>
      </c>
      <c r="AM577" s="44">
        <v>11</v>
      </c>
      <c r="AN577" s="84" t="s">
        <v>3</v>
      </c>
      <c r="AO577" s="44">
        <v>52</v>
      </c>
      <c r="AP577" s="45" t="s">
        <v>276</v>
      </c>
      <c r="AQ577" s="45">
        <v>103442640</v>
      </c>
      <c r="AR577" s="46" t="s">
        <v>104</v>
      </c>
      <c r="AS577" s="45" t="s">
        <v>24</v>
      </c>
      <c r="AT577" s="45" t="s">
        <v>302</v>
      </c>
      <c r="AU577" s="45" t="s">
        <v>106</v>
      </c>
      <c r="AV577" s="45" t="s">
        <v>107</v>
      </c>
      <c r="AW577" s="45" t="s">
        <v>97</v>
      </c>
      <c r="AX577" s="45" t="s">
        <v>108</v>
      </c>
      <c r="AY577" s="45" t="s">
        <v>100</v>
      </c>
      <c r="AZ577" s="45" t="s">
        <v>109</v>
      </c>
      <c r="BA577" s="45">
        <v>10</v>
      </c>
      <c r="BB577" s="74" t="s">
        <v>267</v>
      </c>
      <c r="BC577" s="45">
        <v>68</v>
      </c>
      <c r="BD577" s="45" t="s">
        <v>285</v>
      </c>
      <c r="BE577" s="45" t="s">
        <v>152</v>
      </c>
      <c r="BF577" s="45" t="s">
        <v>275</v>
      </c>
      <c r="BG577" s="45" t="s">
        <v>97</v>
      </c>
      <c r="BH577" s="45" t="s">
        <v>113</v>
      </c>
      <c r="BI577" s="45">
        <v>1</v>
      </c>
      <c r="BJ577" s="45" t="s">
        <v>97</v>
      </c>
      <c r="BK577" s="53">
        <v>42017.418576388889</v>
      </c>
      <c r="BL577" s="45" t="s">
        <v>114</v>
      </c>
      <c r="BM577" s="45" t="s">
        <v>97</v>
      </c>
      <c r="BO577" s="68" t="str">
        <f t="shared" si="143"/>
        <v>EXECUTE [dbo].[PG_CI_CUENTA_BANCO] 0,0,0 , 658, X</v>
      </c>
    </row>
    <row r="578" spans="2:67" x14ac:dyDescent="0.3">
      <c r="B578" s="6">
        <f t="shared" si="131"/>
        <v>0</v>
      </c>
      <c r="C578" s="6" t="str">
        <f t="shared" si="132"/>
        <v>0, 0</v>
      </c>
      <c r="D578" s="54">
        <f t="shared" si="133"/>
        <v>659</v>
      </c>
      <c r="E578" s="75" t="str">
        <f t="shared" si="134"/>
        <v>Unigas San Jose | INGRESOS | ESTACIONES DE CARBURACION | 22603637271 | CD. JUAREZ | Pesos Mexicanos</v>
      </c>
      <c r="F578" s="54" t="str">
        <f t="shared" si="135"/>
        <v>7271</v>
      </c>
      <c r="G578" s="5">
        <v>0</v>
      </c>
      <c r="H578" s="78" t="str">
        <f t="shared" si="136"/>
        <v>Unigas San Jose | INGRESOS | ESTACIONES DE CARBURACION | 22603637271 | CD. JUAREZ | Pesos Mexicanos</v>
      </c>
      <c r="I578" s="69">
        <f t="shared" si="128"/>
        <v>42</v>
      </c>
      <c r="J578" s="69">
        <f t="shared" si="129"/>
        <v>11</v>
      </c>
      <c r="K578" s="70">
        <v>1</v>
      </c>
      <c r="L578" s="69">
        <f t="shared" si="137"/>
        <v>226</v>
      </c>
      <c r="M578" s="69">
        <f t="shared" si="138"/>
        <v>1</v>
      </c>
      <c r="N578" s="69">
        <f t="shared" si="139"/>
        <v>22603637271</v>
      </c>
      <c r="P578" s="70">
        <v>1</v>
      </c>
      <c r="Q578" s="70">
        <v>1</v>
      </c>
      <c r="R578" s="19" t="s">
        <v>4</v>
      </c>
      <c r="S578" s="78" t="str">
        <f t="shared" si="140"/>
        <v>DULCE SOTO</v>
      </c>
      <c r="T578" s="78" t="str">
        <f t="shared" si="141"/>
        <v>Unigas San Jose</v>
      </c>
      <c r="U578" s="19"/>
      <c r="V578" s="19"/>
      <c r="W578" s="19"/>
      <c r="X578" s="19"/>
      <c r="Y578" s="19"/>
      <c r="Z578" s="19"/>
      <c r="AA578" s="19"/>
      <c r="AB578" s="78" t="str">
        <f t="shared" si="142"/>
        <v>TOMAS ZARAGOZA FUENTES</v>
      </c>
      <c r="AC578" s="70">
        <v>103</v>
      </c>
      <c r="AD578" s="68" t="str">
        <f t="shared" si="130"/>
        <v>EXECUTE [dbo].[PG_CI_CUENTA_BANCO] 0, 0, 0, 659, 'Unigas San Jose | INGRESOS | ESTACIONES DE CARBURACION | 22603637271 | CD. JUAREZ | Pesos Mexicanos' , '7271', 0, 'Unigas San Jose | INGRESOS | ESTACIONES DE CARBURACION | 22603637271 | CD. JUAREZ | Pesos Mexicanos', 42, 11, 1, '226', '1', '22603637271', '', 1, 1, NULL, 'DULCE SOTO', 'Unigas San Jose', '', '', '', '', '', '', '', 'TOMAS ZARAGOZA FUENTES', 103</v>
      </c>
      <c r="AK578" s="43">
        <v>659</v>
      </c>
      <c r="AL578" s="44">
        <v>42</v>
      </c>
      <c r="AM578" s="44">
        <v>11</v>
      </c>
      <c r="AN578" s="84" t="s">
        <v>3</v>
      </c>
      <c r="AO578" s="44">
        <v>48</v>
      </c>
      <c r="AP578" s="45" t="s">
        <v>316</v>
      </c>
      <c r="AQ578" s="45">
        <v>22603637271</v>
      </c>
      <c r="AR578" s="46" t="s">
        <v>104</v>
      </c>
      <c r="AS578" s="45" t="s">
        <v>24</v>
      </c>
      <c r="AT578" s="45" t="s">
        <v>302</v>
      </c>
      <c r="AU578" s="45" t="s">
        <v>106</v>
      </c>
      <c r="AV578" s="45" t="s">
        <v>107</v>
      </c>
      <c r="AW578" s="45" t="s">
        <v>97</v>
      </c>
      <c r="AX578" s="45" t="s">
        <v>108</v>
      </c>
      <c r="AY578" s="45" t="s">
        <v>100</v>
      </c>
      <c r="AZ578" s="45" t="s">
        <v>109</v>
      </c>
      <c r="BA578" s="45">
        <v>226</v>
      </c>
      <c r="BB578" s="74" t="s">
        <v>120</v>
      </c>
      <c r="BC578" s="45">
        <v>1</v>
      </c>
      <c r="BD578" s="45" t="s">
        <v>156</v>
      </c>
      <c r="BE578" s="45" t="s">
        <v>152</v>
      </c>
      <c r="BF578" s="45" t="s">
        <v>315</v>
      </c>
      <c r="BG578" s="45" t="s">
        <v>97</v>
      </c>
      <c r="BH578" s="45" t="s">
        <v>113</v>
      </c>
      <c r="BI578" s="45">
        <v>1</v>
      </c>
      <c r="BJ578" s="45" t="s">
        <v>97</v>
      </c>
      <c r="BK578" s="53">
        <v>42017.433657407404</v>
      </c>
      <c r="BL578" s="45" t="s">
        <v>114</v>
      </c>
      <c r="BM578" s="45" t="s">
        <v>97</v>
      </c>
      <c r="BO578" s="68" t="str">
        <f t="shared" si="143"/>
        <v>EXECUTE [dbo].[PG_CI_CUENTA_BANCO] 0,0,0 , 659, X</v>
      </c>
    </row>
    <row r="579" spans="2:67" x14ac:dyDescent="0.3">
      <c r="B579" s="6">
        <f t="shared" si="131"/>
        <v>0</v>
      </c>
      <c r="C579" s="6" t="str">
        <f t="shared" si="132"/>
        <v>0, 0</v>
      </c>
      <c r="D579" s="54">
        <f t="shared" si="133"/>
        <v>661</v>
      </c>
      <c r="E579" s="75" t="str">
        <f t="shared" si="134"/>
        <v>Guaymas | INGRESOS | VENTA GAS | 444024192 | CD. JUAREZ | Pesos Mexicanos</v>
      </c>
      <c r="F579" s="54" t="str">
        <f t="shared" si="135"/>
        <v>4192</v>
      </c>
      <c r="G579" s="5">
        <v>0</v>
      </c>
      <c r="H579" s="78" t="str">
        <f t="shared" si="136"/>
        <v>Guaymas | INGRESOS | VENTA GAS | 444024192 | CD. JUAREZ | Pesos Mexicanos</v>
      </c>
      <c r="I579" s="69">
        <f t="shared" si="128"/>
        <v>36</v>
      </c>
      <c r="J579" s="69">
        <f t="shared" si="129"/>
        <v>7</v>
      </c>
      <c r="K579" s="70">
        <v>1</v>
      </c>
      <c r="L579" s="69">
        <f t="shared" si="137"/>
        <v>5828</v>
      </c>
      <c r="M579" s="69">
        <f t="shared" si="138"/>
        <v>5828</v>
      </c>
      <c r="N579" s="69">
        <f t="shared" si="139"/>
        <v>444024192</v>
      </c>
      <c r="P579" s="70">
        <v>1</v>
      </c>
      <c r="Q579" s="70">
        <v>1</v>
      </c>
      <c r="R579" s="19" t="s">
        <v>4</v>
      </c>
      <c r="S579" s="78" t="str">
        <f t="shared" si="140"/>
        <v>LUIS RAMIREZ RODRIGUEZ</v>
      </c>
      <c r="T579" s="78" t="str">
        <f t="shared" si="141"/>
        <v>Guaymas</v>
      </c>
      <c r="U579" s="19"/>
      <c r="V579" s="19"/>
      <c r="W579" s="19"/>
      <c r="X579" s="19"/>
      <c r="Y579" s="19"/>
      <c r="Z579" s="19"/>
      <c r="AA579" s="19"/>
      <c r="AB579" s="78" t="str">
        <f t="shared" si="142"/>
        <v>TOMAS ZARAGOZA FUENTES</v>
      </c>
      <c r="AC579" s="70">
        <v>103</v>
      </c>
      <c r="AD579" s="68" t="str">
        <f t="shared" si="130"/>
        <v>EXECUTE [dbo].[PG_CI_CUENTA_BANCO] 0, 0, 0, 661, 'Guaymas | INGRESOS | VENTA GAS | 444024192 | CD. JUAREZ | Pesos Mexicanos' , '4192', 0, 'Guaymas | INGRESOS | VENTA GAS | 444024192 | CD. JUAREZ | Pesos Mexicanos', 36, 7, 1, '5828', '5828', '444024192', '', 1, 1, NULL, 'LUIS RAMIREZ RODRIGUEZ', 'Guaymas', '', '', '', '', '', '', '', 'TOMAS ZARAGOZA FUENTES', 103</v>
      </c>
      <c r="AK579" s="43">
        <v>661</v>
      </c>
      <c r="AL579" s="44">
        <v>36</v>
      </c>
      <c r="AM579" s="44">
        <v>7</v>
      </c>
      <c r="AN579" s="84" t="s">
        <v>3</v>
      </c>
      <c r="AO579" s="44">
        <v>17</v>
      </c>
      <c r="AP579" s="45" t="s">
        <v>333</v>
      </c>
      <c r="AQ579" s="45">
        <v>444024192</v>
      </c>
      <c r="AR579" s="46" t="s">
        <v>104</v>
      </c>
      <c r="AS579" s="45" t="s">
        <v>24</v>
      </c>
      <c r="AT579" s="45" t="s">
        <v>105</v>
      </c>
      <c r="AU579" s="45" t="s">
        <v>324</v>
      </c>
      <c r="AV579" s="45" t="s">
        <v>107</v>
      </c>
      <c r="AW579" s="45" t="s">
        <v>97</v>
      </c>
      <c r="AX579" s="45" t="s">
        <v>108</v>
      </c>
      <c r="AY579" s="45" t="s">
        <v>100</v>
      </c>
      <c r="AZ579" s="45" t="s">
        <v>109</v>
      </c>
      <c r="BA579" s="45">
        <v>5828</v>
      </c>
      <c r="BB579" s="74" t="s">
        <v>120</v>
      </c>
      <c r="BC579" s="45">
        <v>5828</v>
      </c>
      <c r="BD579" s="45" t="s">
        <v>227</v>
      </c>
      <c r="BE579" s="45" t="s">
        <v>122</v>
      </c>
      <c r="BF579" s="45" t="s">
        <v>327</v>
      </c>
      <c r="BG579" s="45" t="s">
        <v>97</v>
      </c>
      <c r="BH579" s="45" t="s">
        <v>113</v>
      </c>
      <c r="BI579" s="45">
        <v>1</v>
      </c>
      <c r="BJ579" s="45" t="s">
        <v>97</v>
      </c>
      <c r="BK579" s="53">
        <v>43277.581157407411</v>
      </c>
      <c r="BL579" s="45" t="s">
        <v>128</v>
      </c>
      <c r="BM579" s="45" t="s">
        <v>97</v>
      </c>
      <c r="BO579" s="68" t="str">
        <f t="shared" si="143"/>
        <v>EXECUTE [dbo].[PG_CI_CUENTA_BANCO] 0,0,0 , 661, X</v>
      </c>
    </row>
    <row r="580" spans="2:67" x14ac:dyDescent="0.3">
      <c r="B580" s="6">
        <f t="shared" si="131"/>
        <v>0</v>
      </c>
      <c r="C580" s="6" t="str">
        <f t="shared" si="132"/>
        <v>0, 0</v>
      </c>
      <c r="D580" s="54">
        <f t="shared" si="133"/>
        <v>664</v>
      </c>
      <c r="E580" s="75" t="str">
        <f t="shared" si="134"/>
        <v>N/D | INVERSIONES | INVERSIONES | 3300892714466 | EL PASO TX. | Dólares USA</v>
      </c>
      <c r="F580" s="54" t="str">
        <f t="shared" si="135"/>
        <v>4466</v>
      </c>
      <c r="G580" s="5">
        <v>0</v>
      </c>
      <c r="H580" s="78" t="str">
        <f t="shared" si="136"/>
        <v>N/D | INVERSIONES | INVERSIONES | 3300892714466 | EL PASO TX. | Dólares USA</v>
      </c>
      <c r="I580" s="69">
        <f t="shared" si="128"/>
        <v>9</v>
      </c>
      <c r="J580" s="69">
        <f t="shared" si="129"/>
        <v>15</v>
      </c>
      <c r="K580" s="70">
        <v>2</v>
      </c>
      <c r="L580" s="69" t="str">
        <f t="shared" si="137"/>
        <v>N/D</v>
      </c>
      <c r="M580" s="69" t="str">
        <f t="shared" si="138"/>
        <v>N/D</v>
      </c>
      <c r="N580" s="69">
        <f t="shared" si="139"/>
        <v>3300892714466</v>
      </c>
      <c r="P580" s="70">
        <v>2</v>
      </c>
      <c r="Q580" s="70">
        <v>5</v>
      </c>
      <c r="R580" s="19" t="s">
        <v>4</v>
      </c>
      <c r="S580" s="78" t="str">
        <f t="shared" si="140"/>
        <v>N/D</v>
      </c>
      <c r="T580" s="78" t="str">
        <f t="shared" si="141"/>
        <v>N/D</v>
      </c>
      <c r="U580" s="19"/>
      <c r="V580" s="19"/>
      <c r="W580" s="19"/>
      <c r="X580" s="19"/>
      <c r="Y580" s="19"/>
      <c r="Z580" s="19"/>
      <c r="AA580" s="19"/>
      <c r="AB580" s="78" t="str">
        <f t="shared" si="142"/>
        <v>TOMAS ZARAGOZA ITO</v>
      </c>
      <c r="AC580" s="70">
        <v>202</v>
      </c>
      <c r="AD580" s="68" t="str">
        <f t="shared" si="130"/>
        <v>EXECUTE [dbo].[PG_CI_CUENTA_BANCO] 0, 0, 0, 664, 'N/D | INVERSIONES | INVERSIONES | 3300892714466 | EL PASO TX. | Dólares USA' , '4466', 0, 'N/D | INVERSIONES | INVERSIONES | 3300892714466 | EL PASO TX. | Dólares USA', 9, 15, 2, 'N/D', 'N/D', '3300892714466', '', 2, 5, NULL, 'N/D', 'N/D', '', '', '', '', '', '', '', 'TOMAS ZARAGOZA ITO', 202</v>
      </c>
      <c r="AK580" s="43">
        <v>664</v>
      </c>
      <c r="AL580" s="44">
        <v>9</v>
      </c>
      <c r="AM580" s="44">
        <v>15</v>
      </c>
      <c r="AN580" s="84" t="s">
        <v>3</v>
      </c>
      <c r="AO580" s="44">
        <v>0</v>
      </c>
      <c r="AP580" s="45" t="s">
        <v>97</v>
      </c>
      <c r="AQ580" s="45">
        <v>3300892714466</v>
      </c>
      <c r="AR580" s="46" t="s">
        <v>129</v>
      </c>
      <c r="AS580" s="45" t="s">
        <v>19</v>
      </c>
      <c r="AT580" s="45" t="s">
        <v>19</v>
      </c>
      <c r="AU580" s="45" t="s">
        <v>97</v>
      </c>
      <c r="AV580" s="45" t="s">
        <v>97</v>
      </c>
      <c r="AW580" s="45" t="s">
        <v>97</v>
      </c>
      <c r="AX580" s="45" t="s">
        <v>99</v>
      </c>
      <c r="AY580" s="45" t="s">
        <v>118</v>
      </c>
      <c r="AZ580" s="45" t="s">
        <v>116</v>
      </c>
      <c r="BA580" s="45" t="s">
        <v>97</v>
      </c>
      <c r="BB580" s="74" t="s">
        <v>146</v>
      </c>
      <c r="BC580" s="45" t="s">
        <v>97</v>
      </c>
      <c r="BD580" s="45" t="s">
        <v>97</v>
      </c>
      <c r="BE580" s="45" t="s">
        <v>97</v>
      </c>
      <c r="BF580" s="45" t="s">
        <v>97</v>
      </c>
      <c r="BG580" s="45" t="s">
        <v>97</v>
      </c>
      <c r="BH580" s="45" t="s">
        <v>97</v>
      </c>
      <c r="BI580" s="45">
        <v>1</v>
      </c>
      <c r="BJ580" s="45" t="s">
        <v>97</v>
      </c>
      <c r="BK580" s="53">
        <v>40666.613171296296</v>
      </c>
      <c r="BL580" s="45" t="s">
        <v>114</v>
      </c>
      <c r="BM580" s="45" t="s">
        <v>97</v>
      </c>
      <c r="BO580" s="68" t="str">
        <f t="shared" si="143"/>
        <v>EXECUTE [dbo].[PG_CI_CUENTA_BANCO] 0,0,0 , 664, X</v>
      </c>
    </row>
    <row r="581" spans="2:67" x14ac:dyDescent="0.3">
      <c r="B581" s="6">
        <f t="shared" si="131"/>
        <v>0</v>
      </c>
      <c r="C581" s="6" t="str">
        <f t="shared" si="132"/>
        <v>0, 0</v>
      </c>
      <c r="D581" s="54">
        <f t="shared" si="133"/>
        <v>665</v>
      </c>
      <c r="E581" s="75" t="str">
        <f t="shared" si="134"/>
        <v>Gasomatico | INGRESOS | ESTACIONES DE CARBURACION | 103917622 | MEXICO DF | Pesos Mexicanos</v>
      </c>
      <c r="F581" s="54" t="str">
        <f t="shared" si="135"/>
        <v>7622</v>
      </c>
      <c r="G581" s="5">
        <v>0</v>
      </c>
      <c r="H581" s="78" t="str">
        <f t="shared" si="136"/>
        <v>Gasomatico | INGRESOS | ESTACIONES DE CARBURACION | 103917622 | MEXICO DF | Pesos Mexicanos</v>
      </c>
      <c r="I581" s="69">
        <f t="shared" ref="I581:I644" si="144">AL581</f>
        <v>25</v>
      </c>
      <c r="J581" s="69">
        <f t="shared" ref="J581:J644" si="145">AM581</f>
        <v>11</v>
      </c>
      <c r="K581" s="70">
        <v>1</v>
      </c>
      <c r="L581" s="69">
        <f t="shared" si="137"/>
        <v>10</v>
      </c>
      <c r="M581" s="69">
        <f t="shared" si="138"/>
        <v>45</v>
      </c>
      <c r="N581" s="69">
        <f t="shared" si="139"/>
        <v>103917622</v>
      </c>
      <c r="P581" s="70">
        <v>1</v>
      </c>
      <c r="Q581" s="70">
        <v>1</v>
      </c>
      <c r="R581" s="19" t="s">
        <v>4</v>
      </c>
      <c r="S581" s="78" t="str">
        <f t="shared" si="140"/>
        <v>DULCE SOTO</v>
      </c>
      <c r="T581" s="78" t="str">
        <f t="shared" si="141"/>
        <v>Gasomatico</v>
      </c>
      <c r="U581" s="19"/>
      <c r="V581" s="19"/>
      <c r="W581" s="19"/>
      <c r="X581" s="19"/>
      <c r="Y581" s="19"/>
      <c r="Z581" s="19"/>
      <c r="AA581" s="19"/>
      <c r="AB581" s="78" t="str">
        <f t="shared" si="142"/>
        <v>TOMAS ZARAGOZA FUENTES</v>
      </c>
      <c r="AC581" s="70">
        <v>105</v>
      </c>
      <c r="AD581" s="68" t="str">
        <f t="shared" ref="AD581:AD644" si="146">CONCATENATE("EXECUTE [dbo].",$AG$2, B581, ", ", C581, ", ", D581,", '",E581, "' , '",F581,"', ", G581,", '",H581, "', ",I581, ", ",J581, ", ",K581, ", '",L581, "', '",M581, "', '",N581, "', '",O581, "', ",P581, ", ",Q581, ", ",R581, ", '",S581, "', '",T581, "', '",U581, "', '",V581, "', '",W581, "', '",X581, "', '",Y581, "', '",Z581, "', '",AA581, "', '",AB581,"', ",AC581)</f>
        <v>EXECUTE [dbo].[PG_CI_CUENTA_BANCO] 0, 0, 0, 665, 'Gasomatico | INGRESOS | ESTACIONES DE CARBURACION | 103917622 | MEXICO DF | Pesos Mexicanos' , '7622', 0, 'Gasomatico | INGRESOS | ESTACIONES DE CARBURACION | 103917622 | MEXICO DF | Pesos Mexicanos', 25, 11, 1, '10', '45', '103917622', '', 1, 1, NULL, 'DULCE SOTO', 'Gasomatico', '', '', '', '', '', '', '', 'TOMAS ZARAGOZA FUENTES', 105</v>
      </c>
      <c r="AK581" s="43">
        <v>665</v>
      </c>
      <c r="AL581" s="44">
        <v>25</v>
      </c>
      <c r="AM581" s="44">
        <v>11</v>
      </c>
      <c r="AN581" s="84" t="s">
        <v>3</v>
      </c>
      <c r="AO581" s="44">
        <v>50</v>
      </c>
      <c r="AP581" s="45" t="s">
        <v>312</v>
      </c>
      <c r="AQ581" s="45">
        <v>103917622</v>
      </c>
      <c r="AR581" s="46" t="s">
        <v>104</v>
      </c>
      <c r="AS581" s="45" t="s">
        <v>24</v>
      </c>
      <c r="AT581" s="45" t="s">
        <v>302</v>
      </c>
      <c r="AU581" s="45" t="s">
        <v>106</v>
      </c>
      <c r="AV581" s="45" t="s">
        <v>107</v>
      </c>
      <c r="AW581" s="45" t="s">
        <v>97</v>
      </c>
      <c r="AX581" s="45" t="s">
        <v>108</v>
      </c>
      <c r="AY581" s="45" t="s">
        <v>100</v>
      </c>
      <c r="AZ581" s="45" t="s">
        <v>109</v>
      </c>
      <c r="BA581" s="45">
        <v>10</v>
      </c>
      <c r="BB581" s="74" t="s">
        <v>267</v>
      </c>
      <c r="BC581" s="45">
        <v>45</v>
      </c>
      <c r="BD581" s="45" t="s">
        <v>288</v>
      </c>
      <c r="BE581" s="45" t="s">
        <v>152</v>
      </c>
      <c r="BF581" s="45" t="s">
        <v>313</v>
      </c>
      <c r="BG581" s="45" t="s">
        <v>97</v>
      </c>
      <c r="BH581" s="45" t="s">
        <v>113</v>
      </c>
      <c r="BI581" s="45">
        <v>1</v>
      </c>
      <c r="BJ581" s="45" t="s">
        <v>97</v>
      </c>
      <c r="BK581" s="53">
        <v>42017.432222222225</v>
      </c>
      <c r="BL581" s="45" t="s">
        <v>114</v>
      </c>
      <c r="BM581" s="45" t="s">
        <v>97</v>
      </c>
      <c r="BO581" s="68" t="str">
        <f t="shared" si="143"/>
        <v>EXECUTE [dbo].[PG_CI_CUENTA_BANCO] 0,0,0 , 665, X</v>
      </c>
    </row>
    <row r="582" spans="2:67" x14ac:dyDescent="0.3">
      <c r="B582" s="6">
        <f t="shared" ref="B582:B645" si="147">B581</f>
        <v>0</v>
      </c>
      <c r="C582" s="6" t="str">
        <f t="shared" ref="C582:C645" si="148">C581</f>
        <v>0, 0</v>
      </c>
      <c r="D582" s="54">
        <f t="shared" ref="D582:D645" si="149">AK582</f>
        <v>666</v>
      </c>
      <c r="E582" s="75" t="str">
        <f t="shared" ref="E582:E645" si="150">CONCATENATE(AP582," | ",AS582," | ",AT582," | ",AQ582," | ",BB582," | ",AY582)</f>
        <v>PLANTA 1 | EGRESOS | EGRESOS PLANTA | 65501639661 | CD. JUAREZ | Pesos Mexicanos</v>
      </c>
      <c r="F582" s="54" t="str">
        <f t="shared" ref="F582:F645" si="151">RIGHT(N582,4)</f>
        <v>9661</v>
      </c>
      <c r="G582" s="5">
        <v>0</v>
      </c>
      <c r="H582" s="78" t="str">
        <f t="shared" ref="H582:H645" si="152">E582</f>
        <v>PLANTA 1 | EGRESOS | EGRESOS PLANTA | 65501639661 | CD. JUAREZ | Pesos Mexicanos</v>
      </c>
      <c r="I582" s="69">
        <f t="shared" si="144"/>
        <v>30</v>
      </c>
      <c r="J582" s="69">
        <f t="shared" si="145"/>
        <v>10</v>
      </c>
      <c r="K582" s="70">
        <v>1</v>
      </c>
      <c r="L582" s="69" t="str">
        <f t="shared" ref="L582:L645" si="153">BA582</f>
        <v>N/D</v>
      </c>
      <c r="M582" s="69" t="str">
        <f t="shared" ref="M582:M645" si="154">BC582</f>
        <v>LOPEZ MATEOS</v>
      </c>
      <c r="N582" s="69">
        <f t="shared" ref="N582:N645" si="155">AQ582</f>
        <v>65501639661</v>
      </c>
      <c r="P582" s="70">
        <v>1</v>
      </c>
      <c r="Q582" s="70">
        <v>3</v>
      </c>
      <c r="R582" s="19" t="s">
        <v>4</v>
      </c>
      <c r="S582" s="78" t="str">
        <f t="shared" ref="S582:S645" si="156">BE582</f>
        <v>CARLOS MORENO</v>
      </c>
      <c r="T582" s="78" t="str">
        <f t="shared" ref="T582:T645" si="157">AP582</f>
        <v>PLANTA 1</v>
      </c>
      <c r="U582" s="19"/>
      <c r="V582" s="19"/>
      <c r="W582" s="19"/>
      <c r="X582" s="19"/>
      <c r="Y582" s="19"/>
      <c r="Z582" s="19"/>
      <c r="AA582" s="19"/>
      <c r="AB582" s="78" t="str">
        <f t="shared" ref="AB582:AB645" si="158">AZ582</f>
        <v>TOMAS ZARAGOZA FUENTES</v>
      </c>
      <c r="AC582" s="70">
        <v>103</v>
      </c>
      <c r="AD582" s="68" t="str">
        <f t="shared" si="146"/>
        <v>EXECUTE [dbo].[PG_CI_CUENTA_BANCO] 0, 0, 0, 666, 'PLANTA 1 | EGRESOS | EGRESOS PLANTA | 65501639661 | CD. JUAREZ | Pesos Mexicanos' , '9661', 0, 'PLANTA 1 | EGRESOS | EGRESOS PLANTA | 65501639661 | CD. JUAREZ | Pesos Mexicanos', 30, 10, 1, 'N/D', 'LOPEZ MATEOS', '65501639661', '', 1, 3, NULL, 'CARLOS MORENO', 'PLANTA 1', '', '', '', '', '', '', '', 'TOMAS ZARAGOZA FUENTES', 103</v>
      </c>
      <c r="AK582" s="43">
        <v>666</v>
      </c>
      <c r="AL582" s="44">
        <v>30</v>
      </c>
      <c r="AM582" s="44">
        <v>10</v>
      </c>
      <c r="AN582" s="84" t="s">
        <v>3</v>
      </c>
      <c r="AO582" s="44">
        <v>0</v>
      </c>
      <c r="AP582" s="45" t="s">
        <v>376</v>
      </c>
      <c r="AQ582" s="45">
        <v>65501639661</v>
      </c>
      <c r="AR582" s="46" t="s">
        <v>133</v>
      </c>
      <c r="AS582" s="45" t="s">
        <v>25</v>
      </c>
      <c r="AT582" s="45" t="s">
        <v>134</v>
      </c>
      <c r="AU582" s="45" t="s">
        <v>106</v>
      </c>
      <c r="AV582" s="45" t="s">
        <v>107</v>
      </c>
      <c r="AW582" s="45" t="s">
        <v>97</v>
      </c>
      <c r="AX582" s="45" t="s">
        <v>108</v>
      </c>
      <c r="AY582" s="45" t="s">
        <v>100</v>
      </c>
      <c r="AZ582" s="45" t="s">
        <v>109</v>
      </c>
      <c r="BA582" s="45" t="s">
        <v>97</v>
      </c>
      <c r="BB582" s="74" t="s">
        <v>120</v>
      </c>
      <c r="BC582" s="45" t="s">
        <v>149</v>
      </c>
      <c r="BD582" s="45">
        <v>177</v>
      </c>
      <c r="BE582" s="45" t="s">
        <v>150</v>
      </c>
      <c r="BF582" s="45" t="s">
        <v>238</v>
      </c>
      <c r="BG582" s="45" t="s">
        <v>97</v>
      </c>
      <c r="BH582" s="45" t="s">
        <v>113</v>
      </c>
      <c r="BI582" s="45">
        <v>1</v>
      </c>
      <c r="BJ582" s="45" t="s">
        <v>376</v>
      </c>
      <c r="BK582" s="53">
        <v>40963.559976851851</v>
      </c>
      <c r="BL582" s="45" t="s">
        <v>114</v>
      </c>
      <c r="BM582" s="45" t="s">
        <v>97</v>
      </c>
      <c r="BO582" s="68" t="str">
        <f t="shared" ref="BO582:BO645" si="159">CONCATENATE("EXECUTE [dbo].",$AG$2, "0,0,0 ", ", ", D582, ", ", AN582)</f>
        <v>EXECUTE [dbo].[PG_CI_CUENTA_BANCO] 0,0,0 , 666, X</v>
      </c>
    </row>
    <row r="583" spans="2:67" x14ac:dyDescent="0.3">
      <c r="B583" s="6">
        <f t="shared" si="147"/>
        <v>0</v>
      </c>
      <c r="C583" s="6" t="str">
        <f t="shared" si="148"/>
        <v>0, 0</v>
      </c>
      <c r="D583" s="54">
        <f t="shared" si="149"/>
        <v>667</v>
      </c>
      <c r="E583" s="75" t="str">
        <f t="shared" si="150"/>
        <v>PLANTA 2 | EGRESOS | EGRESOS PLANTA | 65501639689 | CD. JUAREZ | Pesos Mexicanos</v>
      </c>
      <c r="F583" s="54" t="str">
        <f t="shared" si="151"/>
        <v>9689</v>
      </c>
      <c r="G583" s="5">
        <v>0</v>
      </c>
      <c r="H583" s="78" t="str">
        <f t="shared" si="152"/>
        <v>PLANTA 2 | EGRESOS | EGRESOS PLANTA | 65501639689 | CD. JUAREZ | Pesos Mexicanos</v>
      </c>
      <c r="I583" s="69">
        <f t="shared" si="144"/>
        <v>30</v>
      </c>
      <c r="J583" s="69">
        <f t="shared" si="145"/>
        <v>10</v>
      </c>
      <c r="K583" s="70">
        <v>1</v>
      </c>
      <c r="L583" s="69" t="str">
        <f t="shared" si="153"/>
        <v>N/D</v>
      </c>
      <c r="M583" s="69" t="str">
        <f t="shared" si="154"/>
        <v>LOPEZ MATEOS</v>
      </c>
      <c r="N583" s="69">
        <f t="shared" si="155"/>
        <v>65501639689</v>
      </c>
      <c r="P583" s="70">
        <v>1</v>
      </c>
      <c r="Q583" s="70">
        <v>3</v>
      </c>
      <c r="R583" s="19" t="s">
        <v>4</v>
      </c>
      <c r="S583" s="78" t="str">
        <f t="shared" si="156"/>
        <v>CARLOS MORENO</v>
      </c>
      <c r="T583" s="78" t="str">
        <f t="shared" si="157"/>
        <v>PLANTA 2</v>
      </c>
      <c r="U583" s="19"/>
      <c r="V583" s="19"/>
      <c r="W583" s="19"/>
      <c r="X583" s="19"/>
      <c r="Y583" s="19"/>
      <c r="Z583" s="19"/>
      <c r="AA583" s="19"/>
      <c r="AB583" s="78" t="str">
        <f t="shared" si="158"/>
        <v>TOMAS ZARAGOZA FUENTES</v>
      </c>
      <c r="AC583" s="70">
        <v>103</v>
      </c>
      <c r="AD583" s="68" t="str">
        <f t="shared" si="146"/>
        <v>EXECUTE [dbo].[PG_CI_CUENTA_BANCO] 0, 0, 0, 667, 'PLANTA 2 | EGRESOS | EGRESOS PLANTA | 65501639689 | CD. JUAREZ | Pesos Mexicanos' , '9689', 0, 'PLANTA 2 | EGRESOS | EGRESOS PLANTA | 65501639689 | CD. JUAREZ | Pesos Mexicanos', 30, 10, 1, 'N/D', 'LOPEZ MATEOS', '65501639689', '', 1, 3, NULL, 'CARLOS MORENO', 'PLANTA 2', '', '', '', '', '', '', '', 'TOMAS ZARAGOZA FUENTES', 103</v>
      </c>
      <c r="AK583" s="43">
        <v>667</v>
      </c>
      <c r="AL583" s="44">
        <v>30</v>
      </c>
      <c r="AM583" s="44">
        <v>10</v>
      </c>
      <c r="AN583" s="84" t="s">
        <v>3</v>
      </c>
      <c r="AO583" s="44">
        <v>0</v>
      </c>
      <c r="AP583" s="45" t="s">
        <v>377</v>
      </c>
      <c r="AQ583" s="45">
        <v>65501639689</v>
      </c>
      <c r="AR583" s="46" t="s">
        <v>133</v>
      </c>
      <c r="AS583" s="45" t="s">
        <v>25</v>
      </c>
      <c r="AT583" s="45" t="s">
        <v>134</v>
      </c>
      <c r="AU583" s="45" t="s">
        <v>106</v>
      </c>
      <c r="AV583" s="45" t="s">
        <v>107</v>
      </c>
      <c r="AW583" s="45" t="s">
        <v>97</v>
      </c>
      <c r="AX583" s="45" t="s">
        <v>108</v>
      </c>
      <c r="AY583" s="45" t="s">
        <v>100</v>
      </c>
      <c r="AZ583" s="45" t="s">
        <v>109</v>
      </c>
      <c r="BA583" s="45" t="s">
        <v>97</v>
      </c>
      <c r="BB583" s="74" t="s">
        <v>120</v>
      </c>
      <c r="BC583" s="45" t="s">
        <v>149</v>
      </c>
      <c r="BD583" s="45">
        <v>177</v>
      </c>
      <c r="BE583" s="45" t="s">
        <v>150</v>
      </c>
      <c r="BF583" s="45" t="s">
        <v>238</v>
      </c>
      <c r="BG583" s="45" t="s">
        <v>97</v>
      </c>
      <c r="BH583" s="45" t="s">
        <v>113</v>
      </c>
      <c r="BI583" s="45">
        <v>1</v>
      </c>
      <c r="BJ583" s="45" t="s">
        <v>377</v>
      </c>
      <c r="BK583" s="53">
        <v>40963.560752314814</v>
      </c>
      <c r="BL583" s="45" t="s">
        <v>114</v>
      </c>
      <c r="BM583" s="45" t="s">
        <v>97</v>
      </c>
      <c r="BO583" s="68" t="str">
        <f t="shared" si="159"/>
        <v>EXECUTE [dbo].[PG_CI_CUENTA_BANCO] 0,0,0 , 667, X</v>
      </c>
    </row>
    <row r="584" spans="2:67" x14ac:dyDescent="0.3">
      <c r="B584" s="6">
        <f t="shared" si="147"/>
        <v>0</v>
      </c>
      <c r="C584" s="6" t="str">
        <f t="shared" si="148"/>
        <v>0, 0</v>
      </c>
      <c r="D584" s="54">
        <f t="shared" si="149"/>
        <v>668</v>
      </c>
      <c r="E584" s="75" t="str">
        <f t="shared" si="150"/>
        <v>Corporativo | CONCENTRADORA | CONCENTRADORA | 65501639598 | CD. JUAREZ | Pesos Mexicanos</v>
      </c>
      <c r="F584" s="54" t="str">
        <f t="shared" si="151"/>
        <v>9598</v>
      </c>
      <c r="G584" s="5">
        <v>0</v>
      </c>
      <c r="H584" s="78" t="str">
        <f t="shared" si="152"/>
        <v>Corporativo | CONCENTRADORA | CONCENTRADORA | 65501639598 | CD. JUAREZ | Pesos Mexicanos</v>
      </c>
      <c r="I584" s="69">
        <f t="shared" si="144"/>
        <v>30</v>
      </c>
      <c r="J584" s="69">
        <f t="shared" si="145"/>
        <v>10</v>
      </c>
      <c r="K584" s="70">
        <v>1</v>
      </c>
      <c r="L584" s="69" t="str">
        <f t="shared" si="153"/>
        <v>N/D</v>
      </c>
      <c r="M584" s="69" t="str">
        <f t="shared" si="154"/>
        <v>LOPEZ MATEOS</v>
      </c>
      <c r="N584" s="69">
        <f t="shared" si="155"/>
        <v>65501639598</v>
      </c>
      <c r="P584" s="70">
        <v>1</v>
      </c>
      <c r="Q584" s="70">
        <v>2</v>
      </c>
      <c r="R584" s="19" t="s">
        <v>4</v>
      </c>
      <c r="S584" s="78" t="str">
        <f t="shared" si="156"/>
        <v>CARLOS MORENO</v>
      </c>
      <c r="T584" s="78" t="str">
        <f t="shared" si="157"/>
        <v>Corporativo</v>
      </c>
      <c r="U584" s="19"/>
      <c r="V584" s="19"/>
      <c r="W584" s="19"/>
      <c r="X584" s="19"/>
      <c r="Y584" s="19"/>
      <c r="Z584" s="19"/>
      <c r="AA584" s="19"/>
      <c r="AB584" s="78" t="str">
        <f t="shared" si="158"/>
        <v>TOMAS ZARAGOZA FUENTES</v>
      </c>
      <c r="AC584" s="70">
        <v>103</v>
      </c>
      <c r="AD584" s="68" t="str">
        <f t="shared" si="146"/>
        <v>EXECUTE [dbo].[PG_CI_CUENTA_BANCO] 0, 0, 0, 668, 'Corporativo | CONCENTRADORA | CONCENTRADORA | 65501639598 | CD. JUAREZ | Pesos Mexicanos' , '9598', 0, 'Corporativo | CONCENTRADORA | CONCENTRADORA | 65501639598 | CD. JUAREZ | Pesos Mexicanos', 30, 10, 1, 'N/D', 'LOPEZ MATEOS', '65501639598', '', 1, 2, NULL, 'CARLOS MORENO', 'Corporativo', '', '', '', '', '', '', '', 'TOMAS ZARAGOZA FUENTES', 103</v>
      </c>
      <c r="AK584" s="43">
        <v>668</v>
      </c>
      <c r="AL584" s="44">
        <v>30</v>
      </c>
      <c r="AM584" s="44">
        <v>10</v>
      </c>
      <c r="AN584" s="84" t="s">
        <v>3</v>
      </c>
      <c r="AO584" s="44">
        <v>0</v>
      </c>
      <c r="AP584" s="45" t="s">
        <v>148</v>
      </c>
      <c r="AQ584" s="45">
        <v>65501639598</v>
      </c>
      <c r="AR584" s="46" t="s">
        <v>127</v>
      </c>
      <c r="AS584" s="45" t="s">
        <v>18</v>
      </c>
      <c r="AT584" s="45" t="s">
        <v>18</v>
      </c>
      <c r="AU584" s="45" t="s">
        <v>248</v>
      </c>
      <c r="AV584" s="45" t="s">
        <v>107</v>
      </c>
      <c r="AW584" s="45" t="s">
        <v>97</v>
      </c>
      <c r="AX584" s="45" t="s">
        <v>108</v>
      </c>
      <c r="AY584" s="45" t="s">
        <v>100</v>
      </c>
      <c r="AZ584" s="45" t="s">
        <v>109</v>
      </c>
      <c r="BA584" s="45" t="s">
        <v>97</v>
      </c>
      <c r="BB584" s="74" t="s">
        <v>120</v>
      </c>
      <c r="BC584" s="45" t="s">
        <v>149</v>
      </c>
      <c r="BD584" s="45">
        <v>177</v>
      </c>
      <c r="BE584" s="45" t="s">
        <v>150</v>
      </c>
      <c r="BF584" s="45" t="s">
        <v>238</v>
      </c>
      <c r="BG584" s="45" t="s">
        <v>97</v>
      </c>
      <c r="BH584" s="45" t="s">
        <v>113</v>
      </c>
      <c r="BI584" s="45">
        <v>1</v>
      </c>
      <c r="BJ584" s="45" t="s">
        <v>377</v>
      </c>
      <c r="BK584" s="53">
        <v>41962.452962962961</v>
      </c>
      <c r="BL584" s="45" t="s">
        <v>114</v>
      </c>
      <c r="BM584" s="45" t="s">
        <v>97</v>
      </c>
      <c r="BO584" s="68" t="str">
        <f t="shared" si="159"/>
        <v>EXECUTE [dbo].[PG_CI_CUENTA_BANCO] 0,0,0 , 668, X</v>
      </c>
    </row>
    <row r="585" spans="2:67" x14ac:dyDescent="0.3">
      <c r="B585" s="6">
        <f t="shared" si="147"/>
        <v>0</v>
      </c>
      <c r="C585" s="6" t="str">
        <f t="shared" si="148"/>
        <v>0, 0</v>
      </c>
      <c r="D585" s="54">
        <f t="shared" si="149"/>
        <v>669</v>
      </c>
      <c r="E585" s="75" t="str">
        <f t="shared" si="150"/>
        <v>Corporativo | CONCENTRADORA | CONCENTRADORA | 65501639627 | CD. JUAREZ | Pesos Mexicanos</v>
      </c>
      <c r="F585" s="54" t="str">
        <f t="shared" si="151"/>
        <v>9627</v>
      </c>
      <c r="G585" s="5">
        <v>0</v>
      </c>
      <c r="H585" s="78" t="str">
        <f t="shared" si="152"/>
        <v>Corporativo | CONCENTRADORA | CONCENTRADORA | 65501639627 | CD. JUAREZ | Pesos Mexicanos</v>
      </c>
      <c r="I585" s="69">
        <f t="shared" si="144"/>
        <v>30</v>
      </c>
      <c r="J585" s="69">
        <f t="shared" si="145"/>
        <v>10</v>
      </c>
      <c r="K585" s="70">
        <v>1</v>
      </c>
      <c r="L585" s="69" t="str">
        <f t="shared" si="153"/>
        <v>N/D</v>
      </c>
      <c r="M585" s="69" t="str">
        <f t="shared" si="154"/>
        <v>LOPEZ MATEOS</v>
      </c>
      <c r="N585" s="69">
        <f t="shared" si="155"/>
        <v>65501639627</v>
      </c>
      <c r="P585" s="70">
        <v>1</v>
      </c>
      <c r="Q585" s="70">
        <v>2</v>
      </c>
      <c r="R585" s="19" t="s">
        <v>4</v>
      </c>
      <c r="S585" s="78" t="str">
        <f t="shared" si="156"/>
        <v>CARLOS MORENO</v>
      </c>
      <c r="T585" s="78" t="str">
        <f t="shared" si="157"/>
        <v>Corporativo</v>
      </c>
      <c r="U585" s="19"/>
      <c r="V585" s="19"/>
      <c r="W585" s="19"/>
      <c r="X585" s="19"/>
      <c r="Y585" s="19"/>
      <c r="Z585" s="19"/>
      <c r="AA585" s="19"/>
      <c r="AB585" s="78" t="str">
        <f t="shared" si="158"/>
        <v>TOMAS ZARAGOZA FUENTES</v>
      </c>
      <c r="AC585" s="70">
        <v>103</v>
      </c>
      <c r="AD585" s="68" t="str">
        <f t="shared" si="146"/>
        <v>EXECUTE [dbo].[PG_CI_CUENTA_BANCO] 0, 0, 0, 669, 'Corporativo | CONCENTRADORA | CONCENTRADORA | 65501639627 | CD. JUAREZ | Pesos Mexicanos' , '9627', 0, 'Corporativo | CONCENTRADORA | CONCENTRADORA | 65501639627 | CD. JUAREZ | Pesos Mexicanos', 30, 10, 1, 'N/D', 'LOPEZ MATEOS', '65501639627', '', 1, 2, NULL, 'CARLOS MORENO', 'Corporativo', '', '', '', '', '', '', '', 'TOMAS ZARAGOZA FUENTES', 103</v>
      </c>
      <c r="AK585" s="43">
        <v>669</v>
      </c>
      <c r="AL585" s="44">
        <v>30</v>
      </c>
      <c r="AM585" s="44">
        <v>10</v>
      </c>
      <c r="AN585" s="84" t="s">
        <v>3</v>
      </c>
      <c r="AO585" s="44">
        <v>0</v>
      </c>
      <c r="AP585" s="45" t="s">
        <v>148</v>
      </c>
      <c r="AQ585" s="45">
        <v>65501639627</v>
      </c>
      <c r="AR585" s="46" t="s">
        <v>127</v>
      </c>
      <c r="AS585" s="45" t="s">
        <v>18</v>
      </c>
      <c r="AT585" s="45" t="s">
        <v>18</v>
      </c>
      <c r="AU585" s="45" t="s">
        <v>248</v>
      </c>
      <c r="AV585" s="45" t="s">
        <v>107</v>
      </c>
      <c r="AW585" s="45" t="s">
        <v>97</v>
      </c>
      <c r="AX585" s="45" t="s">
        <v>108</v>
      </c>
      <c r="AY585" s="45" t="s">
        <v>100</v>
      </c>
      <c r="AZ585" s="45" t="s">
        <v>109</v>
      </c>
      <c r="BA585" s="45" t="s">
        <v>97</v>
      </c>
      <c r="BB585" s="74" t="s">
        <v>120</v>
      </c>
      <c r="BC585" s="45" t="s">
        <v>149</v>
      </c>
      <c r="BD585" s="45">
        <v>177</v>
      </c>
      <c r="BE585" s="45" t="s">
        <v>150</v>
      </c>
      <c r="BF585" s="45" t="s">
        <v>238</v>
      </c>
      <c r="BG585" s="45" t="s">
        <v>97</v>
      </c>
      <c r="BH585" s="45" t="s">
        <v>113</v>
      </c>
      <c r="BI585" s="45">
        <v>1</v>
      </c>
      <c r="BJ585" s="45" t="s">
        <v>97</v>
      </c>
      <c r="BK585" s="53">
        <v>41962.452731481484</v>
      </c>
      <c r="BL585" s="45" t="s">
        <v>114</v>
      </c>
      <c r="BM585" s="45" t="s">
        <v>97</v>
      </c>
      <c r="BO585" s="68" t="str">
        <f t="shared" si="159"/>
        <v>EXECUTE [dbo].[PG_CI_CUENTA_BANCO] 0,0,0 , 669, X</v>
      </c>
    </row>
    <row r="586" spans="2:67" x14ac:dyDescent="0.3">
      <c r="B586" s="6">
        <f t="shared" si="147"/>
        <v>0</v>
      </c>
      <c r="C586" s="6" t="str">
        <f t="shared" si="148"/>
        <v>0, 0</v>
      </c>
      <c r="D586" s="54">
        <f t="shared" si="149"/>
        <v>670</v>
      </c>
      <c r="E586" s="75" t="str">
        <f t="shared" si="150"/>
        <v>N/D | INVERSIONES | INVERSIONES | 91000031344142 | EL PASO TX. | Dólares USA</v>
      </c>
      <c r="F586" s="54" t="str">
        <f t="shared" si="151"/>
        <v>4142</v>
      </c>
      <c r="G586" s="5">
        <v>0</v>
      </c>
      <c r="H586" s="78" t="str">
        <f t="shared" si="152"/>
        <v>N/D | INVERSIONES | INVERSIONES | 91000031344142 | EL PASO TX. | Dólares USA</v>
      </c>
      <c r="I586" s="69">
        <f t="shared" si="144"/>
        <v>38</v>
      </c>
      <c r="J586" s="69">
        <f t="shared" si="145"/>
        <v>4</v>
      </c>
      <c r="K586" s="70">
        <v>2</v>
      </c>
      <c r="L586" s="69" t="str">
        <f t="shared" si="153"/>
        <v>N/D</v>
      </c>
      <c r="M586" s="69" t="str">
        <f t="shared" si="154"/>
        <v>N/D</v>
      </c>
      <c r="N586" s="69">
        <f t="shared" si="155"/>
        <v>91000031344142</v>
      </c>
      <c r="P586" s="70">
        <v>2</v>
      </c>
      <c r="Q586" s="70">
        <v>5</v>
      </c>
      <c r="R586" s="19" t="s">
        <v>4</v>
      </c>
      <c r="S586" s="78" t="str">
        <f t="shared" si="156"/>
        <v>N/D</v>
      </c>
      <c r="T586" s="78" t="str">
        <f t="shared" si="157"/>
        <v>N/D</v>
      </c>
      <c r="U586" s="19"/>
      <c r="V586" s="19"/>
      <c r="W586" s="19"/>
      <c r="X586" s="19"/>
      <c r="Y586" s="19"/>
      <c r="Z586" s="19"/>
      <c r="AA586" s="19"/>
      <c r="AB586" s="78" t="str">
        <f t="shared" si="158"/>
        <v>TOMAS ZARAGOZA FUENTES</v>
      </c>
      <c r="AC586" s="70">
        <v>202</v>
      </c>
      <c r="AD586" s="68" t="str">
        <f t="shared" si="146"/>
        <v>EXECUTE [dbo].[PG_CI_CUENTA_BANCO] 0, 0, 0, 670, 'N/D | INVERSIONES | INVERSIONES | 91000031344142 | EL PASO TX. | Dólares USA' , '4142', 0, 'N/D | INVERSIONES | INVERSIONES | 91000031344142 | EL PASO TX. | Dólares USA', 38, 4, 2, 'N/D', 'N/D', '91000031344142', '', 2, 5, NULL, 'N/D', 'N/D', '', '', '', '', '', '', '', 'TOMAS ZARAGOZA FUENTES', 202</v>
      </c>
      <c r="AK586" s="43">
        <v>670</v>
      </c>
      <c r="AL586" s="44">
        <v>38</v>
      </c>
      <c r="AM586" s="44">
        <v>4</v>
      </c>
      <c r="AN586" s="84" t="s">
        <v>3</v>
      </c>
      <c r="AO586" s="44">
        <v>0</v>
      </c>
      <c r="AP586" s="45" t="s">
        <v>97</v>
      </c>
      <c r="AQ586" s="45">
        <v>91000031344142</v>
      </c>
      <c r="AR586" s="46" t="s">
        <v>129</v>
      </c>
      <c r="AS586" s="45" t="s">
        <v>19</v>
      </c>
      <c r="AT586" s="45" t="s">
        <v>19</v>
      </c>
      <c r="AU586" s="45" t="s">
        <v>97</v>
      </c>
      <c r="AV586" s="45" t="s">
        <v>97</v>
      </c>
      <c r="AW586" s="45" t="s">
        <v>97</v>
      </c>
      <c r="AX586" s="45" t="s">
        <v>99</v>
      </c>
      <c r="AY586" s="45" t="s">
        <v>118</v>
      </c>
      <c r="AZ586" s="45" t="s">
        <v>109</v>
      </c>
      <c r="BA586" s="45" t="s">
        <v>97</v>
      </c>
      <c r="BB586" s="74" t="s">
        <v>146</v>
      </c>
      <c r="BC586" s="45" t="s">
        <v>97</v>
      </c>
      <c r="BD586" s="45" t="s">
        <v>97</v>
      </c>
      <c r="BE586" s="45" t="s">
        <v>97</v>
      </c>
      <c r="BF586" s="45" t="s">
        <v>97</v>
      </c>
      <c r="BG586" s="45" t="s">
        <v>97</v>
      </c>
      <c r="BH586" s="45" t="s">
        <v>97</v>
      </c>
      <c r="BI586" s="45">
        <v>1</v>
      </c>
      <c r="BJ586" s="45" t="s">
        <v>97</v>
      </c>
      <c r="BK586" s="53">
        <v>40666.609085648146</v>
      </c>
      <c r="BL586" s="45" t="s">
        <v>114</v>
      </c>
      <c r="BM586" s="45" t="s">
        <v>97</v>
      </c>
      <c r="BO586" s="68" t="str">
        <f t="shared" si="159"/>
        <v>EXECUTE [dbo].[PG_CI_CUENTA_BANCO] 0,0,0 , 670, X</v>
      </c>
    </row>
    <row r="587" spans="2:67" x14ac:dyDescent="0.3">
      <c r="B587" s="6">
        <f t="shared" si="147"/>
        <v>0</v>
      </c>
      <c r="C587" s="6" t="str">
        <f t="shared" si="148"/>
        <v>0, 0</v>
      </c>
      <c r="D587" s="54">
        <f t="shared" si="149"/>
        <v>671</v>
      </c>
      <c r="E587" s="75" t="str">
        <f t="shared" si="150"/>
        <v>Cuauhtemoc | INGRESOS | VENTA GAS | 142922401 | CUAHUTEMOC | Pesos Mexicanos</v>
      </c>
      <c r="F587" s="54" t="str">
        <f t="shared" si="151"/>
        <v>2401</v>
      </c>
      <c r="G587" s="5">
        <v>0</v>
      </c>
      <c r="H587" s="78" t="str">
        <f t="shared" si="152"/>
        <v>Cuauhtemoc | INGRESOS | VENTA GAS | 142922401 | CUAHUTEMOC | Pesos Mexicanos</v>
      </c>
      <c r="I587" s="69">
        <f t="shared" si="144"/>
        <v>28</v>
      </c>
      <c r="J587" s="69">
        <f t="shared" si="145"/>
        <v>7</v>
      </c>
      <c r="K587" s="70">
        <v>1</v>
      </c>
      <c r="L587" s="69">
        <f t="shared" si="153"/>
        <v>4461</v>
      </c>
      <c r="M587" s="69">
        <f t="shared" si="154"/>
        <v>4461</v>
      </c>
      <c r="N587" s="69">
        <f t="shared" si="155"/>
        <v>142922401</v>
      </c>
      <c r="P587" s="70">
        <v>1</v>
      </c>
      <c r="Q587" s="70">
        <v>1</v>
      </c>
      <c r="R587" s="19" t="s">
        <v>4</v>
      </c>
      <c r="S587" s="78" t="str">
        <f t="shared" si="156"/>
        <v>LUIS RAMIREZ RODRIGUEZ</v>
      </c>
      <c r="T587" s="78" t="str">
        <f t="shared" si="157"/>
        <v>Cuauhtemoc</v>
      </c>
      <c r="U587" s="19"/>
      <c r="V587" s="19"/>
      <c r="W587" s="19"/>
      <c r="X587" s="19"/>
      <c r="Y587" s="19"/>
      <c r="Z587" s="19"/>
      <c r="AA587" s="19"/>
      <c r="AB587" s="78" t="str">
        <f t="shared" si="158"/>
        <v>TOMAS ZARAGOZA FUENTES</v>
      </c>
      <c r="AC587" s="70">
        <v>103</v>
      </c>
      <c r="AD587" s="68" t="str">
        <f t="shared" si="146"/>
        <v>EXECUTE [dbo].[PG_CI_CUENTA_BANCO] 0, 0, 0, 671, 'Cuauhtemoc | INGRESOS | VENTA GAS | 142922401 | CUAHUTEMOC | Pesos Mexicanos' , '2401', 0, 'Cuauhtemoc | INGRESOS | VENTA GAS | 142922401 | CUAHUTEMOC | Pesos Mexicanos', 28, 7, 1, '4461', '4461', '142922401', '', 1, 1, NULL, 'LUIS RAMIREZ RODRIGUEZ', 'Cuauhtemoc', '', '', '', '', '', '', '', 'TOMAS ZARAGOZA FUENTES', 103</v>
      </c>
      <c r="AK587" s="43">
        <v>671</v>
      </c>
      <c r="AL587" s="44">
        <v>28</v>
      </c>
      <c r="AM587" s="44">
        <v>7</v>
      </c>
      <c r="AN587" s="84" t="s">
        <v>3</v>
      </c>
      <c r="AO587" s="44">
        <v>0</v>
      </c>
      <c r="AP587" s="45" t="s">
        <v>378</v>
      </c>
      <c r="AQ587" s="45">
        <v>142922401</v>
      </c>
      <c r="AR587" s="46" t="s">
        <v>104</v>
      </c>
      <c r="AS587" s="45" t="s">
        <v>24</v>
      </c>
      <c r="AT587" s="45" t="s">
        <v>105</v>
      </c>
      <c r="AU587" s="45" t="s">
        <v>106</v>
      </c>
      <c r="AV587" s="45" t="s">
        <v>107</v>
      </c>
      <c r="AW587" s="45" t="s">
        <v>97</v>
      </c>
      <c r="AX587" s="45" t="s">
        <v>108</v>
      </c>
      <c r="AY587" s="45" t="s">
        <v>100</v>
      </c>
      <c r="AZ587" s="45" t="s">
        <v>109</v>
      </c>
      <c r="BA587" s="45">
        <v>4461</v>
      </c>
      <c r="BB587" s="74" t="s">
        <v>379</v>
      </c>
      <c r="BC587" s="45">
        <v>4461</v>
      </c>
      <c r="BD587" s="45" t="s">
        <v>379</v>
      </c>
      <c r="BE587" s="45" t="s">
        <v>122</v>
      </c>
      <c r="BF587" s="45" t="s">
        <v>219</v>
      </c>
      <c r="BG587" s="45" t="s">
        <v>97</v>
      </c>
      <c r="BH587" s="45" t="s">
        <v>113</v>
      </c>
      <c r="BI587" s="45">
        <v>1</v>
      </c>
      <c r="BJ587" s="45" t="s">
        <v>97</v>
      </c>
      <c r="BK587" s="53">
        <v>43277.574733796297</v>
      </c>
      <c r="BL587" s="45" t="s">
        <v>128</v>
      </c>
      <c r="BM587" s="45" t="s">
        <v>97</v>
      </c>
      <c r="BO587" s="68" t="str">
        <f t="shared" si="159"/>
        <v>EXECUTE [dbo].[PG_CI_CUENTA_BANCO] 0,0,0 , 671, X</v>
      </c>
    </row>
    <row r="588" spans="2:67" x14ac:dyDescent="0.3">
      <c r="B588" s="6">
        <f t="shared" si="147"/>
        <v>0</v>
      </c>
      <c r="C588" s="6" t="str">
        <f t="shared" si="148"/>
        <v>0, 0</v>
      </c>
      <c r="D588" s="54">
        <f t="shared" si="149"/>
        <v>672</v>
      </c>
      <c r="E588" s="75" t="str">
        <f t="shared" si="150"/>
        <v>Cuauhtemoc | EGRESOS | EGRESOS PLANTA | 142922444 | CUAHUTEMOC | Pesos Mexicanos</v>
      </c>
      <c r="F588" s="54" t="str">
        <f t="shared" si="151"/>
        <v>2444</v>
      </c>
      <c r="G588" s="5">
        <v>0</v>
      </c>
      <c r="H588" s="78" t="str">
        <f t="shared" si="152"/>
        <v>Cuauhtemoc | EGRESOS | EGRESOS PLANTA | 142922444 | CUAHUTEMOC | Pesos Mexicanos</v>
      </c>
      <c r="I588" s="69">
        <f t="shared" si="144"/>
        <v>28</v>
      </c>
      <c r="J588" s="69">
        <f t="shared" si="145"/>
        <v>7</v>
      </c>
      <c r="K588" s="70">
        <v>1</v>
      </c>
      <c r="L588" s="69">
        <f t="shared" si="153"/>
        <v>4461</v>
      </c>
      <c r="M588" s="69">
        <f t="shared" si="154"/>
        <v>4461</v>
      </c>
      <c r="N588" s="69">
        <f t="shared" si="155"/>
        <v>142922444</v>
      </c>
      <c r="P588" s="70">
        <v>1</v>
      </c>
      <c r="Q588" s="70">
        <v>3</v>
      </c>
      <c r="R588" s="19" t="s">
        <v>4</v>
      </c>
      <c r="S588" s="78" t="str">
        <f t="shared" si="156"/>
        <v>LUIS RAMIREZ RODRIGUEZ</v>
      </c>
      <c r="T588" s="78" t="str">
        <f t="shared" si="157"/>
        <v>Cuauhtemoc</v>
      </c>
      <c r="U588" s="19"/>
      <c r="V588" s="19"/>
      <c r="W588" s="19"/>
      <c r="X588" s="19"/>
      <c r="Y588" s="19"/>
      <c r="Z588" s="19"/>
      <c r="AA588" s="19"/>
      <c r="AB588" s="78" t="str">
        <f t="shared" si="158"/>
        <v>TOMAS ZARAGOZA FUENTES</v>
      </c>
      <c r="AC588" s="70">
        <v>103</v>
      </c>
      <c r="AD588" s="68" t="str">
        <f t="shared" si="146"/>
        <v>EXECUTE [dbo].[PG_CI_CUENTA_BANCO] 0, 0, 0, 672, 'Cuauhtemoc | EGRESOS | EGRESOS PLANTA | 142922444 | CUAHUTEMOC | Pesos Mexicanos' , '2444', 0, 'Cuauhtemoc | EGRESOS | EGRESOS PLANTA | 142922444 | CUAHUTEMOC | Pesos Mexicanos', 28, 7, 1, '4461', '4461', '142922444', '', 1, 3, NULL, 'LUIS RAMIREZ RODRIGUEZ', 'Cuauhtemoc', '', '', '', '', '', '', '', 'TOMAS ZARAGOZA FUENTES', 103</v>
      </c>
      <c r="AK588" s="43">
        <v>672</v>
      </c>
      <c r="AL588" s="44">
        <v>28</v>
      </c>
      <c r="AM588" s="44">
        <v>7</v>
      </c>
      <c r="AN588" s="84" t="s">
        <v>3</v>
      </c>
      <c r="AO588" s="44">
        <v>0</v>
      </c>
      <c r="AP588" s="45" t="s">
        <v>378</v>
      </c>
      <c r="AQ588" s="45">
        <v>142922444</v>
      </c>
      <c r="AR588" s="46" t="s">
        <v>133</v>
      </c>
      <c r="AS588" s="45" t="s">
        <v>25</v>
      </c>
      <c r="AT588" s="45" t="s">
        <v>134</v>
      </c>
      <c r="AU588" s="45" t="s">
        <v>106</v>
      </c>
      <c r="AV588" s="45" t="s">
        <v>107</v>
      </c>
      <c r="AW588" s="45" t="s">
        <v>97</v>
      </c>
      <c r="AX588" s="45" t="s">
        <v>108</v>
      </c>
      <c r="AY588" s="45" t="s">
        <v>100</v>
      </c>
      <c r="AZ588" s="45" t="s">
        <v>109</v>
      </c>
      <c r="BA588" s="45">
        <v>4461</v>
      </c>
      <c r="BB588" s="74" t="s">
        <v>379</v>
      </c>
      <c r="BC588" s="45">
        <v>4461</v>
      </c>
      <c r="BD588" s="45" t="s">
        <v>379</v>
      </c>
      <c r="BE588" s="45" t="s">
        <v>122</v>
      </c>
      <c r="BF588" s="45" t="s">
        <v>219</v>
      </c>
      <c r="BG588" s="45" t="s">
        <v>97</v>
      </c>
      <c r="BH588" s="45" t="s">
        <v>207</v>
      </c>
      <c r="BI588" s="45">
        <v>1</v>
      </c>
      <c r="BJ588" s="45" t="s">
        <v>97</v>
      </c>
      <c r="BK588" s="53">
        <v>43277.574953703705</v>
      </c>
      <c r="BL588" s="45" t="s">
        <v>128</v>
      </c>
      <c r="BM588" s="45" t="s">
        <v>97</v>
      </c>
      <c r="BO588" s="68" t="str">
        <f t="shared" si="159"/>
        <v>EXECUTE [dbo].[PG_CI_CUENTA_BANCO] 0,0,0 , 672, X</v>
      </c>
    </row>
    <row r="589" spans="2:67" x14ac:dyDescent="0.3">
      <c r="B589" s="6">
        <f t="shared" si="147"/>
        <v>0</v>
      </c>
      <c r="C589" s="6" t="str">
        <f t="shared" si="148"/>
        <v>0, 0</v>
      </c>
      <c r="D589" s="54">
        <f t="shared" si="149"/>
        <v>673</v>
      </c>
      <c r="E589" s="75" t="str">
        <f t="shared" si="150"/>
        <v>Biogas I | INGRESOS | VENTA GAS | 145355370 | CD. JUAREZ | Pesos Mexicanos</v>
      </c>
      <c r="F589" s="54" t="str">
        <f t="shared" si="151"/>
        <v>5370</v>
      </c>
      <c r="G589" s="5">
        <v>0</v>
      </c>
      <c r="H589" s="78" t="str">
        <f t="shared" si="152"/>
        <v>Biogas I | INGRESOS | VENTA GAS | 145355370 | CD. JUAREZ | Pesos Mexicanos</v>
      </c>
      <c r="I589" s="69">
        <f t="shared" si="144"/>
        <v>13</v>
      </c>
      <c r="J589" s="69">
        <f t="shared" si="145"/>
        <v>7</v>
      </c>
      <c r="K589" s="70">
        <v>1</v>
      </c>
      <c r="L589" s="69" t="str">
        <f t="shared" si="153"/>
        <v>N/D</v>
      </c>
      <c r="M589" s="69">
        <f t="shared" si="154"/>
        <v>833</v>
      </c>
      <c r="N589" s="69">
        <f t="shared" si="155"/>
        <v>145355370</v>
      </c>
      <c r="P589" s="70">
        <v>1</v>
      </c>
      <c r="Q589" s="70">
        <v>1</v>
      </c>
      <c r="R589" s="19" t="s">
        <v>4</v>
      </c>
      <c r="S589" s="78" t="str">
        <f t="shared" si="156"/>
        <v>LUIS RAMIREZ RODRIGUEZ</v>
      </c>
      <c r="T589" s="78" t="str">
        <f t="shared" si="157"/>
        <v>Biogas I</v>
      </c>
      <c r="U589" s="19"/>
      <c r="V589" s="19"/>
      <c r="W589" s="19"/>
      <c r="X589" s="19"/>
      <c r="Y589" s="19"/>
      <c r="Z589" s="19"/>
      <c r="AA589" s="19"/>
      <c r="AB589" s="78" t="str">
        <f t="shared" si="158"/>
        <v>TOMAS ZARAGOZA FUENTES</v>
      </c>
      <c r="AC589" s="70">
        <v>103</v>
      </c>
      <c r="AD589" s="68" t="str">
        <f t="shared" si="146"/>
        <v>EXECUTE [dbo].[PG_CI_CUENTA_BANCO] 0, 0, 0, 673, 'Biogas I | INGRESOS | VENTA GAS | 145355370 | CD. JUAREZ | Pesos Mexicanos' , '5370', 0, 'Biogas I | INGRESOS | VENTA GAS | 145355370 | CD. JUAREZ | Pesos Mexicanos', 13, 7, 1, 'N/D', '833', '145355370', '', 1, 1, NULL, 'LUIS RAMIREZ RODRIGUEZ', 'Biogas I', '', '', '', '', '', '', '', 'TOMAS ZARAGOZA FUENTES', 103</v>
      </c>
      <c r="AK589" s="43">
        <v>673</v>
      </c>
      <c r="AL589" s="44">
        <v>13</v>
      </c>
      <c r="AM589" s="44">
        <v>7</v>
      </c>
      <c r="AN589" s="84" t="s">
        <v>3</v>
      </c>
      <c r="AO589" s="44">
        <v>22</v>
      </c>
      <c r="AP589" s="45" t="s">
        <v>203</v>
      </c>
      <c r="AQ589" s="45">
        <v>145355370</v>
      </c>
      <c r="AR589" s="46" t="s">
        <v>104</v>
      </c>
      <c r="AS589" s="45" t="s">
        <v>24</v>
      </c>
      <c r="AT589" s="45" t="s">
        <v>105</v>
      </c>
      <c r="AU589" s="45" t="s">
        <v>106</v>
      </c>
      <c r="AV589" s="45" t="s">
        <v>107</v>
      </c>
      <c r="AW589" s="45" t="s">
        <v>97</v>
      </c>
      <c r="AX589" s="45" t="s">
        <v>108</v>
      </c>
      <c r="AY589" s="45" t="s">
        <v>100</v>
      </c>
      <c r="AZ589" s="45" t="s">
        <v>109</v>
      </c>
      <c r="BA589" s="45" t="s">
        <v>97</v>
      </c>
      <c r="BB589" s="74" t="s">
        <v>120</v>
      </c>
      <c r="BC589" s="45">
        <v>833</v>
      </c>
      <c r="BD589" s="45" t="s">
        <v>227</v>
      </c>
      <c r="BE589" s="45" t="s">
        <v>122</v>
      </c>
      <c r="BF589" s="45" t="s">
        <v>204</v>
      </c>
      <c r="BG589" s="45" t="s">
        <v>97</v>
      </c>
      <c r="BH589" s="45" t="s">
        <v>113</v>
      </c>
      <c r="BI589" s="45">
        <v>1</v>
      </c>
      <c r="BJ589" s="45" t="s">
        <v>97</v>
      </c>
      <c r="BK589" s="53">
        <v>42151.515752314815</v>
      </c>
      <c r="BL589" s="45" t="s">
        <v>114</v>
      </c>
      <c r="BM589" s="45" t="s">
        <v>97</v>
      </c>
      <c r="BO589" s="68" t="str">
        <f t="shared" si="159"/>
        <v>EXECUTE [dbo].[PG_CI_CUENTA_BANCO] 0,0,0 , 673, X</v>
      </c>
    </row>
    <row r="590" spans="2:67" x14ac:dyDescent="0.3">
      <c r="B590" s="6">
        <f t="shared" si="147"/>
        <v>0</v>
      </c>
      <c r="C590" s="6" t="str">
        <f t="shared" si="148"/>
        <v>0, 0</v>
      </c>
      <c r="D590" s="54">
        <f t="shared" si="149"/>
        <v>674</v>
      </c>
      <c r="E590" s="75" t="str">
        <f t="shared" si="150"/>
        <v>N/D | OPERACION CREDITO | OPERACION CREDITO | 72061193884 | EL PASO TX. | Dólares USA</v>
      </c>
      <c r="F590" s="54" t="str">
        <f t="shared" si="151"/>
        <v>3884</v>
      </c>
      <c r="G590" s="5">
        <v>0</v>
      </c>
      <c r="H590" s="78" t="str">
        <f t="shared" si="152"/>
        <v>N/D | OPERACION CREDITO | OPERACION CREDITO | 72061193884 | EL PASO TX. | Dólares USA</v>
      </c>
      <c r="I590" s="69">
        <f t="shared" si="144"/>
        <v>47</v>
      </c>
      <c r="J590" s="69">
        <f t="shared" si="145"/>
        <v>9</v>
      </c>
      <c r="K590" s="70">
        <v>2</v>
      </c>
      <c r="L590" s="69" t="str">
        <f t="shared" si="153"/>
        <v>N/D</v>
      </c>
      <c r="M590" s="69" t="str">
        <f t="shared" si="154"/>
        <v>N/D</v>
      </c>
      <c r="N590" s="69">
        <f t="shared" si="155"/>
        <v>72061193884</v>
      </c>
      <c r="P590" s="70">
        <v>2</v>
      </c>
      <c r="Q590" s="70">
        <v>4</v>
      </c>
      <c r="R590" s="19" t="s">
        <v>4</v>
      </c>
      <c r="S590" s="78" t="str">
        <f t="shared" si="156"/>
        <v>ARMIDA LOYA</v>
      </c>
      <c r="T590" s="78" t="str">
        <f t="shared" si="157"/>
        <v>N/D</v>
      </c>
      <c r="U590" s="19"/>
      <c r="V590" s="19"/>
      <c r="W590" s="19"/>
      <c r="X590" s="19"/>
      <c r="Y590" s="19"/>
      <c r="Z590" s="19"/>
      <c r="AA590" s="19"/>
      <c r="AB590" s="78" t="str">
        <f t="shared" si="158"/>
        <v>TOMAS ZARAGOZA FUENTES</v>
      </c>
      <c r="AC590" s="70">
        <v>202</v>
      </c>
      <c r="AD590" s="68" t="str">
        <f t="shared" si="146"/>
        <v>EXECUTE [dbo].[PG_CI_CUENTA_BANCO] 0, 0, 0, 674, 'N/D | OPERACION CREDITO | OPERACION CREDITO | 72061193884 | EL PASO TX. | Dólares USA' , '3884', 0, 'N/D | OPERACION CREDITO | OPERACION CREDITO | 72061193884 | EL PASO TX. | Dólares USA', 47, 9, 2, 'N/D', 'N/D', '72061193884', '', 2, 4, NULL, 'ARMIDA LOYA', 'N/D', '', '', '', '', '', '', '', 'TOMAS ZARAGOZA FUENTES', 202</v>
      </c>
      <c r="AK590" s="43">
        <v>674</v>
      </c>
      <c r="AL590" s="44">
        <v>47</v>
      </c>
      <c r="AM590" s="44">
        <v>9</v>
      </c>
      <c r="AN590" s="84" t="s">
        <v>3</v>
      </c>
      <c r="AO590" s="44">
        <v>0</v>
      </c>
      <c r="AP590" s="45" t="s">
        <v>97</v>
      </c>
      <c r="AQ590" s="45">
        <v>72061193884</v>
      </c>
      <c r="AR590" s="46" t="s">
        <v>124</v>
      </c>
      <c r="AS590" s="45" t="s">
        <v>26</v>
      </c>
      <c r="AT590" s="45" t="s">
        <v>26</v>
      </c>
      <c r="AU590" s="45" t="s">
        <v>97</v>
      </c>
      <c r="AV590" s="45" t="s">
        <v>97</v>
      </c>
      <c r="AW590" s="45" t="s">
        <v>97</v>
      </c>
      <c r="AX590" s="45" t="s">
        <v>99</v>
      </c>
      <c r="AY590" s="45" t="s">
        <v>118</v>
      </c>
      <c r="AZ590" s="45" t="s">
        <v>109</v>
      </c>
      <c r="BA590" s="45" t="s">
        <v>97</v>
      </c>
      <c r="BB590" s="74" t="s">
        <v>146</v>
      </c>
      <c r="BC590" s="45" t="s">
        <v>97</v>
      </c>
      <c r="BD590" s="45" t="s">
        <v>97</v>
      </c>
      <c r="BE590" s="45" t="s">
        <v>147</v>
      </c>
      <c r="BF590" s="45" t="s">
        <v>97</v>
      </c>
      <c r="BG590" s="45" t="s">
        <v>97</v>
      </c>
      <c r="BH590" s="45" t="s">
        <v>97</v>
      </c>
      <c r="BI590" s="45">
        <v>1</v>
      </c>
      <c r="BJ590" s="45" t="s">
        <v>97</v>
      </c>
      <c r="BK590" s="53">
        <v>40620.332141203704</v>
      </c>
      <c r="BL590" s="45" t="s">
        <v>114</v>
      </c>
      <c r="BM590" s="45" t="s">
        <v>97</v>
      </c>
      <c r="BO590" s="68" t="str">
        <f t="shared" si="159"/>
        <v>EXECUTE [dbo].[PG_CI_CUENTA_BANCO] 0,0,0 , 674, X</v>
      </c>
    </row>
    <row r="591" spans="2:67" x14ac:dyDescent="0.3">
      <c r="B591" s="6">
        <f t="shared" si="147"/>
        <v>0</v>
      </c>
      <c r="C591" s="6" t="str">
        <f t="shared" si="148"/>
        <v>0, 0</v>
      </c>
      <c r="D591" s="54">
        <f t="shared" si="149"/>
        <v>675</v>
      </c>
      <c r="E591" s="75" t="str">
        <f t="shared" si="150"/>
        <v>N/D | INVERSIONES | INVERSIONES | 4790276124 | EL PASO TX. | Dólares USA</v>
      </c>
      <c r="F591" s="54" t="str">
        <f t="shared" si="151"/>
        <v>6124</v>
      </c>
      <c r="G591" s="5">
        <v>0</v>
      </c>
      <c r="H591" s="78" t="str">
        <f t="shared" si="152"/>
        <v>N/D | INVERSIONES | INVERSIONES | 4790276124 | EL PASO TX. | Dólares USA</v>
      </c>
      <c r="I591" s="69">
        <f t="shared" si="144"/>
        <v>11</v>
      </c>
      <c r="J591" s="69">
        <f t="shared" si="145"/>
        <v>4</v>
      </c>
      <c r="K591" s="70">
        <v>2</v>
      </c>
      <c r="L591" s="69" t="str">
        <f t="shared" si="153"/>
        <v>N/D</v>
      </c>
      <c r="M591" s="69" t="str">
        <f t="shared" si="154"/>
        <v>N/D</v>
      </c>
      <c r="N591" s="69">
        <f t="shared" si="155"/>
        <v>4790276124</v>
      </c>
      <c r="P591" s="70">
        <v>2</v>
      </c>
      <c r="Q591" s="70">
        <v>5</v>
      </c>
      <c r="R591" s="19" t="s">
        <v>4</v>
      </c>
      <c r="S591" s="78" t="str">
        <f t="shared" si="156"/>
        <v>N/D</v>
      </c>
      <c r="T591" s="78" t="str">
        <f t="shared" si="157"/>
        <v>N/D</v>
      </c>
      <c r="AB591" s="78" t="str">
        <f t="shared" si="158"/>
        <v>TOMAS ZARAGOZA FUENTES</v>
      </c>
      <c r="AC591" s="70">
        <v>202</v>
      </c>
      <c r="AD591" s="68" t="str">
        <f t="shared" si="146"/>
        <v>EXECUTE [dbo].[PG_CI_CUENTA_BANCO] 0, 0, 0, 675, 'N/D | INVERSIONES | INVERSIONES | 4790276124 | EL PASO TX. | Dólares USA' , '6124', 0, 'N/D | INVERSIONES | INVERSIONES | 4790276124 | EL PASO TX. | Dólares USA', 11, 4, 2, 'N/D', 'N/D', '4790276124', '', 2, 5, NULL, 'N/D', 'N/D', '', '', '', '', '', '', '', 'TOMAS ZARAGOZA FUENTES', 202</v>
      </c>
      <c r="AK591" s="43">
        <v>675</v>
      </c>
      <c r="AL591" s="44">
        <v>11</v>
      </c>
      <c r="AM591" s="44">
        <v>4</v>
      </c>
      <c r="AN591" s="84" t="s">
        <v>3</v>
      </c>
      <c r="AO591" s="44">
        <v>0</v>
      </c>
      <c r="AP591" s="45" t="s">
        <v>97</v>
      </c>
      <c r="AQ591" s="45">
        <v>4790276124</v>
      </c>
      <c r="AR591" s="46" t="s">
        <v>129</v>
      </c>
      <c r="AS591" s="45" t="s">
        <v>19</v>
      </c>
      <c r="AT591" s="45" t="s">
        <v>19</v>
      </c>
      <c r="AU591" s="45" t="s">
        <v>97</v>
      </c>
      <c r="AV591" s="45" t="s">
        <v>97</v>
      </c>
      <c r="AW591" s="45" t="s">
        <v>97</v>
      </c>
      <c r="AX591" s="45" t="s">
        <v>99</v>
      </c>
      <c r="AY591" s="45" t="s">
        <v>118</v>
      </c>
      <c r="AZ591" s="45" t="s">
        <v>109</v>
      </c>
      <c r="BA591" s="45" t="s">
        <v>97</v>
      </c>
      <c r="BB591" s="74" t="s">
        <v>146</v>
      </c>
      <c r="BC591" s="45" t="s">
        <v>97</v>
      </c>
      <c r="BD591" s="45" t="s">
        <v>97</v>
      </c>
      <c r="BE591" s="45" t="s">
        <v>97</v>
      </c>
      <c r="BF591" s="45" t="s">
        <v>97</v>
      </c>
      <c r="BG591" s="45" t="s">
        <v>97</v>
      </c>
      <c r="BH591" s="45" t="s">
        <v>97</v>
      </c>
      <c r="BI591" s="45">
        <v>1</v>
      </c>
      <c r="BJ591" s="45" t="s">
        <v>97</v>
      </c>
      <c r="BK591" s="53">
        <v>40491.333333333336</v>
      </c>
      <c r="BL591" s="45" t="s">
        <v>102</v>
      </c>
      <c r="BM591" s="45" t="s">
        <v>97</v>
      </c>
      <c r="BO591" s="68" t="str">
        <f t="shared" si="159"/>
        <v>EXECUTE [dbo].[PG_CI_CUENTA_BANCO] 0,0,0 , 675, X</v>
      </c>
    </row>
    <row r="592" spans="2:67" x14ac:dyDescent="0.3">
      <c r="B592" s="6">
        <f t="shared" si="147"/>
        <v>0</v>
      </c>
      <c r="C592" s="6" t="str">
        <f t="shared" si="148"/>
        <v>0, 0</v>
      </c>
      <c r="D592" s="54">
        <f t="shared" si="149"/>
        <v>676</v>
      </c>
      <c r="E592" s="75" t="str">
        <f t="shared" si="150"/>
        <v>Guadalajara | EGRESOS | EGRESOS PLANTA | 142416808 | CD. JUAREZ | Pesos Mexicanos</v>
      </c>
      <c r="F592" s="54" t="str">
        <f t="shared" si="151"/>
        <v>6808</v>
      </c>
      <c r="G592" s="5">
        <v>0</v>
      </c>
      <c r="H592" s="78" t="str">
        <f t="shared" si="152"/>
        <v>Guadalajara | EGRESOS | EGRESOS PLANTA | 142416808 | CD. JUAREZ | Pesos Mexicanos</v>
      </c>
      <c r="I592" s="69">
        <f t="shared" si="144"/>
        <v>41</v>
      </c>
      <c r="J592" s="69">
        <f t="shared" si="145"/>
        <v>7</v>
      </c>
      <c r="K592" s="70">
        <v>1</v>
      </c>
      <c r="L592" s="69" t="str">
        <f t="shared" si="153"/>
        <v>N/D</v>
      </c>
      <c r="M592" s="69">
        <f t="shared" si="154"/>
        <v>833</v>
      </c>
      <c r="N592" s="69">
        <f t="shared" si="155"/>
        <v>142416808</v>
      </c>
      <c r="P592" s="70">
        <v>1</v>
      </c>
      <c r="Q592" s="70">
        <v>3</v>
      </c>
      <c r="R592" s="19" t="s">
        <v>4</v>
      </c>
      <c r="S592" s="78" t="str">
        <f t="shared" si="156"/>
        <v>LUIS RAMIREZ RODRIGUEZ</v>
      </c>
      <c r="T592" s="78" t="str">
        <f t="shared" si="157"/>
        <v>Guadalajara</v>
      </c>
      <c r="AB592" s="78" t="str">
        <f t="shared" si="158"/>
        <v>TOMAS ZARAGOZA FUENTES</v>
      </c>
      <c r="AC592" s="70">
        <v>103</v>
      </c>
      <c r="AD592" s="68" t="str">
        <f t="shared" si="146"/>
        <v>EXECUTE [dbo].[PG_CI_CUENTA_BANCO] 0, 0, 0, 676, 'Guadalajara | EGRESOS | EGRESOS PLANTA | 142416808 | CD. JUAREZ | Pesos Mexicanos' , '6808', 0, 'Guadalajara | EGRESOS | EGRESOS PLANTA | 142416808 | CD. JUAREZ | Pesos Mexicanos', 41, 7, 1, 'N/D', '833', '142416808', '', 1, 3, NULL, 'LUIS RAMIREZ RODRIGUEZ', 'Guadalajara', '', '', '', '', '', '', '', 'TOMAS ZARAGOZA FUENTES', 103</v>
      </c>
      <c r="AK592" s="43">
        <v>676</v>
      </c>
      <c r="AL592" s="44">
        <v>41</v>
      </c>
      <c r="AM592" s="44">
        <v>7</v>
      </c>
      <c r="AN592" s="84" t="s">
        <v>3</v>
      </c>
      <c r="AO592" s="44">
        <v>0</v>
      </c>
      <c r="AP592" s="45" t="s">
        <v>380</v>
      </c>
      <c r="AQ592" s="45">
        <v>142416808</v>
      </c>
      <c r="AR592" s="46" t="s">
        <v>133</v>
      </c>
      <c r="AS592" s="45" t="s">
        <v>25</v>
      </c>
      <c r="AT592" s="45" t="s">
        <v>134</v>
      </c>
      <c r="AU592" s="45" t="s">
        <v>106</v>
      </c>
      <c r="AV592" s="45" t="s">
        <v>107</v>
      </c>
      <c r="AW592" s="45" t="s">
        <v>97</v>
      </c>
      <c r="AX592" s="45" t="s">
        <v>108</v>
      </c>
      <c r="AY592" s="45" t="s">
        <v>100</v>
      </c>
      <c r="AZ592" s="45" t="s">
        <v>109</v>
      </c>
      <c r="BA592" s="45" t="s">
        <v>97</v>
      </c>
      <c r="BB592" s="74" t="s">
        <v>120</v>
      </c>
      <c r="BC592" s="45">
        <v>833</v>
      </c>
      <c r="BD592" s="45" t="s">
        <v>227</v>
      </c>
      <c r="BE592" s="45" t="s">
        <v>122</v>
      </c>
      <c r="BF592" s="45" t="s">
        <v>270</v>
      </c>
      <c r="BG592" s="45" t="s">
        <v>97</v>
      </c>
      <c r="BH592" s="45" t="s">
        <v>381</v>
      </c>
      <c r="BI592" s="45">
        <v>1</v>
      </c>
      <c r="BJ592" s="45" t="s">
        <v>97</v>
      </c>
      <c r="BK592" s="53">
        <v>43263.374398148146</v>
      </c>
      <c r="BL592" s="45" t="s">
        <v>128</v>
      </c>
      <c r="BM592" s="45" t="s">
        <v>97</v>
      </c>
      <c r="BO592" s="68" t="str">
        <f t="shared" si="159"/>
        <v>EXECUTE [dbo].[PG_CI_CUENTA_BANCO] 0,0,0 , 676, X</v>
      </c>
    </row>
    <row r="593" spans="2:67" x14ac:dyDescent="0.3">
      <c r="B593" s="6">
        <f t="shared" si="147"/>
        <v>0</v>
      </c>
      <c r="C593" s="6" t="str">
        <f t="shared" si="148"/>
        <v>0, 0</v>
      </c>
      <c r="D593" s="54">
        <f t="shared" si="149"/>
        <v>678</v>
      </c>
      <c r="E593" s="75" t="str">
        <f t="shared" si="150"/>
        <v>Corporativo | INVERSIONES | INVERSIONES | 7002612208 | CD. JUAREZ | Dólares USA</v>
      </c>
      <c r="F593" s="54" t="str">
        <f t="shared" si="151"/>
        <v>2208</v>
      </c>
      <c r="G593" s="5">
        <v>0</v>
      </c>
      <c r="H593" s="78" t="str">
        <f t="shared" si="152"/>
        <v>Corporativo | INVERSIONES | INVERSIONES | 7002612208 | CD. JUAREZ | Dólares USA</v>
      </c>
      <c r="I593" s="69">
        <f t="shared" si="144"/>
        <v>39</v>
      </c>
      <c r="J593" s="69">
        <f t="shared" si="145"/>
        <v>8</v>
      </c>
      <c r="K593" s="70">
        <v>2</v>
      </c>
      <c r="L593" s="69" t="str">
        <f t="shared" si="153"/>
        <v>N/D</v>
      </c>
      <c r="M593" s="69" t="str">
        <f t="shared" si="154"/>
        <v>ATLANTIS</v>
      </c>
      <c r="N593" s="69">
        <f t="shared" si="155"/>
        <v>7002612208</v>
      </c>
      <c r="P593" s="70">
        <v>2</v>
      </c>
      <c r="Q593" s="70">
        <v>5</v>
      </c>
      <c r="R593" s="19" t="s">
        <v>4</v>
      </c>
      <c r="S593" s="78" t="str">
        <f t="shared" si="156"/>
        <v>TAISSET CASTREJON RODRIGUEZ</v>
      </c>
      <c r="T593" s="78" t="str">
        <f t="shared" si="157"/>
        <v>Corporativo</v>
      </c>
      <c r="AB593" s="78" t="str">
        <f t="shared" si="158"/>
        <v>TOMAS ZARAGOZA ITO</v>
      </c>
      <c r="AC593" s="70">
        <v>103</v>
      </c>
      <c r="AD593" s="68" t="str">
        <f t="shared" si="146"/>
        <v>EXECUTE [dbo].[PG_CI_CUENTA_BANCO] 0, 0, 0, 678, 'Corporativo | INVERSIONES | INVERSIONES | 7002612208 | CD. JUAREZ | Dólares USA' , '2208', 0, 'Corporativo | INVERSIONES | INVERSIONES | 7002612208 | CD. JUAREZ | Dólares USA', 39, 8, 2, 'N/D', 'ATLANTIS', '7002612208', '', 2, 5, NULL, 'TAISSET CASTREJON RODRIGUEZ', 'Corporativo', '', '', '', '', '', '', '', 'TOMAS ZARAGOZA ITO', 103</v>
      </c>
      <c r="AK593" s="43">
        <v>678</v>
      </c>
      <c r="AL593" s="44">
        <v>39</v>
      </c>
      <c r="AM593" s="44">
        <v>8</v>
      </c>
      <c r="AN593" s="84" t="s">
        <v>3</v>
      </c>
      <c r="AO593" s="44">
        <v>0</v>
      </c>
      <c r="AP593" s="45" t="s">
        <v>148</v>
      </c>
      <c r="AQ593" s="45">
        <v>7002612208</v>
      </c>
      <c r="AR593" s="46" t="s">
        <v>129</v>
      </c>
      <c r="AS593" s="45" t="s">
        <v>19</v>
      </c>
      <c r="AT593" s="45" t="s">
        <v>19</v>
      </c>
      <c r="AU593" s="45" t="s">
        <v>157</v>
      </c>
      <c r="AV593" s="45" t="s">
        <v>107</v>
      </c>
      <c r="AW593" s="45" t="s">
        <v>97</v>
      </c>
      <c r="AX593" s="45" t="s">
        <v>99</v>
      </c>
      <c r="AY593" s="45" t="s">
        <v>118</v>
      </c>
      <c r="AZ593" s="45" t="s">
        <v>116</v>
      </c>
      <c r="BA593" s="45" t="s">
        <v>97</v>
      </c>
      <c r="BB593" s="74" t="s">
        <v>120</v>
      </c>
      <c r="BC593" s="45" t="s">
        <v>382</v>
      </c>
      <c r="BD593" s="45">
        <v>1147</v>
      </c>
      <c r="BE593" s="45" t="s">
        <v>170</v>
      </c>
      <c r="BF593" s="45" t="s">
        <v>256</v>
      </c>
      <c r="BG593" s="45" t="s">
        <v>97</v>
      </c>
      <c r="BH593" s="45" t="s">
        <v>97</v>
      </c>
      <c r="BI593" s="45">
        <v>1</v>
      </c>
      <c r="BJ593" s="45" t="s">
        <v>97</v>
      </c>
      <c r="BK593" s="53">
        <v>42327.546342592592</v>
      </c>
      <c r="BL593" s="45" t="s">
        <v>114</v>
      </c>
      <c r="BM593" s="45" t="s">
        <v>97</v>
      </c>
      <c r="BO593" s="68" t="str">
        <f t="shared" si="159"/>
        <v>EXECUTE [dbo].[PG_CI_CUENTA_BANCO] 0,0,0 , 678, X</v>
      </c>
    </row>
    <row r="594" spans="2:67" x14ac:dyDescent="0.3">
      <c r="B594" s="6">
        <f t="shared" si="147"/>
        <v>0</v>
      </c>
      <c r="C594" s="6" t="str">
        <f t="shared" si="148"/>
        <v>0, 0</v>
      </c>
      <c r="D594" s="54">
        <f t="shared" si="149"/>
        <v>679</v>
      </c>
      <c r="E594" s="75" t="str">
        <f t="shared" si="150"/>
        <v>Corporativo | EGRESOS | EGRESOS PLANTA | 65501660263 | CD. JUAREZ | Pesos Mexicanos</v>
      </c>
      <c r="F594" s="54" t="str">
        <f t="shared" si="151"/>
        <v>0263</v>
      </c>
      <c r="G594" s="5">
        <v>0</v>
      </c>
      <c r="H594" s="78" t="str">
        <f t="shared" si="152"/>
        <v>Corporativo | EGRESOS | EGRESOS PLANTA | 65501660263 | CD. JUAREZ | Pesos Mexicanos</v>
      </c>
      <c r="I594" s="69">
        <f t="shared" si="144"/>
        <v>3</v>
      </c>
      <c r="J594" s="69">
        <f t="shared" si="145"/>
        <v>10</v>
      </c>
      <c r="K594" s="70">
        <v>1</v>
      </c>
      <c r="L594" s="69" t="str">
        <f t="shared" si="153"/>
        <v>N/D</v>
      </c>
      <c r="M594" s="69" t="str">
        <f t="shared" si="154"/>
        <v>LOPEZ MATEOS</v>
      </c>
      <c r="N594" s="69">
        <f t="shared" si="155"/>
        <v>65501660263</v>
      </c>
      <c r="P594" s="70">
        <v>1</v>
      </c>
      <c r="Q594" s="70">
        <v>3</v>
      </c>
      <c r="R594" s="19" t="s">
        <v>4</v>
      </c>
      <c r="S594" s="78" t="str">
        <f t="shared" si="156"/>
        <v>CARLOS TOSTADO ZABALZA</v>
      </c>
      <c r="T594" s="78" t="str">
        <f t="shared" si="157"/>
        <v>Corporativo</v>
      </c>
      <c r="AB594" s="78" t="str">
        <f t="shared" si="158"/>
        <v>TOMAS ZARAGOZA ITO</v>
      </c>
      <c r="AC594" s="70">
        <v>103</v>
      </c>
      <c r="AD594" s="68" t="str">
        <f t="shared" si="146"/>
        <v>EXECUTE [dbo].[PG_CI_CUENTA_BANCO] 0, 0, 0, 679, 'Corporativo | EGRESOS | EGRESOS PLANTA | 65501660263 | CD. JUAREZ | Pesos Mexicanos' , '0263', 0, 'Corporativo | EGRESOS | EGRESOS PLANTA | 65501660263 | CD. JUAREZ | Pesos Mexicanos', 3, 10, 1, 'N/D', 'LOPEZ MATEOS', '65501660263', '', 1, 3, NULL, 'CARLOS TOSTADO ZABALZA', 'Corporativo', '', '', '', '', '', '', '', 'TOMAS ZARAGOZA ITO', 103</v>
      </c>
      <c r="AK594" s="43">
        <v>679</v>
      </c>
      <c r="AL594" s="44">
        <v>3</v>
      </c>
      <c r="AM594" s="44">
        <v>10</v>
      </c>
      <c r="AN594" s="84" t="s">
        <v>3</v>
      </c>
      <c r="AO594" s="44">
        <v>0</v>
      </c>
      <c r="AP594" s="45" t="s">
        <v>148</v>
      </c>
      <c r="AQ594" s="45">
        <v>65501660263</v>
      </c>
      <c r="AR594" s="46" t="s">
        <v>133</v>
      </c>
      <c r="AS594" s="45" t="s">
        <v>25</v>
      </c>
      <c r="AT594" s="45" t="s">
        <v>134</v>
      </c>
      <c r="AU594" s="45" t="s">
        <v>233</v>
      </c>
      <c r="AV594" s="45" t="s">
        <v>234</v>
      </c>
      <c r="AW594" s="45" t="s">
        <v>97</v>
      </c>
      <c r="AX594" s="45" t="s">
        <v>108</v>
      </c>
      <c r="AY594" s="45" t="s">
        <v>100</v>
      </c>
      <c r="AZ594" s="45" t="s">
        <v>116</v>
      </c>
      <c r="BA594" s="45" t="s">
        <v>97</v>
      </c>
      <c r="BB594" s="74" t="s">
        <v>120</v>
      </c>
      <c r="BC594" s="45" t="s">
        <v>149</v>
      </c>
      <c r="BD594" s="45">
        <v>177</v>
      </c>
      <c r="BE594" s="45" t="s">
        <v>151</v>
      </c>
      <c r="BF594" s="45" t="s">
        <v>233</v>
      </c>
      <c r="BG594" s="45" t="s">
        <v>97</v>
      </c>
      <c r="BH594" s="45" t="s">
        <v>97</v>
      </c>
      <c r="BI594" s="45">
        <v>1</v>
      </c>
      <c r="BJ594" s="45" t="s">
        <v>97</v>
      </c>
      <c r="BK594" s="53">
        <v>42151.512280092589</v>
      </c>
      <c r="BL594" s="45" t="s">
        <v>114</v>
      </c>
      <c r="BM594" s="45" t="s">
        <v>97</v>
      </c>
      <c r="BO594" s="68" t="str">
        <f t="shared" si="159"/>
        <v>EXECUTE [dbo].[PG_CI_CUENTA_BANCO] 0,0,0 , 679, X</v>
      </c>
    </row>
    <row r="595" spans="2:67" x14ac:dyDescent="0.3">
      <c r="B595" s="6">
        <f t="shared" si="147"/>
        <v>0</v>
      </c>
      <c r="C595" s="6" t="str">
        <f t="shared" si="148"/>
        <v>0, 0</v>
      </c>
      <c r="D595" s="54">
        <f t="shared" si="149"/>
        <v>680</v>
      </c>
      <c r="E595" s="75" t="str">
        <f t="shared" si="150"/>
        <v>Corporativo | INGRESOS | DEPRECIACIONES | 65501671799 | CD. JUAREZ | Pesos Mexicanos</v>
      </c>
      <c r="F595" s="54" t="str">
        <f t="shared" si="151"/>
        <v>1799</v>
      </c>
      <c r="G595" s="5">
        <v>0</v>
      </c>
      <c r="H595" s="78" t="str">
        <f t="shared" si="152"/>
        <v>Corporativo | INGRESOS | DEPRECIACIONES | 65501671799 | CD. JUAREZ | Pesos Mexicanos</v>
      </c>
      <c r="I595" s="69">
        <f t="shared" si="144"/>
        <v>3</v>
      </c>
      <c r="J595" s="69">
        <f t="shared" si="145"/>
        <v>10</v>
      </c>
      <c r="K595" s="70">
        <v>1</v>
      </c>
      <c r="L595" s="69" t="str">
        <f t="shared" si="153"/>
        <v>N/D</v>
      </c>
      <c r="M595" s="69" t="str">
        <f t="shared" si="154"/>
        <v>LOPEZ MATEOS</v>
      </c>
      <c r="N595" s="69">
        <f t="shared" si="155"/>
        <v>65501671799</v>
      </c>
      <c r="P595" s="70">
        <v>1</v>
      </c>
      <c r="Q595" s="70">
        <v>1</v>
      </c>
      <c r="R595" s="19" t="s">
        <v>4</v>
      </c>
      <c r="S595" s="78" t="str">
        <f t="shared" si="156"/>
        <v>CARLOS TOSTADO ZABALZA</v>
      </c>
      <c r="T595" s="78" t="str">
        <f t="shared" si="157"/>
        <v>Corporativo</v>
      </c>
      <c r="AB595" s="78" t="str">
        <f t="shared" si="158"/>
        <v>TOMAS ZARAGOZA ITO</v>
      </c>
      <c r="AC595" s="70">
        <v>103</v>
      </c>
      <c r="AD595" s="68" t="str">
        <f t="shared" si="146"/>
        <v>EXECUTE [dbo].[PG_CI_CUENTA_BANCO] 0, 0, 0, 680, 'Corporativo | INGRESOS | DEPRECIACIONES | 65501671799 | CD. JUAREZ | Pesos Mexicanos' , '1799', 0, 'Corporativo | INGRESOS | DEPRECIACIONES | 65501671799 | CD. JUAREZ | Pesos Mexicanos', 3, 10, 1, 'N/D', 'LOPEZ MATEOS', '65501671799', '', 1, 1, NULL, 'CARLOS TOSTADO ZABALZA', 'Corporativo', '', '', '', '', '', '', '', 'TOMAS ZARAGOZA ITO', 103</v>
      </c>
      <c r="AK595" s="43">
        <v>680</v>
      </c>
      <c r="AL595" s="44">
        <v>3</v>
      </c>
      <c r="AM595" s="44">
        <v>10</v>
      </c>
      <c r="AN595" s="84" t="s">
        <v>3</v>
      </c>
      <c r="AO595" s="44">
        <v>0</v>
      </c>
      <c r="AP595" s="45" t="s">
        <v>148</v>
      </c>
      <c r="AQ595" s="45">
        <v>65501671799</v>
      </c>
      <c r="AR595" s="46" t="s">
        <v>104</v>
      </c>
      <c r="AS595" s="45" t="s">
        <v>24</v>
      </c>
      <c r="AT595" s="45" t="s">
        <v>383</v>
      </c>
      <c r="AU595" s="45" t="s">
        <v>233</v>
      </c>
      <c r="AV595" s="45" t="s">
        <v>234</v>
      </c>
      <c r="AW595" s="45" t="s">
        <v>97</v>
      </c>
      <c r="AX595" s="45" t="s">
        <v>108</v>
      </c>
      <c r="AY595" s="45" t="s">
        <v>100</v>
      </c>
      <c r="AZ595" s="45" t="s">
        <v>116</v>
      </c>
      <c r="BA595" s="45" t="s">
        <v>97</v>
      </c>
      <c r="BB595" s="74" t="s">
        <v>120</v>
      </c>
      <c r="BC595" s="45" t="s">
        <v>149</v>
      </c>
      <c r="BD595" s="45">
        <v>177</v>
      </c>
      <c r="BE595" s="45" t="s">
        <v>151</v>
      </c>
      <c r="BF595" s="45" t="s">
        <v>233</v>
      </c>
      <c r="BG595" s="45" t="s">
        <v>97</v>
      </c>
      <c r="BH595" s="45" t="s">
        <v>97</v>
      </c>
      <c r="BI595" s="45">
        <v>1</v>
      </c>
      <c r="BJ595" s="45" t="s">
        <v>97</v>
      </c>
      <c r="BK595" s="53">
        <v>42151.512199074074</v>
      </c>
      <c r="BL595" s="45" t="s">
        <v>114</v>
      </c>
      <c r="BM595" s="45" t="s">
        <v>97</v>
      </c>
      <c r="BO595" s="68" t="str">
        <f t="shared" si="159"/>
        <v>EXECUTE [dbo].[PG_CI_CUENTA_BANCO] 0,0,0 , 680, X</v>
      </c>
    </row>
    <row r="596" spans="2:67" x14ac:dyDescent="0.3">
      <c r="B596" s="6">
        <f t="shared" si="147"/>
        <v>0</v>
      </c>
      <c r="C596" s="6" t="str">
        <f t="shared" si="148"/>
        <v>0, 0</v>
      </c>
      <c r="D596" s="54">
        <f t="shared" si="149"/>
        <v>681</v>
      </c>
      <c r="E596" s="75" t="str">
        <f t="shared" si="150"/>
        <v>Biogas I | EGRESOS | CONSTRUCCION | 146189938 | CD. JUAREZ | Pesos Mexicanos</v>
      </c>
      <c r="F596" s="54" t="str">
        <f t="shared" si="151"/>
        <v>9938</v>
      </c>
      <c r="G596" s="5">
        <v>0</v>
      </c>
      <c r="H596" s="78" t="str">
        <f t="shared" si="152"/>
        <v>Biogas I | EGRESOS | CONSTRUCCION | 146189938 | CD. JUAREZ | Pesos Mexicanos</v>
      </c>
      <c r="I596" s="69">
        <f t="shared" si="144"/>
        <v>4</v>
      </c>
      <c r="J596" s="69">
        <f t="shared" si="145"/>
        <v>7</v>
      </c>
      <c r="K596" s="70">
        <v>1</v>
      </c>
      <c r="L596" s="69" t="str">
        <f t="shared" si="153"/>
        <v>N/D</v>
      </c>
      <c r="M596" s="69" t="str">
        <f t="shared" si="154"/>
        <v>EMP. CD. JUAREZ</v>
      </c>
      <c r="N596" s="69">
        <f t="shared" si="155"/>
        <v>146189938</v>
      </c>
      <c r="P596" s="70">
        <v>2</v>
      </c>
      <c r="Q596" s="70">
        <v>3</v>
      </c>
      <c r="R596" s="19" t="s">
        <v>4</v>
      </c>
      <c r="S596" s="78" t="str">
        <f t="shared" si="156"/>
        <v>LUIS RAMIREZ RODRIGUEZ</v>
      </c>
      <c r="T596" s="78" t="str">
        <f t="shared" si="157"/>
        <v>Biogas I</v>
      </c>
      <c r="AB596" s="78" t="str">
        <f t="shared" si="158"/>
        <v>JUAN PANTOJA PANTOJA</v>
      </c>
      <c r="AC596" s="70">
        <v>103</v>
      </c>
      <c r="AD596" s="68" t="str">
        <f t="shared" si="146"/>
        <v>EXECUTE [dbo].[PG_CI_CUENTA_BANCO] 0, 0, 0, 681, 'Biogas I | EGRESOS | CONSTRUCCION | 146189938 | CD. JUAREZ | Pesos Mexicanos' , '9938', 0, 'Biogas I | EGRESOS | CONSTRUCCION | 146189938 | CD. JUAREZ | Pesos Mexicanos', 4, 7, 1, 'N/D', 'EMP. CD. JUAREZ', '146189938', '', 2, 3, NULL, 'LUIS RAMIREZ RODRIGUEZ', 'Biogas I', '', '', '', '', '', '', '', 'JUAN PANTOJA PANTOJA', 103</v>
      </c>
      <c r="AK596" s="43">
        <v>681</v>
      </c>
      <c r="AL596" s="44">
        <v>4</v>
      </c>
      <c r="AM596" s="44">
        <v>7</v>
      </c>
      <c r="AN596" s="84" t="s">
        <v>3</v>
      </c>
      <c r="AO596" s="44">
        <v>22</v>
      </c>
      <c r="AP596" s="45" t="s">
        <v>203</v>
      </c>
      <c r="AQ596" s="45">
        <v>146189938</v>
      </c>
      <c r="AR596" s="46" t="s">
        <v>133</v>
      </c>
      <c r="AS596" s="45" t="s">
        <v>25</v>
      </c>
      <c r="AT596" s="45" t="s">
        <v>139</v>
      </c>
      <c r="AU596" s="45" t="s">
        <v>154</v>
      </c>
      <c r="AV596" s="45" t="s">
        <v>97</v>
      </c>
      <c r="AW596" s="45" t="s">
        <v>97</v>
      </c>
      <c r="AX596" s="45" t="s">
        <v>99</v>
      </c>
      <c r="AY596" s="45" t="s">
        <v>100</v>
      </c>
      <c r="AZ596" s="45" t="s">
        <v>237</v>
      </c>
      <c r="BA596" s="45" t="s">
        <v>97</v>
      </c>
      <c r="BB596" s="74" t="s">
        <v>120</v>
      </c>
      <c r="BC596" s="45" t="s">
        <v>296</v>
      </c>
      <c r="BD596" s="45">
        <v>833</v>
      </c>
      <c r="BE596" s="45" t="s">
        <v>122</v>
      </c>
      <c r="BF596" s="45" t="s">
        <v>97</v>
      </c>
      <c r="BG596" s="45" t="s">
        <v>97</v>
      </c>
      <c r="BH596" s="45" t="s">
        <v>97</v>
      </c>
      <c r="BI596" s="45">
        <v>1</v>
      </c>
      <c r="BJ596" s="45" t="s">
        <v>384</v>
      </c>
      <c r="BK596" s="53">
        <v>40491.333333333336</v>
      </c>
      <c r="BL596" s="45" t="s">
        <v>102</v>
      </c>
      <c r="BM596" s="45" t="s">
        <v>97</v>
      </c>
      <c r="BO596" s="68" t="str">
        <f t="shared" si="159"/>
        <v>EXECUTE [dbo].[PG_CI_CUENTA_BANCO] 0,0,0 , 681, X</v>
      </c>
    </row>
    <row r="597" spans="2:67" x14ac:dyDescent="0.3">
      <c r="B597" s="6">
        <f t="shared" si="147"/>
        <v>0</v>
      </c>
      <c r="C597" s="6" t="str">
        <f t="shared" si="148"/>
        <v>0, 0</v>
      </c>
      <c r="D597" s="54">
        <f t="shared" si="149"/>
        <v>684</v>
      </c>
      <c r="E597" s="75" t="str">
        <f t="shared" si="150"/>
        <v>N/D | INVERSIONES | INVERSIONES | 3381048515466 | EL PASO TX. | Dólares USA</v>
      </c>
      <c r="F597" s="54" t="str">
        <f t="shared" si="151"/>
        <v>5466</v>
      </c>
      <c r="G597" s="5">
        <v>0</v>
      </c>
      <c r="H597" s="78" t="str">
        <f t="shared" si="152"/>
        <v>N/D | INVERSIONES | INVERSIONES | 3381048515466 | EL PASO TX. | Dólares USA</v>
      </c>
      <c r="I597" s="69">
        <f t="shared" si="144"/>
        <v>8</v>
      </c>
      <c r="J597" s="69">
        <f t="shared" si="145"/>
        <v>15</v>
      </c>
      <c r="K597" s="70">
        <v>2</v>
      </c>
      <c r="L597" s="69" t="str">
        <f t="shared" si="153"/>
        <v>N/D</v>
      </c>
      <c r="M597" s="69" t="str">
        <f t="shared" si="154"/>
        <v>N/D</v>
      </c>
      <c r="N597" s="69">
        <f t="shared" si="155"/>
        <v>3381048515466</v>
      </c>
      <c r="P597" s="70">
        <v>2</v>
      </c>
      <c r="Q597" s="70">
        <v>5</v>
      </c>
      <c r="R597" s="19" t="s">
        <v>4</v>
      </c>
      <c r="S597" s="78" t="str">
        <f t="shared" si="156"/>
        <v>N/D</v>
      </c>
      <c r="T597" s="78" t="str">
        <f t="shared" si="157"/>
        <v>N/D</v>
      </c>
      <c r="AB597" s="78" t="str">
        <f t="shared" si="158"/>
        <v>TOMAS ZARAGOZA ITO</v>
      </c>
      <c r="AC597" s="70">
        <v>202</v>
      </c>
      <c r="AD597" s="68" t="str">
        <f t="shared" si="146"/>
        <v>EXECUTE [dbo].[PG_CI_CUENTA_BANCO] 0, 0, 0, 684, 'N/D | INVERSIONES | INVERSIONES | 3381048515466 | EL PASO TX. | Dólares USA' , '5466', 0, 'N/D | INVERSIONES | INVERSIONES | 3381048515466 | EL PASO TX. | Dólares USA', 8, 15, 2, 'N/D', 'N/D', '3381048515466', '', 2, 5, NULL, 'N/D', 'N/D', '', '', '', '', '', '', '', 'TOMAS ZARAGOZA ITO', 202</v>
      </c>
      <c r="AK597" s="43">
        <v>684</v>
      </c>
      <c r="AL597" s="44">
        <v>8</v>
      </c>
      <c r="AM597" s="44">
        <v>15</v>
      </c>
      <c r="AN597" s="84" t="s">
        <v>3</v>
      </c>
      <c r="AO597" s="44">
        <v>0</v>
      </c>
      <c r="AP597" s="45" t="s">
        <v>97</v>
      </c>
      <c r="AQ597" s="45">
        <v>3381048515466</v>
      </c>
      <c r="AR597" s="46" t="s">
        <v>129</v>
      </c>
      <c r="AS597" s="45" t="s">
        <v>19</v>
      </c>
      <c r="AT597" s="45" t="s">
        <v>19</v>
      </c>
      <c r="AU597" s="45" t="s">
        <v>97</v>
      </c>
      <c r="AV597" s="45" t="s">
        <v>97</v>
      </c>
      <c r="AW597" s="45" t="s">
        <v>97</v>
      </c>
      <c r="AX597" s="45" t="s">
        <v>99</v>
      </c>
      <c r="AY597" s="45" t="s">
        <v>118</v>
      </c>
      <c r="AZ597" s="45" t="s">
        <v>116</v>
      </c>
      <c r="BA597" s="45" t="s">
        <v>97</v>
      </c>
      <c r="BB597" s="74" t="s">
        <v>146</v>
      </c>
      <c r="BC597" s="45" t="s">
        <v>97</v>
      </c>
      <c r="BD597" s="45" t="s">
        <v>146</v>
      </c>
      <c r="BE597" s="45" t="s">
        <v>97</v>
      </c>
      <c r="BF597" s="45" t="s">
        <v>97</v>
      </c>
      <c r="BG597" s="45" t="s">
        <v>97</v>
      </c>
      <c r="BH597" s="45" t="s">
        <v>97</v>
      </c>
      <c r="BI597" s="45">
        <v>1</v>
      </c>
      <c r="BJ597" s="45" t="s">
        <v>97</v>
      </c>
      <c r="BK597" s="53">
        <v>40666.634050925924</v>
      </c>
      <c r="BL597" s="45" t="s">
        <v>114</v>
      </c>
      <c r="BM597" s="45" t="s">
        <v>97</v>
      </c>
      <c r="BO597" s="68" t="str">
        <f t="shared" si="159"/>
        <v>EXECUTE [dbo].[PG_CI_CUENTA_BANCO] 0,0,0 , 684, X</v>
      </c>
    </row>
    <row r="598" spans="2:67" x14ac:dyDescent="0.3">
      <c r="B598" s="6">
        <f t="shared" si="147"/>
        <v>0</v>
      </c>
      <c r="C598" s="6" t="str">
        <f t="shared" si="148"/>
        <v>0, 0</v>
      </c>
      <c r="D598" s="54">
        <f t="shared" si="149"/>
        <v>685</v>
      </c>
      <c r="E598" s="75" t="str">
        <f t="shared" si="150"/>
        <v>Corporativo | INVERSIONES | INVERSIONES | 3381048614466 | EL PASO TX. | Dólares USA</v>
      </c>
      <c r="F598" s="54" t="str">
        <f t="shared" si="151"/>
        <v>4466</v>
      </c>
      <c r="G598" s="5">
        <v>0</v>
      </c>
      <c r="H598" s="78" t="str">
        <f t="shared" si="152"/>
        <v>Corporativo | INVERSIONES | INVERSIONES | 3381048614466 | EL PASO TX. | Dólares USA</v>
      </c>
      <c r="I598" s="69">
        <f t="shared" si="144"/>
        <v>3</v>
      </c>
      <c r="J598" s="69">
        <f t="shared" si="145"/>
        <v>15</v>
      </c>
      <c r="K598" s="70">
        <v>2</v>
      </c>
      <c r="L598" s="69" t="str">
        <f t="shared" si="153"/>
        <v>N/D</v>
      </c>
      <c r="M598" s="69" t="str">
        <f t="shared" si="154"/>
        <v>N/D</v>
      </c>
      <c r="N598" s="69">
        <f t="shared" si="155"/>
        <v>3381048614466</v>
      </c>
      <c r="P598" s="70">
        <v>1</v>
      </c>
      <c r="Q598" s="70">
        <v>5</v>
      </c>
      <c r="R598" s="19" t="s">
        <v>4</v>
      </c>
      <c r="S598" s="78" t="str">
        <f t="shared" si="156"/>
        <v>N/D</v>
      </c>
      <c r="T598" s="78" t="str">
        <f t="shared" si="157"/>
        <v>Corporativo</v>
      </c>
      <c r="AB598" s="78" t="str">
        <f t="shared" si="158"/>
        <v>TOMAS ZARAGOZA ITO</v>
      </c>
      <c r="AC598" s="70">
        <v>202</v>
      </c>
      <c r="AD598" s="68" t="str">
        <f t="shared" si="146"/>
        <v>EXECUTE [dbo].[PG_CI_CUENTA_BANCO] 0, 0, 0, 685, 'Corporativo | INVERSIONES | INVERSIONES | 3381048614466 | EL PASO TX. | Dólares USA' , '4466', 0, 'Corporativo | INVERSIONES | INVERSIONES | 3381048614466 | EL PASO TX. | Dólares USA', 3, 15, 2, 'N/D', 'N/D', '3381048614466', '', 1, 5, NULL, 'N/D', 'Corporativo', '', '', '', '', '', '', '', 'TOMAS ZARAGOZA ITO', 202</v>
      </c>
      <c r="AK598" s="43">
        <v>685</v>
      </c>
      <c r="AL598" s="44">
        <v>3</v>
      </c>
      <c r="AM598" s="44">
        <v>15</v>
      </c>
      <c r="AN598" s="84" t="s">
        <v>3</v>
      </c>
      <c r="AO598" s="44">
        <v>0</v>
      </c>
      <c r="AP598" s="45" t="s">
        <v>148</v>
      </c>
      <c r="AQ598" s="45">
        <v>3381048614466</v>
      </c>
      <c r="AR598" s="46" t="s">
        <v>129</v>
      </c>
      <c r="AS598" s="45" t="s">
        <v>19</v>
      </c>
      <c r="AT598" s="45" t="s">
        <v>19</v>
      </c>
      <c r="AU598" s="45" t="s">
        <v>233</v>
      </c>
      <c r="AV598" s="45" t="s">
        <v>234</v>
      </c>
      <c r="AW598" s="45" t="s">
        <v>97</v>
      </c>
      <c r="AX598" s="45" t="s">
        <v>108</v>
      </c>
      <c r="AY598" s="45" t="s">
        <v>118</v>
      </c>
      <c r="AZ598" s="45" t="s">
        <v>116</v>
      </c>
      <c r="BA598" s="45" t="s">
        <v>97</v>
      </c>
      <c r="BB598" s="74" t="s">
        <v>146</v>
      </c>
      <c r="BC598" s="45" t="s">
        <v>97</v>
      </c>
      <c r="BD598" s="45" t="s">
        <v>146</v>
      </c>
      <c r="BE598" s="45" t="s">
        <v>97</v>
      </c>
      <c r="BF598" s="45" t="s">
        <v>233</v>
      </c>
      <c r="BG598" s="45" t="s">
        <v>97</v>
      </c>
      <c r="BH598" s="45" t="s">
        <v>97</v>
      </c>
      <c r="BI598" s="45">
        <v>1</v>
      </c>
      <c r="BJ598" s="45" t="s">
        <v>97</v>
      </c>
      <c r="BK598" s="53">
        <v>42151.513738425929</v>
      </c>
      <c r="BL598" s="45" t="s">
        <v>114</v>
      </c>
      <c r="BM598" s="45" t="s">
        <v>97</v>
      </c>
      <c r="BO598" s="68" t="str">
        <f t="shared" si="159"/>
        <v>EXECUTE [dbo].[PG_CI_CUENTA_BANCO] 0,0,0 , 685, X</v>
      </c>
    </row>
    <row r="599" spans="2:67" x14ac:dyDescent="0.3">
      <c r="B599" s="6">
        <f t="shared" si="147"/>
        <v>0</v>
      </c>
      <c r="C599" s="6" t="str">
        <f t="shared" si="148"/>
        <v>0, 0</v>
      </c>
      <c r="D599" s="54">
        <f t="shared" si="149"/>
        <v>686</v>
      </c>
      <c r="E599" s="75" t="str">
        <f t="shared" si="150"/>
        <v>Corporativo | INVERSIONES | INVERSIONES | 3381048416466 | EL PASO TX. | Dólares USA</v>
      </c>
      <c r="F599" s="54" t="str">
        <f t="shared" si="151"/>
        <v>6466</v>
      </c>
      <c r="G599" s="5">
        <v>0</v>
      </c>
      <c r="H599" s="78" t="str">
        <f t="shared" si="152"/>
        <v>Corporativo | INVERSIONES | INVERSIONES | 3381048416466 | EL PASO TX. | Dólares USA</v>
      </c>
      <c r="I599" s="69">
        <f t="shared" si="144"/>
        <v>52</v>
      </c>
      <c r="J599" s="69">
        <f t="shared" si="145"/>
        <v>15</v>
      </c>
      <c r="K599" s="70">
        <v>2</v>
      </c>
      <c r="L599" s="69" t="str">
        <f t="shared" si="153"/>
        <v>N/D</v>
      </c>
      <c r="M599" s="69" t="str">
        <f t="shared" si="154"/>
        <v>N/D</v>
      </c>
      <c r="N599" s="69">
        <f t="shared" si="155"/>
        <v>3381048416466</v>
      </c>
      <c r="P599" s="70">
        <v>1</v>
      </c>
      <c r="Q599" s="70">
        <v>5</v>
      </c>
      <c r="R599" s="19" t="s">
        <v>4</v>
      </c>
      <c r="S599" s="78" t="str">
        <f t="shared" si="156"/>
        <v>N/D</v>
      </c>
      <c r="T599" s="78" t="str">
        <f t="shared" si="157"/>
        <v>Corporativo</v>
      </c>
      <c r="AB599" s="78" t="str">
        <f t="shared" si="158"/>
        <v>TOMAS ZARAGOZA ITO</v>
      </c>
      <c r="AC599" s="70">
        <v>202</v>
      </c>
      <c r="AD599" s="68" t="str">
        <f t="shared" si="146"/>
        <v>EXECUTE [dbo].[PG_CI_CUENTA_BANCO] 0, 0, 0, 686, 'Corporativo | INVERSIONES | INVERSIONES | 3381048416466 | EL PASO TX. | Dólares USA' , '6466', 0, 'Corporativo | INVERSIONES | INVERSIONES | 3381048416466 | EL PASO TX. | Dólares USA', 52, 15, 2, 'N/D', 'N/D', '3381048416466', '', 1, 5, NULL, 'N/D', 'Corporativo', '', '', '', '', '', '', '', 'TOMAS ZARAGOZA ITO', 202</v>
      </c>
      <c r="AK599" s="43">
        <v>686</v>
      </c>
      <c r="AL599" s="44">
        <v>52</v>
      </c>
      <c r="AM599" s="44">
        <v>15</v>
      </c>
      <c r="AN599" s="84" t="s">
        <v>3</v>
      </c>
      <c r="AO599" s="44">
        <v>0</v>
      </c>
      <c r="AP599" s="45" t="s">
        <v>148</v>
      </c>
      <c r="AQ599" s="45">
        <v>3381048416466</v>
      </c>
      <c r="AR599" s="46" t="s">
        <v>129</v>
      </c>
      <c r="AS599" s="45" t="s">
        <v>19</v>
      </c>
      <c r="AT599" s="45" t="s">
        <v>19</v>
      </c>
      <c r="AU599" s="45" t="s">
        <v>233</v>
      </c>
      <c r="AV599" s="45" t="s">
        <v>107</v>
      </c>
      <c r="AW599" s="45" t="s">
        <v>97</v>
      </c>
      <c r="AX599" s="45" t="s">
        <v>108</v>
      </c>
      <c r="AY599" s="45" t="s">
        <v>118</v>
      </c>
      <c r="AZ599" s="45" t="s">
        <v>116</v>
      </c>
      <c r="BA599" s="45" t="s">
        <v>97</v>
      </c>
      <c r="BB599" s="74" t="s">
        <v>146</v>
      </c>
      <c r="BC599" s="45" t="s">
        <v>97</v>
      </c>
      <c r="BD599" s="45" t="s">
        <v>146</v>
      </c>
      <c r="BE599" s="45" t="s">
        <v>97</v>
      </c>
      <c r="BF599" s="45" t="s">
        <v>385</v>
      </c>
      <c r="BG599" s="45" t="s">
        <v>97</v>
      </c>
      <c r="BH599" s="45" t="s">
        <v>97</v>
      </c>
      <c r="BI599" s="45">
        <v>1</v>
      </c>
      <c r="BJ599" s="45" t="s">
        <v>97</v>
      </c>
      <c r="BK599" s="53">
        <v>41962.576655092591</v>
      </c>
      <c r="BL599" s="45" t="s">
        <v>114</v>
      </c>
      <c r="BM599" s="45" t="s">
        <v>97</v>
      </c>
      <c r="BO599" s="68" t="str">
        <f t="shared" si="159"/>
        <v>EXECUTE [dbo].[PG_CI_CUENTA_BANCO] 0,0,0 , 686, X</v>
      </c>
    </row>
    <row r="600" spans="2:67" x14ac:dyDescent="0.3">
      <c r="B600" s="6">
        <f t="shared" si="147"/>
        <v>0</v>
      </c>
      <c r="C600" s="6" t="str">
        <f t="shared" si="148"/>
        <v>0, 0</v>
      </c>
      <c r="D600" s="54">
        <f t="shared" si="149"/>
        <v>687</v>
      </c>
      <c r="E600" s="75" t="str">
        <f t="shared" si="150"/>
        <v>N/D | INVERSIONES | INVERSIONES | 146104835 | CD. JUAREZ | Pesos Mexicanos</v>
      </c>
      <c r="F600" s="54" t="str">
        <f t="shared" si="151"/>
        <v>4835</v>
      </c>
      <c r="G600" s="5">
        <v>0</v>
      </c>
      <c r="H600" s="78" t="str">
        <f t="shared" si="152"/>
        <v>N/D | INVERSIONES | INVERSIONES | 146104835 | CD. JUAREZ | Pesos Mexicanos</v>
      </c>
      <c r="I600" s="69">
        <f t="shared" si="144"/>
        <v>40</v>
      </c>
      <c r="J600" s="69">
        <f t="shared" si="145"/>
        <v>7</v>
      </c>
      <c r="K600" s="70">
        <v>1</v>
      </c>
      <c r="L600" s="69" t="str">
        <f t="shared" si="153"/>
        <v>N/D</v>
      </c>
      <c r="M600" s="69" t="str">
        <f t="shared" si="154"/>
        <v>BANCA PATRIMONI</v>
      </c>
      <c r="N600" s="69">
        <f t="shared" si="155"/>
        <v>146104835</v>
      </c>
      <c r="P600" s="70">
        <v>2</v>
      </c>
      <c r="Q600" s="70">
        <v>5</v>
      </c>
      <c r="R600" s="19" t="s">
        <v>4</v>
      </c>
      <c r="S600" s="78" t="str">
        <f t="shared" si="156"/>
        <v>LUIS RAMIREZ RODRIGUEZ</v>
      </c>
      <c r="T600" s="78" t="str">
        <f t="shared" si="157"/>
        <v>N/D</v>
      </c>
      <c r="AB600" s="78" t="str">
        <f t="shared" si="158"/>
        <v>SILVIA ZARAGOZA ITO</v>
      </c>
      <c r="AC600" s="70">
        <v>103</v>
      </c>
      <c r="AD600" s="68" t="str">
        <f t="shared" si="146"/>
        <v>EXECUTE [dbo].[PG_CI_CUENTA_BANCO] 0, 0, 0, 687, 'N/D | INVERSIONES | INVERSIONES | 146104835 | CD. JUAREZ | Pesos Mexicanos' , '4835', 0, 'N/D | INVERSIONES | INVERSIONES | 146104835 | CD. JUAREZ | Pesos Mexicanos', 40, 7, 1, 'N/D', 'BANCA PATRIMONI', '146104835', '', 2, 5, NULL, 'LUIS RAMIREZ RODRIGUEZ', 'N/D', '', '', '', '', '', '', '', 'SILVIA ZARAGOZA ITO', 103</v>
      </c>
      <c r="AK600" s="43">
        <v>687</v>
      </c>
      <c r="AL600" s="44">
        <v>40</v>
      </c>
      <c r="AM600" s="44">
        <v>7</v>
      </c>
      <c r="AN600" s="84" t="s">
        <v>3</v>
      </c>
      <c r="AO600" s="44">
        <v>0</v>
      </c>
      <c r="AP600" s="45" t="s">
        <v>97</v>
      </c>
      <c r="AQ600" s="45">
        <v>146104835</v>
      </c>
      <c r="AR600" s="46" t="s">
        <v>129</v>
      </c>
      <c r="AS600" s="45" t="s">
        <v>19</v>
      </c>
      <c r="AT600" s="45" t="s">
        <v>19</v>
      </c>
      <c r="AU600" s="45" t="s">
        <v>97</v>
      </c>
      <c r="AV600" s="45" t="s">
        <v>97</v>
      </c>
      <c r="AW600" s="45" t="s">
        <v>97</v>
      </c>
      <c r="AX600" s="45" t="s">
        <v>99</v>
      </c>
      <c r="AY600" s="45" t="s">
        <v>100</v>
      </c>
      <c r="AZ600" s="45" t="s">
        <v>265</v>
      </c>
      <c r="BA600" s="45" t="s">
        <v>97</v>
      </c>
      <c r="BB600" s="74" t="s">
        <v>120</v>
      </c>
      <c r="BC600" s="45" t="s">
        <v>386</v>
      </c>
      <c r="BD600" s="45">
        <v>6404</v>
      </c>
      <c r="BE600" s="45" t="s">
        <v>122</v>
      </c>
      <c r="BF600" s="45" t="s">
        <v>97</v>
      </c>
      <c r="BG600" s="45" t="s">
        <v>97</v>
      </c>
      <c r="BH600" s="45" t="s">
        <v>97</v>
      </c>
      <c r="BI600" s="45">
        <v>1</v>
      </c>
      <c r="BJ600" s="45" t="s">
        <v>97</v>
      </c>
      <c r="BK600" s="53">
        <v>40672.473749999997</v>
      </c>
      <c r="BL600" s="45" t="s">
        <v>114</v>
      </c>
      <c r="BM600" s="45" t="s">
        <v>97</v>
      </c>
      <c r="BO600" s="68" t="str">
        <f t="shared" si="159"/>
        <v>EXECUTE [dbo].[PG_CI_CUENTA_BANCO] 0,0,0 , 687, X</v>
      </c>
    </row>
    <row r="601" spans="2:67" x14ac:dyDescent="0.3">
      <c r="B601" s="6">
        <f t="shared" si="147"/>
        <v>0</v>
      </c>
      <c r="C601" s="6" t="str">
        <f t="shared" si="148"/>
        <v>0, 0</v>
      </c>
      <c r="D601" s="54">
        <f t="shared" si="149"/>
        <v>688</v>
      </c>
      <c r="E601" s="75" t="str">
        <f t="shared" si="150"/>
        <v>Corporativo | EGRESOS | GASTOS CORPORATIVO | 65501701163 | CD. JUAREZ | Pesos Mexicanos</v>
      </c>
      <c r="F601" s="54" t="str">
        <f t="shared" si="151"/>
        <v>1163</v>
      </c>
      <c r="G601" s="5">
        <v>0</v>
      </c>
      <c r="H601" s="78" t="str">
        <f t="shared" si="152"/>
        <v>Corporativo | EGRESOS | GASTOS CORPORATIVO | 65501701163 | CD. JUAREZ | Pesos Mexicanos</v>
      </c>
      <c r="I601" s="69">
        <f t="shared" si="144"/>
        <v>3</v>
      </c>
      <c r="J601" s="69">
        <f t="shared" si="145"/>
        <v>10</v>
      </c>
      <c r="K601" s="70">
        <v>1</v>
      </c>
      <c r="L601" s="69" t="str">
        <f t="shared" si="153"/>
        <v>N/D</v>
      </c>
      <c r="M601" s="69" t="str">
        <f t="shared" si="154"/>
        <v>LOPEZ MATEOS</v>
      </c>
      <c r="N601" s="69">
        <f t="shared" si="155"/>
        <v>65501701163</v>
      </c>
      <c r="P601" s="70">
        <v>1</v>
      </c>
      <c r="Q601" s="70">
        <v>3</v>
      </c>
      <c r="R601" s="19" t="s">
        <v>4</v>
      </c>
      <c r="S601" s="78" t="str">
        <f t="shared" si="156"/>
        <v>CARLOS TOSTADO ZABALZA</v>
      </c>
      <c r="T601" s="78" t="str">
        <f t="shared" si="157"/>
        <v>Corporativo</v>
      </c>
      <c r="AB601" s="78" t="str">
        <f t="shared" si="158"/>
        <v>TOMAS ZARAGOZA ITO</v>
      </c>
      <c r="AC601" s="70">
        <v>103</v>
      </c>
      <c r="AD601" s="68" t="str">
        <f t="shared" si="146"/>
        <v>EXECUTE [dbo].[PG_CI_CUENTA_BANCO] 0, 0, 0, 688, 'Corporativo | EGRESOS | GASTOS CORPORATIVO | 65501701163 | CD. JUAREZ | Pesos Mexicanos' , '1163', 0, 'Corporativo | EGRESOS | GASTOS CORPORATIVO | 65501701163 | CD. JUAREZ | Pesos Mexicanos', 3, 10, 1, 'N/D', 'LOPEZ MATEOS', '65501701163', '', 1, 3, NULL, 'CARLOS TOSTADO ZABALZA', 'Corporativo', '', '', '', '', '', '', '', 'TOMAS ZARAGOZA ITO', 103</v>
      </c>
      <c r="AK601" s="43">
        <v>688</v>
      </c>
      <c r="AL601" s="44">
        <v>3</v>
      </c>
      <c r="AM601" s="44">
        <v>10</v>
      </c>
      <c r="AN601" s="84" t="s">
        <v>3</v>
      </c>
      <c r="AO601" s="44">
        <v>0</v>
      </c>
      <c r="AP601" s="45" t="s">
        <v>148</v>
      </c>
      <c r="AQ601" s="45">
        <v>65501701163</v>
      </c>
      <c r="AR601" s="46" t="s">
        <v>133</v>
      </c>
      <c r="AS601" s="45" t="s">
        <v>25</v>
      </c>
      <c r="AT601" s="45" t="s">
        <v>387</v>
      </c>
      <c r="AU601" s="45" t="s">
        <v>233</v>
      </c>
      <c r="AV601" s="45" t="s">
        <v>234</v>
      </c>
      <c r="AW601" s="45" t="s">
        <v>97</v>
      </c>
      <c r="AX601" s="45" t="s">
        <v>108</v>
      </c>
      <c r="AY601" s="45" t="s">
        <v>100</v>
      </c>
      <c r="AZ601" s="45" t="s">
        <v>116</v>
      </c>
      <c r="BA601" s="45" t="s">
        <v>97</v>
      </c>
      <c r="BB601" s="74" t="s">
        <v>120</v>
      </c>
      <c r="BC601" s="45" t="s">
        <v>149</v>
      </c>
      <c r="BD601" s="45">
        <v>177</v>
      </c>
      <c r="BE601" s="45" t="s">
        <v>151</v>
      </c>
      <c r="BF601" s="45" t="s">
        <v>233</v>
      </c>
      <c r="BG601" s="45" t="s">
        <v>97</v>
      </c>
      <c r="BH601" s="45" t="s">
        <v>97</v>
      </c>
      <c r="BI601" s="45">
        <v>1</v>
      </c>
      <c r="BJ601" s="45" t="s">
        <v>97</v>
      </c>
      <c r="BK601" s="53">
        <v>42151.512106481481</v>
      </c>
      <c r="BL601" s="45" t="s">
        <v>114</v>
      </c>
      <c r="BM601" s="45" t="s">
        <v>97</v>
      </c>
      <c r="BO601" s="68" t="str">
        <f t="shared" si="159"/>
        <v>EXECUTE [dbo].[PG_CI_CUENTA_BANCO] 0,0,0 , 688, X</v>
      </c>
    </row>
    <row r="602" spans="2:67" x14ac:dyDescent="0.3">
      <c r="B602" s="6">
        <f t="shared" si="147"/>
        <v>0</v>
      </c>
      <c r="C602" s="6" t="str">
        <f t="shared" si="148"/>
        <v>0, 0</v>
      </c>
      <c r="D602" s="54">
        <f t="shared" si="149"/>
        <v>691</v>
      </c>
      <c r="E602" s="75" t="str">
        <f t="shared" si="150"/>
        <v>Delicias | INGRESOS | VENTA GAS | 146585019 | CD. JUAREZ | Pesos Mexicanos</v>
      </c>
      <c r="F602" s="54" t="str">
        <f t="shared" si="151"/>
        <v>5019</v>
      </c>
      <c r="G602" s="5">
        <v>0</v>
      </c>
      <c r="H602" s="78" t="str">
        <f t="shared" si="152"/>
        <v>Delicias | INGRESOS | VENTA GAS | 146585019 | CD. JUAREZ | Pesos Mexicanos</v>
      </c>
      <c r="I602" s="69">
        <f t="shared" si="144"/>
        <v>28</v>
      </c>
      <c r="J602" s="69">
        <f t="shared" si="145"/>
        <v>7</v>
      </c>
      <c r="K602" s="70">
        <v>1</v>
      </c>
      <c r="L602" s="69">
        <f t="shared" si="153"/>
        <v>392</v>
      </c>
      <c r="M602" s="69">
        <f t="shared" si="154"/>
        <v>392</v>
      </c>
      <c r="N602" s="69">
        <f t="shared" si="155"/>
        <v>146585019</v>
      </c>
      <c r="P602" s="70">
        <v>1</v>
      </c>
      <c r="Q602" s="70">
        <v>1</v>
      </c>
      <c r="R602" s="19" t="s">
        <v>4</v>
      </c>
      <c r="S602" s="78" t="str">
        <f t="shared" si="156"/>
        <v>LUIS RAMIREZ RODRIGUEZ</v>
      </c>
      <c r="T602" s="78" t="str">
        <f t="shared" si="157"/>
        <v>Delicias</v>
      </c>
      <c r="AB602" s="78" t="str">
        <f t="shared" si="158"/>
        <v>TOMAS ZARAGOZA FUENTES</v>
      </c>
      <c r="AC602" s="70">
        <v>103</v>
      </c>
      <c r="AD602" s="68" t="str">
        <f t="shared" si="146"/>
        <v>EXECUTE [dbo].[PG_CI_CUENTA_BANCO] 0, 0, 0, 691, 'Delicias | INGRESOS | VENTA GAS | 146585019 | CD. JUAREZ | Pesos Mexicanos' , '5019', 0, 'Delicias | INGRESOS | VENTA GAS | 146585019 | CD. JUAREZ | Pesos Mexicanos', 28, 7, 1, '392', '392', '146585019', '', 1, 1, NULL, 'LUIS RAMIREZ RODRIGUEZ', 'Delicias', '', '', '', '', '', '', '', 'TOMAS ZARAGOZA FUENTES', 103</v>
      </c>
      <c r="AK602" s="43">
        <v>691</v>
      </c>
      <c r="AL602" s="44">
        <v>28</v>
      </c>
      <c r="AM602" s="44">
        <v>7</v>
      </c>
      <c r="AN602" s="84" t="s">
        <v>3</v>
      </c>
      <c r="AO602" s="44">
        <v>36</v>
      </c>
      <c r="AP602" s="45" t="s">
        <v>388</v>
      </c>
      <c r="AQ602" s="45">
        <v>146585019</v>
      </c>
      <c r="AR602" s="46" t="s">
        <v>104</v>
      </c>
      <c r="AS602" s="45" t="s">
        <v>24</v>
      </c>
      <c r="AT602" s="45" t="s">
        <v>105</v>
      </c>
      <c r="AU602" s="45" t="s">
        <v>106</v>
      </c>
      <c r="AV602" s="45" t="s">
        <v>107</v>
      </c>
      <c r="AW602" s="45" t="s">
        <v>97</v>
      </c>
      <c r="AX602" s="45" t="s">
        <v>108</v>
      </c>
      <c r="AY602" s="45" t="s">
        <v>100</v>
      </c>
      <c r="AZ602" s="45" t="s">
        <v>109</v>
      </c>
      <c r="BA602" s="45">
        <v>392</v>
      </c>
      <c r="BB602" s="74" t="s">
        <v>120</v>
      </c>
      <c r="BC602" s="45">
        <v>392</v>
      </c>
      <c r="BD602" s="45" t="s">
        <v>389</v>
      </c>
      <c r="BE602" s="45" t="s">
        <v>122</v>
      </c>
      <c r="BF602" s="45" t="s">
        <v>219</v>
      </c>
      <c r="BG602" s="45" t="s">
        <v>97</v>
      </c>
      <c r="BH602" s="45" t="s">
        <v>113</v>
      </c>
      <c r="BI602" s="45">
        <v>1</v>
      </c>
      <c r="BJ602" s="45" t="s">
        <v>97</v>
      </c>
      <c r="BK602" s="53">
        <v>43277.573437500003</v>
      </c>
      <c r="BL602" s="45" t="s">
        <v>128</v>
      </c>
      <c r="BM602" s="45" t="s">
        <v>97</v>
      </c>
      <c r="BO602" s="68" t="str">
        <f t="shared" si="159"/>
        <v>EXECUTE [dbo].[PG_CI_CUENTA_BANCO] 0,0,0 , 691, X</v>
      </c>
    </row>
    <row r="603" spans="2:67" x14ac:dyDescent="0.3">
      <c r="B603" s="6">
        <f t="shared" si="147"/>
        <v>0</v>
      </c>
      <c r="C603" s="6" t="str">
        <f t="shared" si="148"/>
        <v>0, 0</v>
      </c>
      <c r="D603" s="54">
        <f t="shared" si="149"/>
        <v>692</v>
      </c>
      <c r="E603" s="75" t="str">
        <f t="shared" si="150"/>
        <v>Cuauhtemoc | CONCENTRADORA | CONCENTRADORA | 146582494 | CD. JUAREZ | Pesos Mexicanos</v>
      </c>
      <c r="F603" s="54" t="str">
        <f t="shared" si="151"/>
        <v>2494</v>
      </c>
      <c r="G603" s="5">
        <v>0</v>
      </c>
      <c r="H603" s="78" t="str">
        <f t="shared" si="152"/>
        <v>Cuauhtemoc | CONCENTRADORA | CONCENTRADORA | 146582494 | CD. JUAREZ | Pesos Mexicanos</v>
      </c>
      <c r="I603" s="69">
        <f t="shared" si="144"/>
        <v>28</v>
      </c>
      <c r="J603" s="69">
        <f t="shared" si="145"/>
        <v>7</v>
      </c>
      <c r="K603" s="70">
        <v>1</v>
      </c>
      <c r="L603" s="69" t="str">
        <f t="shared" si="153"/>
        <v>N/D</v>
      </c>
      <c r="M603" s="69">
        <f t="shared" si="154"/>
        <v>833</v>
      </c>
      <c r="N603" s="69">
        <f t="shared" si="155"/>
        <v>146582494</v>
      </c>
      <c r="P603" s="70">
        <v>1</v>
      </c>
      <c r="Q603" s="70">
        <v>2</v>
      </c>
      <c r="R603" s="19" t="s">
        <v>4</v>
      </c>
      <c r="S603" s="78" t="str">
        <f t="shared" si="156"/>
        <v>LUIS RAMIREZ RODRIGUEZ</v>
      </c>
      <c r="T603" s="78" t="str">
        <f t="shared" si="157"/>
        <v>Cuauhtemoc</v>
      </c>
      <c r="AB603" s="78" t="str">
        <f t="shared" si="158"/>
        <v>TOMAS ZARAGOZA FUENTES</v>
      </c>
      <c r="AC603" s="70">
        <v>103</v>
      </c>
      <c r="AD603" s="68" t="str">
        <f t="shared" si="146"/>
        <v>EXECUTE [dbo].[PG_CI_CUENTA_BANCO] 0, 0, 0, 692, 'Cuauhtemoc | CONCENTRADORA | CONCENTRADORA | 146582494 | CD. JUAREZ | Pesos Mexicanos' , '2494', 0, 'Cuauhtemoc | CONCENTRADORA | CONCENTRADORA | 146582494 | CD. JUAREZ | Pesos Mexicanos', 28, 7, 1, 'N/D', '833', '146582494', '', 1, 2, NULL, 'LUIS RAMIREZ RODRIGUEZ', 'Cuauhtemoc', '', '', '', '', '', '', '', 'TOMAS ZARAGOZA FUENTES', 103</v>
      </c>
      <c r="AK603" s="43">
        <v>692</v>
      </c>
      <c r="AL603" s="44">
        <v>28</v>
      </c>
      <c r="AM603" s="44">
        <v>7</v>
      </c>
      <c r="AN603" s="84" t="s">
        <v>3</v>
      </c>
      <c r="AO603" s="44">
        <v>32</v>
      </c>
      <c r="AP603" s="45" t="s">
        <v>378</v>
      </c>
      <c r="AQ603" s="45">
        <v>146582494</v>
      </c>
      <c r="AR603" s="46" t="s">
        <v>127</v>
      </c>
      <c r="AS603" s="45" t="s">
        <v>18</v>
      </c>
      <c r="AT603" s="45" t="s">
        <v>18</v>
      </c>
      <c r="AU603" s="45" t="s">
        <v>188</v>
      </c>
      <c r="AV603" s="45" t="s">
        <v>107</v>
      </c>
      <c r="AW603" s="45" t="s">
        <v>97</v>
      </c>
      <c r="AX603" s="45" t="s">
        <v>108</v>
      </c>
      <c r="AY603" s="45" t="s">
        <v>100</v>
      </c>
      <c r="AZ603" s="45" t="s">
        <v>109</v>
      </c>
      <c r="BA603" s="45" t="s">
        <v>97</v>
      </c>
      <c r="BB603" s="74" t="s">
        <v>120</v>
      </c>
      <c r="BC603" s="45">
        <v>833</v>
      </c>
      <c r="BD603" s="45" t="s">
        <v>227</v>
      </c>
      <c r="BE603" s="45" t="s">
        <v>122</v>
      </c>
      <c r="BF603" s="45" t="s">
        <v>219</v>
      </c>
      <c r="BG603" s="45" t="s">
        <v>97</v>
      </c>
      <c r="BH603" s="45" t="s">
        <v>113</v>
      </c>
      <c r="BI603" s="45">
        <v>1</v>
      </c>
      <c r="BJ603" s="45" t="s">
        <v>97</v>
      </c>
      <c r="BK603" s="53">
        <v>42151.556192129632</v>
      </c>
      <c r="BL603" s="45" t="s">
        <v>114</v>
      </c>
      <c r="BM603" s="45" t="s">
        <v>97</v>
      </c>
      <c r="BO603" s="68" t="str">
        <f t="shared" si="159"/>
        <v>EXECUTE [dbo].[PG_CI_CUENTA_BANCO] 0,0,0 , 692, X</v>
      </c>
    </row>
    <row r="604" spans="2:67" x14ac:dyDescent="0.3">
      <c r="B604" s="6">
        <f t="shared" si="147"/>
        <v>0</v>
      </c>
      <c r="C604" s="6" t="str">
        <f t="shared" si="148"/>
        <v>0, 0</v>
      </c>
      <c r="D604" s="54">
        <f t="shared" si="149"/>
        <v>693</v>
      </c>
      <c r="E604" s="75" t="str">
        <f t="shared" si="150"/>
        <v>Delicias | CONCENTRADORA | CONCENTRADORA | 146583504 | CD. JUAREZ | Pesos Mexicanos</v>
      </c>
      <c r="F604" s="54" t="str">
        <f t="shared" si="151"/>
        <v>3504</v>
      </c>
      <c r="G604" s="5">
        <v>0</v>
      </c>
      <c r="H604" s="78" t="str">
        <f t="shared" si="152"/>
        <v>Delicias | CONCENTRADORA | CONCENTRADORA | 146583504 | CD. JUAREZ | Pesos Mexicanos</v>
      </c>
      <c r="I604" s="69">
        <f t="shared" si="144"/>
        <v>28</v>
      </c>
      <c r="J604" s="69">
        <f t="shared" si="145"/>
        <v>7</v>
      </c>
      <c r="K604" s="70">
        <v>1</v>
      </c>
      <c r="L604" s="69" t="str">
        <f t="shared" si="153"/>
        <v>N/D</v>
      </c>
      <c r="M604" s="69">
        <f t="shared" si="154"/>
        <v>833</v>
      </c>
      <c r="N604" s="69">
        <f t="shared" si="155"/>
        <v>146583504</v>
      </c>
      <c r="P604" s="70">
        <v>1</v>
      </c>
      <c r="Q604" s="70">
        <v>2</v>
      </c>
      <c r="R604" s="19" t="s">
        <v>4</v>
      </c>
      <c r="S604" s="78" t="str">
        <f t="shared" si="156"/>
        <v>LUIS RAMIREZ RODRIGUEZ</v>
      </c>
      <c r="T604" s="78" t="str">
        <f t="shared" si="157"/>
        <v>Delicias</v>
      </c>
      <c r="AB604" s="78" t="str">
        <f t="shared" si="158"/>
        <v>TOMAS ZARAGOZA FUENTES</v>
      </c>
      <c r="AC604" s="70">
        <v>103</v>
      </c>
      <c r="AD604" s="68" t="str">
        <f t="shared" si="146"/>
        <v>EXECUTE [dbo].[PG_CI_CUENTA_BANCO] 0, 0, 0, 693, 'Delicias | CONCENTRADORA | CONCENTRADORA | 146583504 | CD. JUAREZ | Pesos Mexicanos' , '3504', 0, 'Delicias | CONCENTRADORA | CONCENTRADORA | 146583504 | CD. JUAREZ | Pesos Mexicanos', 28, 7, 1, 'N/D', '833', '146583504', '', 1, 2, NULL, 'LUIS RAMIREZ RODRIGUEZ', 'Delicias', '', '', '', '', '', '', '', 'TOMAS ZARAGOZA FUENTES', 103</v>
      </c>
      <c r="AK604" s="43">
        <v>693</v>
      </c>
      <c r="AL604" s="44">
        <v>28</v>
      </c>
      <c r="AM604" s="44">
        <v>7</v>
      </c>
      <c r="AN604" s="84" t="s">
        <v>3</v>
      </c>
      <c r="AO604" s="44">
        <v>36</v>
      </c>
      <c r="AP604" s="45" t="s">
        <v>388</v>
      </c>
      <c r="AQ604" s="45">
        <v>146583504</v>
      </c>
      <c r="AR604" s="46" t="s">
        <v>127</v>
      </c>
      <c r="AS604" s="45" t="s">
        <v>18</v>
      </c>
      <c r="AT604" s="45" t="s">
        <v>18</v>
      </c>
      <c r="AU604" s="45" t="s">
        <v>188</v>
      </c>
      <c r="AV604" s="45" t="s">
        <v>107</v>
      </c>
      <c r="AW604" s="45" t="s">
        <v>97</v>
      </c>
      <c r="AX604" s="45" t="s">
        <v>108</v>
      </c>
      <c r="AY604" s="45" t="s">
        <v>100</v>
      </c>
      <c r="AZ604" s="45" t="s">
        <v>109</v>
      </c>
      <c r="BA604" s="45" t="s">
        <v>97</v>
      </c>
      <c r="BB604" s="74" t="s">
        <v>120</v>
      </c>
      <c r="BC604" s="45">
        <v>833</v>
      </c>
      <c r="BD604" s="45" t="s">
        <v>227</v>
      </c>
      <c r="BE604" s="45" t="s">
        <v>122</v>
      </c>
      <c r="BF604" s="45" t="s">
        <v>219</v>
      </c>
      <c r="BG604" s="45" t="s">
        <v>97</v>
      </c>
      <c r="BH604" s="45" t="s">
        <v>113</v>
      </c>
      <c r="BI604" s="45">
        <v>1</v>
      </c>
      <c r="BJ604" s="45" t="s">
        <v>97</v>
      </c>
      <c r="BK604" s="53">
        <v>42151.556562500002</v>
      </c>
      <c r="BL604" s="45" t="s">
        <v>114</v>
      </c>
      <c r="BM604" s="45" t="s">
        <v>97</v>
      </c>
      <c r="BO604" s="68" t="str">
        <f t="shared" si="159"/>
        <v>EXECUTE [dbo].[PG_CI_CUENTA_BANCO] 0,0,0 , 693, X</v>
      </c>
    </row>
    <row r="605" spans="2:67" x14ac:dyDescent="0.3">
      <c r="B605" s="6">
        <f t="shared" si="147"/>
        <v>0</v>
      </c>
      <c r="C605" s="6" t="str">
        <f t="shared" si="148"/>
        <v>0, 0</v>
      </c>
      <c r="D605" s="54">
        <f t="shared" si="149"/>
        <v>694</v>
      </c>
      <c r="E605" s="75" t="str">
        <f t="shared" si="150"/>
        <v>Delicias | EGRESOS | EGRESOS PLANTA | 146584500 | CD. JUAREZ | Pesos Mexicanos</v>
      </c>
      <c r="F605" s="54" t="str">
        <f t="shared" si="151"/>
        <v>4500</v>
      </c>
      <c r="G605" s="5">
        <v>0</v>
      </c>
      <c r="H605" s="78" t="str">
        <f t="shared" si="152"/>
        <v>Delicias | EGRESOS | EGRESOS PLANTA | 146584500 | CD. JUAREZ | Pesos Mexicanos</v>
      </c>
      <c r="I605" s="69">
        <f t="shared" si="144"/>
        <v>28</v>
      </c>
      <c r="J605" s="69">
        <f t="shared" si="145"/>
        <v>7</v>
      </c>
      <c r="K605" s="70">
        <v>1</v>
      </c>
      <c r="L605" s="69">
        <f t="shared" si="153"/>
        <v>392</v>
      </c>
      <c r="M605" s="69">
        <f t="shared" si="154"/>
        <v>392</v>
      </c>
      <c r="N605" s="69">
        <f t="shared" si="155"/>
        <v>146584500</v>
      </c>
      <c r="P605" s="70">
        <v>1</v>
      </c>
      <c r="Q605" s="70">
        <v>3</v>
      </c>
      <c r="R605" s="19" t="s">
        <v>4</v>
      </c>
      <c r="S605" s="78" t="str">
        <f t="shared" si="156"/>
        <v>LUIS RAMIREZ RODRIGUEZ</v>
      </c>
      <c r="T605" s="78" t="str">
        <f t="shared" si="157"/>
        <v>Delicias</v>
      </c>
      <c r="AB605" s="78" t="str">
        <f t="shared" si="158"/>
        <v>TOMAS ZARAGOZA FUENTES</v>
      </c>
      <c r="AC605" s="70">
        <v>103</v>
      </c>
      <c r="AD605" s="68" t="str">
        <f t="shared" si="146"/>
        <v>EXECUTE [dbo].[PG_CI_CUENTA_BANCO] 0, 0, 0, 694, 'Delicias | EGRESOS | EGRESOS PLANTA | 146584500 | CD. JUAREZ | Pesos Mexicanos' , '4500', 0, 'Delicias | EGRESOS | EGRESOS PLANTA | 146584500 | CD. JUAREZ | Pesos Mexicanos', 28, 7, 1, '392', '392', '146584500', '', 1, 3, NULL, 'LUIS RAMIREZ RODRIGUEZ', 'Delicias', '', '', '', '', '', '', '', 'TOMAS ZARAGOZA FUENTES', 103</v>
      </c>
      <c r="AK605" s="43">
        <v>694</v>
      </c>
      <c r="AL605" s="44">
        <v>28</v>
      </c>
      <c r="AM605" s="44">
        <v>7</v>
      </c>
      <c r="AN605" s="84" t="s">
        <v>3</v>
      </c>
      <c r="AO605" s="44">
        <v>36</v>
      </c>
      <c r="AP605" s="45" t="s">
        <v>388</v>
      </c>
      <c r="AQ605" s="45">
        <v>146584500</v>
      </c>
      <c r="AR605" s="46" t="s">
        <v>133</v>
      </c>
      <c r="AS605" s="45" t="s">
        <v>25</v>
      </c>
      <c r="AT605" s="45" t="s">
        <v>134</v>
      </c>
      <c r="AU605" s="45" t="s">
        <v>106</v>
      </c>
      <c r="AV605" s="45" t="s">
        <v>107</v>
      </c>
      <c r="AW605" s="45" t="s">
        <v>97</v>
      </c>
      <c r="AX605" s="45" t="s">
        <v>108</v>
      </c>
      <c r="AY605" s="45" t="s">
        <v>100</v>
      </c>
      <c r="AZ605" s="45" t="s">
        <v>109</v>
      </c>
      <c r="BA605" s="45">
        <v>392</v>
      </c>
      <c r="BB605" s="74" t="s">
        <v>120</v>
      </c>
      <c r="BC605" s="45">
        <v>392</v>
      </c>
      <c r="BD605" s="45" t="s">
        <v>389</v>
      </c>
      <c r="BE605" s="45" t="s">
        <v>122</v>
      </c>
      <c r="BF605" s="45" t="s">
        <v>219</v>
      </c>
      <c r="BG605" s="45" t="s">
        <v>97</v>
      </c>
      <c r="BH605" s="45" t="s">
        <v>167</v>
      </c>
      <c r="BI605" s="45">
        <v>1</v>
      </c>
      <c r="BJ605" s="45" t="s">
        <v>97</v>
      </c>
      <c r="BK605" s="53">
        <v>43277.573819444442</v>
      </c>
      <c r="BL605" s="45" t="s">
        <v>128</v>
      </c>
      <c r="BM605" s="45" t="s">
        <v>97</v>
      </c>
      <c r="BO605" s="68" t="str">
        <f t="shared" si="159"/>
        <v>EXECUTE [dbo].[PG_CI_CUENTA_BANCO] 0,0,0 , 694, X</v>
      </c>
    </row>
    <row r="606" spans="2:67" x14ac:dyDescent="0.3">
      <c r="B606" s="6">
        <f t="shared" si="147"/>
        <v>0</v>
      </c>
      <c r="C606" s="6" t="str">
        <f t="shared" si="148"/>
        <v>0, 0</v>
      </c>
      <c r="D606" s="54">
        <f t="shared" si="149"/>
        <v>695</v>
      </c>
      <c r="E606" s="75" t="str">
        <f t="shared" si="150"/>
        <v>Todas | OPERACION CREDITO | OPERACION CREDITO | 4085035 | EL PASO TX. | Dólares USA</v>
      </c>
      <c r="F606" s="54" t="str">
        <f t="shared" si="151"/>
        <v>5035</v>
      </c>
      <c r="G606" s="5">
        <v>0</v>
      </c>
      <c r="H606" s="78" t="str">
        <f t="shared" si="152"/>
        <v>Todas | OPERACION CREDITO | OPERACION CREDITO | 4085035 | EL PASO TX. | Dólares USA</v>
      </c>
      <c r="I606" s="69">
        <f t="shared" si="144"/>
        <v>6</v>
      </c>
      <c r="J606" s="69">
        <f t="shared" si="145"/>
        <v>13</v>
      </c>
      <c r="K606" s="70">
        <v>2</v>
      </c>
      <c r="L606" s="69" t="str">
        <f t="shared" si="153"/>
        <v>N/D</v>
      </c>
      <c r="M606" s="69" t="str">
        <f t="shared" si="154"/>
        <v>EL PASO TX.</v>
      </c>
      <c r="N606" s="69">
        <f t="shared" si="155"/>
        <v>4085035</v>
      </c>
      <c r="P606" s="70">
        <v>2</v>
      </c>
      <c r="Q606" s="70">
        <v>4</v>
      </c>
      <c r="R606" s="19" t="s">
        <v>4</v>
      </c>
      <c r="S606" s="78" t="str">
        <f t="shared" si="156"/>
        <v>MAGDALENA BACA</v>
      </c>
      <c r="T606" s="78" t="str">
        <f t="shared" si="157"/>
        <v>Todas</v>
      </c>
      <c r="AB606" s="78" t="str">
        <f t="shared" si="158"/>
        <v>TOMAS ZARAGOZA FUENTES</v>
      </c>
      <c r="AC606" s="70">
        <v>202</v>
      </c>
      <c r="AD606" s="68" t="str">
        <f t="shared" si="146"/>
        <v>EXECUTE [dbo].[PG_CI_CUENTA_BANCO] 0, 0, 0, 695, 'Todas | OPERACION CREDITO | OPERACION CREDITO | 4085035 | EL PASO TX. | Dólares USA' , '5035', 0, 'Todas | OPERACION CREDITO | OPERACION CREDITO | 4085035 | EL PASO TX. | Dólares USA', 6, 13, 2, 'N/D', 'EL PASO TX.', '4085035', '', 2, 4, NULL, 'MAGDALENA BACA', 'Todas', '', '', '', '', '', '', '', 'TOMAS ZARAGOZA FUENTES', 202</v>
      </c>
      <c r="AK606" s="43">
        <v>695</v>
      </c>
      <c r="AL606" s="44">
        <v>6</v>
      </c>
      <c r="AM606" s="44">
        <v>13</v>
      </c>
      <c r="AN606" s="84" t="s">
        <v>3</v>
      </c>
      <c r="AO606" s="44">
        <v>0</v>
      </c>
      <c r="AP606" s="45" t="s">
        <v>130</v>
      </c>
      <c r="AQ606" s="45">
        <v>4085035</v>
      </c>
      <c r="AR606" s="46" t="s">
        <v>124</v>
      </c>
      <c r="AS606" s="45" t="s">
        <v>26</v>
      </c>
      <c r="AT606" s="45" t="s">
        <v>26</v>
      </c>
      <c r="AU606" s="45" t="s">
        <v>132</v>
      </c>
      <c r="AV606" s="45" t="s">
        <v>107</v>
      </c>
      <c r="AW606" s="45" t="s">
        <v>97</v>
      </c>
      <c r="AX606" s="45" t="s">
        <v>99</v>
      </c>
      <c r="AY606" s="45" t="s">
        <v>118</v>
      </c>
      <c r="AZ606" s="45" t="s">
        <v>109</v>
      </c>
      <c r="BA606" s="45" t="s">
        <v>97</v>
      </c>
      <c r="BB606" s="74" t="s">
        <v>146</v>
      </c>
      <c r="BC606" s="45" t="s">
        <v>146</v>
      </c>
      <c r="BD606" s="45" t="s">
        <v>146</v>
      </c>
      <c r="BE606" s="45" t="s">
        <v>240</v>
      </c>
      <c r="BF606" s="45" t="s">
        <v>275</v>
      </c>
      <c r="BG606" s="45" t="s">
        <v>97</v>
      </c>
      <c r="BH606" s="45" t="s">
        <v>97</v>
      </c>
      <c r="BI606" s="45">
        <v>1</v>
      </c>
      <c r="BJ606" s="45" t="s">
        <v>97</v>
      </c>
      <c r="BK606" s="53">
        <v>40932.545636574076</v>
      </c>
      <c r="BL606" s="45" t="s">
        <v>114</v>
      </c>
      <c r="BM606" s="45" t="s">
        <v>97</v>
      </c>
      <c r="BO606" s="68" t="str">
        <f t="shared" si="159"/>
        <v>EXECUTE [dbo].[PG_CI_CUENTA_BANCO] 0,0,0 , 695, X</v>
      </c>
    </row>
    <row r="607" spans="2:67" x14ac:dyDescent="0.3">
      <c r="B607" s="6">
        <f t="shared" si="147"/>
        <v>0</v>
      </c>
      <c r="C607" s="6" t="str">
        <f t="shared" si="148"/>
        <v>0, 0</v>
      </c>
      <c r="D607" s="54">
        <f t="shared" si="149"/>
        <v>696</v>
      </c>
      <c r="E607" s="75" t="str">
        <f t="shared" si="150"/>
        <v>Todas | OPERACION CREDITO | OPERACION CREDITO | 4085027 | EL PASO TX. | Dólares USA</v>
      </c>
      <c r="F607" s="54" t="str">
        <f t="shared" si="151"/>
        <v>5027</v>
      </c>
      <c r="G607" s="5">
        <v>0</v>
      </c>
      <c r="H607" s="78" t="str">
        <f t="shared" si="152"/>
        <v>Todas | OPERACION CREDITO | OPERACION CREDITO | 4085027 | EL PASO TX. | Dólares USA</v>
      </c>
      <c r="I607" s="69">
        <f t="shared" si="144"/>
        <v>42</v>
      </c>
      <c r="J607" s="69">
        <f t="shared" si="145"/>
        <v>13</v>
      </c>
      <c r="K607" s="70">
        <v>2</v>
      </c>
      <c r="L607" s="69" t="str">
        <f t="shared" si="153"/>
        <v>N/D</v>
      </c>
      <c r="M607" s="69" t="str">
        <f t="shared" si="154"/>
        <v>EL PASO TX.</v>
      </c>
      <c r="N607" s="69">
        <f t="shared" si="155"/>
        <v>4085027</v>
      </c>
      <c r="P607" s="70">
        <v>2</v>
      </c>
      <c r="Q607" s="70">
        <v>4</v>
      </c>
      <c r="R607" s="19" t="s">
        <v>4</v>
      </c>
      <c r="S607" s="78" t="str">
        <f t="shared" si="156"/>
        <v>MAGDALENA BACA</v>
      </c>
      <c r="T607" s="78" t="str">
        <f t="shared" si="157"/>
        <v>Todas</v>
      </c>
      <c r="AB607" s="78" t="str">
        <f t="shared" si="158"/>
        <v>TOMAS ZARAGOZA FUENTES</v>
      </c>
      <c r="AC607" s="70">
        <v>202</v>
      </c>
      <c r="AD607" s="68" t="str">
        <f t="shared" si="146"/>
        <v>EXECUTE [dbo].[PG_CI_CUENTA_BANCO] 0, 0, 0, 696, 'Todas | OPERACION CREDITO | OPERACION CREDITO | 4085027 | EL PASO TX. | Dólares USA' , '5027', 0, 'Todas | OPERACION CREDITO | OPERACION CREDITO | 4085027 | EL PASO TX. | Dólares USA', 42, 13, 2, 'N/D', 'EL PASO TX.', '4085027', '', 2, 4, NULL, 'MAGDALENA BACA', 'Todas', '', '', '', '', '', '', '', 'TOMAS ZARAGOZA FUENTES', 202</v>
      </c>
      <c r="AK607" s="43">
        <v>696</v>
      </c>
      <c r="AL607" s="44">
        <v>42</v>
      </c>
      <c r="AM607" s="44">
        <v>13</v>
      </c>
      <c r="AN607" s="84" t="s">
        <v>3</v>
      </c>
      <c r="AO607" s="44">
        <v>0</v>
      </c>
      <c r="AP607" s="45" t="s">
        <v>130</v>
      </c>
      <c r="AQ607" s="45">
        <v>4085027</v>
      </c>
      <c r="AR607" s="46" t="s">
        <v>124</v>
      </c>
      <c r="AS607" s="45" t="s">
        <v>26</v>
      </c>
      <c r="AT607" s="45" t="s">
        <v>26</v>
      </c>
      <c r="AU607" s="45" t="s">
        <v>132</v>
      </c>
      <c r="AV607" s="45" t="s">
        <v>107</v>
      </c>
      <c r="AW607" s="45" t="s">
        <v>97</v>
      </c>
      <c r="AX607" s="45" t="s">
        <v>99</v>
      </c>
      <c r="AY607" s="45" t="s">
        <v>118</v>
      </c>
      <c r="AZ607" s="45" t="s">
        <v>109</v>
      </c>
      <c r="BA607" s="45" t="s">
        <v>97</v>
      </c>
      <c r="BB607" s="74" t="s">
        <v>146</v>
      </c>
      <c r="BC607" s="45" t="s">
        <v>146</v>
      </c>
      <c r="BD607" s="45" t="s">
        <v>146</v>
      </c>
      <c r="BE607" s="45" t="s">
        <v>240</v>
      </c>
      <c r="BF607" s="45" t="s">
        <v>315</v>
      </c>
      <c r="BG607" s="45" t="s">
        <v>97</v>
      </c>
      <c r="BH607" s="45" t="s">
        <v>97</v>
      </c>
      <c r="BI607" s="45">
        <v>1</v>
      </c>
      <c r="BJ607" s="45" t="s">
        <v>97</v>
      </c>
      <c r="BK607" s="53">
        <v>40988.369479166664</v>
      </c>
      <c r="BL607" s="45" t="s">
        <v>114</v>
      </c>
      <c r="BM607" s="45" t="s">
        <v>97</v>
      </c>
      <c r="BO607" s="68" t="str">
        <f t="shared" si="159"/>
        <v>EXECUTE [dbo].[PG_CI_CUENTA_BANCO] 0,0,0 , 696, X</v>
      </c>
    </row>
    <row r="608" spans="2:67" x14ac:dyDescent="0.3">
      <c r="B608" s="6">
        <f t="shared" si="147"/>
        <v>0</v>
      </c>
      <c r="C608" s="6" t="str">
        <f t="shared" si="148"/>
        <v>0, 0</v>
      </c>
      <c r="D608" s="54">
        <f t="shared" si="149"/>
        <v>698</v>
      </c>
      <c r="E608" s="75" t="str">
        <f t="shared" si="150"/>
        <v>Corporativo | EGRESOS | EXTRAORDINARIOS | 146658032 | JALISCO | Pesos Mexicanos</v>
      </c>
      <c r="F608" s="54" t="str">
        <f t="shared" si="151"/>
        <v>8032</v>
      </c>
      <c r="G608" s="5">
        <v>0</v>
      </c>
      <c r="H608" s="78" t="str">
        <f t="shared" si="152"/>
        <v>Corporativo | EGRESOS | EXTRAORDINARIOS | 146658032 | JALISCO | Pesos Mexicanos</v>
      </c>
      <c r="I608" s="69">
        <f t="shared" si="144"/>
        <v>10</v>
      </c>
      <c r="J608" s="69">
        <f t="shared" si="145"/>
        <v>7</v>
      </c>
      <c r="K608" s="70">
        <v>1</v>
      </c>
      <c r="L608" s="69" t="str">
        <f t="shared" si="153"/>
        <v>NIÑOS HEROES</v>
      </c>
      <c r="M608" s="69">
        <f t="shared" si="154"/>
        <v>438</v>
      </c>
      <c r="N608" s="69">
        <f t="shared" si="155"/>
        <v>146658032</v>
      </c>
      <c r="P608" s="70">
        <v>1</v>
      </c>
      <c r="Q608" s="70">
        <v>3</v>
      </c>
      <c r="R608" s="19" t="s">
        <v>4</v>
      </c>
      <c r="S608" s="78" t="str">
        <f t="shared" si="156"/>
        <v>LUIS RAMIREZ RODRIGUEZ</v>
      </c>
      <c r="T608" s="78" t="str">
        <f t="shared" si="157"/>
        <v>Corporativo</v>
      </c>
      <c r="AB608" s="78" t="str">
        <f t="shared" si="158"/>
        <v>TOMAS ZARAGOZA FUENTES</v>
      </c>
      <c r="AC608" s="70">
        <v>104</v>
      </c>
      <c r="AD608" s="68" t="str">
        <f t="shared" si="146"/>
        <v>EXECUTE [dbo].[PG_CI_CUENTA_BANCO] 0, 0, 0, 698, 'Corporativo | EGRESOS | EXTRAORDINARIOS | 146658032 | JALISCO | Pesos Mexicanos' , '8032', 0, 'Corporativo | EGRESOS | EXTRAORDINARIOS | 146658032 | JALISCO | Pesos Mexicanos', 10, 7, 1, 'NIÑOS HEROES', '438', '146658032', '', 1, 3, NULL, 'LUIS RAMIREZ RODRIGUEZ', 'Corporativo', '', '', '', '', '', '', '', 'TOMAS ZARAGOZA FUENTES', 104</v>
      </c>
      <c r="AK608" s="43">
        <v>698</v>
      </c>
      <c r="AL608" s="44">
        <v>10</v>
      </c>
      <c r="AM608" s="44">
        <v>7</v>
      </c>
      <c r="AN608" s="84" t="s">
        <v>3</v>
      </c>
      <c r="AO608" s="44">
        <v>0</v>
      </c>
      <c r="AP608" s="45" t="s">
        <v>148</v>
      </c>
      <c r="AQ608" s="45">
        <v>146658032</v>
      </c>
      <c r="AR608" s="46" t="s">
        <v>133</v>
      </c>
      <c r="AS608" s="45" t="s">
        <v>25</v>
      </c>
      <c r="AT608" s="45" t="s">
        <v>226</v>
      </c>
      <c r="AU608" s="45" t="s">
        <v>106</v>
      </c>
      <c r="AV608" s="45" t="s">
        <v>107</v>
      </c>
      <c r="AW608" s="45" t="s">
        <v>97</v>
      </c>
      <c r="AX608" s="45" t="s">
        <v>108</v>
      </c>
      <c r="AY608" s="45" t="s">
        <v>100</v>
      </c>
      <c r="AZ608" s="45" t="s">
        <v>109</v>
      </c>
      <c r="BA608" s="45" t="s">
        <v>390</v>
      </c>
      <c r="BB608" s="74" t="s">
        <v>391</v>
      </c>
      <c r="BC608" s="45">
        <v>438</v>
      </c>
      <c r="BD608" s="45" t="s">
        <v>362</v>
      </c>
      <c r="BE608" s="45" t="s">
        <v>122</v>
      </c>
      <c r="BF608" s="45" t="s">
        <v>160</v>
      </c>
      <c r="BG608" s="45" t="s">
        <v>97</v>
      </c>
      <c r="BH608" s="45" t="s">
        <v>142</v>
      </c>
      <c r="BI608" s="45">
        <v>1</v>
      </c>
      <c r="BJ608" s="45" t="s">
        <v>97</v>
      </c>
      <c r="BK608" s="53">
        <v>43167.567754629628</v>
      </c>
      <c r="BL608" s="45" t="s">
        <v>128</v>
      </c>
      <c r="BM608" s="45" t="s">
        <v>97</v>
      </c>
      <c r="BO608" s="68" t="str">
        <f t="shared" si="159"/>
        <v>EXECUTE [dbo].[PG_CI_CUENTA_BANCO] 0,0,0 , 698, X</v>
      </c>
    </row>
    <row r="609" spans="2:67" x14ac:dyDescent="0.3">
      <c r="B609" s="6">
        <f t="shared" si="147"/>
        <v>0</v>
      </c>
      <c r="C609" s="6" t="str">
        <f t="shared" si="148"/>
        <v>0, 0</v>
      </c>
      <c r="D609" s="54">
        <f t="shared" si="149"/>
        <v>699</v>
      </c>
      <c r="E609" s="75" t="str">
        <f t="shared" si="150"/>
        <v>Zapopan | EGRESOS | EGRESOS PLANTA | 146656927 | GUADALAJARA | Pesos Mexicanos</v>
      </c>
      <c r="F609" s="54" t="str">
        <f t="shared" si="151"/>
        <v>6927</v>
      </c>
      <c r="G609" s="5">
        <v>0</v>
      </c>
      <c r="H609" s="78" t="str">
        <f t="shared" si="152"/>
        <v>Zapopan | EGRESOS | EGRESOS PLANTA | 146656927 | GUADALAJARA | Pesos Mexicanos</v>
      </c>
      <c r="I609" s="69">
        <f t="shared" si="144"/>
        <v>10</v>
      </c>
      <c r="J609" s="69">
        <f t="shared" si="145"/>
        <v>7</v>
      </c>
      <c r="K609" s="70">
        <v>1</v>
      </c>
      <c r="L609" s="69">
        <f t="shared" si="153"/>
        <v>438</v>
      </c>
      <c r="M609" s="69">
        <f t="shared" si="154"/>
        <v>438</v>
      </c>
      <c r="N609" s="69">
        <f t="shared" si="155"/>
        <v>146656927</v>
      </c>
      <c r="P609" s="70">
        <v>1</v>
      </c>
      <c r="Q609" s="70">
        <v>3</v>
      </c>
      <c r="R609" s="19" t="s">
        <v>4</v>
      </c>
      <c r="S609" s="78" t="str">
        <f t="shared" si="156"/>
        <v>LUIS RAMIREZ RODRIGUEZ</v>
      </c>
      <c r="T609" s="78" t="str">
        <f t="shared" si="157"/>
        <v>Zapopan</v>
      </c>
      <c r="AB609" s="78" t="str">
        <f t="shared" si="158"/>
        <v>TOMAS ZARAGOZA FUENTES</v>
      </c>
      <c r="AC609" s="70">
        <v>104</v>
      </c>
      <c r="AD609" s="68" t="str">
        <f t="shared" si="146"/>
        <v>EXECUTE [dbo].[PG_CI_CUENTA_BANCO] 0, 0, 0, 699, 'Zapopan | EGRESOS | EGRESOS PLANTA | 146656927 | GUADALAJARA | Pesos Mexicanos' , '6927', 0, 'Zapopan | EGRESOS | EGRESOS PLANTA | 146656927 | GUADALAJARA | Pesos Mexicanos', 10, 7, 1, '438', '438', '146656927', '', 1, 3, NULL, 'LUIS RAMIREZ RODRIGUEZ', 'Zapopan', '', '', '', '', '', '', '', 'TOMAS ZARAGOZA FUENTES', 104</v>
      </c>
      <c r="AK609" s="43">
        <v>699</v>
      </c>
      <c r="AL609" s="44">
        <v>10</v>
      </c>
      <c r="AM609" s="44">
        <v>7</v>
      </c>
      <c r="AN609" s="84" t="s">
        <v>3</v>
      </c>
      <c r="AO609" s="44">
        <v>39</v>
      </c>
      <c r="AP609" s="45" t="s">
        <v>375</v>
      </c>
      <c r="AQ609" s="45">
        <v>146656927</v>
      </c>
      <c r="AR609" s="46" t="s">
        <v>133</v>
      </c>
      <c r="AS609" s="45" t="s">
        <v>25</v>
      </c>
      <c r="AT609" s="45" t="s">
        <v>134</v>
      </c>
      <c r="AU609" s="45" t="s">
        <v>106</v>
      </c>
      <c r="AV609" s="45" t="s">
        <v>107</v>
      </c>
      <c r="AW609" s="45" t="s">
        <v>97</v>
      </c>
      <c r="AX609" s="45" t="s">
        <v>108</v>
      </c>
      <c r="AY609" s="45" t="s">
        <v>100</v>
      </c>
      <c r="AZ609" s="45" t="s">
        <v>109</v>
      </c>
      <c r="BA609" s="45">
        <v>438</v>
      </c>
      <c r="BB609" s="74" t="s">
        <v>161</v>
      </c>
      <c r="BC609" s="45">
        <v>438</v>
      </c>
      <c r="BD609" s="45" t="s">
        <v>362</v>
      </c>
      <c r="BE609" s="45" t="s">
        <v>122</v>
      </c>
      <c r="BF609" s="45" t="s">
        <v>160</v>
      </c>
      <c r="BG609" s="45" t="s">
        <v>97</v>
      </c>
      <c r="BH609" s="45" t="s">
        <v>142</v>
      </c>
      <c r="BI609" s="45">
        <v>1</v>
      </c>
      <c r="BJ609" s="45" t="s">
        <v>97</v>
      </c>
      <c r="BK609" s="53">
        <v>43277.554224537038</v>
      </c>
      <c r="BL609" s="45" t="s">
        <v>128</v>
      </c>
      <c r="BM609" s="45" t="s">
        <v>97</v>
      </c>
      <c r="BO609" s="68" t="str">
        <f t="shared" si="159"/>
        <v>EXECUTE [dbo].[PG_CI_CUENTA_BANCO] 0,0,0 , 699, X</v>
      </c>
    </row>
    <row r="610" spans="2:67" x14ac:dyDescent="0.3">
      <c r="B610" s="6">
        <f t="shared" si="147"/>
        <v>0</v>
      </c>
      <c r="C610" s="6" t="str">
        <f t="shared" si="148"/>
        <v>0, 0</v>
      </c>
      <c r="D610" s="54">
        <f t="shared" si="149"/>
        <v>701</v>
      </c>
      <c r="E610" s="75" t="str">
        <f t="shared" si="150"/>
        <v>Corporativo | EGRESOS | EGRESOS PLANTA | 146660665 | JALISCO | Pesos Mexicanos</v>
      </c>
      <c r="F610" s="54" t="str">
        <f t="shared" si="151"/>
        <v>0665</v>
      </c>
      <c r="G610" s="5">
        <v>0</v>
      </c>
      <c r="H610" s="78" t="str">
        <f t="shared" si="152"/>
        <v>Corporativo | EGRESOS | EGRESOS PLANTA | 146660665 | JALISCO | Pesos Mexicanos</v>
      </c>
      <c r="I610" s="69">
        <f t="shared" si="144"/>
        <v>10</v>
      </c>
      <c r="J610" s="69">
        <f t="shared" si="145"/>
        <v>7</v>
      </c>
      <c r="K610" s="70">
        <v>1</v>
      </c>
      <c r="L610" s="69" t="str">
        <f t="shared" si="153"/>
        <v>NIÑOS HEROES</v>
      </c>
      <c r="M610" s="69">
        <f t="shared" si="154"/>
        <v>438</v>
      </c>
      <c r="N610" s="69">
        <f t="shared" si="155"/>
        <v>146660665</v>
      </c>
      <c r="P610" s="70">
        <v>1</v>
      </c>
      <c r="Q610" s="70">
        <v>3</v>
      </c>
      <c r="R610" s="19" t="s">
        <v>4</v>
      </c>
      <c r="S610" s="78" t="str">
        <f t="shared" si="156"/>
        <v>LUIS RAMIREZ RODRIGUEZ</v>
      </c>
      <c r="T610" s="78" t="str">
        <f t="shared" si="157"/>
        <v>Corporativo</v>
      </c>
      <c r="AB610" s="78" t="str">
        <f t="shared" si="158"/>
        <v>TOMAS ZARAGOZA FUENTES</v>
      </c>
      <c r="AC610" s="70">
        <v>104</v>
      </c>
      <c r="AD610" s="68" t="str">
        <f t="shared" si="146"/>
        <v>EXECUTE [dbo].[PG_CI_CUENTA_BANCO] 0, 0, 0, 701, 'Corporativo | EGRESOS | EGRESOS PLANTA | 146660665 | JALISCO | Pesos Mexicanos' , '0665', 0, 'Corporativo | EGRESOS | EGRESOS PLANTA | 146660665 | JALISCO | Pesos Mexicanos', 10, 7, 1, 'NIÑOS HEROES', '438', '146660665', '', 1, 3, NULL, 'LUIS RAMIREZ RODRIGUEZ', 'Corporativo', '', '', '', '', '', '', '', 'TOMAS ZARAGOZA FUENTES', 104</v>
      </c>
      <c r="AK610" s="43">
        <v>701</v>
      </c>
      <c r="AL610" s="44">
        <v>10</v>
      </c>
      <c r="AM610" s="44">
        <v>7</v>
      </c>
      <c r="AN610" s="84" t="s">
        <v>3</v>
      </c>
      <c r="AO610" s="44">
        <v>0</v>
      </c>
      <c r="AP610" s="45" t="s">
        <v>148</v>
      </c>
      <c r="AQ610" s="45">
        <v>146660665</v>
      </c>
      <c r="AR610" s="46" t="s">
        <v>133</v>
      </c>
      <c r="AS610" s="45" t="s">
        <v>25</v>
      </c>
      <c r="AT610" s="45" t="s">
        <v>134</v>
      </c>
      <c r="AU610" s="45" t="s">
        <v>106</v>
      </c>
      <c r="AV610" s="45" t="s">
        <v>107</v>
      </c>
      <c r="AW610" s="45" t="s">
        <v>97</v>
      </c>
      <c r="AX610" s="45" t="s">
        <v>108</v>
      </c>
      <c r="AY610" s="45" t="s">
        <v>100</v>
      </c>
      <c r="AZ610" s="45" t="s">
        <v>109</v>
      </c>
      <c r="BA610" s="45" t="s">
        <v>390</v>
      </c>
      <c r="BB610" s="74" t="s">
        <v>391</v>
      </c>
      <c r="BC610" s="45">
        <v>438</v>
      </c>
      <c r="BD610" s="45" t="s">
        <v>362</v>
      </c>
      <c r="BE610" s="45" t="s">
        <v>122</v>
      </c>
      <c r="BF610" s="45" t="s">
        <v>160</v>
      </c>
      <c r="BG610" s="45" t="s">
        <v>97</v>
      </c>
      <c r="BH610" s="45" t="s">
        <v>142</v>
      </c>
      <c r="BI610" s="45">
        <v>1</v>
      </c>
      <c r="BJ610" s="45" t="s">
        <v>97</v>
      </c>
      <c r="BK610" s="53">
        <v>43167.568124999998</v>
      </c>
      <c r="BL610" s="45" t="s">
        <v>128</v>
      </c>
      <c r="BM610" s="45" t="s">
        <v>97</v>
      </c>
      <c r="BO610" s="68" t="str">
        <f t="shared" si="159"/>
        <v>EXECUTE [dbo].[PG_CI_CUENTA_BANCO] 0,0,0 , 701, X</v>
      </c>
    </row>
    <row r="611" spans="2:67" x14ac:dyDescent="0.3">
      <c r="B611" s="6">
        <f t="shared" si="147"/>
        <v>0</v>
      </c>
      <c r="C611" s="6" t="str">
        <f t="shared" si="148"/>
        <v>0, 0</v>
      </c>
      <c r="D611" s="54">
        <f t="shared" si="149"/>
        <v>702</v>
      </c>
      <c r="E611" s="75" t="str">
        <f t="shared" si="150"/>
        <v>N/D | EGRESOS | TALLER | 65501719422 | CD. JUAREZ | Pesos Mexicanos</v>
      </c>
      <c r="F611" s="54" t="str">
        <f t="shared" si="151"/>
        <v>9422</v>
      </c>
      <c r="G611" s="5">
        <v>0</v>
      </c>
      <c r="H611" s="78" t="str">
        <f t="shared" si="152"/>
        <v>N/D | EGRESOS | TALLER | 65501719422 | CD. JUAREZ | Pesos Mexicanos</v>
      </c>
      <c r="I611" s="69">
        <f t="shared" si="144"/>
        <v>30</v>
      </c>
      <c r="J611" s="69">
        <f t="shared" si="145"/>
        <v>10</v>
      </c>
      <c r="K611" s="70">
        <v>1</v>
      </c>
      <c r="L611" s="69" t="str">
        <f t="shared" si="153"/>
        <v>N/D</v>
      </c>
      <c r="M611" s="69" t="str">
        <f t="shared" si="154"/>
        <v>LOPEZ MATEOS</v>
      </c>
      <c r="N611" s="69">
        <f t="shared" si="155"/>
        <v>65501719422</v>
      </c>
      <c r="P611" s="70">
        <v>2</v>
      </c>
      <c r="Q611" s="70">
        <v>3</v>
      </c>
      <c r="R611" s="19" t="s">
        <v>4</v>
      </c>
      <c r="S611" s="78" t="str">
        <f t="shared" si="156"/>
        <v>CARLOS TOSTADO ZABALZA</v>
      </c>
      <c r="T611" s="78" t="str">
        <f t="shared" si="157"/>
        <v>N/D</v>
      </c>
      <c r="AB611" s="78" t="str">
        <f t="shared" si="158"/>
        <v>TOMAS ZARAGOZA ITO</v>
      </c>
      <c r="AC611" s="70">
        <v>103</v>
      </c>
      <c r="AD611" s="68" t="str">
        <f t="shared" si="146"/>
        <v>EXECUTE [dbo].[PG_CI_CUENTA_BANCO] 0, 0, 0, 702, 'N/D | EGRESOS | TALLER | 65501719422 | CD. JUAREZ | Pesos Mexicanos' , '9422', 0, 'N/D | EGRESOS | TALLER | 65501719422 | CD. JUAREZ | Pesos Mexicanos', 30, 10, 1, 'N/D', 'LOPEZ MATEOS', '65501719422', '', 2, 3, NULL, 'CARLOS TOSTADO ZABALZA', 'N/D', '', '', '', '', '', '', '', 'TOMAS ZARAGOZA ITO', 103</v>
      </c>
      <c r="AK611" s="43">
        <v>702</v>
      </c>
      <c r="AL611" s="44">
        <v>30</v>
      </c>
      <c r="AM611" s="44">
        <v>10</v>
      </c>
      <c r="AN611" s="84" t="s">
        <v>3</v>
      </c>
      <c r="AO611" s="44">
        <v>0</v>
      </c>
      <c r="AP611" s="45" t="s">
        <v>97</v>
      </c>
      <c r="AQ611" s="45">
        <v>65501719422</v>
      </c>
      <c r="AR611" s="46" t="s">
        <v>133</v>
      </c>
      <c r="AS611" s="45" t="s">
        <v>25</v>
      </c>
      <c r="AT611" s="45" t="s">
        <v>208</v>
      </c>
      <c r="AU611" s="45" t="s">
        <v>154</v>
      </c>
      <c r="AV611" s="45" t="s">
        <v>97</v>
      </c>
      <c r="AW611" s="45" t="s">
        <v>97</v>
      </c>
      <c r="AX611" s="45" t="s">
        <v>99</v>
      </c>
      <c r="AY611" s="45" t="s">
        <v>100</v>
      </c>
      <c r="AZ611" s="45" t="s">
        <v>116</v>
      </c>
      <c r="BA611" s="45" t="s">
        <v>97</v>
      </c>
      <c r="BB611" s="74" t="s">
        <v>120</v>
      </c>
      <c r="BC611" s="45" t="s">
        <v>149</v>
      </c>
      <c r="BD611" s="45">
        <v>177</v>
      </c>
      <c r="BE611" s="45" t="s">
        <v>151</v>
      </c>
      <c r="BF611" s="45" t="s">
        <v>97</v>
      </c>
      <c r="BG611" s="45" t="s">
        <v>97</v>
      </c>
      <c r="BH611" s="45" t="s">
        <v>97</v>
      </c>
      <c r="BI611" s="45">
        <v>1</v>
      </c>
      <c r="BJ611" s="45" t="s">
        <v>97</v>
      </c>
      <c r="BK611" s="53">
        <v>40499.37091435185</v>
      </c>
      <c r="BL611" s="45" t="s">
        <v>317</v>
      </c>
      <c r="BM611" s="45" t="s">
        <v>97</v>
      </c>
      <c r="BO611" s="68" t="str">
        <f t="shared" si="159"/>
        <v>EXECUTE [dbo].[PG_CI_CUENTA_BANCO] 0,0,0 , 702, X</v>
      </c>
    </row>
    <row r="612" spans="2:67" x14ac:dyDescent="0.3">
      <c r="B612" s="6">
        <f t="shared" si="147"/>
        <v>0</v>
      </c>
      <c r="C612" s="6" t="str">
        <f t="shared" si="148"/>
        <v>0, 0</v>
      </c>
      <c r="D612" s="54">
        <f t="shared" si="149"/>
        <v>703</v>
      </c>
      <c r="E612" s="75" t="str">
        <f t="shared" si="150"/>
        <v>Corporativo | INGRESOS | VENTA | 65501724725 | CD. JUAREZ | Pesos Mexicanos</v>
      </c>
      <c r="F612" s="54" t="str">
        <f t="shared" si="151"/>
        <v>4725</v>
      </c>
      <c r="G612" s="5">
        <v>0</v>
      </c>
      <c r="H612" s="78" t="str">
        <f t="shared" si="152"/>
        <v>Corporativo | INGRESOS | VENTA | 65501724725 | CD. JUAREZ | Pesos Mexicanos</v>
      </c>
      <c r="I612" s="69">
        <f t="shared" si="144"/>
        <v>3</v>
      </c>
      <c r="J612" s="69">
        <f t="shared" si="145"/>
        <v>10</v>
      </c>
      <c r="K612" s="70">
        <v>1</v>
      </c>
      <c r="L612" s="69" t="str">
        <f t="shared" si="153"/>
        <v>N/D</v>
      </c>
      <c r="M612" s="69" t="str">
        <f t="shared" si="154"/>
        <v>LOPEZ MATEOS</v>
      </c>
      <c r="N612" s="69">
        <f t="shared" si="155"/>
        <v>65501724725</v>
      </c>
      <c r="P612" s="70">
        <v>1</v>
      </c>
      <c r="Q612" s="70">
        <v>1</v>
      </c>
      <c r="R612" s="19" t="s">
        <v>4</v>
      </c>
      <c r="S612" s="78" t="str">
        <f t="shared" si="156"/>
        <v>CARLOS TOSTADO ZABALZA</v>
      </c>
      <c r="T612" s="78" t="str">
        <f t="shared" si="157"/>
        <v>Corporativo</v>
      </c>
      <c r="AB612" s="78" t="str">
        <f t="shared" si="158"/>
        <v>TOMAS ZARAGOZA ITO</v>
      </c>
      <c r="AC612" s="70">
        <v>103</v>
      </c>
      <c r="AD612" s="68" t="str">
        <f t="shared" si="146"/>
        <v>EXECUTE [dbo].[PG_CI_CUENTA_BANCO] 0, 0, 0, 703, 'Corporativo | INGRESOS | VENTA | 65501724725 | CD. JUAREZ | Pesos Mexicanos' , '4725', 0, 'Corporativo | INGRESOS | VENTA | 65501724725 | CD. JUAREZ | Pesos Mexicanos', 3, 10, 1, 'N/D', 'LOPEZ MATEOS', '65501724725', '', 1, 1, NULL, 'CARLOS TOSTADO ZABALZA', 'Corporativo', '', '', '', '', '', '', '', 'TOMAS ZARAGOZA ITO', 103</v>
      </c>
      <c r="AK612" s="43">
        <v>703</v>
      </c>
      <c r="AL612" s="44">
        <v>3</v>
      </c>
      <c r="AM612" s="44">
        <v>10</v>
      </c>
      <c r="AN612" s="84" t="s">
        <v>3</v>
      </c>
      <c r="AO612" s="44">
        <v>0</v>
      </c>
      <c r="AP612" s="45" t="s">
        <v>148</v>
      </c>
      <c r="AQ612" s="45">
        <v>65501724725</v>
      </c>
      <c r="AR612" s="46" t="s">
        <v>104</v>
      </c>
      <c r="AS612" s="45" t="s">
        <v>24</v>
      </c>
      <c r="AT612" s="45" t="s">
        <v>235</v>
      </c>
      <c r="AU612" s="45" t="s">
        <v>233</v>
      </c>
      <c r="AV612" s="45" t="s">
        <v>234</v>
      </c>
      <c r="AW612" s="45" t="s">
        <v>97</v>
      </c>
      <c r="AX612" s="45" t="s">
        <v>108</v>
      </c>
      <c r="AY612" s="45" t="s">
        <v>100</v>
      </c>
      <c r="AZ612" s="45" t="s">
        <v>116</v>
      </c>
      <c r="BA612" s="45" t="s">
        <v>97</v>
      </c>
      <c r="BB612" s="74" t="s">
        <v>120</v>
      </c>
      <c r="BC612" s="45" t="s">
        <v>149</v>
      </c>
      <c r="BD612" s="45">
        <v>177</v>
      </c>
      <c r="BE612" s="45" t="s">
        <v>151</v>
      </c>
      <c r="BF612" s="45" t="s">
        <v>233</v>
      </c>
      <c r="BG612" s="45" t="s">
        <v>97</v>
      </c>
      <c r="BH612" s="45" t="s">
        <v>97</v>
      </c>
      <c r="BI612" s="45">
        <v>1</v>
      </c>
      <c r="BJ612" s="45" t="s">
        <v>97</v>
      </c>
      <c r="BK612" s="53">
        <v>42151.51190972222</v>
      </c>
      <c r="BL612" s="45" t="s">
        <v>114</v>
      </c>
      <c r="BM612" s="45" t="s">
        <v>97</v>
      </c>
      <c r="BO612" s="68" t="str">
        <f t="shared" si="159"/>
        <v>EXECUTE [dbo].[PG_CI_CUENTA_BANCO] 0,0,0 , 703, X</v>
      </c>
    </row>
    <row r="613" spans="2:67" x14ac:dyDescent="0.3">
      <c r="B613" s="6">
        <f t="shared" si="147"/>
        <v>0</v>
      </c>
      <c r="C613" s="6" t="str">
        <f t="shared" si="148"/>
        <v>0, 0</v>
      </c>
      <c r="D613" s="54">
        <f t="shared" si="149"/>
        <v>704</v>
      </c>
      <c r="E613" s="75" t="str">
        <f t="shared" si="150"/>
        <v>Corporativo | INGRESOS | PUNTO DE VENTA (TARJETA DE CREDITO) | 65501724696 | CD. JUAREZ | Pesos Mexicanos</v>
      </c>
      <c r="F613" s="54" t="str">
        <f t="shared" si="151"/>
        <v>4696</v>
      </c>
      <c r="G613" s="5">
        <v>0</v>
      </c>
      <c r="H613" s="78" t="str">
        <f t="shared" si="152"/>
        <v>Corporativo | INGRESOS | PUNTO DE VENTA (TARJETA DE CREDITO) | 65501724696 | CD. JUAREZ | Pesos Mexicanos</v>
      </c>
      <c r="I613" s="69">
        <f t="shared" si="144"/>
        <v>3</v>
      </c>
      <c r="J613" s="69">
        <f t="shared" si="145"/>
        <v>10</v>
      </c>
      <c r="K613" s="70">
        <v>1</v>
      </c>
      <c r="L613" s="69" t="str">
        <f t="shared" si="153"/>
        <v>N/D</v>
      </c>
      <c r="M613" s="69" t="str">
        <f t="shared" si="154"/>
        <v>LOPEZ MATEOS</v>
      </c>
      <c r="N613" s="69">
        <f t="shared" si="155"/>
        <v>65501724696</v>
      </c>
      <c r="P613" s="70">
        <v>1</v>
      </c>
      <c r="Q613" s="70">
        <v>1</v>
      </c>
      <c r="R613" s="19" t="s">
        <v>4</v>
      </c>
      <c r="S613" s="78" t="str">
        <f t="shared" si="156"/>
        <v>CARLOS TOSTADO ZABALZA</v>
      </c>
      <c r="T613" s="78" t="str">
        <f t="shared" si="157"/>
        <v>Corporativo</v>
      </c>
      <c r="AB613" s="78" t="str">
        <f t="shared" si="158"/>
        <v>TOMAS ZARAGOZA ITO</v>
      </c>
      <c r="AC613" s="70">
        <v>103</v>
      </c>
      <c r="AD613" s="68" t="str">
        <f t="shared" si="146"/>
        <v>EXECUTE [dbo].[PG_CI_CUENTA_BANCO] 0, 0, 0, 704, 'Corporativo | INGRESOS | PUNTO DE VENTA (TARJETA DE CREDITO) | 65501724696 | CD. JUAREZ | Pesos Mexicanos' , '4696', 0, 'Corporativo | INGRESOS | PUNTO DE VENTA (TARJETA DE CREDITO) | 65501724696 | CD. JUAREZ | Pesos Mexicanos', 3, 10, 1, 'N/D', 'LOPEZ MATEOS', '65501724696', '', 1, 1, NULL, 'CARLOS TOSTADO ZABALZA', 'Corporativo', '', '', '', '', '', '', '', 'TOMAS ZARAGOZA ITO', 103</v>
      </c>
      <c r="AK613" s="43">
        <v>704</v>
      </c>
      <c r="AL613" s="44">
        <v>3</v>
      </c>
      <c r="AM613" s="44">
        <v>10</v>
      </c>
      <c r="AN613" s="84" t="s">
        <v>3</v>
      </c>
      <c r="AO613" s="44">
        <v>0</v>
      </c>
      <c r="AP613" s="45" t="s">
        <v>148</v>
      </c>
      <c r="AQ613" s="45">
        <v>65501724696</v>
      </c>
      <c r="AR613" s="46" t="s">
        <v>104</v>
      </c>
      <c r="AS613" s="45" t="s">
        <v>24</v>
      </c>
      <c r="AT613" s="45" t="s">
        <v>236</v>
      </c>
      <c r="AU613" s="45" t="s">
        <v>233</v>
      </c>
      <c r="AV613" s="45" t="s">
        <v>234</v>
      </c>
      <c r="AW613" s="45" t="s">
        <v>97</v>
      </c>
      <c r="AX613" s="45" t="s">
        <v>108</v>
      </c>
      <c r="AY613" s="45" t="s">
        <v>100</v>
      </c>
      <c r="AZ613" s="45" t="s">
        <v>116</v>
      </c>
      <c r="BA613" s="45" t="s">
        <v>97</v>
      </c>
      <c r="BB613" s="74" t="s">
        <v>120</v>
      </c>
      <c r="BC613" s="45" t="s">
        <v>149</v>
      </c>
      <c r="BD613" s="45">
        <v>177</v>
      </c>
      <c r="BE613" s="45" t="s">
        <v>151</v>
      </c>
      <c r="BF613" s="45" t="s">
        <v>233</v>
      </c>
      <c r="BG613" s="45" t="s">
        <v>97</v>
      </c>
      <c r="BH613" s="45" t="s">
        <v>97</v>
      </c>
      <c r="BI613" s="45">
        <v>1</v>
      </c>
      <c r="BJ613" s="45" t="s">
        <v>97</v>
      </c>
      <c r="BK613" s="53">
        <v>42151.512002314812</v>
      </c>
      <c r="BL613" s="45" t="s">
        <v>114</v>
      </c>
      <c r="BM613" s="45" t="s">
        <v>97</v>
      </c>
      <c r="BO613" s="68" t="str">
        <f t="shared" si="159"/>
        <v>EXECUTE [dbo].[PG_CI_CUENTA_BANCO] 0,0,0 , 704, X</v>
      </c>
    </row>
    <row r="614" spans="2:67" x14ac:dyDescent="0.3">
      <c r="B614" s="6">
        <f t="shared" si="147"/>
        <v>0</v>
      </c>
      <c r="C614" s="6" t="str">
        <f t="shared" si="148"/>
        <v>0, 0</v>
      </c>
      <c r="D614" s="54">
        <f t="shared" si="149"/>
        <v>705</v>
      </c>
      <c r="E614" s="75" t="str">
        <f t="shared" si="150"/>
        <v>Corporativo | EGRESOS | NOMINA | 147146426 | CD. JUAREZ | Pesos Mexicanos</v>
      </c>
      <c r="F614" s="54" t="str">
        <f t="shared" si="151"/>
        <v>6426</v>
      </c>
      <c r="G614" s="5">
        <v>0</v>
      </c>
      <c r="H614" s="78" t="str">
        <f t="shared" si="152"/>
        <v>Corporativo | EGRESOS | NOMINA | 147146426 | CD. JUAREZ | Pesos Mexicanos</v>
      </c>
      <c r="I614" s="69">
        <f t="shared" si="144"/>
        <v>30</v>
      </c>
      <c r="J614" s="69">
        <f t="shared" si="145"/>
        <v>7</v>
      </c>
      <c r="K614" s="70">
        <v>1</v>
      </c>
      <c r="L614" s="69" t="str">
        <f t="shared" si="153"/>
        <v>N/D</v>
      </c>
      <c r="M614" s="69">
        <f t="shared" si="154"/>
        <v>833</v>
      </c>
      <c r="N614" s="69">
        <f t="shared" si="155"/>
        <v>147146426</v>
      </c>
      <c r="P614" s="70">
        <v>1</v>
      </c>
      <c r="Q614" s="70">
        <v>3</v>
      </c>
      <c r="R614" s="19" t="s">
        <v>4</v>
      </c>
      <c r="S614" s="78" t="str">
        <f t="shared" si="156"/>
        <v>LUIS RAMIREZ RODRIGUEZ</v>
      </c>
      <c r="T614" s="78" t="str">
        <f t="shared" si="157"/>
        <v>Corporativo</v>
      </c>
      <c r="AB614" s="78" t="str">
        <f t="shared" si="158"/>
        <v>TOMAS ZARAGOZA FUENTES</v>
      </c>
      <c r="AC614" s="70">
        <v>103</v>
      </c>
      <c r="AD614" s="68" t="str">
        <f t="shared" si="146"/>
        <v>EXECUTE [dbo].[PG_CI_CUENTA_BANCO] 0, 0, 0, 705, 'Corporativo | EGRESOS | NOMINA | 147146426 | CD. JUAREZ | Pesos Mexicanos' , '6426', 0, 'Corporativo | EGRESOS | NOMINA | 147146426 | CD. JUAREZ | Pesos Mexicanos', 30, 7, 1, 'N/D', '833', '147146426', '', 1, 3, NULL, 'LUIS RAMIREZ RODRIGUEZ', 'Corporativo', '', '', '', '', '', '', '', 'TOMAS ZARAGOZA FUENTES', 103</v>
      </c>
      <c r="AK614" s="43">
        <v>705</v>
      </c>
      <c r="AL614" s="44">
        <v>30</v>
      </c>
      <c r="AM614" s="44">
        <v>7</v>
      </c>
      <c r="AN614" s="84" t="s">
        <v>3</v>
      </c>
      <c r="AO614" s="44">
        <v>0</v>
      </c>
      <c r="AP614" s="45" t="s">
        <v>148</v>
      </c>
      <c r="AQ614" s="45">
        <v>147146426</v>
      </c>
      <c r="AR614" s="46" t="s">
        <v>133</v>
      </c>
      <c r="AS614" s="45" t="s">
        <v>25</v>
      </c>
      <c r="AT614" s="45" t="s">
        <v>392</v>
      </c>
      <c r="AU614" s="45" t="s">
        <v>125</v>
      </c>
      <c r="AV614" s="45" t="s">
        <v>107</v>
      </c>
      <c r="AW614" s="45" t="s">
        <v>97</v>
      </c>
      <c r="AX614" s="45" t="s">
        <v>108</v>
      </c>
      <c r="AY614" s="45" t="s">
        <v>100</v>
      </c>
      <c r="AZ614" s="45" t="s">
        <v>109</v>
      </c>
      <c r="BA614" s="45" t="s">
        <v>97</v>
      </c>
      <c r="BB614" s="74" t="s">
        <v>120</v>
      </c>
      <c r="BC614" s="45">
        <v>833</v>
      </c>
      <c r="BD614" s="45" t="s">
        <v>227</v>
      </c>
      <c r="BE614" s="45" t="s">
        <v>122</v>
      </c>
      <c r="BF614" s="45" t="s">
        <v>238</v>
      </c>
      <c r="BG614" s="45" t="s">
        <v>97</v>
      </c>
      <c r="BH614" s="45" t="s">
        <v>113</v>
      </c>
      <c r="BI614" s="45">
        <v>1</v>
      </c>
      <c r="BJ614" s="45" t="s">
        <v>97</v>
      </c>
      <c r="BK614" s="53">
        <v>41962.449826388889</v>
      </c>
      <c r="BL614" s="45" t="s">
        <v>114</v>
      </c>
      <c r="BM614" s="45" t="s">
        <v>97</v>
      </c>
      <c r="BO614" s="68" t="str">
        <f t="shared" si="159"/>
        <v>EXECUTE [dbo].[PG_CI_CUENTA_BANCO] 0,0,0 , 705, X</v>
      </c>
    </row>
    <row r="615" spans="2:67" x14ac:dyDescent="0.3">
      <c r="B615" s="6">
        <f t="shared" si="147"/>
        <v>0</v>
      </c>
      <c r="C615" s="6" t="str">
        <f t="shared" si="148"/>
        <v>0, 0</v>
      </c>
      <c r="D615" s="54">
        <f t="shared" si="149"/>
        <v>708</v>
      </c>
      <c r="E615" s="75" t="str">
        <f t="shared" si="150"/>
        <v>Corporativo | OPERACION CREDITO | OPERACION CREDITO | 5507181 | EL PASO TX. | Dólares USA</v>
      </c>
      <c r="F615" s="54" t="str">
        <f t="shared" si="151"/>
        <v>7181</v>
      </c>
      <c r="G615" s="5">
        <v>0</v>
      </c>
      <c r="H615" s="78" t="str">
        <f t="shared" si="152"/>
        <v>Corporativo | OPERACION CREDITO | OPERACION CREDITO | 5507181 | EL PASO TX. | Dólares USA</v>
      </c>
      <c r="I615" s="69">
        <f t="shared" si="144"/>
        <v>3</v>
      </c>
      <c r="J615" s="69">
        <f t="shared" si="145"/>
        <v>16</v>
      </c>
      <c r="K615" s="70">
        <v>2</v>
      </c>
      <c r="L615" s="69" t="str">
        <f t="shared" si="153"/>
        <v>N/D</v>
      </c>
      <c r="M615" s="69" t="str">
        <f t="shared" si="154"/>
        <v>EL PASO TX.</v>
      </c>
      <c r="N615" s="69">
        <f t="shared" si="155"/>
        <v>5507181</v>
      </c>
      <c r="P615" s="70">
        <v>1</v>
      </c>
      <c r="Q615" s="70">
        <v>4</v>
      </c>
      <c r="R615" s="19" t="s">
        <v>4</v>
      </c>
      <c r="S615" s="78" t="str">
        <f t="shared" si="156"/>
        <v>JUAN CARLOS DIAZ</v>
      </c>
      <c r="T615" s="78" t="str">
        <f t="shared" si="157"/>
        <v>Corporativo</v>
      </c>
      <c r="AB615" s="78" t="str">
        <f t="shared" si="158"/>
        <v>TOMAS ZARAGOZA ITO</v>
      </c>
      <c r="AC615" s="70">
        <v>202</v>
      </c>
      <c r="AD615" s="68" t="str">
        <f t="shared" si="146"/>
        <v>EXECUTE [dbo].[PG_CI_CUENTA_BANCO] 0, 0, 0, 708, 'Corporativo | OPERACION CREDITO | OPERACION CREDITO | 5507181 | EL PASO TX. | Dólares USA' , '7181', 0, 'Corporativo | OPERACION CREDITO | OPERACION CREDITO | 5507181 | EL PASO TX. | Dólares USA', 3, 16, 2, 'N/D', 'EL PASO TX.', '5507181', '', 1, 4, NULL, 'JUAN CARLOS DIAZ', 'Corporativo', '', '', '', '', '', '', '', 'TOMAS ZARAGOZA ITO', 202</v>
      </c>
      <c r="AK615" s="43">
        <v>708</v>
      </c>
      <c r="AL615" s="44">
        <v>3</v>
      </c>
      <c r="AM615" s="44">
        <v>16</v>
      </c>
      <c r="AN615" s="84" t="s">
        <v>3</v>
      </c>
      <c r="AO615" s="44">
        <v>0</v>
      </c>
      <c r="AP615" s="45" t="s">
        <v>148</v>
      </c>
      <c r="AQ615" s="45">
        <v>5507181</v>
      </c>
      <c r="AR615" s="46" t="s">
        <v>124</v>
      </c>
      <c r="AS615" s="45" t="s">
        <v>26</v>
      </c>
      <c r="AT615" s="45" t="s">
        <v>26</v>
      </c>
      <c r="AU615" s="45" t="s">
        <v>233</v>
      </c>
      <c r="AV615" s="45" t="s">
        <v>234</v>
      </c>
      <c r="AW615" s="45" t="s">
        <v>97</v>
      </c>
      <c r="AX615" s="45" t="s">
        <v>108</v>
      </c>
      <c r="AY615" s="45" t="s">
        <v>118</v>
      </c>
      <c r="AZ615" s="45" t="s">
        <v>116</v>
      </c>
      <c r="BA615" s="45" t="s">
        <v>97</v>
      </c>
      <c r="BB615" s="74" t="s">
        <v>146</v>
      </c>
      <c r="BC615" s="45" t="s">
        <v>146</v>
      </c>
      <c r="BD615" s="45" t="s">
        <v>97</v>
      </c>
      <c r="BE615" s="45" t="s">
        <v>393</v>
      </c>
      <c r="BF615" s="45" t="s">
        <v>233</v>
      </c>
      <c r="BG615" s="45" t="s">
        <v>97</v>
      </c>
      <c r="BH615" s="45" t="s">
        <v>97</v>
      </c>
      <c r="BI615" s="45">
        <v>1</v>
      </c>
      <c r="BJ615" s="45" t="s">
        <v>97</v>
      </c>
      <c r="BK615" s="53">
        <v>42151.513888888891</v>
      </c>
      <c r="BL615" s="45" t="s">
        <v>114</v>
      </c>
      <c r="BM615" s="45" t="s">
        <v>97</v>
      </c>
      <c r="BO615" s="68" t="str">
        <f t="shared" si="159"/>
        <v>EXECUTE [dbo].[PG_CI_CUENTA_BANCO] 0,0,0 , 708, X</v>
      </c>
    </row>
    <row r="616" spans="2:67" x14ac:dyDescent="0.3">
      <c r="B616" s="6">
        <f t="shared" si="147"/>
        <v>0</v>
      </c>
      <c r="C616" s="6" t="str">
        <f t="shared" si="148"/>
        <v>0, 0</v>
      </c>
      <c r="D616" s="54">
        <f t="shared" si="149"/>
        <v>709</v>
      </c>
      <c r="E616" s="75" t="str">
        <f t="shared" si="150"/>
        <v>Corporativo | INVERSIONES | FOINVER | 4029611274 | CD. JUAREZ | Pesos Mexicanos</v>
      </c>
      <c r="F616" s="54" t="str">
        <f t="shared" si="151"/>
        <v>1274</v>
      </c>
      <c r="G616" s="5">
        <v>0</v>
      </c>
      <c r="H616" s="78" t="str">
        <f t="shared" si="152"/>
        <v>Corporativo | INVERSIONES | FOINVER | 4029611274 | CD. JUAREZ | Pesos Mexicanos</v>
      </c>
      <c r="I616" s="69">
        <f t="shared" si="144"/>
        <v>21</v>
      </c>
      <c r="J616" s="69">
        <f t="shared" si="145"/>
        <v>8</v>
      </c>
      <c r="K616" s="70">
        <v>1</v>
      </c>
      <c r="L616" s="69">
        <f t="shared" si="153"/>
        <v>11</v>
      </c>
      <c r="M616" s="69" t="str">
        <f t="shared" si="154"/>
        <v>ND</v>
      </c>
      <c r="N616" s="69">
        <f t="shared" si="155"/>
        <v>4029611274</v>
      </c>
      <c r="P616" s="70">
        <v>1</v>
      </c>
      <c r="Q616" s="70">
        <v>5</v>
      </c>
      <c r="R616" s="19" t="s">
        <v>4</v>
      </c>
      <c r="S616" s="78" t="str">
        <f t="shared" si="156"/>
        <v>TAISSET CASTREJON RODRIGUEZ</v>
      </c>
      <c r="T616" s="78" t="str">
        <f t="shared" si="157"/>
        <v>Corporativo</v>
      </c>
      <c r="AB616" s="78" t="str">
        <f t="shared" si="158"/>
        <v>TOMAS ZARAGOZA FUENTES</v>
      </c>
      <c r="AC616" s="70">
        <v>103</v>
      </c>
      <c r="AD616" s="68" t="str">
        <f t="shared" si="146"/>
        <v>EXECUTE [dbo].[PG_CI_CUENTA_BANCO] 0, 0, 0, 709, 'Corporativo | INVERSIONES | FOINVER | 4029611274 | CD. JUAREZ | Pesos Mexicanos' , '1274', 0, 'Corporativo | INVERSIONES | FOINVER | 4029611274 | CD. JUAREZ | Pesos Mexicanos', 21, 8, 1, '11', 'ND', '4029611274', '', 1, 5, NULL, 'TAISSET CASTREJON RODRIGUEZ', 'Corporativo', '', '', '', '', '', '', '', 'TOMAS ZARAGOZA FUENTES', 103</v>
      </c>
      <c r="AK616" s="43">
        <v>709</v>
      </c>
      <c r="AL616" s="44">
        <v>21</v>
      </c>
      <c r="AM616" s="44">
        <v>8</v>
      </c>
      <c r="AN616" s="84" t="s">
        <v>3</v>
      </c>
      <c r="AO616" s="44">
        <v>0</v>
      </c>
      <c r="AP616" s="45" t="s">
        <v>148</v>
      </c>
      <c r="AQ616" s="45">
        <v>4029611274</v>
      </c>
      <c r="AR616" s="46" t="s">
        <v>129</v>
      </c>
      <c r="AS616" s="45" t="s">
        <v>19</v>
      </c>
      <c r="AT616" s="45" t="s">
        <v>131</v>
      </c>
      <c r="AU616" s="45" t="s">
        <v>251</v>
      </c>
      <c r="AV616" s="45" t="s">
        <v>107</v>
      </c>
      <c r="AW616" s="45" t="s">
        <v>97</v>
      </c>
      <c r="AX616" s="45" t="s">
        <v>108</v>
      </c>
      <c r="AY616" s="45" t="s">
        <v>100</v>
      </c>
      <c r="AZ616" s="45" t="s">
        <v>109</v>
      </c>
      <c r="BA616" s="45">
        <v>11</v>
      </c>
      <c r="BB616" s="74" t="s">
        <v>120</v>
      </c>
      <c r="BC616" s="45" t="s">
        <v>169</v>
      </c>
      <c r="BD616" s="45" t="s">
        <v>227</v>
      </c>
      <c r="BE616" s="45" t="s">
        <v>170</v>
      </c>
      <c r="BF616" s="45" t="s">
        <v>175</v>
      </c>
      <c r="BG616" s="45" t="s">
        <v>97</v>
      </c>
      <c r="BH616" s="45" t="s">
        <v>145</v>
      </c>
      <c r="BI616" s="45">
        <v>1</v>
      </c>
      <c r="BJ616" s="45" t="s">
        <v>97</v>
      </c>
      <c r="BK616" s="53">
        <v>41961.609270833331</v>
      </c>
      <c r="BL616" s="45" t="s">
        <v>114</v>
      </c>
      <c r="BM616" s="45" t="s">
        <v>97</v>
      </c>
      <c r="BO616" s="68" t="str">
        <f t="shared" si="159"/>
        <v>EXECUTE [dbo].[PG_CI_CUENTA_BANCO] 0,0,0 , 709, X</v>
      </c>
    </row>
    <row r="617" spans="2:67" x14ac:dyDescent="0.3">
      <c r="B617" s="6">
        <f t="shared" si="147"/>
        <v>0</v>
      </c>
      <c r="C617" s="6" t="str">
        <f t="shared" si="148"/>
        <v>0, 0</v>
      </c>
      <c r="D617" s="54">
        <f t="shared" si="149"/>
        <v>710</v>
      </c>
      <c r="E617" s="75" t="str">
        <f t="shared" si="150"/>
        <v>Corporativo | INVERSIONES | FOINVER | 4029611233 | CD. JUAREZ | Pesos Mexicanos</v>
      </c>
      <c r="F617" s="54" t="str">
        <f t="shared" si="151"/>
        <v>1233</v>
      </c>
      <c r="G617" s="5">
        <v>0</v>
      </c>
      <c r="H617" s="78" t="str">
        <f t="shared" si="152"/>
        <v>Corporativo | INVERSIONES | FOINVER | 4029611233 | CD. JUAREZ | Pesos Mexicanos</v>
      </c>
      <c r="I617" s="69">
        <f t="shared" si="144"/>
        <v>12</v>
      </c>
      <c r="J617" s="69">
        <f t="shared" si="145"/>
        <v>8</v>
      </c>
      <c r="K617" s="70">
        <v>1</v>
      </c>
      <c r="L617" s="69">
        <f t="shared" si="153"/>
        <v>11</v>
      </c>
      <c r="M617" s="69" t="str">
        <f t="shared" si="154"/>
        <v>ND</v>
      </c>
      <c r="N617" s="69">
        <f t="shared" si="155"/>
        <v>4029611233</v>
      </c>
      <c r="P617" s="70">
        <v>1</v>
      </c>
      <c r="Q617" s="70">
        <v>5</v>
      </c>
      <c r="R617" s="19" t="s">
        <v>4</v>
      </c>
      <c r="S617" s="78" t="str">
        <f t="shared" si="156"/>
        <v>TAISSET CASTREJON RODRIGUEZ</v>
      </c>
      <c r="T617" s="78" t="str">
        <f t="shared" si="157"/>
        <v>Corporativo</v>
      </c>
      <c r="AB617" s="78" t="str">
        <f t="shared" si="158"/>
        <v>TOMAS ZARAGOZA FUENTES</v>
      </c>
      <c r="AC617" s="70">
        <v>103</v>
      </c>
      <c r="AD617" s="68" t="str">
        <f t="shared" si="146"/>
        <v>EXECUTE [dbo].[PG_CI_CUENTA_BANCO] 0, 0, 0, 710, 'Corporativo | INVERSIONES | FOINVER | 4029611233 | CD. JUAREZ | Pesos Mexicanos' , '1233', 0, 'Corporativo | INVERSIONES | FOINVER | 4029611233 | CD. JUAREZ | Pesos Mexicanos', 12, 8, 1, '11', 'ND', '4029611233', '', 1, 5, NULL, 'TAISSET CASTREJON RODRIGUEZ', 'Corporativo', '', '', '', '', '', '', '', 'TOMAS ZARAGOZA FUENTES', 103</v>
      </c>
      <c r="AK617" s="43">
        <v>710</v>
      </c>
      <c r="AL617" s="44">
        <v>12</v>
      </c>
      <c r="AM617" s="44">
        <v>8</v>
      </c>
      <c r="AN617" s="84" t="s">
        <v>3</v>
      </c>
      <c r="AO617" s="44">
        <v>0</v>
      </c>
      <c r="AP617" s="45" t="s">
        <v>148</v>
      </c>
      <c r="AQ617" s="45">
        <v>4029611233</v>
      </c>
      <c r="AR617" s="46" t="s">
        <v>129</v>
      </c>
      <c r="AS617" s="45" t="s">
        <v>19</v>
      </c>
      <c r="AT617" s="45" t="s">
        <v>131</v>
      </c>
      <c r="AU617" s="45" t="s">
        <v>251</v>
      </c>
      <c r="AV617" s="45" t="s">
        <v>107</v>
      </c>
      <c r="AW617" s="45" t="s">
        <v>97</v>
      </c>
      <c r="AX617" s="45" t="s">
        <v>108</v>
      </c>
      <c r="AY617" s="45" t="s">
        <v>100</v>
      </c>
      <c r="AZ617" s="45" t="s">
        <v>109</v>
      </c>
      <c r="BA617" s="45">
        <v>11</v>
      </c>
      <c r="BB617" s="74" t="s">
        <v>120</v>
      </c>
      <c r="BC617" s="45" t="s">
        <v>169</v>
      </c>
      <c r="BD617" s="45" t="s">
        <v>227</v>
      </c>
      <c r="BE617" s="45" t="s">
        <v>170</v>
      </c>
      <c r="BF617" s="45" t="s">
        <v>189</v>
      </c>
      <c r="BG617" s="45" t="s">
        <v>97</v>
      </c>
      <c r="BH617" s="45" t="s">
        <v>145</v>
      </c>
      <c r="BI617" s="45">
        <v>1</v>
      </c>
      <c r="BJ617" s="45" t="s">
        <v>97</v>
      </c>
      <c r="BK617" s="53">
        <v>42147.57439814815</v>
      </c>
      <c r="BL617" s="45" t="s">
        <v>114</v>
      </c>
      <c r="BM617" s="45" t="s">
        <v>97</v>
      </c>
      <c r="BO617" s="68" t="str">
        <f t="shared" si="159"/>
        <v>EXECUTE [dbo].[PG_CI_CUENTA_BANCO] 0,0,0 , 710, X</v>
      </c>
    </row>
    <row r="618" spans="2:67" x14ac:dyDescent="0.3">
      <c r="B618" s="6">
        <f t="shared" si="147"/>
        <v>0</v>
      </c>
      <c r="C618" s="6" t="str">
        <f t="shared" si="148"/>
        <v>0, 0</v>
      </c>
      <c r="D618" s="54">
        <f t="shared" si="149"/>
        <v>712</v>
      </c>
      <c r="E618" s="75" t="str">
        <f t="shared" si="150"/>
        <v>Corporativo | INVERSIONES | FOINVER | 4029611258 | CD. JUAREZ | Pesos Mexicanos</v>
      </c>
      <c r="F618" s="54" t="str">
        <f t="shared" si="151"/>
        <v>1258</v>
      </c>
      <c r="G618" s="5">
        <v>0</v>
      </c>
      <c r="H618" s="78" t="str">
        <f t="shared" si="152"/>
        <v>Corporativo | INVERSIONES | FOINVER | 4029611258 | CD. JUAREZ | Pesos Mexicanos</v>
      </c>
      <c r="I618" s="69">
        <f t="shared" si="144"/>
        <v>11</v>
      </c>
      <c r="J618" s="69">
        <f t="shared" si="145"/>
        <v>8</v>
      </c>
      <c r="K618" s="70">
        <v>1</v>
      </c>
      <c r="L618" s="69">
        <f t="shared" si="153"/>
        <v>11</v>
      </c>
      <c r="M618" s="69" t="str">
        <f t="shared" si="154"/>
        <v>ND</v>
      </c>
      <c r="N618" s="69">
        <f t="shared" si="155"/>
        <v>4029611258</v>
      </c>
      <c r="P618" s="70">
        <v>1</v>
      </c>
      <c r="Q618" s="70">
        <v>5</v>
      </c>
      <c r="R618" s="19" t="s">
        <v>4</v>
      </c>
      <c r="S618" s="78" t="str">
        <f t="shared" si="156"/>
        <v>TAISSET CASTREJON RODRIGUEZ</v>
      </c>
      <c r="T618" s="78" t="str">
        <f t="shared" si="157"/>
        <v>Corporativo</v>
      </c>
      <c r="AB618" s="78" t="str">
        <f t="shared" si="158"/>
        <v>TOMAS ZARAGOZA FUENTES</v>
      </c>
      <c r="AC618" s="70">
        <v>103</v>
      </c>
      <c r="AD618" s="68" t="str">
        <f t="shared" si="146"/>
        <v>EXECUTE [dbo].[PG_CI_CUENTA_BANCO] 0, 0, 0, 712, 'Corporativo | INVERSIONES | FOINVER | 4029611258 | CD. JUAREZ | Pesos Mexicanos' , '1258', 0, 'Corporativo | INVERSIONES | FOINVER | 4029611258 | CD. JUAREZ | Pesos Mexicanos', 11, 8, 1, '11', 'ND', '4029611258', '', 1, 5, NULL, 'TAISSET CASTREJON RODRIGUEZ', 'Corporativo', '', '', '', '', '', '', '', 'TOMAS ZARAGOZA FUENTES', 103</v>
      </c>
      <c r="AK618" s="43">
        <v>712</v>
      </c>
      <c r="AL618" s="44">
        <v>11</v>
      </c>
      <c r="AM618" s="44">
        <v>8</v>
      </c>
      <c r="AN618" s="84" t="s">
        <v>3</v>
      </c>
      <c r="AO618" s="44">
        <v>0</v>
      </c>
      <c r="AP618" s="45" t="s">
        <v>148</v>
      </c>
      <c r="AQ618" s="45">
        <v>4029611258</v>
      </c>
      <c r="AR618" s="46" t="s">
        <v>129</v>
      </c>
      <c r="AS618" s="45" t="s">
        <v>19</v>
      </c>
      <c r="AT618" s="45" t="s">
        <v>131</v>
      </c>
      <c r="AU618" s="45" t="s">
        <v>251</v>
      </c>
      <c r="AV618" s="45" t="s">
        <v>107</v>
      </c>
      <c r="AW618" s="45" t="s">
        <v>97</v>
      </c>
      <c r="AX618" s="45" t="s">
        <v>108</v>
      </c>
      <c r="AY618" s="45" t="s">
        <v>100</v>
      </c>
      <c r="AZ618" s="45" t="s">
        <v>109</v>
      </c>
      <c r="BA618" s="45">
        <v>11</v>
      </c>
      <c r="BB618" s="74" t="s">
        <v>120</v>
      </c>
      <c r="BC618" s="45" t="s">
        <v>169</v>
      </c>
      <c r="BD618" s="45" t="s">
        <v>227</v>
      </c>
      <c r="BE618" s="45" t="s">
        <v>170</v>
      </c>
      <c r="BF618" s="45" t="s">
        <v>294</v>
      </c>
      <c r="BG618" s="45" t="s">
        <v>97</v>
      </c>
      <c r="BH618" s="45" t="s">
        <v>145</v>
      </c>
      <c r="BI618" s="45">
        <v>1</v>
      </c>
      <c r="BJ618" s="45" t="s">
        <v>97</v>
      </c>
      <c r="BK618" s="53">
        <v>42147.552928240744</v>
      </c>
      <c r="BL618" s="45" t="s">
        <v>114</v>
      </c>
      <c r="BM618" s="45" t="s">
        <v>97</v>
      </c>
      <c r="BO618" s="68" t="str">
        <f t="shared" si="159"/>
        <v>EXECUTE [dbo].[PG_CI_CUENTA_BANCO] 0,0,0 , 712, X</v>
      </c>
    </row>
    <row r="619" spans="2:67" x14ac:dyDescent="0.3">
      <c r="B619" s="6">
        <f t="shared" si="147"/>
        <v>0</v>
      </c>
      <c r="C619" s="6" t="str">
        <f t="shared" si="148"/>
        <v>0, 0</v>
      </c>
      <c r="D619" s="54">
        <f t="shared" si="149"/>
        <v>714</v>
      </c>
      <c r="E619" s="75" t="str">
        <f t="shared" si="150"/>
        <v>Corporativo | INVERSIONES | INVERSIONES | 4029611290 | CD. JUAREZ | Pesos Mexicanos</v>
      </c>
      <c r="F619" s="54" t="str">
        <f t="shared" si="151"/>
        <v>1290</v>
      </c>
      <c r="G619" s="5">
        <v>0</v>
      </c>
      <c r="H619" s="78" t="str">
        <f t="shared" si="152"/>
        <v>Corporativo | INVERSIONES | INVERSIONES | 4029611290 | CD. JUAREZ | Pesos Mexicanos</v>
      </c>
      <c r="I619" s="69">
        <f t="shared" si="144"/>
        <v>38</v>
      </c>
      <c r="J619" s="69">
        <f t="shared" si="145"/>
        <v>8</v>
      </c>
      <c r="K619" s="70">
        <v>1</v>
      </c>
      <c r="L619" s="69" t="str">
        <f t="shared" si="153"/>
        <v>N/D</v>
      </c>
      <c r="M619" s="69" t="str">
        <f t="shared" si="154"/>
        <v>ATLANTIS</v>
      </c>
      <c r="N619" s="69">
        <f t="shared" si="155"/>
        <v>4029611290</v>
      </c>
      <c r="P619" s="70">
        <v>1</v>
      </c>
      <c r="Q619" s="70">
        <v>5</v>
      </c>
      <c r="R619" s="19" t="s">
        <v>4</v>
      </c>
      <c r="S619" s="78" t="str">
        <f t="shared" si="156"/>
        <v>TAISSET CASTREJON RODRIGUEZ</v>
      </c>
      <c r="T619" s="78" t="str">
        <f t="shared" si="157"/>
        <v>Corporativo</v>
      </c>
      <c r="AB619" s="78" t="str">
        <f t="shared" si="158"/>
        <v>TOMAS ZARAGOZA FUENTES</v>
      </c>
      <c r="AC619" s="70">
        <v>103</v>
      </c>
      <c r="AD619" s="68" t="str">
        <f t="shared" si="146"/>
        <v>EXECUTE [dbo].[PG_CI_CUENTA_BANCO] 0, 0, 0, 714, 'Corporativo | INVERSIONES | INVERSIONES | 4029611290 | CD. JUAREZ | Pesos Mexicanos' , '1290', 0, 'Corporativo | INVERSIONES | INVERSIONES | 4029611290 | CD. JUAREZ | Pesos Mexicanos', 38, 8, 1, 'N/D', 'ATLANTIS', '4029611290', '', 1, 5, NULL, 'TAISSET CASTREJON RODRIGUEZ', 'Corporativo', '', '', '', '', '', '', '', 'TOMAS ZARAGOZA FUENTES', 103</v>
      </c>
      <c r="AK619" s="43">
        <v>714</v>
      </c>
      <c r="AL619" s="44">
        <v>38</v>
      </c>
      <c r="AM619" s="44">
        <v>8</v>
      </c>
      <c r="AN619" s="84" t="s">
        <v>3</v>
      </c>
      <c r="AO619" s="44">
        <v>0</v>
      </c>
      <c r="AP619" s="45" t="s">
        <v>148</v>
      </c>
      <c r="AQ619" s="45">
        <v>4029611290</v>
      </c>
      <c r="AR619" s="46" t="s">
        <v>129</v>
      </c>
      <c r="AS619" s="45" t="s">
        <v>19</v>
      </c>
      <c r="AT619" s="45" t="s">
        <v>19</v>
      </c>
      <c r="AU619" s="45" t="s">
        <v>394</v>
      </c>
      <c r="AV619" s="45" t="s">
        <v>107</v>
      </c>
      <c r="AW619" s="45" t="s">
        <v>97</v>
      </c>
      <c r="AX619" s="45" t="s">
        <v>108</v>
      </c>
      <c r="AY619" s="45" t="s">
        <v>100</v>
      </c>
      <c r="AZ619" s="45" t="s">
        <v>109</v>
      </c>
      <c r="BA619" s="45" t="s">
        <v>97</v>
      </c>
      <c r="BB619" s="74" t="s">
        <v>120</v>
      </c>
      <c r="BC619" s="45" t="s">
        <v>382</v>
      </c>
      <c r="BD619" s="45">
        <v>1147</v>
      </c>
      <c r="BE619" s="45" t="s">
        <v>170</v>
      </c>
      <c r="BF619" s="45" t="s">
        <v>256</v>
      </c>
      <c r="BG619" s="45" t="s">
        <v>97</v>
      </c>
      <c r="BH619" s="45" t="s">
        <v>97</v>
      </c>
      <c r="BI619" s="45">
        <v>1</v>
      </c>
      <c r="BJ619" s="45" t="s">
        <v>97</v>
      </c>
      <c r="BK619" s="53">
        <v>42146.741122685184</v>
      </c>
      <c r="BL619" s="45" t="s">
        <v>114</v>
      </c>
      <c r="BM619" s="45" t="s">
        <v>97</v>
      </c>
      <c r="BO619" s="68" t="str">
        <f t="shared" si="159"/>
        <v>EXECUTE [dbo].[PG_CI_CUENTA_BANCO] 0,0,0 , 714, X</v>
      </c>
    </row>
    <row r="620" spans="2:67" x14ac:dyDescent="0.3">
      <c r="B620" s="6">
        <f t="shared" si="147"/>
        <v>0</v>
      </c>
      <c r="C620" s="6" t="str">
        <f t="shared" si="148"/>
        <v>0, 0</v>
      </c>
      <c r="D620" s="54">
        <f t="shared" si="149"/>
        <v>715</v>
      </c>
      <c r="E620" s="75" t="str">
        <f t="shared" si="150"/>
        <v>Zapopan | CONCENTRADORA | CONCENTRADORA | 147277172 | CD. JUAREZ | Pesos Mexicanos</v>
      </c>
      <c r="F620" s="54" t="str">
        <f t="shared" si="151"/>
        <v>7172</v>
      </c>
      <c r="G620" s="5">
        <v>0</v>
      </c>
      <c r="H620" s="78" t="str">
        <f t="shared" si="152"/>
        <v>Zapopan | CONCENTRADORA | CONCENTRADORA | 147277172 | CD. JUAREZ | Pesos Mexicanos</v>
      </c>
      <c r="I620" s="69">
        <f t="shared" si="144"/>
        <v>10</v>
      </c>
      <c r="J620" s="69">
        <f t="shared" si="145"/>
        <v>7</v>
      </c>
      <c r="K620" s="70">
        <v>1</v>
      </c>
      <c r="L620" s="69" t="str">
        <f t="shared" si="153"/>
        <v>N/D</v>
      </c>
      <c r="M620" s="69">
        <f t="shared" si="154"/>
        <v>833</v>
      </c>
      <c r="N620" s="69">
        <f t="shared" si="155"/>
        <v>147277172</v>
      </c>
      <c r="P620" s="70">
        <v>1</v>
      </c>
      <c r="Q620" s="70">
        <v>2</v>
      </c>
      <c r="R620" s="19" t="s">
        <v>4</v>
      </c>
      <c r="S620" s="78" t="str">
        <f t="shared" si="156"/>
        <v>LUIS RAMIREZ RODRIGUEZ</v>
      </c>
      <c r="T620" s="78" t="str">
        <f t="shared" si="157"/>
        <v>Zapopan</v>
      </c>
      <c r="AB620" s="78" t="str">
        <f t="shared" si="158"/>
        <v>TOMAS ZARAGOZA FUENTES</v>
      </c>
      <c r="AC620" s="70">
        <v>103</v>
      </c>
      <c r="AD620" s="68" t="str">
        <f t="shared" si="146"/>
        <v>EXECUTE [dbo].[PG_CI_CUENTA_BANCO] 0, 0, 0, 715, 'Zapopan | CONCENTRADORA | CONCENTRADORA | 147277172 | CD. JUAREZ | Pesos Mexicanos' , '7172', 0, 'Zapopan | CONCENTRADORA | CONCENTRADORA | 147277172 | CD. JUAREZ | Pesos Mexicanos', 10, 7, 1, 'N/D', '833', '147277172', '', 1, 2, NULL, 'LUIS RAMIREZ RODRIGUEZ', 'Zapopan', '', '', '', '', '', '', '', 'TOMAS ZARAGOZA FUENTES', 103</v>
      </c>
      <c r="AK620" s="43">
        <v>715</v>
      </c>
      <c r="AL620" s="44">
        <v>10</v>
      </c>
      <c r="AM620" s="44">
        <v>7</v>
      </c>
      <c r="AN620" s="84" t="s">
        <v>3</v>
      </c>
      <c r="AO620" s="44">
        <v>39</v>
      </c>
      <c r="AP620" s="45" t="s">
        <v>375</v>
      </c>
      <c r="AQ620" s="45">
        <v>147277172</v>
      </c>
      <c r="AR620" s="46" t="s">
        <v>127</v>
      </c>
      <c r="AS620" s="45" t="s">
        <v>18</v>
      </c>
      <c r="AT620" s="45" t="s">
        <v>18</v>
      </c>
      <c r="AU620" s="45" t="s">
        <v>162</v>
      </c>
      <c r="AV620" s="45" t="s">
        <v>107</v>
      </c>
      <c r="AW620" s="45" t="s">
        <v>97</v>
      </c>
      <c r="AX620" s="45" t="s">
        <v>108</v>
      </c>
      <c r="AY620" s="45" t="s">
        <v>100</v>
      </c>
      <c r="AZ620" s="45" t="s">
        <v>109</v>
      </c>
      <c r="BA620" s="45" t="s">
        <v>97</v>
      </c>
      <c r="BB620" s="74" t="s">
        <v>120</v>
      </c>
      <c r="BC620" s="45">
        <v>833</v>
      </c>
      <c r="BD620" s="45" t="s">
        <v>227</v>
      </c>
      <c r="BE620" s="45" t="s">
        <v>122</v>
      </c>
      <c r="BF620" s="45" t="s">
        <v>160</v>
      </c>
      <c r="BG620" s="45" t="s">
        <v>97</v>
      </c>
      <c r="BH620" s="45" t="s">
        <v>113</v>
      </c>
      <c r="BI620" s="45">
        <v>1</v>
      </c>
      <c r="BJ620" s="45" t="s">
        <v>97</v>
      </c>
      <c r="BK620" s="53">
        <v>42146.705254629633</v>
      </c>
      <c r="BL620" s="45" t="s">
        <v>114</v>
      </c>
      <c r="BM620" s="45" t="s">
        <v>97</v>
      </c>
      <c r="BO620" s="68" t="str">
        <f t="shared" si="159"/>
        <v>EXECUTE [dbo].[PG_CI_CUENTA_BANCO] 0,0,0 , 715, X</v>
      </c>
    </row>
    <row r="621" spans="2:67" x14ac:dyDescent="0.3">
      <c r="B621" s="6">
        <f t="shared" si="147"/>
        <v>0</v>
      </c>
      <c r="C621" s="6" t="str">
        <f t="shared" si="148"/>
        <v>0, 0</v>
      </c>
      <c r="D621" s="54">
        <f t="shared" si="149"/>
        <v>716</v>
      </c>
      <c r="E621" s="75" t="str">
        <f t="shared" si="150"/>
        <v>Zapopan | INGRESOS | VENTA GAS | 147276656 | CD. JUAREZ | Pesos Mexicanos</v>
      </c>
      <c r="F621" s="54" t="str">
        <f t="shared" si="151"/>
        <v>6656</v>
      </c>
      <c r="G621" s="5">
        <v>0</v>
      </c>
      <c r="H621" s="78" t="str">
        <f t="shared" si="152"/>
        <v>Zapopan | INGRESOS | VENTA GAS | 147276656 | CD. JUAREZ | Pesos Mexicanos</v>
      </c>
      <c r="I621" s="69">
        <f t="shared" si="144"/>
        <v>10</v>
      </c>
      <c r="J621" s="69">
        <f t="shared" si="145"/>
        <v>7</v>
      </c>
      <c r="K621" s="70">
        <v>1</v>
      </c>
      <c r="L621" s="69">
        <f t="shared" si="153"/>
        <v>438</v>
      </c>
      <c r="M621" s="69">
        <f t="shared" si="154"/>
        <v>438</v>
      </c>
      <c r="N621" s="69">
        <f t="shared" si="155"/>
        <v>147276656</v>
      </c>
      <c r="P621" s="70">
        <v>1</v>
      </c>
      <c r="Q621" s="70">
        <v>1</v>
      </c>
      <c r="R621" s="19" t="s">
        <v>4</v>
      </c>
      <c r="S621" s="78" t="str">
        <f t="shared" si="156"/>
        <v>LUIS RAMIREZ RODRIGUEZ</v>
      </c>
      <c r="T621" s="78" t="str">
        <f t="shared" si="157"/>
        <v>Zapopan</v>
      </c>
      <c r="AB621" s="78" t="str">
        <f t="shared" si="158"/>
        <v>TOMAS ZARAGOZA FUENTES</v>
      </c>
      <c r="AC621" s="70">
        <v>103</v>
      </c>
      <c r="AD621" s="68" t="str">
        <f t="shared" si="146"/>
        <v>EXECUTE [dbo].[PG_CI_CUENTA_BANCO] 0, 0, 0, 716, 'Zapopan | INGRESOS | VENTA GAS | 147276656 | CD. JUAREZ | Pesos Mexicanos' , '6656', 0, 'Zapopan | INGRESOS | VENTA GAS | 147276656 | CD. JUAREZ | Pesos Mexicanos', 10, 7, 1, '438', '438', '147276656', '', 1, 1, NULL, 'LUIS RAMIREZ RODRIGUEZ', 'Zapopan', '', '', '', '', '', '', '', 'TOMAS ZARAGOZA FUENTES', 103</v>
      </c>
      <c r="AK621" s="43">
        <v>716</v>
      </c>
      <c r="AL621" s="44">
        <v>10</v>
      </c>
      <c r="AM621" s="44">
        <v>7</v>
      </c>
      <c r="AN621" s="84" t="s">
        <v>3</v>
      </c>
      <c r="AO621" s="44">
        <v>39</v>
      </c>
      <c r="AP621" s="45" t="s">
        <v>375</v>
      </c>
      <c r="AQ621" s="45">
        <v>147276656</v>
      </c>
      <c r="AR621" s="46" t="s">
        <v>104</v>
      </c>
      <c r="AS621" s="45" t="s">
        <v>24</v>
      </c>
      <c r="AT621" s="45" t="s">
        <v>105</v>
      </c>
      <c r="AU621" s="45" t="s">
        <v>106</v>
      </c>
      <c r="AV621" s="45" t="s">
        <v>107</v>
      </c>
      <c r="AW621" s="45" t="s">
        <v>97</v>
      </c>
      <c r="AX621" s="45" t="s">
        <v>108</v>
      </c>
      <c r="AY621" s="45" t="s">
        <v>100</v>
      </c>
      <c r="AZ621" s="45" t="s">
        <v>109</v>
      </c>
      <c r="BA621" s="45">
        <v>438</v>
      </c>
      <c r="BB621" s="74" t="s">
        <v>120</v>
      </c>
      <c r="BC621" s="45">
        <v>438</v>
      </c>
      <c r="BD621" s="45" t="s">
        <v>227</v>
      </c>
      <c r="BE621" s="45" t="s">
        <v>122</v>
      </c>
      <c r="BF621" s="45" t="s">
        <v>160</v>
      </c>
      <c r="BG621" s="45" t="s">
        <v>97</v>
      </c>
      <c r="BH621" s="45" t="s">
        <v>113</v>
      </c>
      <c r="BI621" s="45">
        <v>1</v>
      </c>
      <c r="BJ621" s="45" t="s">
        <v>97</v>
      </c>
      <c r="BK621" s="53">
        <v>43277.55395833333</v>
      </c>
      <c r="BL621" s="45" t="s">
        <v>128</v>
      </c>
      <c r="BM621" s="45" t="s">
        <v>97</v>
      </c>
      <c r="BO621" s="68" t="str">
        <f t="shared" si="159"/>
        <v>EXECUTE [dbo].[PG_CI_CUENTA_BANCO] 0,0,0 , 716, X</v>
      </c>
    </row>
    <row r="622" spans="2:67" x14ac:dyDescent="0.3">
      <c r="B622" s="6">
        <f t="shared" si="147"/>
        <v>0</v>
      </c>
      <c r="C622" s="6" t="str">
        <f t="shared" si="148"/>
        <v>0, 0</v>
      </c>
      <c r="D622" s="54">
        <f t="shared" si="149"/>
        <v>717</v>
      </c>
      <c r="E622" s="75" t="str">
        <f t="shared" si="150"/>
        <v>Corporativo | CONCENTRADORA | CONCENTRADORA | 147444664 | CD. JUAREZ | Pesos Mexicanos</v>
      </c>
      <c r="F622" s="54" t="str">
        <f t="shared" si="151"/>
        <v>4664</v>
      </c>
      <c r="G622" s="5">
        <v>0</v>
      </c>
      <c r="H622" s="78" t="str">
        <f t="shared" si="152"/>
        <v>Corporativo | CONCENTRADORA | CONCENTRADORA | 147444664 | CD. JUAREZ | Pesos Mexicanos</v>
      </c>
      <c r="I622" s="69">
        <f t="shared" si="144"/>
        <v>53</v>
      </c>
      <c r="J622" s="69">
        <f t="shared" si="145"/>
        <v>7</v>
      </c>
      <c r="K622" s="70">
        <v>1</v>
      </c>
      <c r="L622" s="69" t="str">
        <f t="shared" si="153"/>
        <v>N/D</v>
      </c>
      <c r="M622" s="69">
        <f t="shared" si="154"/>
        <v>833</v>
      </c>
      <c r="N622" s="69">
        <f t="shared" si="155"/>
        <v>147444664</v>
      </c>
      <c r="P622" s="70">
        <v>1</v>
      </c>
      <c r="Q622" s="70">
        <v>2</v>
      </c>
      <c r="R622" s="19" t="s">
        <v>4</v>
      </c>
      <c r="S622" s="78" t="str">
        <f t="shared" si="156"/>
        <v>LUIS RAMIREZ RODRIGUEZ</v>
      </c>
      <c r="T622" s="78" t="str">
        <f t="shared" si="157"/>
        <v>Corporativo</v>
      </c>
      <c r="AB622" s="78" t="str">
        <f t="shared" si="158"/>
        <v>TOMAS ZARAGOZA FUENTES</v>
      </c>
      <c r="AC622" s="70">
        <v>103</v>
      </c>
      <c r="AD622" s="68" t="str">
        <f t="shared" si="146"/>
        <v>EXECUTE [dbo].[PG_CI_CUENTA_BANCO] 0, 0, 0, 717, 'Corporativo | CONCENTRADORA | CONCENTRADORA | 147444664 | CD. JUAREZ | Pesos Mexicanos' , '4664', 0, 'Corporativo | CONCENTRADORA | CONCENTRADORA | 147444664 | CD. JUAREZ | Pesos Mexicanos', 53, 7, 1, 'N/D', '833', '147444664', '', 1, 2, NULL, 'LUIS RAMIREZ RODRIGUEZ', 'Corporativo', '', '', '', '', '', '', '', 'TOMAS ZARAGOZA FUENTES', 103</v>
      </c>
      <c r="AK622" s="43">
        <v>717</v>
      </c>
      <c r="AL622" s="44">
        <v>53</v>
      </c>
      <c r="AM622" s="44">
        <v>7</v>
      </c>
      <c r="AN622" s="84" t="s">
        <v>3</v>
      </c>
      <c r="AO622" s="44">
        <v>0</v>
      </c>
      <c r="AP622" s="45" t="s">
        <v>148</v>
      </c>
      <c r="AQ622" s="45">
        <v>147444664</v>
      </c>
      <c r="AR622" s="46" t="s">
        <v>127</v>
      </c>
      <c r="AS622" s="45" t="s">
        <v>18</v>
      </c>
      <c r="AT622" s="45" t="s">
        <v>18</v>
      </c>
      <c r="AU622" s="45" t="s">
        <v>395</v>
      </c>
      <c r="AV622" s="45" t="s">
        <v>107</v>
      </c>
      <c r="AW622" s="45" t="s">
        <v>97</v>
      </c>
      <c r="AX622" s="45" t="s">
        <v>108</v>
      </c>
      <c r="AY622" s="45" t="s">
        <v>100</v>
      </c>
      <c r="AZ622" s="45" t="s">
        <v>109</v>
      </c>
      <c r="BA622" s="45" t="s">
        <v>97</v>
      </c>
      <c r="BB622" s="74" t="s">
        <v>120</v>
      </c>
      <c r="BC622" s="45">
        <v>833</v>
      </c>
      <c r="BD622" s="45" t="s">
        <v>227</v>
      </c>
      <c r="BE622" s="45" t="s">
        <v>122</v>
      </c>
      <c r="BF622" s="45" t="s">
        <v>172</v>
      </c>
      <c r="BG622" s="45" t="s">
        <v>97</v>
      </c>
      <c r="BH622" s="45" t="s">
        <v>396</v>
      </c>
      <c r="BI622" s="45">
        <v>1</v>
      </c>
      <c r="BJ622" s="45" t="s">
        <v>97</v>
      </c>
      <c r="BK622" s="53">
        <v>42760.547129629631</v>
      </c>
      <c r="BL622" s="45" t="s">
        <v>114</v>
      </c>
      <c r="BM622" s="45" t="s">
        <v>97</v>
      </c>
      <c r="BO622" s="68" t="str">
        <f t="shared" si="159"/>
        <v>EXECUTE [dbo].[PG_CI_CUENTA_BANCO] 0,0,0 , 717, X</v>
      </c>
    </row>
    <row r="623" spans="2:67" x14ac:dyDescent="0.3">
      <c r="B623" s="6">
        <f t="shared" si="147"/>
        <v>0</v>
      </c>
      <c r="C623" s="6" t="str">
        <f t="shared" si="148"/>
        <v>0, 0</v>
      </c>
      <c r="D623" s="54">
        <f t="shared" si="149"/>
        <v>718</v>
      </c>
      <c r="E623" s="75" t="str">
        <f t="shared" si="150"/>
        <v>Campeche | INGRESOS | VENTA GAS | 147441916 | CD. JUAREZ | Pesos Mexicanos</v>
      </c>
      <c r="F623" s="54" t="str">
        <f t="shared" si="151"/>
        <v>1916</v>
      </c>
      <c r="G623" s="5">
        <v>0</v>
      </c>
      <c r="H623" s="78" t="str">
        <f t="shared" si="152"/>
        <v>Campeche | INGRESOS | VENTA GAS | 147441916 | CD. JUAREZ | Pesos Mexicanos</v>
      </c>
      <c r="I623" s="69">
        <f t="shared" si="144"/>
        <v>53</v>
      </c>
      <c r="J623" s="69">
        <f t="shared" si="145"/>
        <v>7</v>
      </c>
      <c r="K623" s="70">
        <v>1</v>
      </c>
      <c r="L623" s="69">
        <f t="shared" si="153"/>
        <v>4442</v>
      </c>
      <c r="M623" s="69">
        <f t="shared" si="154"/>
        <v>4442</v>
      </c>
      <c r="N623" s="69">
        <f t="shared" si="155"/>
        <v>147441916</v>
      </c>
      <c r="P623" s="70">
        <v>1</v>
      </c>
      <c r="Q623" s="70">
        <v>1</v>
      </c>
      <c r="R623" s="19" t="s">
        <v>4</v>
      </c>
      <c r="S623" s="78" t="str">
        <f t="shared" si="156"/>
        <v>LUIS RAMIREZ RODRIGUEZ</v>
      </c>
      <c r="T623" s="78" t="str">
        <f t="shared" si="157"/>
        <v>Campeche</v>
      </c>
      <c r="AB623" s="78" t="str">
        <f t="shared" si="158"/>
        <v>TOMAS ZARAGOZA FUENTES</v>
      </c>
      <c r="AC623" s="70">
        <v>103</v>
      </c>
      <c r="AD623" s="68" t="str">
        <f t="shared" si="146"/>
        <v>EXECUTE [dbo].[PG_CI_CUENTA_BANCO] 0, 0, 0, 718, 'Campeche | INGRESOS | VENTA GAS | 147441916 | CD. JUAREZ | Pesos Mexicanos' , '1916', 0, 'Campeche | INGRESOS | VENTA GAS | 147441916 | CD. JUAREZ | Pesos Mexicanos', 53, 7, 1, '4442', '4442', '147441916', '', 1, 1, NULL, 'LUIS RAMIREZ RODRIGUEZ', 'Campeche', '', '', '', '', '', '', '', 'TOMAS ZARAGOZA FUENTES', 103</v>
      </c>
      <c r="AK623" s="43">
        <v>718</v>
      </c>
      <c r="AL623" s="44">
        <v>53</v>
      </c>
      <c r="AM623" s="44">
        <v>7</v>
      </c>
      <c r="AN623" s="84" t="s">
        <v>3</v>
      </c>
      <c r="AO623" s="44">
        <v>66</v>
      </c>
      <c r="AP623" s="45" t="s">
        <v>397</v>
      </c>
      <c r="AQ623" s="45">
        <v>147441916</v>
      </c>
      <c r="AR623" s="46" t="s">
        <v>104</v>
      </c>
      <c r="AS623" s="45" t="s">
        <v>24</v>
      </c>
      <c r="AT623" s="45" t="s">
        <v>105</v>
      </c>
      <c r="AU623" s="45" t="s">
        <v>106</v>
      </c>
      <c r="AV623" s="45" t="s">
        <v>107</v>
      </c>
      <c r="AW623" s="45" t="s">
        <v>97</v>
      </c>
      <c r="AX623" s="45" t="s">
        <v>108</v>
      </c>
      <c r="AY623" s="45" t="s">
        <v>100</v>
      </c>
      <c r="AZ623" s="45" t="s">
        <v>109</v>
      </c>
      <c r="BA623" s="45">
        <v>4442</v>
      </c>
      <c r="BB623" s="74" t="s">
        <v>120</v>
      </c>
      <c r="BC623" s="45">
        <v>4442</v>
      </c>
      <c r="BD623" s="45" t="s">
        <v>398</v>
      </c>
      <c r="BE623" s="45" t="s">
        <v>122</v>
      </c>
      <c r="BF623" s="45" t="s">
        <v>172</v>
      </c>
      <c r="BG623" s="45" t="s">
        <v>97</v>
      </c>
      <c r="BH623" s="45" t="s">
        <v>113</v>
      </c>
      <c r="BI623" s="45">
        <v>1</v>
      </c>
      <c r="BJ623" s="45" t="s">
        <v>97</v>
      </c>
      <c r="BK623" s="53">
        <v>43277.600925925923</v>
      </c>
      <c r="BL623" s="45" t="s">
        <v>128</v>
      </c>
      <c r="BM623" s="45" t="s">
        <v>97</v>
      </c>
      <c r="BO623" s="68" t="str">
        <f t="shared" si="159"/>
        <v>EXECUTE [dbo].[PG_CI_CUENTA_BANCO] 0,0,0 , 718, X</v>
      </c>
    </row>
    <row r="624" spans="2:67" x14ac:dyDescent="0.3">
      <c r="B624" s="6">
        <f t="shared" si="147"/>
        <v>0</v>
      </c>
      <c r="C624" s="6" t="str">
        <f t="shared" si="148"/>
        <v>0, 0</v>
      </c>
      <c r="D624" s="54">
        <f t="shared" si="149"/>
        <v>720</v>
      </c>
      <c r="E624" s="75" t="str">
        <f t="shared" si="150"/>
        <v>Todas | OPERACION CREDITO | OPERACION CREDITO | 4086589 | EL PASO TX. | Dólares USA</v>
      </c>
      <c r="F624" s="54" t="str">
        <f t="shared" si="151"/>
        <v>6589</v>
      </c>
      <c r="G624" s="5">
        <v>0</v>
      </c>
      <c r="H624" s="78" t="str">
        <f t="shared" si="152"/>
        <v>Todas | OPERACION CREDITO | OPERACION CREDITO | 4086589 | EL PASO TX. | Dólares USA</v>
      </c>
      <c r="I624" s="69">
        <f t="shared" si="144"/>
        <v>22</v>
      </c>
      <c r="J624" s="69">
        <f t="shared" si="145"/>
        <v>13</v>
      </c>
      <c r="K624" s="70">
        <v>2</v>
      </c>
      <c r="L624" s="69" t="str">
        <f t="shared" si="153"/>
        <v>N/D</v>
      </c>
      <c r="M624" s="69" t="str">
        <f t="shared" si="154"/>
        <v>N/D</v>
      </c>
      <c r="N624" s="69">
        <f t="shared" si="155"/>
        <v>4086589</v>
      </c>
      <c r="P624" s="70">
        <v>2</v>
      </c>
      <c r="Q624" s="70">
        <v>4</v>
      </c>
      <c r="R624" s="19" t="s">
        <v>4</v>
      </c>
      <c r="S624" s="78" t="str">
        <f t="shared" si="156"/>
        <v>MAGDALENA BACA</v>
      </c>
      <c r="T624" s="78" t="str">
        <f t="shared" si="157"/>
        <v>Todas</v>
      </c>
      <c r="AB624" s="78" t="str">
        <f t="shared" si="158"/>
        <v>TOMAS ZARAGOZA FUENTES</v>
      </c>
      <c r="AC624" s="70">
        <v>202</v>
      </c>
      <c r="AD624" s="68" t="str">
        <f t="shared" si="146"/>
        <v>EXECUTE [dbo].[PG_CI_CUENTA_BANCO] 0, 0, 0, 720, 'Todas | OPERACION CREDITO | OPERACION CREDITO | 4086589 | EL PASO TX. | Dólares USA' , '6589', 0, 'Todas | OPERACION CREDITO | OPERACION CREDITO | 4086589 | EL PASO TX. | Dólares USA', 22, 13, 2, 'N/D', 'N/D', '4086589', '', 2, 4, NULL, 'MAGDALENA BACA', 'Todas', '', '', '', '', '', '', '', 'TOMAS ZARAGOZA FUENTES', 202</v>
      </c>
      <c r="AK624" s="43">
        <v>720</v>
      </c>
      <c r="AL624" s="44">
        <v>22</v>
      </c>
      <c r="AM624" s="44">
        <v>13</v>
      </c>
      <c r="AN624" s="84" t="s">
        <v>3</v>
      </c>
      <c r="AO624" s="44">
        <v>0</v>
      </c>
      <c r="AP624" s="45" t="s">
        <v>130</v>
      </c>
      <c r="AQ624" s="45">
        <v>4086589</v>
      </c>
      <c r="AR624" s="46" t="s">
        <v>124</v>
      </c>
      <c r="AS624" s="45" t="s">
        <v>26</v>
      </c>
      <c r="AT624" s="45" t="s">
        <v>26</v>
      </c>
      <c r="AU624" s="45" t="s">
        <v>201</v>
      </c>
      <c r="AV624" s="45" t="s">
        <v>107</v>
      </c>
      <c r="AW624" s="45" t="s">
        <v>97</v>
      </c>
      <c r="AX624" s="45" t="s">
        <v>99</v>
      </c>
      <c r="AY624" s="45" t="s">
        <v>118</v>
      </c>
      <c r="AZ624" s="45" t="s">
        <v>109</v>
      </c>
      <c r="BA624" s="45" t="s">
        <v>97</v>
      </c>
      <c r="BB624" s="74" t="s">
        <v>146</v>
      </c>
      <c r="BC624" s="45" t="s">
        <v>97</v>
      </c>
      <c r="BD624" s="45" t="s">
        <v>97</v>
      </c>
      <c r="BE624" s="45" t="s">
        <v>240</v>
      </c>
      <c r="BF624" s="45" t="s">
        <v>275</v>
      </c>
      <c r="BG624" s="45" t="s">
        <v>97</v>
      </c>
      <c r="BH624" s="45" t="s">
        <v>97</v>
      </c>
      <c r="BI624" s="45">
        <v>1</v>
      </c>
      <c r="BJ624" s="45" t="s">
        <v>97</v>
      </c>
      <c r="BK624" s="53">
        <v>40765.655138888891</v>
      </c>
      <c r="BL624" s="45" t="s">
        <v>114</v>
      </c>
      <c r="BM624" s="45" t="s">
        <v>97</v>
      </c>
      <c r="BO624" s="68" t="str">
        <f t="shared" si="159"/>
        <v>EXECUTE [dbo].[PG_CI_CUENTA_BANCO] 0,0,0 , 720, X</v>
      </c>
    </row>
    <row r="625" spans="2:67" x14ac:dyDescent="0.3">
      <c r="B625" s="6">
        <f t="shared" si="147"/>
        <v>0</v>
      </c>
      <c r="C625" s="6" t="str">
        <f t="shared" si="148"/>
        <v>0, 0</v>
      </c>
      <c r="D625" s="54">
        <f t="shared" si="149"/>
        <v>723</v>
      </c>
      <c r="E625" s="75" t="str">
        <f t="shared" si="150"/>
        <v>Campeche | EGRESOS | EGRESOS PLANTA | 147444737 | CD. JUAREZ | Pesos Mexicanos</v>
      </c>
      <c r="F625" s="54" t="str">
        <f t="shared" si="151"/>
        <v>4737</v>
      </c>
      <c r="G625" s="5">
        <v>0</v>
      </c>
      <c r="H625" s="78" t="str">
        <f t="shared" si="152"/>
        <v>Campeche | EGRESOS | EGRESOS PLANTA | 147444737 | CD. JUAREZ | Pesos Mexicanos</v>
      </c>
      <c r="I625" s="69">
        <f t="shared" si="144"/>
        <v>53</v>
      </c>
      <c r="J625" s="69">
        <f t="shared" si="145"/>
        <v>7</v>
      </c>
      <c r="K625" s="70">
        <v>1</v>
      </c>
      <c r="L625" s="69" t="str">
        <f t="shared" si="153"/>
        <v>N/D</v>
      </c>
      <c r="M625" s="69">
        <f t="shared" si="154"/>
        <v>833</v>
      </c>
      <c r="N625" s="69">
        <f t="shared" si="155"/>
        <v>147444737</v>
      </c>
      <c r="P625" s="70">
        <v>1</v>
      </c>
      <c r="Q625" s="70">
        <v>3</v>
      </c>
      <c r="R625" s="19" t="s">
        <v>4</v>
      </c>
      <c r="S625" s="78" t="str">
        <f t="shared" si="156"/>
        <v>LUIS RAMIREZ RODRIGUEZ</v>
      </c>
      <c r="T625" s="78" t="str">
        <f t="shared" si="157"/>
        <v>Campeche</v>
      </c>
      <c r="AB625" s="78" t="str">
        <f t="shared" si="158"/>
        <v>TOMAS ZARAGOZA FUENTES</v>
      </c>
      <c r="AC625" s="70">
        <v>103</v>
      </c>
      <c r="AD625" s="68" t="str">
        <f t="shared" si="146"/>
        <v>EXECUTE [dbo].[PG_CI_CUENTA_BANCO] 0, 0, 0, 723, 'Campeche | EGRESOS | EGRESOS PLANTA | 147444737 | CD. JUAREZ | Pesos Mexicanos' , '4737', 0, 'Campeche | EGRESOS | EGRESOS PLANTA | 147444737 | CD. JUAREZ | Pesos Mexicanos', 53, 7, 1, 'N/D', '833', '147444737', '', 1, 3, NULL, 'LUIS RAMIREZ RODRIGUEZ', 'Campeche', '', '', '', '', '', '', '', 'TOMAS ZARAGOZA FUENTES', 103</v>
      </c>
      <c r="AK625" s="43">
        <v>723</v>
      </c>
      <c r="AL625" s="44">
        <v>53</v>
      </c>
      <c r="AM625" s="44">
        <v>7</v>
      </c>
      <c r="AN625" s="84" t="s">
        <v>3</v>
      </c>
      <c r="AO625" s="44">
        <v>66</v>
      </c>
      <c r="AP625" s="45" t="s">
        <v>397</v>
      </c>
      <c r="AQ625" s="45">
        <v>147444737</v>
      </c>
      <c r="AR625" s="46" t="s">
        <v>133</v>
      </c>
      <c r="AS625" s="45" t="s">
        <v>25</v>
      </c>
      <c r="AT625" s="45" t="s">
        <v>134</v>
      </c>
      <c r="AU625" s="45" t="s">
        <v>106</v>
      </c>
      <c r="AV625" s="45" t="s">
        <v>107</v>
      </c>
      <c r="AW625" s="45" t="s">
        <v>97</v>
      </c>
      <c r="AX625" s="45" t="s">
        <v>108</v>
      </c>
      <c r="AY625" s="45" t="s">
        <v>100</v>
      </c>
      <c r="AZ625" s="45" t="s">
        <v>109</v>
      </c>
      <c r="BA625" s="45" t="s">
        <v>97</v>
      </c>
      <c r="BB625" s="74" t="s">
        <v>120</v>
      </c>
      <c r="BC625" s="45">
        <v>833</v>
      </c>
      <c r="BD625" s="45" t="s">
        <v>343</v>
      </c>
      <c r="BE625" s="45" t="s">
        <v>122</v>
      </c>
      <c r="BF625" s="45" t="s">
        <v>172</v>
      </c>
      <c r="BG625" s="45" t="s">
        <v>97</v>
      </c>
      <c r="BH625" s="45" t="s">
        <v>167</v>
      </c>
      <c r="BI625" s="45">
        <v>1</v>
      </c>
      <c r="BJ625" s="45" t="s">
        <v>97</v>
      </c>
      <c r="BK625" s="53">
        <v>42548.477465277778</v>
      </c>
      <c r="BL625" s="45" t="s">
        <v>114</v>
      </c>
      <c r="BM625" s="45" t="s">
        <v>97</v>
      </c>
      <c r="BO625" s="68" t="str">
        <f t="shared" si="159"/>
        <v>EXECUTE [dbo].[PG_CI_CUENTA_BANCO] 0,0,0 , 723, X</v>
      </c>
    </row>
    <row r="626" spans="2:67" x14ac:dyDescent="0.3">
      <c r="B626" s="6">
        <f t="shared" si="147"/>
        <v>0</v>
      </c>
      <c r="C626" s="6" t="str">
        <f t="shared" si="148"/>
        <v>0, 0</v>
      </c>
      <c r="D626" s="54">
        <f t="shared" si="149"/>
        <v>724</v>
      </c>
      <c r="E626" s="75" t="str">
        <f t="shared" si="150"/>
        <v>N/D | INGRESOS | VENTA GAS | 449230669 | CD. JUAREZ | Pesos Mexicanos</v>
      </c>
      <c r="F626" s="54" t="str">
        <f t="shared" si="151"/>
        <v>0669</v>
      </c>
      <c r="G626" s="5">
        <v>0</v>
      </c>
      <c r="H626" s="78" t="str">
        <f t="shared" si="152"/>
        <v>N/D | INGRESOS | VENTA GAS | 449230669 | CD. JUAREZ | Pesos Mexicanos</v>
      </c>
      <c r="I626" s="69">
        <f t="shared" si="144"/>
        <v>6</v>
      </c>
      <c r="J626" s="69">
        <f t="shared" si="145"/>
        <v>7</v>
      </c>
      <c r="K626" s="70">
        <v>1</v>
      </c>
      <c r="L626" s="69" t="str">
        <f t="shared" si="153"/>
        <v>N/D</v>
      </c>
      <c r="M626" s="69" t="str">
        <f t="shared" si="154"/>
        <v>AEROPUERTO</v>
      </c>
      <c r="N626" s="69">
        <f t="shared" si="155"/>
        <v>449230669</v>
      </c>
      <c r="P626" s="70">
        <v>2</v>
      </c>
      <c r="Q626" s="70">
        <v>1</v>
      </c>
      <c r="R626" s="19" t="s">
        <v>4</v>
      </c>
      <c r="S626" s="78" t="str">
        <f t="shared" si="156"/>
        <v>LUIS RAMIREZ RODRIGUEZ</v>
      </c>
      <c r="T626" s="78" t="str">
        <f t="shared" si="157"/>
        <v>N/D</v>
      </c>
      <c r="AB626" s="78" t="str">
        <f t="shared" si="158"/>
        <v>TOMAS ZARAGOZA ITO</v>
      </c>
      <c r="AC626" s="70">
        <v>103</v>
      </c>
      <c r="AD626" s="68" t="str">
        <f t="shared" si="146"/>
        <v>EXECUTE [dbo].[PG_CI_CUENTA_BANCO] 0, 0, 0, 724, 'N/D | INGRESOS | VENTA GAS | 449230669 | CD. JUAREZ | Pesos Mexicanos' , '0669', 0, 'N/D | INGRESOS | VENTA GAS | 449230669 | CD. JUAREZ | Pesos Mexicanos', 6, 7, 1, 'N/D', 'AEROPUERTO', '449230669', '', 2, 1, NULL, 'LUIS RAMIREZ RODRIGUEZ', 'N/D', '', '', '', '', '', '', '', 'TOMAS ZARAGOZA ITO', 103</v>
      </c>
      <c r="AK626" s="43">
        <v>724</v>
      </c>
      <c r="AL626" s="44">
        <v>6</v>
      </c>
      <c r="AM626" s="44">
        <v>7</v>
      </c>
      <c r="AN626" s="84" t="s">
        <v>3</v>
      </c>
      <c r="AO626" s="44">
        <v>0</v>
      </c>
      <c r="AP626" s="45" t="s">
        <v>97</v>
      </c>
      <c r="AQ626" s="45">
        <v>449230669</v>
      </c>
      <c r="AR626" s="46" t="s">
        <v>104</v>
      </c>
      <c r="AS626" s="45" t="s">
        <v>24</v>
      </c>
      <c r="AT626" s="45" t="s">
        <v>105</v>
      </c>
      <c r="AU626" s="45" t="s">
        <v>106</v>
      </c>
      <c r="AV626" s="45" t="s">
        <v>97</v>
      </c>
      <c r="AW626" s="45" t="s">
        <v>97</v>
      </c>
      <c r="AX626" s="45" t="s">
        <v>99</v>
      </c>
      <c r="AY626" s="45" t="s">
        <v>100</v>
      </c>
      <c r="AZ626" s="45" t="s">
        <v>116</v>
      </c>
      <c r="BA626" s="45" t="s">
        <v>97</v>
      </c>
      <c r="BB626" s="74" t="s">
        <v>120</v>
      </c>
      <c r="BC626" s="45" t="s">
        <v>399</v>
      </c>
      <c r="BD626" s="45">
        <v>4492</v>
      </c>
      <c r="BE626" s="45" t="s">
        <v>122</v>
      </c>
      <c r="BF626" s="45" t="s">
        <v>97</v>
      </c>
      <c r="BG626" s="45" t="s">
        <v>97</v>
      </c>
      <c r="BH626" s="45" t="s">
        <v>97</v>
      </c>
      <c r="BI626" s="45">
        <v>1</v>
      </c>
      <c r="BJ626" s="45" t="s">
        <v>97</v>
      </c>
      <c r="BK626" s="53">
        <v>40491.333333333336</v>
      </c>
      <c r="BL626" s="45" t="s">
        <v>102</v>
      </c>
      <c r="BM626" s="45" t="s">
        <v>97</v>
      </c>
      <c r="BO626" s="68" t="str">
        <f t="shared" si="159"/>
        <v>EXECUTE [dbo].[PG_CI_CUENTA_BANCO] 0,0,0 , 724, X</v>
      </c>
    </row>
    <row r="627" spans="2:67" x14ac:dyDescent="0.3">
      <c r="B627" s="6">
        <f t="shared" si="147"/>
        <v>0</v>
      </c>
      <c r="C627" s="6" t="str">
        <f t="shared" si="148"/>
        <v>0, 0</v>
      </c>
      <c r="D627" s="54">
        <f t="shared" si="149"/>
        <v>725</v>
      </c>
      <c r="E627" s="75" t="str">
        <f t="shared" si="150"/>
        <v>Corporativo | INVERSIONES | FOINVER | 4029611456 | CD. JUAREZ | Pesos Mexicanos</v>
      </c>
      <c r="F627" s="54" t="str">
        <f t="shared" si="151"/>
        <v>1456</v>
      </c>
      <c r="G627" s="5">
        <v>0</v>
      </c>
      <c r="H627" s="78" t="str">
        <f t="shared" si="152"/>
        <v>Corporativo | INVERSIONES | FOINVER | 4029611456 | CD. JUAREZ | Pesos Mexicanos</v>
      </c>
      <c r="I627" s="69">
        <f t="shared" si="144"/>
        <v>16</v>
      </c>
      <c r="J627" s="69">
        <f t="shared" si="145"/>
        <v>8</v>
      </c>
      <c r="K627" s="70">
        <v>1</v>
      </c>
      <c r="L627" s="69">
        <f t="shared" si="153"/>
        <v>11</v>
      </c>
      <c r="M627" s="69" t="str">
        <f t="shared" si="154"/>
        <v>ND</v>
      </c>
      <c r="N627" s="69">
        <f t="shared" si="155"/>
        <v>4029611456</v>
      </c>
      <c r="P627" s="70">
        <v>1</v>
      </c>
      <c r="Q627" s="70">
        <v>5</v>
      </c>
      <c r="R627" s="19" t="s">
        <v>4</v>
      </c>
      <c r="S627" s="78" t="str">
        <f t="shared" si="156"/>
        <v>TAISSET CASTREJON RODRIGUEZ</v>
      </c>
      <c r="T627" s="78" t="str">
        <f t="shared" si="157"/>
        <v>Corporativo</v>
      </c>
      <c r="AB627" s="78" t="str">
        <f t="shared" si="158"/>
        <v>TOMAS ZARAGOZA FUENTES</v>
      </c>
      <c r="AC627" s="70">
        <v>103</v>
      </c>
      <c r="AD627" s="68" t="str">
        <f t="shared" si="146"/>
        <v>EXECUTE [dbo].[PG_CI_CUENTA_BANCO] 0, 0, 0, 725, 'Corporativo | INVERSIONES | FOINVER | 4029611456 | CD. JUAREZ | Pesos Mexicanos' , '1456', 0, 'Corporativo | INVERSIONES | FOINVER | 4029611456 | CD. JUAREZ | Pesos Mexicanos', 16, 8, 1, '11', 'ND', '4029611456', '', 1, 5, NULL, 'TAISSET CASTREJON RODRIGUEZ', 'Corporativo', '', '', '', '', '', '', '', 'TOMAS ZARAGOZA FUENTES', 103</v>
      </c>
      <c r="AK627" s="43">
        <v>725</v>
      </c>
      <c r="AL627" s="44">
        <v>16</v>
      </c>
      <c r="AM627" s="44">
        <v>8</v>
      </c>
      <c r="AN627" s="84" t="s">
        <v>3</v>
      </c>
      <c r="AO627" s="44">
        <v>0</v>
      </c>
      <c r="AP627" s="45" t="s">
        <v>148</v>
      </c>
      <c r="AQ627" s="45">
        <v>4029611456</v>
      </c>
      <c r="AR627" s="46" t="s">
        <v>129</v>
      </c>
      <c r="AS627" s="45" t="s">
        <v>19</v>
      </c>
      <c r="AT627" s="45" t="s">
        <v>131</v>
      </c>
      <c r="AU627" s="45" t="s">
        <v>251</v>
      </c>
      <c r="AV627" s="45" t="s">
        <v>107</v>
      </c>
      <c r="AW627" s="45" t="s">
        <v>97</v>
      </c>
      <c r="AX627" s="45" t="s">
        <v>108</v>
      </c>
      <c r="AY627" s="45" t="s">
        <v>100</v>
      </c>
      <c r="AZ627" s="45" t="s">
        <v>109</v>
      </c>
      <c r="BA627" s="45">
        <v>11</v>
      </c>
      <c r="BB627" s="74" t="s">
        <v>120</v>
      </c>
      <c r="BC627" s="45" t="s">
        <v>169</v>
      </c>
      <c r="BD627" s="45" t="s">
        <v>227</v>
      </c>
      <c r="BE627" s="45" t="s">
        <v>170</v>
      </c>
      <c r="BF627" s="45" t="s">
        <v>112</v>
      </c>
      <c r="BG627" s="45" t="s">
        <v>97</v>
      </c>
      <c r="BH627" s="45" t="s">
        <v>145</v>
      </c>
      <c r="BI627" s="45">
        <v>1</v>
      </c>
      <c r="BJ627" s="45" t="s">
        <v>97</v>
      </c>
      <c r="BK627" s="53">
        <v>41961.607858796298</v>
      </c>
      <c r="BL627" s="45" t="s">
        <v>114</v>
      </c>
      <c r="BM627" s="45" t="s">
        <v>97</v>
      </c>
      <c r="BO627" s="68" t="str">
        <f t="shared" si="159"/>
        <v>EXECUTE [dbo].[PG_CI_CUENTA_BANCO] 0,0,0 , 725, X</v>
      </c>
    </row>
    <row r="628" spans="2:67" x14ac:dyDescent="0.3">
      <c r="B628" s="6">
        <f t="shared" si="147"/>
        <v>0</v>
      </c>
      <c r="C628" s="6" t="str">
        <f t="shared" si="148"/>
        <v>0, 0</v>
      </c>
      <c r="D628" s="54">
        <f t="shared" si="149"/>
        <v>726</v>
      </c>
      <c r="E628" s="75" t="str">
        <f t="shared" si="150"/>
        <v>Corporativo | INVERSIONES | FOINVER | 4029611472 | CD. JUAREZ | Pesos Mexicanos</v>
      </c>
      <c r="F628" s="54" t="str">
        <f t="shared" si="151"/>
        <v>1472</v>
      </c>
      <c r="G628" s="5">
        <v>0</v>
      </c>
      <c r="H628" s="78" t="str">
        <f t="shared" si="152"/>
        <v>Corporativo | INVERSIONES | FOINVER | 4029611472 | CD. JUAREZ | Pesos Mexicanos</v>
      </c>
      <c r="I628" s="69">
        <f t="shared" si="144"/>
        <v>42</v>
      </c>
      <c r="J628" s="69">
        <f t="shared" si="145"/>
        <v>8</v>
      </c>
      <c r="K628" s="70">
        <v>1</v>
      </c>
      <c r="L628" s="69">
        <f t="shared" si="153"/>
        <v>11</v>
      </c>
      <c r="M628" s="69" t="str">
        <f t="shared" si="154"/>
        <v>ND</v>
      </c>
      <c r="N628" s="69">
        <f t="shared" si="155"/>
        <v>4029611472</v>
      </c>
      <c r="P628" s="70">
        <v>1</v>
      </c>
      <c r="Q628" s="70">
        <v>5</v>
      </c>
      <c r="R628" s="19" t="s">
        <v>4</v>
      </c>
      <c r="S628" s="78" t="str">
        <f t="shared" si="156"/>
        <v>TAISSET CASTREJON RODRIGUEZ</v>
      </c>
      <c r="T628" s="78" t="str">
        <f t="shared" si="157"/>
        <v>Corporativo</v>
      </c>
      <c r="AB628" s="78" t="str">
        <f t="shared" si="158"/>
        <v>TOMAS ZARAGOZA FUENTES</v>
      </c>
      <c r="AC628" s="70">
        <v>103</v>
      </c>
      <c r="AD628" s="68" t="str">
        <f t="shared" si="146"/>
        <v>EXECUTE [dbo].[PG_CI_CUENTA_BANCO] 0, 0, 0, 726, 'Corporativo | INVERSIONES | FOINVER | 4029611472 | CD. JUAREZ | Pesos Mexicanos' , '1472', 0, 'Corporativo | INVERSIONES | FOINVER | 4029611472 | CD. JUAREZ | Pesos Mexicanos', 42, 8, 1, '11', 'ND', '4029611472', '', 1, 5, NULL, 'TAISSET CASTREJON RODRIGUEZ', 'Corporativo', '', '', '', '', '', '', '', 'TOMAS ZARAGOZA FUENTES', 103</v>
      </c>
      <c r="AK628" s="43">
        <v>726</v>
      </c>
      <c r="AL628" s="44">
        <v>42</v>
      </c>
      <c r="AM628" s="44">
        <v>8</v>
      </c>
      <c r="AN628" s="84" t="s">
        <v>3</v>
      </c>
      <c r="AO628" s="44">
        <v>0</v>
      </c>
      <c r="AP628" s="45" t="s">
        <v>148</v>
      </c>
      <c r="AQ628" s="45">
        <v>4029611472</v>
      </c>
      <c r="AR628" s="46" t="s">
        <v>129</v>
      </c>
      <c r="AS628" s="45" t="s">
        <v>19</v>
      </c>
      <c r="AT628" s="45" t="s">
        <v>131</v>
      </c>
      <c r="AU628" s="45" t="s">
        <v>251</v>
      </c>
      <c r="AV628" s="45" t="s">
        <v>107</v>
      </c>
      <c r="AW628" s="45" t="s">
        <v>97</v>
      </c>
      <c r="AX628" s="45" t="s">
        <v>108</v>
      </c>
      <c r="AY628" s="45" t="s">
        <v>100</v>
      </c>
      <c r="AZ628" s="45" t="s">
        <v>109</v>
      </c>
      <c r="BA628" s="45">
        <v>11</v>
      </c>
      <c r="BB628" s="74" t="s">
        <v>120</v>
      </c>
      <c r="BC628" s="45" t="s">
        <v>169</v>
      </c>
      <c r="BD628" s="45" t="s">
        <v>227</v>
      </c>
      <c r="BE628" s="45" t="s">
        <v>170</v>
      </c>
      <c r="BF628" s="45" t="s">
        <v>315</v>
      </c>
      <c r="BG628" s="45" t="s">
        <v>97</v>
      </c>
      <c r="BH628" s="45" t="s">
        <v>145</v>
      </c>
      <c r="BI628" s="45">
        <v>1</v>
      </c>
      <c r="BJ628" s="45" t="s">
        <v>97</v>
      </c>
      <c r="BK628" s="53">
        <v>41961.663946759261</v>
      </c>
      <c r="BL628" s="45" t="s">
        <v>114</v>
      </c>
      <c r="BM628" s="45" t="s">
        <v>97</v>
      </c>
      <c r="BO628" s="68" t="str">
        <f t="shared" si="159"/>
        <v>EXECUTE [dbo].[PG_CI_CUENTA_BANCO] 0,0,0 , 726, X</v>
      </c>
    </row>
    <row r="629" spans="2:67" x14ac:dyDescent="0.3">
      <c r="B629" s="6">
        <f t="shared" si="147"/>
        <v>0</v>
      </c>
      <c r="C629" s="6" t="str">
        <f t="shared" si="148"/>
        <v>0, 0</v>
      </c>
      <c r="D629" s="54">
        <f t="shared" si="149"/>
        <v>729</v>
      </c>
      <c r="E629" s="75" t="str">
        <f t="shared" si="150"/>
        <v>Corporativo | INVERSIONES | FOINVER | 4029611431 | CD. JUAREZ | Pesos Mexicanos</v>
      </c>
      <c r="F629" s="54" t="str">
        <f t="shared" si="151"/>
        <v>1431</v>
      </c>
      <c r="G629" s="5">
        <v>0</v>
      </c>
      <c r="H629" s="78" t="str">
        <f t="shared" si="152"/>
        <v>Corporativo | INVERSIONES | FOINVER | 4029611431 | CD. JUAREZ | Pesos Mexicanos</v>
      </c>
      <c r="I629" s="69">
        <f t="shared" si="144"/>
        <v>36</v>
      </c>
      <c r="J629" s="69">
        <f t="shared" si="145"/>
        <v>8</v>
      </c>
      <c r="K629" s="70">
        <v>1</v>
      </c>
      <c r="L629" s="69">
        <f t="shared" si="153"/>
        <v>11</v>
      </c>
      <c r="M629" s="69" t="str">
        <f t="shared" si="154"/>
        <v>ND</v>
      </c>
      <c r="N629" s="69">
        <f t="shared" si="155"/>
        <v>4029611431</v>
      </c>
      <c r="P629" s="70">
        <v>1</v>
      </c>
      <c r="Q629" s="70">
        <v>5</v>
      </c>
      <c r="R629" s="19" t="s">
        <v>4</v>
      </c>
      <c r="S629" s="78" t="str">
        <f t="shared" si="156"/>
        <v>TAISSET CASTREJON RODRIGUEZ</v>
      </c>
      <c r="T629" s="78" t="str">
        <f t="shared" si="157"/>
        <v>Corporativo</v>
      </c>
      <c r="AB629" s="78" t="str">
        <f t="shared" si="158"/>
        <v>TOMAS ZARAGOZA FUENTES</v>
      </c>
      <c r="AC629" s="70">
        <v>103</v>
      </c>
      <c r="AD629" s="68" t="str">
        <f t="shared" si="146"/>
        <v>EXECUTE [dbo].[PG_CI_CUENTA_BANCO] 0, 0, 0, 729, 'Corporativo | INVERSIONES | FOINVER | 4029611431 | CD. JUAREZ | Pesos Mexicanos' , '1431', 0, 'Corporativo | INVERSIONES | FOINVER | 4029611431 | CD. JUAREZ | Pesos Mexicanos', 36, 8, 1, '11', 'ND', '4029611431', '', 1, 5, NULL, 'TAISSET CASTREJON RODRIGUEZ', 'Corporativo', '', '', '', '', '', '', '', 'TOMAS ZARAGOZA FUENTES', 103</v>
      </c>
      <c r="AK629" s="43">
        <v>729</v>
      </c>
      <c r="AL629" s="44">
        <v>36</v>
      </c>
      <c r="AM629" s="44">
        <v>8</v>
      </c>
      <c r="AN629" s="84" t="s">
        <v>3</v>
      </c>
      <c r="AO629" s="44">
        <v>0</v>
      </c>
      <c r="AP629" s="45" t="s">
        <v>148</v>
      </c>
      <c r="AQ629" s="45">
        <v>4029611431</v>
      </c>
      <c r="AR629" s="46" t="s">
        <v>129</v>
      </c>
      <c r="AS629" s="45" t="s">
        <v>19</v>
      </c>
      <c r="AT629" s="45" t="s">
        <v>131</v>
      </c>
      <c r="AU629" s="45" t="s">
        <v>251</v>
      </c>
      <c r="AV629" s="45" t="s">
        <v>107</v>
      </c>
      <c r="AW629" s="45" t="s">
        <v>97</v>
      </c>
      <c r="AX629" s="45" t="s">
        <v>108</v>
      </c>
      <c r="AY629" s="45" t="s">
        <v>100</v>
      </c>
      <c r="AZ629" s="45" t="s">
        <v>109</v>
      </c>
      <c r="BA629" s="45">
        <v>11</v>
      </c>
      <c r="BB629" s="74" t="s">
        <v>120</v>
      </c>
      <c r="BC629" s="45" t="s">
        <v>169</v>
      </c>
      <c r="BD629" s="45" t="s">
        <v>227</v>
      </c>
      <c r="BE629" s="45" t="s">
        <v>170</v>
      </c>
      <c r="BF629" s="45" t="s">
        <v>327</v>
      </c>
      <c r="BG629" s="45" t="s">
        <v>97</v>
      </c>
      <c r="BH629" s="45" t="s">
        <v>145</v>
      </c>
      <c r="BI629" s="45">
        <v>1</v>
      </c>
      <c r="BJ629" s="45" t="s">
        <v>97</v>
      </c>
      <c r="BK629" s="53">
        <v>41961.656180555554</v>
      </c>
      <c r="BL629" s="45" t="s">
        <v>114</v>
      </c>
      <c r="BM629" s="45" t="s">
        <v>97</v>
      </c>
      <c r="BO629" s="68" t="str">
        <f t="shared" si="159"/>
        <v>EXECUTE [dbo].[PG_CI_CUENTA_BANCO] 0,0,0 , 729, X</v>
      </c>
    </row>
    <row r="630" spans="2:67" x14ac:dyDescent="0.3">
      <c r="B630" s="6">
        <f t="shared" si="147"/>
        <v>0</v>
      </c>
      <c r="C630" s="6" t="str">
        <f t="shared" si="148"/>
        <v>0, 0</v>
      </c>
      <c r="D630" s="54">
        <f t="shared" si="149"/>
        <v>730</v>
      </c>
      <c r="E630" s="75" t="str">
        <f t="shared" si="150"/>
        <v>Gas Pronto | INGRESOS | VENTA GAS | 4030248645 | CD. JUAREZ | Pesos Mexicanos</v>
      </c>
      <c r="F630" s="54" t="str">
        <f t="shared" si="151"/>
        <v>8645</v>
      </c>
      <c r="G630" s="5">
        <v>0</v>
      </c>
      <c r="H630" s="78" t="str">
        <f t="shared" si="152"/>
        <v>Gas Pronto | INGRESOS | VENTA GAS | 4030248645 | CD. JUAREZ | Pesos Mexicanos</v>
      </c>
      <c r="I630" s="69">
        <f t="shared" si="144"/>
        <v>15</v>
      </c>
      <c r="J630" s="69">
        <f t="shared" si="145"/>
        <v>8</v>
      </c>
      <c r="K630" s="70">
        <v>1</v>
      </c>
      <c r="L630" s="69">
        <f t="shared" si="153"/>
        <v>11</v>
      </c>
      <c r="M630" s="69" t="str">
        <f t="shared" si="154"/>
        <v>ND</v>
      </c>
      <c r="N630" s="69">
        <f t="shared" si="155"/>
        <v>4030248645</v>
      </c>
      <c r="P630" s="70">
        <v>1</v>
      </c>
      <c r="Q630" s="70">
        <v>1</v>
      </c>
      <c r="R630" s="19" t="s">
        <v>4</v>
      </c>
      <c r="S630" s="78" t="str">
        <f t="shared" si="156"/>
        <v>TAISSET CASTREJON RODRIGUEZ</v>
      </c>
      <c r="T630" s="78" t="str">
        <f t="shared" si="157"/>
        <v>Gas Pronto</v>
      </c>
      <c r="AB630" s="78" t="str">
        <f t="shared" si="158"/>
        <v>TOMAS ZARAGOZA FUENTES</v>
      </c>
      <c r="AC630" s="70">
        <v>103</v>
      </c>
      <c r="AD630" s="68" t="str">
        <f t="shared" si="146"/>
        <v>EXECUTE [dbo].[PG_CI_CUENTA_BANCO] 0, 0, 0, 730, 'Gas Pronto | INGRESOS | VENTA GAS | 4030248645 | CD. JUAREZ | Pesos Mexicanos' , '8645', 0, 'Gas Pronto | INGRESOS | VENTA GAS | 4030248645 | CD. JUAREZ | Pesos Mexicanos', 15, 8, 1, '11', 'ND', '4030248645', '', 1, 1, NULL, 'TAISSET CASTREJON RODRIGUEZ', 'Gas Pronto', '', '', '', '', '', '', '', 'TOMAS ZARAGOZA FUENTES', 103</v>
      </c>
      <c r="AK630" s="43">
        <v>730</v>
      </c>
      <c r="AL630" s="44">
        <v>15</v>
      </c>
      <c r="AM630" s="44">
        <v>8</v>
      </c>
      <c r="AN630" s="84" t="s">
        <v>3</v>
      </c>
      <c r="AO630" s="44">
        <v>54</v>
      </c>
      <c r="AP630" s="45" t="s">
        <v>297</v>
      </c>
      <c r="AQ630" s="45">
        <v>4030248645</v>
      </c>
      <c r="AR630" s="46" t="s">
        <v>104</v>
      </c>
      <c r="AS630" s="45" t="s">
        <v>24</v>
      </c>
      <c r="AT630" s="45" t="s">
        <v>105</v>
      </c>
      <c r="AU630" s="45" t="s">
        <v>106</v>
      </c>
      <c r="AV630" s="45" t="s">
        <v>107</v>
      </c>
      <c r="AW630" s="45" t="s">
        <v>97</v>
      </c>
      <c r="AX630" s="45" t="s">
        <v>108</v>
      </c>
      <c r="AY630" s="45" t="s">
        <v>100</v>
      </c>
      <c r="AZ630" s="45" t="s">
        <v>109</v>
      </c>
      <c r="BA630" s="45">
        <v>11</v>
      </c>
      <c r="BB630" s="74" t="s">
        <v>120</v>
      </c>
      <c r="BC630" s="45" t="s">
        <v>169</v>
      </c>
      <c r="BD630" s="45" t="s">
        <v>227</v>
      </c>
      <c r="BE630" s="45" t="s">
        <v>170</v>
      </c>
      <c r="BF630" s="45" t="s">
        <v>275</v>
      </c>
      <c r="BG630" s="45" t="s">
        <v>97</v>
      </c>
      <c r="BH630" s="45" t="s">
        <v>113</v>
      </c>
      <c r="BI630" s="45">
        <v>1</v>
      </c>
      <c r="BJ630" s="45" t="s">
        <v>97</v>
      </c>
      <c r="BK630" s="53">
        <v>40969.48636574074</v>
      </c>
      <c r="BL630" s="45" t="s">
        <v>114</v>
      </c>
      <c r="BM630" s="45" t="s">
        <v>97</v>
      </c>
      <c r="BO630" s="68" t="str">
        <f t="shared" si="159"/>
        <v>EXECUTE [dbo].[PG_CI_CUENTA_BANCO] 0,0,0 , 730, X</v>
      </c>
    </row>
    <row r="631" spans="2:67" x14ac:dyDescent="0.3">
      <c r="B631" s="6">
        <f t="shared" si="147"/>
        <v>0</v>
      </c>
      <c r="C631" s="6" t="str">
        <f t="shared" si="148"/>
        <v>0, 0</v>
      </c>
      <c r="D631" s="54">
        <f t="shared" si="149"/>
        <v>732</v>
      </c>
      <c r="E631" s="75" t="str">
        <f t="shared" si="150"/>
        <v>Hidro I | CONCENTRADORA | CONCENTRADORA | 147899270 | CD. JUAREZ | Pesos Mexicanos</v>
      </c>
      <c r="F631" s="54" t="str">
        <f t="shared" si="151"/>
        <v>9270</v>
      </c>
      <c r="G631" s="5">
        <v>0</v>
      </c>
      <c r="H631" s="78" t="str">
        <f t="shared" si="152"/>
        <v>Hidro I | CONCENTRADORA | CONCENTRADORA | 147899270 | CD. JUAREZ | Pesos Mexicanos</v>
      </c>
      <c r="I631" s="69">
        <f t="shared" si="144"/>
        <v>28</v>
      </c>
      <c r="J631" s="69">
        <f t="shared" si="145"/>
        <v>7</v>
      </c>
      <c r="K631" s="70">
        <v>1</v>
      </c>
      <c r="L631" s="69" t="str">
        <f t="shared" si="153"/>
        <v>N/D</v>
      </c>
      <c r="M631" s="69">
        <f t="shared" si="154"/>
        <v>833</v>
      </c>
      <c r="N631" s="69">
        <f t="shared" si="155"/>
        <v>147899270</v>
      </c>
      <c r="P631" s="70">
        <v>1</v>
      </c>
      <c r="Q631" s="70">
        <v>2</v>
      </c>
      <c r="R631" s="19" t="s">
        <v>4</v>
      </c>
      <c r="S631" s="78" t="str">
        <f t="shared" si="156"/>
        <v>LUIS RAMIREZ RODRIGUEZ</v>
      </c>
      <c r="T631" s="78" t="str">
        <f t="shared" si="157"/>
        <v>Hidro I</v>
      </c>
      <c r="AB631" s="78" t="str">
        <f t="shared" si="158"/>
        <v>TOMAS ZARAGOZA FUENTES</v>
      </c>
      <c r="AC631" s="70">
        <v>103</v>
      </c>
      <c r="AD631" s="68" t="str">
        <f t="shared" si="146"/>
        <v>EXECUTE [dbo].[PG_CI_CUENTA_BANCO] 0, 0, 0, 732, 'Hidro I | CONCENTRADORA | CONCENTRADORA | 147899270 | CD. JUAREZ | Pesos Mexicanos' , '9270', 0, 'Hidro I | CONCENTRADORA | CONCENTRADORA | 147899270 | CD. JUAREZ | Pesos Mexicanos', 28, 7, 1, 'N/D', '833', '147899270', '', 1, 2, NULL, 'LUIS RAMIREZ RODRIGUEZ', 'Hidro I', '', '', '', '', '', '', '', 'TOMAS ZARAGOZA FUENTES', 103</v>
      </c>
      <c r="AK631" s="43">
        <v>732</v>
      </c>
      <c r="AL631" s="44">
        <v>28</v>
      </c>
      <c r="AM631" s="44">
        <v>7</v>
      </c>
      <c r="AN631" s="84" t="s">
        <v>3</v>
      </c>
      <c r="AO631" s="44">
        <v>30</v>
      </c>
      <c r="AP631" s="45" t="s">
        <v>225</v>
      </c>
      <c r="AQ631" s="45">
        <v>147899270</v>
      </c>
      <c r="AR631" s="46" t="s">
        <v>127</v>
      </c>
      <c r="AS631" s="45" t="s">
        <v>18</v>
      </c>
      <c r="AT631" s="45" t="s">
        <v>18</v>
      </c>
      <c r="AU631" s="45" t="s">
        <v>188</v>
      </c>
      <c r="AV631" s="45" t="s">
        <v>107</v>
      </c>
      <c r="AW631" s="45" t="s">
        <v>97</v>
      </c>
      <c r="AX631" s="45" t="s">
        <v>108</v>
      </c>
      <c r="AY631" s="45" t="s">
        <v>100</v>
      </c>
      <c r="AZ631" s="45" t="s">
        <v>109</v>
      </c>
      <c r="BA631" s="45" t="s">
        <v>97</v>
      </c>
      <c r="BB631" s="74" t="s">
        <v>120</v>
      </c>
      <c r="BC631" s="45">
        <v>833</v>
      </c>
      <c r="BD631" s="45" t="s">
        <v>227</v>
      </c>
      <c r="BE631" s="45" t="s">
        <v>122</v>
      </c>
      <c r="BF631" s="45" t="s">
        <v>219</v>
      </c>
      <c r="BG631" s="45" t="s">
        <v>97</v>
      </c>
      <c r="BH631" s="45" t="s">
        <v>113</v>
      </c>
      <c r="BI631" s="45">
        <v>1</v>
      </c>
      <c r="BJ631" s="45" t="s">
        <v>400</v>
      </c>
      <c r="BK631" s="53">
        <v>42151.557291666664</v>
      </c>
      <c r="BL631" s="45" t="s">
        <v>114</v>
      </c>
      <c r="BM631" s="45" t="s">
        <v>97</v>
      </c>
      <c r="BO631" s="68" t="str">
        <f t="shared" si="159"/>
        <v>EXECUTE [dbo].[PG_CI_CUENTA_BANCO] 0,0,0 , 732, X</v>
      </c>
    </row>
    <row r="632" spans="2:67" x14ac:dyDescent="0.3">
      <c r="B632" s="6">
        <f t="shared" si="147"/>
        <v>0</v>
      </c>
      <c r="C632" s="6" t="str">
        <f t="shared" si="148"/>
        <v>0, 0</v>
      </c>
      <c r="D632" s="54">
        <f t="shared" si="149"/>
        <v>733</v>
      </c>
      <c r="E632" s="75" t="str">
        <f t="shared" si="150"/>
        <v>Cuauhtemoc | INGRESOS | VENTA GAS | 65501757717 | CD. JUAREZ | Pesos Mexicanos</v>
      </c>
      <c r="F632" s="54" t="str">
        <f t="shared" si="151"/>
        <v>7717</v>
      </c>
      <c r="G632" s="5">
        <v>0</v>
      </c>
      <c r="H632" s="78" t="str">
        <f t="shared" si="152"/>
        <v>Cuauhtemoc | INGRESOS | VENTA GAS | 65501757717 | CD. JUAREZ | Pesos Mexicanos</v>
      </c>
      <c r="I632" s="69">
        <f t="shared" si="144"/>
        <v>28</v>
      </c>
      <c r="J632" s="69">
        <f t="shared" si="145"/>
        <v>10</v>
      </c>
      <c r="K632" s="70">
        <v>1</v>
      </c>
      <c r="L632" s="69" t="str">
        <f t="shared" si="153"/>
        <v>N/D</v>
      </c>
      <c r="M632" s="69" t="str">
        <f t="shared" si="154"/>
        <v>CD. CUAUHTEMOC</v>
      </c>
      <c r="N632" s="69">
        <f t="shared" si="155"/>
        <v>65501757717</v>
      </c>
      <c r="P632" s="70">
        <v>2</v>
      </c>
      <c r="Q632" s="70">
        <v>1</v>
      </c>
      <c r="R632" s="19" t="s">
        <v>4</v>
      </c>
      <c r="S632" s="78" t="str">
        <f t="shared" si="156"/>
        <v>CARLOS TOSTADO ZABALZA</v>
      </c>
      <c r="T632" s="78" t="str">
        <f t="shared" si="157"/>
        <v>Cuauhtemoc</v>
      </c>
      <c r="AB632" s="78" t="str">
        <f t="shared" si="158"/>
        <v>JESUS CHAVEZ ROBLES</v>
      </c>
      <c r="AC632" s="70">
        <v>103</v>
      </c>
      <c r="AD632" s="68" t="str">
        <f t="shared" si="146"/>
        <v>EXECUTE [dbo].[PG_CI_CUENTA_BANCO] 0, 0, 0, 733, 'Cuauhtemoc | INGRESOS | VENTA GAS | 65501757717 | CD. JUAREZ | Pesos Mexicanos' , '7717', 0, 'Cuauhtemoc | INGRESOS | VENTA GAS | 65501757717 | CD. JUAREZ | Pesos Mexicanos', 28, 10, 1, 'N/D', 'CD. CUAUHTEMOC', '65501757717', '', 2, 1, NULL, 'CARLOS TOSTADO ZABALZA', 'Cuauhtemoc', '', '', '', '', '', '', '', 'JESUS CHAVEZ ROBLES', 103</v>
      </c>
      <c r="AK632" s="43">
        <v>733</v>
      </c>
      <c r="AL632" s="44">
        <v>28</v>
      </c>
      <c r="AM632" s="44">
        <v>10</v>
      </c>
      <c r="AN632" s="84" t="s">
        <v>3</v>
      </c>
      <c r="AO632" s="44">
        <v>32</v>
      </c>
      <c r="AP632" s="45" t="s">
        <v>378</v>
      </c>
      <c r="AQ632" s="45">
        <v>65501757717</v>
      </c>
      <c r="AR632" s="46" t="s">
        <v>104</v>
      </c>
      <c r="AS632" s="45" t="s">
        <v>24</v>
      </c>
      <c r="AT632" s="45" t="s">
        <v>105</v>
      </c>
      <c r="AU632" s="45" t="s">
        <v>106</v>
      </c>
      <c r="AV632" s="45" t="s">
        <v>97</v>
      </c>
      <c r="AW632" s="45" t="s">
        <v>97</v>
      </c>
      <c r="AX632" s="45" t="s">
        <v>99</v>
      </c>
      <c r="AY632" s="45" t="s">
        <v>100</v>
      </c>
      <c r="AZ632" s="45" t="s">
        <v>401</v>
      </c>
      <c r="BA632" s="45" t="s">
        <v>97</v>
      </c>
      <c r="BB632" s="74" t="s">
        <v>120</v>
      </c>
      <c r="BC632" s="45" t="s">
        <v>402</v>
      </c>
      <c r="BD632" s="45">
        <v>3792</v>
      </c>
      <c r="BE632" s="45" t="s">
        <v>151</v>
      </c>
      <c r="BF632" s="45" t="s">
        <v>97</v>
      </c>
      <c r="BG632" s="45" t="s">
        <v>97</v>
      </c>
      <c r="BH632" s="45" t="s">
        <v>97</v>
      </c>
      <c r="BI632" s="45">
        <v>1</v>
      </c>
      <c r="BJ632" s="45" t="s">
        <v>403</v>
      </c>
      <c r="BK632" s="53">
        <v>40491.333333333336</v>
      </c>
      <c r="BL632" s="45" t="s">
        <v>102</v>
      </c>
      <c r="BM632" s="45" t="s">
        <v>97</v>
      </c>
      <c r="BO632" s="68" t="str">
        <f t="shared" si="159"/>
        <v>EXECUTE [dbo].[PG_CI_CUENTA_BANCO] 0,0,0 , 733, X</v>
      </c>
    </row>
    <row r="633" spans="2:67" x14ac:dyDescent="0.3">
      <c r="B633" s="6">
        <f t="shared" si="147"/>
        <v>0</v>
      </c>
      <c r="C633" s="6" t="str">
        <f t="shared" si="148"/>
        <v>0, 0</v>
      </c>
      <c r="D633" s="54">
        <f t="shared" si="149"/>
        <v>734</v>
      </c>
      <c r="E633" s="75" t="str">
        <f t="shared" si="150"/>
        <v>Cuauhtemoc | INGRESOS | VENTA GAS | 7578465844 | CD. JUAREZ | Pesos Mexicanos</v>
      </c>
      <c r="F633" s="54" t="str">
        <f t="shared" si="151"/>
        <v>5844</v>
      </c>
      <c r="G633" s="5">
        <v>0</v>
      </c>
      <c r="H633" s="78" t="str">
        <f t="shared" si="152"/>
        <v>Cuauhtemoc | INGRESOS | VENTA GAS | 7578465844 | CD. JUAREZ | Pesos Mexicanos</v>
      </c>
      <c r="I633" s="69">
        <f t="shared" si="144"/>
        <v>28</v>
      </c>
      <c r="J633" s="69">
        <f t="shared" si="145"/>
        <v>1</v>
      </c>
      <c r="K633" s="70">
        <v>1</v>
      </c>
      <c r="L633" s="69">
        <f t="shared" si="153"/>
        <v>172</v>
      </c>
      <c r="M633" s="69" t="str">
        <f t="shared" si="154"/>
        <v>N/D</v>
      </c>
      <c r="N633" s="69">
        <f t="shared" si="155"/>
        <v>7578465844</v>
      </c>
      <c r="P633" s="70">
        <v>2</v>
      </c>
      <c r="Q633" s="70">
        <v>1</v>
      </c>
      <c r="R633" s="19" t="s">
        <v>4</v>
      </c>
      <c r="S633" s="78" t="str">
        <f t="shared" si="156"/>
        <v>JAIME FERNANDEZ LEMUS</v>
      </c>
      <c r="T633" s="78" t="str">
        <f t="shared" si="157"/>
        <v>Cuauhtemoc</v>
      </c>
      <c r="AB633" s="78" t="str">
        <f t="shared" si="158"/>
        <v>JESUS CHAVEZ ROBLES</v>
      </c>
      <c r="AC633" s="70">
        <v>103</v>
      </c>
      <c r="AD633" s="68" t="str">
        <f t="shared" si="146"/>
        <v>EXECUTE [dbo].[PG_CI_CUENTA_BANCO] 0, 0, 0, 734, 'Cuauhtemoc | INGRESOS | VENTA GAS | 7578465844 | CD. JUAREZ | Pesos Mexicanos' , '5844', 0, 'Cuauhtemoc | INGRESOS | VENTA GAS | 7578465844 | CD. JUAREZ | Pesos Mexicanos', 28, 1, 1, '172', 'N/D', '7578465844', '', 2, 1, NULL, 'JAIME FERNANDEZ LEMUS', 'Cuauhtemoc', '', '', '', '', '', '', '', 'JESUS CHAVEZ ROBLES', 103</v>
      </c>
      <c r="AK633" s="43">
        <v>734</v>
      </c>
      <c r="AL633" s="44">
        <v>28</v>
      </c>
      <c r="AM633" s="44">
        <v>1</v>
      </c>
      <c r="AN633" s="84" t="s">
        <v>3</v>
      </c>
      <c r="AO633" s="44">
        <v>32</v>
      </c>
      <c r="AP633" s="45" t="s">
        <v>378</v>
      </c>
      <c r="AQ633" s="45">
        <v>7578465844</v>
      </c>
      <c r="AR633" s="46" t="s">
        <v>104</v>
      </c>
      <c r="AS633" s="45" t="s">
        <v>24</v>
      </c>
      <c r="AT633" s="45" t="s">
        <v>105</v>
      </c>
      <c r="AU633" s="45" t="s">
        <v>106</v>
      </c>
      <c r="AV633" s="45" t="s">
        <v>97</v>
      </c>
      <c r="AW633" s="45" t="s">
        <v>97</v>
      </c>
      <c r="AX633" s="45" t="s">
        <v>99</v>
      </c>
      <c r="AY633" s="45" t="s">
        <v>100</v>
      </c>
      <c r="AZ633" s="45" t="s">
        <v>401</v>
      </c>
      <c r="BA633" s="45">
        <v>172</v>
      </c>
      <c r="BB633" s="74" t="s">
        <v>120</v>
      </c>
      <c r="BC633" s="45" t="s">
        <v>97</v>
      </c>
      <c r="BD633" s="45" t="s">
        <v>404</v>
      </c>
      <c r="BE633" s="45" t="s">
        <v>111</v>
      </c>
      <c r="BF633" s="45" t="s">
        <v>97</v>
      </c>
      <c r="BG633" s="45" t="s">
        <v>97</v>
      </c>
      <c r="BH633" s="45" t="s">
        <v>97</v>
      </c>
      <c r="BI633" s="45">
        <v>1</v>
      </c>
      <c r="BJ633" s="45" t="s">
        <v>405</v>
      </c>
      <c r="BK633" s="53">
        <v>40491.333333333336</v>
      </c>
      <c r="BL633" s="45" t="s">
        <v>102</v>
      </c>
      <c r="BM633" s="45" t="s">
        <v>97</v>
      </c>
      <c r="BO633" s="68" t="str">
        <f t="shared" si="159"/>
        <v>EXECUTE [dbo].[PG_CI_CUENTA_BANCO] 0,0,0 , 734, X</v>
      </c>
    </row>
    <row r="634" spans="2:67" x14ac:dyDescent="0.3">
      <c r="B634" s="6">
        <f t="shared" si="147"/>
        <v>0</v>
      </c>
      <c r="C634" s="6" t="str">
        <f t="shared" si="148"/>
        <v>0, 0</v>
      </c>
      <c r="D634" s="54">
        <f t="shared" si="149"/>
        <v>736</v>
      </c>
      <c r="E634" s="75" t="str">
        <f t="shared" si="150"/>
        <v>Corporativo | INGRESOS | PUNTO DE VENTA (TARJETA DE CREDITO) | 65501764367 | CD. JUAREZ | Pesos Mexicanos</v>
      </c>
      <c r="F634" s="54" t="str">
        <f t="shared" si="151"/>
        <v>4367</v>
      </c>
      <c r="G634" s="5">
        <v>0</v>
      </c>
      <c r="H634" s="78" t="str">
        <f t="shared" si="152"/>
        <v>Corporativo | INGRESOS | PUNTO DE VENTA (TARJETA DE CREDITO) | 65501764367 | CD. JUAREZ | Pesos Mexicanos</v>
      </c>
      <c r="I634" s="69">
        <f t="shared" si="144"/>
        <v>3</v>
      </c>
      <c r="J634" s="69">
        <f t="shared" si="145"/>
        <v>10</v>
      </c>
      <c r="K634" s="70">
        <v>1</v>
      </c>
      <c r="L634" s="69" t="str">
        <f t="shared" si="153"/>
        <v>N/D</v>
      </c>
      <c r="M634" s="69" t="str">
        <f t="shared" si="154"/>
        <v>LOPEZ MATEOS</v>
      </c>
      <c r="N634" s="69">
        <f t="shared" si="155"/>
        <v>65501764367</v>
      </c>
      <c r="P634" s="70">
        <v>1</v>
      </c>
      <c r="Q634" s="70">
        <v>1</v>
      </c>
      <c r="R634" s="19" t="s">
        <v>4</v>
      </c>
      <c r="S634" s="78" t="str">
        <f t="shared" si="156"/>
        <v>CARLOS TOSTADO ZABALZA</v>
      </c>
      <c r="T634" s="78" t="str">
        <f t="shared" si="157"/>
        <v>Corporativo</v>
      </c>
      <c r="AB634" s="78" t="str">
        <f t="shared" si="158"/>
        <v>TOMAS ZARAGOZA ITO</v>
      </c>
      <c r="AC634" s="70">
        <v>103</v>
      </c>
      <c r="AD634" s="68" t="str">
        <f t="shared" si="146"/>
        <v>EXECUTE [dbo].[PG_CI_CUENTA_BANCO] 0, 0, 0, 736, 'Corporativo | INGRESOS | PUNTO DE VENTA (TARJETA DE CREDITO) | 65501764367 | CD. JUAREZ | Pesos Mexicanos' , '4367', 0, 'Corporativo | INGRESOS | PUNTO DE VENTA (TARJETA DE CREDITO) | 65501764367 | CD. JUAREZ | Pesos Mexicanos', 3, 10, 1, 'N/D', 'LOPEZ MATEOS', '65501764367', '', 1, 1, NULL, 'CARLOS TOSTADO ZABALZA', 'Corporativo', '', '', '', '', '', '', '', 'TOMAS ZARAGOZA ITO', 103</v>
      </c>
      <c r="AK634" s="43">
        <v>736</v>
      </c>
      <c r="AL634" s="44">
        <v>3</v>
      </c>
      <c r="AM634" s="44">
        <v>10</v>
      </c>
      <c r="AN634" s="84" t="s">
        <v>3</v>
      </c>
      <c r="AO634" s="44">
        <v>0</v>
      </c>
      <c r="AP634" s="45" t="s">
        <v>148</v>
      </c>
      <c r="AQ634" s="45">
        <v>65501764367</v>
      </c>
      <c r="AR634" s="46" t="s">
        <v>104</v>
      </c>
      <c r="AS634" s="45" t="s">
        <v>24</v>
      </c>
      <c r="AT634" s="45" t="s">
        <v>236</v>
      </c>
      <c r="AU634" s="45" t="s">
        <v>233</v>
      </c>
      <c r="AV634" s="45" t="s">
        <v>234</v>
      </c>
      <c r="AW634" s="45" t="s">
        <v>97</v>
      </c>
      <c r="AX634" s="45" t="s">
        <v>108</v>
      </c>
      <c r="AY634" s="45" t="s">
        <v>100</v>
      </c>
      <c r="AZ634" s="45" t="s">
        <v>116</v>
      </c>
      <c r="BA634" s="45" t="s">
        <v>97</v>
      </c>
      <c r="BB634" s="74" t="s">
        <v>120</v>
      </c>
      <c r="BC634" s="45" t="s">
        <v>149</v>
      </c>
      <c r="BD634" s="45">
        <v>177</v>
      </c>
      <c r="BE634" s="45" t="s">
        <v>151</v>
      </c>
      <c r="BF634" s="45" t="s">
        <v>233</v>
      </c>
      <c r="BG634" s="45" t="s">
        <v>97</v>
      </c>
      <c r="BH634" s="45" t="s">
        <v>97</v>
      </c>
      <c r="BI634" s="45">
        <v>1</v>
      </c>
      <c r="BJ634" s="45" t="s">
        <v>97</v>
      </c>
      <c r="BK634" s="53">
        <v>42151.511805555558</v>
      </c>
      <c r="BL634" s="45" t="s">
        <v>114</v>
      </c>
      <c r="BM634" s="45" t="s">
        <v>97</v>
      </c>
      <c r="BO634" s="68" t="str">
        <f t="shared" si="159"/>
        <v>EXECUTE [dbo].[PG_CI_CUENTA_BANCO] 0,0,0 , 736, X</v>
      </c>
    </row>
    <row r="635" spans="2:67" x14ac:dyDescent="0.3">
      <c r="B635" s="6">
        <f t="shared" si="147"/>
        <v>0</v>
      </c>
      <c r="C635" s="6" t="str">
        <f t="shared" si="148"/>
        <v>0, 0</v>
      </c>
      <c r="D635" s="54">
        <f t="shared" si="149"/>
        <v>738</v>
      </c>
      <c r="E635" s="75" t="str">
        <f t="shared" si="150"/>
        <v>Camargo | INGRESOS | VENTA GAS | 147899750 | CD. JUAREZ | Pesos Mexicanos</v>
      </c>
      <c r="F635" s="54" t="str">
        <f t="shared" si="151"/>
        <v>9750</v>
      </c>
      <c r="G635" s="5">
        <v>0</v>
      </c>
      <c r="H635" s="78" t="str">
        <f t="shared" si="152"/>
        <v>Camargo | INGRESOS | VENTA GAS | 147899750 | CD. JUAREZ | Pesos Mexicanos</v>
      </c>
      <c r="I635" s="69">
        <f t="shared" si="144"/>
        <v>28</v>
      </c>
      <c r="J635" s="69">
        <f t="shared" si="145"/>
        <v>7</v>
      </c>
      <c r="K635" s="70">
        <v>1</v>
      </c>
      <c r="L635" s="69">
        <f t="shared" si="153"/>
        <v>392</v>
      </c>
      <c r="M635" s="69">
        <f t="shared" si="154"/>
        <v>392</v>
      </c>
      <c r="N635" s="69">
        <f t="shared" si="155"/>
        <v>147899750</v>
      </c>
      <c r="P635" s="70">
        <v>1</v>
      </c>
      <c r="Q635" s="70">
        <v>1</v>
      </c>
      <c r="R635" s="19" t="s">
        <v>4</v>
      </c>
      <c r="S635" s="78" t="str">
        <f t="shared" si="156"/>
        <v>LUIS RAMIREZ RODRIGUEZ</v>
      </c>
      <c r="T635" s="78" t="str">
        <f t="shared" si="157"/>
        <v>Camargo</v>
      </c>
      <c r="AB635" s="78" t="str">
        <f t="shared" si="158"/>
        <v>TOMAS ZARAGOZA FUENTES</v>
      </c>
      <c r="AC635" s="70">
        <v>103</v>
      </c>
      <c r="AD635" s="68" t="str">
        <f t="shared" si="146"/>
        <v>EXECUTE [dbo].[PG_CI_CUENTA_BANCO] 0, 0, 0, 738, 'Camargo | INGRESOS | VENTA GAS | 147899750 | CD. JUAREZ | Pesos Mexicanos' , '9750', 0, 'Camargo | INGRESOS | VENTA GAS | 147899750 | CD. JUAREZ | Pesos Mexicanos', 28, 7, 1, '392', '392', '147899750', '', 1, 1, NULL, 'LUIS RAMIREZ RODRIGUEZ', 'Camargo', '', '', '', '', '', '', '', 'TOMAS ZARAGOZA FUENTES', 103</v>
      </c>
      <c r="AK635" s="43">
        <v>738</v>
      </c>
      <c r="AL635" s="44">
        <v>28</v>
      </c>
      <c r="AM635" s="44">
        <v>7</v>
      </c>
      <c r="AN635" s="84" t="s">
        <v>3</v>
      </c>
      <c r="AO635" s="44">
        <v>37</v>
      </c>
      <c r="AP635" s="45" t="s">
        <v>406</v>
      </c>
      <c r="AQ635" s="45">
        <v>147899750</v>
      </c>
      <c r="AR635" s="46" t="s">
        <v>104</v>
      </c>
      <c r="AS635" s="45" t="s">
        <v>24</v>
      </c>
      <c r="AT635" s="45" t="s">
        <v>105</v>
      </c>
      <c r="AU635" s="45" t="s">
        <v>106</v>
      </c>
      <c r="AV635" s="45" t="s">
        <v>107</v>
      </c>
      <c r="AW635" s="45" t="s">
        <v>97</v>
      </c>
      <c r="AX635" s="45" t="s">
        <v>108</v>
      </c>
      <c r="AY635" s="45" t="s">
        <v>100</v>
      </c>
      <c r="AZ635" s="45" t="s">
        <v>109</v>
      </c>
      <c r="BA635" s="45">
        <v>392</v>
      </c>
      <c r="BB635" s="74" t="s">
        <v>120</v>
      </c>
      <c r="BC635" s="45">
        <v>392</v>
      </c>
      <c r="BD635" s="45" t="s">
        <v>389</v>
      </c>
      <c r="BE635" s="45" t="s">
        <v>122</v>
      </c>
      <c r="BF635" s="45" t="s">
        <v>219</v>
      </c>
      <c r="BG635" s="45" t="s">
        <v>97</v>
      </c>
      <c r="BH635" s="45" t="s">
        <v>113</v>
      </c>
      <c r="BI635" s="45">
        <v>1</v>
      </c>
      <c r="BJ635" s="45" t="s">
        <v>97</v>
      </c>
      <c r="BK635" s="53">
        <v>43277.572754629633</v>
      </c>
      <c r="BL635" s="45" t="s">
        <v>128</v>
      </c>
      <c r="BM635" s="45" t="s">
        <v>97</v>
      </c>
      <c r="BO635" s="68" t="str">
        <f t="shared" si="159"/>
        <v>EXECUTE [dbo].[PG_CI_CUENTA_BANCO] 0,0,0 , 738, X</v>
      </c>
    </row>
    <row r="636" spans="2:67" x14ac:dyDescent="0.3">
      <c r="B636" s="6">
        <f t="shared" si="147"/>
        <v>0</v>
      </c>
      <c r="C636" s="6" t="str">
        <f t="shared" si="148"/>
        <v>0, 0</v>
      </c>
      <c r="D636" s="54">
        <f t="shared" si="149"/>
        <v>739</v>
      </c>
      <c r="E636" s="75" t="str">
        <f t="shared" si="150"/>
        <v>Hidro I | CONCENTRADORA | CONCENTRADORA | 147900023 | CD. JUAREZ | Pesos Mexicanos</v>
      </c>
      <c r="F636" s="54" t="str">
        <f t="shared" si="151"/>
        <v>0023</v>
      </c>
      <c r="G636" s="5">
        <v>0</v>
      </c>
      <c r="H636" s="78" t="str">
        <f t="shared" si="152"/>
        <v>Hidro I | CONCENTRADORA | CONCENTRADORA | 147900023 | CD. JUAREZ | Pesos Mexicanos</v>
      </c>
      <c r="I636" s="69">
        <f t="shared" si="144"/>
        <v>28</v>
      </c>
      <c r="J636" s="69">
        <f t="shared" si="145"/>
        <v>7</v>
      </c>
      <c r="K636" s="70">
        <v>1</v>
      </c>
      <c r="L636" s="69" t="str">
        <f t="shared" si="153"/>
        <v>N/D</v>
      </c>
      <c r="M636" s="69" t="str">
        <f t="shared" si="154"/>
        <v>EMP. CD. JUAREZ</v>
      </c>
      <c r="N636" s="69">
        <f t="shared" si="155"/>
        <v>147900023</v>
      </c>
      <c r="P636" s="70">
        <v>2</v>
      </c>
      <c r="Q636" s="70">
        <v>2</v>
      </c>
      <c r="R636" s="19" t="s">
        <v>4</v>
      </c>
      <c r="S636" s="78" t="str">
        <f t="shared" si="156"/>
        <v>LUIS RAMIREZ RODRIGUEZ</v>
      </c>
      <c r="T636" s="78" t="str">
        <f t="shared" si="157"/>
        <v>Hidro I</v>
      </c>
      <c r="AB636" s="78" t="str">
        <f t="shared" si="158"/>
        <v>ENRIQUE ZARAGOZA ITO</v>
      </c>
      <c r="AC636" s="70">
        <v>103</v>
      </c>
      <c r="AD636" s="68" t="str">
        <f t="shared" si="146"/>
        <v>EXECUTE [dbo].[PG_CI_CUENTA_BANCO] 0, 0, 0, 739, 'Hidro I | CONCENTRADORA | CONCENTRADORA | 147900023 | CD. JUAREZ | Pesos Mexicanos' , '0023', 0, 'Hidro I | CONCENTRADORA | CONCENTRADORA | 147900023 | CD. JUAREZ | Pesos Mexicanos', 28, 7, 1, 'N/D', 'EMP. CD. JUAREZ', '147900023', '', 2, 2, NULL, 'LUIS RAMIREZ RODRIGUEZ', 'Hidro I', '', '', '', '', '', '', '', 'ENRIQUE ZARAGOZA ITO', 103</v>
      </c>
      <c r="AK636" s="43">
        <v>739</v>
      </c>
      <c r="AL636" s="44">
        <v>28</v>
      </c>
      <c r="AM636" s="44">
        <v>7</v>
      </c>
      <c r="AN636" s="84" t="s">
        <v>3</v>
      </c>
      <c r="AO636" s="44">
        <v>30</v>
      </c>
      <c r="AP636" s="45" t="s">
        <v>225</v>
      </c>
      <c r="AQ636" s="45">
        <v>147900023</v>
      </c>
      <c r="AR636" s="46" t="s">
        <v>127</v>
      </c>
      <c r="AS636" s="45" t="s">
        <v>18</v>
      </c>
      <c r="AT636" s="45" t="s">
        <v>18</v>
      </c>
      <c r="AU636" s="45" t="s">
        <v>154</v>
      </c>
      <c r="AV636" s="45" t="s">
        <v>97</v>
      </c>
      <c r="AW636" s="45" t="s">
        <v>97</v>
      </c>
      <c r="AX636" s="45" t="s">
        <v>99</v>
      </c>
      <c r="AY636" s="45" t="s">
        <v>100</v>
      </c>
      <c r="AZ636" s="45" t="s">
        <v>163</v>
      </c>
      <c r="BA636" s="45" t="s">
        <v>97</v>
      </c>
      <c r="BB636" s="74" t="s">
        <v>120</v>
      </c>
      <c r="BC636" s="45" t="s">
        <v>296</v>
      </c>
      <c r="BD636" s="45">
        <v>833</v>
      </c>
      <c r="BE636" s="45" t="s">
        <v>122</v>
      </c>
      <c r="BF636" s="45" t="s">
        <v>97</v>
      </c>
      <c r="BG636" s="45" t="s">
        <v>97</v>
      </c>
      <c r="BH636" s="45" t="s">
        <v>97</v>
      </c>
      <c r="BI636" s="45">
        <v>1</v>
      </c>
      <c r="BJ636" s="45" t="s">
        <v>407</v>
      </c>
      <c r="BK636" s="53">
        <v>40491.333333333336</v>
      </c>
      <c r="BL636" s="45" t="s">
        <v>102</v>
      </c>
      <c r="BM636" s="45" t="s">
        <v>97</v>
      </c>
      <c r="BO636" s="68" t="str">
        <f t="shared" si="159"/>
        <v>EXECUTE [dbo].[PG_CI_CUENTA_BANCO] 0,0,0 , 739, X</v>
      </c>
    </row>
    <row r="637" spans="2:67" x14ac:dyDescent="0.3">
      <c r="B637" s="6">
        <f t="shared" si="147"/>
        <v>0</v>
      </c>
      <c r="C637" s="6" t="str">
        <f t="shared" si="148"/>
        <v>0, 0</v>
      </c>
      <c r="D637" s="54">
        <f t="shared" si="149"/>
        <v>740</v>
      </c>
      <c r="E637" s="75" t="str">
        <f t="shared" si="150"/>
        <v>N/D | OPERACION CREDITO | OPERACION CREDITO | 5507488 | EL PASO TX. | Dólares USA</v>
      </c>
      <c r="F637" s="54" t="str">
        <f t="shared" si="151"/>
        <v>7488</v>
      </c>
      <c r="G637" s="5">
        <v>0</v>
      </c>
      <c r="H637" s="78" t="str">
        <f t="shared" si="152"/>
        <v>N/D | OPERACION CREDITO | OPERACION CREDITO | 5507488 | EL PASO TX. | Dólares USA</v>
      </c>
      <c r="I637" s="69">
        <f t="shared" si="144"/>
        <v>25</v>
      </c>
      <c r="J637" s="69">
        <f t="shared" si="145"/>
        <v>16</v>
      </c>
      <c r="K637" s="70">
        <v>2</v>
      </c>
      <c r="L637" s="69" t="str">
        <f t="shared" si="153"/>
        <v>N/D</v>
      </c>
      <c r="M637" s="69" t="str">
        <f t="shared" si="154"/>
        <v>N/D</v>
      </c>
      <c r="N637" s="69">
        <f t="shared" si="155"/>
        <v>5507488</v>
      </c>
      <c r="P637" s="70">
        <v>2</v>
      </c>
      <c r="Q637" s="70">
        <v>4</v>
      </c>
      <c r="R637" s="19" t="s">
        <v>4</v>
      </c>
      <c r="S637" s="78" t="str">
        <f t="shared" si="156"/>
        <v>JUAN CARLOS DIAZ</v>
      </c>
      <c r="T637" s="78" t="str">
        <f t="shared" si="157"/>
        <v>N/D</v>
      </c>
      <c r="AB637" s="78" t="str">
        <f t="shared" si="158"/>
        <v>TOMAS ZARAGOZA FUENTES</v>
      </c>
      <c r="AC637" s="70">
        <v>202</v>
      </c>
      <c r="AD637" s="68" t="str">
        <f t="shared" si="146"/>
        <v>EXECUTE [dbo].[PG_CI_CUENTA_BANCO] 0, 0, 0, 740, 'N/D | OPERACION CREDITO | OPERACION CREDITO | 5507488 | EL PASO TX. | Dólares USA' , '7488', 0, 'N/D | OPERACION CREDITO | OPERACION CREDITO | 5507488 | EL PASO TX. | Dólares USA', 25, 16, 2, 'N/D', 'N/D', '5507488', '', 2, 4, NULL, 'JUAN CARLOS DIAZ', 'N/D', '', '', '', '', '', '', '', 'TOMAS ZARAGOZA FUENTES', 202</v>
      </c>
      <c r="AK637" s="43">
        <v>740</v>
      </c>
      <c r="AL637" s="44">
        <v>25</v>
      </c>
      <c r="AM637" s="44">
        <v>16</v>
      </c>
      <c r="AN637" s="84" t="s">
        <v>3</v>
      </c>
      <c r="AO637" s="44">
        <v>0</v>
      </c>
      <c r="AP637" s="45" t="s">
        <v>97</v>
      </c>
      <c r="AQ637" s="45">
        <v>5507488</v>
      </c>
      <c r="AR637" s="46" t="s">
        <v>124</v>
      </c>
      <c r="AS637" s="45" t="s">
        <v>26</v>
      </c>
      <c r="AT637" s="45" t="s">
        <v>26</v>
      </c>
      <c r="AU637" s="45" t="s">
        <v>97</v>
      </c>
      <c r="AV637" s="45" t="s">
        <v>97</v>
      </c>
      <c r="AW637" s="45" t="s">
        <v>97</v>
      </c>
      <c r="AX637" s="45" t="s">
        <v>99</v>
      </c>
      <c r="AY637" s="45" t="s">
        <v>118</v>
      </c>
      <c r="AZ637" s="45" t="s">
        <v>109</v>
      </c>
      <c r="BA637" s="45" t="s">
        <v>97</v>
      </c>
      <c r="BB637" s="74" t="s">
        <v>146</v>
      </c>
      <c r="BC637" s="45" t="s">
        <v>97</v>
      </c>
      <c r="BD637" s="45" t="s">
        <v>97</v>
      </c>
      <c r="BE637" s="45" t="s">
        <v>393</v>
      </c>
      <c r="BF637" s="45" t="s">
        <v>97</v>
      </c>
      <c r="BG637" s="45" t="s">
        <v>97</v>
      </c>
      <c r="BH637" s="45" t="s">
        <v>97</v>
      </c>
      <c r="BI637" s="45">
        <v>1</v>
      </c>
      <c r="BJ637" s="45" t="s">
        <v>97</v>
      </c>
      <c r="BK637" s="53">
        <v>40693.353750000002</v>
      </c>
      <c r="BL637" s="45" t="s">
        <v>114</v>
      </c>
      <c r="BM637" s="45" t="s">
        <v>97</v>
      </c>
      <c r="BO637" s="68" t="str">
        <f t="shared" si="159"/>
        <v>EXECUTE [dbo].[PG_CI_CUENTA_BANCO] 0,0,0 , 740, X</v>
      </c>
    </row>
    <row r="638" spans="2:67" x14ac:dyDescent="0.3">
      <c r="B638" s="6">
        <f t="shared" si="147"/>
        <v>0</v>
      </c>
      <c r="C638" s="6" t="str">
        <f t="shared" si="148"/>
        <v>0, 0</v>
      </c>
      <c r="D638" s="54">
        <f t="shared" si="149"/>
        <v>741</v>
      </c>
      <c r="E638" s="75" t="str">
        <f t="shared" si="150"/>
        <v>N/D | OPERACION CREDITO | OPERACION CREDITO | 5507504 | EL PASO TX. | Dólares USA</v>
      </c>
      <c r="F638" s="54" t="str">
        <f t="shared" si="151"/>
        <v>7504</v>
      </c>
      <c r="G638" s="5">
        <v>0</v>
      </c>
      <c r="H638" s="78" t="str">
        <f t="shared" si="152"/>
        <v>N/D | OPERACION CREDITO | OPERACION CREDITO | 5507504 | EL PASO TX. | Dólares USA</v>
      </c>
      <c r="I638" s="69">
        <f t="shared" si="144"/>
        <v>42</v>
      </c>
      <c r="J638" s="69">
        <f t="shared" si="145"/>
        <v>16</v>
      </c>
      <c r="K638" s="70">
        <v>2</v>
      </c>
      <c r="L638" s="69" t="str">
        <f t="shared" si="153"/>
        <v>N/D</v>
      </c>
      <c r="M638" s="69" t="str">
        <f t="shared" si="154"/>
        <v>N/D</v>
      </c>
      <c r="N638" s="69">
        <f t="shared" si="155"/>
        <v>5507504</v>
      </c>
      <c r="P638" s="70">
        <v>2</v>
      </c>
      <c r="Q638" s="70">
        <v>4</v>
      </c>
      <c r="R638" s="19" t="s">
        <v>4</v>
      </c>
      <c r="S638" s="78" t="str">
        <f t="shared" si="156"/>
        <v>JUAN CARLOS DIAZ</v>
      </c>
      <c r="T638" s="78" t="str">
        <f t="shared" si="157"/>
        <v>N/D</v>
      </c>
      <c r="AB638" s="78" t="str">
        <f t="shared" si="158"/>
        <v>TOMAS ZARAGOZA FUENTES</v>
      </c>
      <c r="AC638" s="70">
        <v>202</v>
      </c>
      <c r="AD638" s="68" t="str">
        <f t="shared" si="146"/>
        <v>EXECUTE [dbo].[PG_CI_CUENTA_BANCO] 0, 0, 0, 741, 'N/D | OPERACION CREDITO | OPERACION CREDITO | 5507504 | EL PASO TX. | Dólares USA' , '7504', 0, 'N/D | OPERACION CREDITO | OPERACION CREDITO | 5507504 | EL PASO TX. | Dólares USA', 42, 16, 2, 'N/D', 'N/D', '5507504', '', 2, 4, NULL, 'JUAN CARLOS DIAZ', 'N/D', '', '', '', '', '', '', '', 'TOMAS ZARAGOZA FUENTES', 202</v>
      </c>
      <c r="AK638" s="43">
        <v>741</v>
      </c>
      <c r="AL638" s="44">
        <v>42</v>
      </c>
      <c r="AM638" s="44">
        <v>16</v>
      </c>
      <c r="AN638" s="84" t="s">
        <v>3</v>
      </c>
      <c r="AO638" s="44">
        <v>0</v>
      </c>
      <c r="AP638" s="45" t="s">
        <v>97</v>
      </c>
      <c r="AQ638" s="45">
        <v>5507504</v>
      </c>
      <c r="AR638" s="46" t="s">
        <v>124</v>
      </c>
      <c r="AS638" s="45" t="s">
        <v>26</v>
      </c>
      <c r="AT638" s="45" t="s">
        <v>26</v>
      </c>
      <c r="AU638" s="45" t="s">
        <v>97</v>
      </c>
      <c r="AV638" s="45" t="s">
        <v>97</v>
      </c>
      <c r="AW638" s="45" t="s">
        <v>97</v>
      </c>
      <c r="AX638" s="45" t="s">
        <v>99</v>
      </c>
      <c r="AY638" s="45" t="s">
        <v>118</v>
      </c>
      <c r="AZ638" s="45" t="s">
        <v>109</v>
      </c>
      <c r="BA638" s="45" t="s">
        <v>97</v>
      </c>
      <c r="BB638" s="74" t="s">
        <v>146</v>
      </c>
      <c r="BC638" s="45" t="s">
        <v>97</v>
      </c>
      <c r="BD638" s="45" t="s">
        <v>97</v>
      </c>
      <c r="BE638" s="45" t="s">
        <v>393</v>
      </c>
      <c r="BF638" s="45" t="s">
        <v>97</v>
      </c>
      <c r="BG638" s="45" t="s">
        <v>97</v>
      </c>
      <c r="BH638" s="45" t="s">
        <v>97</v>
      </c>
      <c r="BI638" s="45">
        <v>1</v>
      </c>
      <c r="BJ638" s="45" t="s">
        <v>97</v>
      </c>
      <c r="BK638" s="53">
        <v>40693.353935185187</v>
      </c>
      <c r="BL638" s="45" t="s">
        <v>114</v>
      </c>
      <c r="BM638" s="45" t="s">
        <v>97</v>
      </c>
      <c r="BO638" s="68" t="str">
        <f t="shared" si="159"/>
        <v>EXECUTE [dbo].[PG_CI_CUENTA_BANCO] 0,0,0 , 741, X</v>
      </c>
    </row>
    <row r="639" spans="2:67" x14ac:dyDescent="0.3">
      <c r="B639" s="6">
        <f t="shared" si="147"/>
        <v>0</v>
      </c>
      <c r="C639" s="6" t="str">
        <f t="shared" si="148"/>
        <v>0, 0</v>
      </c>
      <c r="D639" s="54">
        <f t="shared" si="149"/>
        <v>742</v>
      </c>
      <c r="E639" s="75" t="str">
        <f t="shared" si="150"/>
        <v>Todas | INVERSIONES | INVERSIONES | 5507462 | EL PASO TX. | Dólares USA</v>
      </c>
      <c r="F639" s="54" t="str">
        <f t="shared" si="151"/>
        <v>7462</v>
      </c>
      <c r="G639" s="5">
        <v>0</v>
      </c>
      <c r="H639" s="78" t="str">
        <f t="shared" si="152"/>
        <v>Todas | INVERSIONES | INVERSIONES | 5507462 | EL PASO TX. | Dólares USA</v>
      </c>
      <c r="I639" s="69">
        <f t="shared" si="144"/>
        <v>8</v>
      </c>
      <c r="J639" s="69">
        <f t="shared" si="145"/>
        <v>16</v>
      </c>
      <c r="K639" s="70">
        <v>2</v>
      </c>
      <c r="L639" s="69" t="str">
        <f t="shared" si="153"/>
        <v>N/D</v>
      </c>
      <c r="M639" s="69" t="str">
        <f t="shared" si="154"/>
        <v>N/D</v>
      </c>
      <c r="N639" s="69">
        <f t="shared" si="155"/>
        <v>5507462</v>
      </c>
      <c r="P639" s="70">
        <v>2</v>
      </c>
      <c r="Q639" s="70">
        <v>5</v>
      </c>
      <c r="R639" s="19" t="s">
        <v>4</v>
      </c>
      <c r="S639" s="78" t="str">
        <f t="shared" si="156"/>
        <v>JUAN CARLOS DIAZ</v>
      </c>
      <c r="T639" s="78" t="str">
        <f t="shared" si="157"/>
        <v>Todas</v>
      </c>
      <c r="AB639" s="78" t="str">
        <f t="shared" si="158"/>
        <v>TOMAS ZARAGOZA FUENTES</v>
      </c>
      <c r="AC639" s="70">
        <v>202</v>
      </c>
      <c r="AD639" s="68" t="str">
        <f t="shared" si="146"/>
        <v>EXECUTE [dbo].[PG_CI_CUENTA_BANCO] 0, 0, 0, 742, 'Todas | INVERSIONES | INVERSIONES | 5507462 | EL PASO TX. | Dólares USA' , '7462', 0, 'Todas | INVERSIONES | INVERSIONES | 5507462 | EL PASO TX. | Dólares USA', 8, 16, 2, 'N/D', 'N/D', '5507462', '', 2, 5, NULL, 'JUAN CARLOS DIAZ', 'Todas', '', '', '', '', '', '', '', 'TOMAS ZARAGOZA FUENTES', 202</v>
      </c>
      <c r="AK639" s="43">
        <v>742</v>
      </c>
      <c r="AL639" s="44">
        <v>8</v>
      </c>
      <c r="AM639" s="44">
        <v>16</v>
      </c>
      <c r="AN639" s="84" t="s">
        <v>3</v>
      </c>
      <c r="AO639" s="44">
        <v>0</v>
      </c>
      <c r="AP639" s="45" t="s">
        <v>130</v>
      </c>
      <c r="AQ639" s="45">
        <v>5507462</v>
      </c>
      <c r="AR639" s="46" t="s">
        <v>129</v>
      </c>
      <c r="AS639" s="45" t="s">
        <v>19</v>
      </c>
      <c r="AT639" s="45" t="s">
        <v>19</v>
      </c>
      <c r="AU639" s="45" t="s">
        <v>132</v>
      </c>
      <c r="AV639" s="45" t="s">
        <v>107</v>
      </c>
      <c r="AW639" s="45" t="s">
        <v>97</v>
      </c>
      <c r="AX639" s="45" t="s">
        <v>99</v>
      </c>
      <c r="AY639" s="45" t="s">
        <v>118</v>
      </c>
      <c r="AZ639" s="45" t="s">
        <v>109</v>
      </c>
      <c r="BA639" s="45" t="s">
        <v>97</v>
      </c>
      <c r="BB639" s="74" t="s">
        <v>146</v>
      </c>
      <c r="BC639" s="45" t="s">
        <v>97</v>
      </c>
      <c r="BD639" s="45" t="s">
        <v>97</v>
      </c>
      <c r="BE639" s="45" t="s">
        <v>393</v>
      </c>
      <c r="BF639" s="45" t="s">
        <v>232</v>
      </c>
      <c r="BG639" s="45" t="s">
        <v>97</v>
      </c>
      <c r="BH639" s="45" t="s">
        <v>97</v>
      </c>
      <c r="BI639" s="45">
        <v>1</v>
      </c>
      <c r="BJ639" s="45" t="s">
        <v>97</v>
      </c>
      <c r="BK639" s="53">
        <v>40977.454710648148</v>
      </c>
      <c r="BL639" s="45" t="s">
        <v>114</v>
      </c>
      <c r="BM639" s="45" t="s">
        <v>97</v>
      </c>
      <c r="BO639" s="68" t="str">
        <f t="shared" si="159"/>
        <v>EXECUTE [dbo].[PG_CI_CUENTA_BANCO] 0,0,0 , 742, X</v>
      </c>
    </row>
    <row r="640" spans="2:67" x14ac:dyDescent="0.3">
      <c r="B640" s="6">
        <f t="shared" si="147"/>
        <v>0</v>
      </c>
      <c r="C640" s="6" t="str">
        <f t="shared" si="148"/>
        <v>0, 0</v>
      </c>
      <c r="D640" s="54">
        <f t="shared" si="149"/>
        <v>743</v>
      </c>
      <c r="E640" s="75" t="str">
        <f t="shared" si="150"/>
        <v>N/D | OPERACION CREDITO | OPERACION CREDITO | 5507546 | EL PASO TX. | Dólares USA</v>
      </c>
      <c r="F640" s="54" t="str">
        <f t="shared" si="151"/>
        <v>7546</v>
      </c>
      <c r="G640" s="5">
        <v>0</v>
      </c>
      <c r="H640" s="78" t="str">
        <f t="shared" si="152"/>
        <v>N/D | OPERACION CREDITO | OPERACION CREDITO | 5507546 | EL PASO TX. | Dólares USA</v>
      </c>
      <c r="I640" s="69">
        <f t="shared" si="144"/>
        <v>16</v>
      </c>
      <c r="J640" s="69">
        <f t="shared" si="145"/>
        <v>16</v>
      </c>
      <c r="K640" s="70">
        <v>2</v>
      </c>
      <c r="L640" s="69" t="str">
        <f t="shared" si="153"/>
        <v>N/D</v>
      </c>
      <c r="M640" s="69" t="str">
        <f t="shared" si="154"/>
        <v>EL PASO TX</v>
      </c>
      <c r="N640" s="69">
        <f t="shared" si="155"/>
        <v>5507546</v>
      </c>
      <c r="P640" s="70">
        <v>2</v>
      </c>
      <c r="Q640" s="70">
        <v>4</v>
      </c>
      <c r="R640" s="19" t="s">
        <v>4</v>
      </c>
      <c r="S640" s="78" t="str">
        <f t="shared" si="156"/>
        <v>JUAN CARLOS DIAZ</v>
      </c>
      <c r="T640" s="78" t="str">
        <f t="shared" si="157"/>
        <v>N/D</v>
      </c>
      <c r="AB640" s="78" t="str">
        <f t="shared" si="158"/>
        <v>TOMAS ZARAGOZA FUENTES</v>
      </c>
      <c r="AC640" s="70">
        <v>202</v>
      </c>
      <c r="AD640" s="68" t="str">
        <f t="shared" si="146"/>
        <v>EXECUTE [dbo].[PG_CI_CUENTA_BANCO] 0, 0, 0, 743, 'N/D | OPERACION CREDITO | OPERACION CREDITO | 5507546 | EL PASO TX. | Dólares USA' , '7546', 0, 'N/D | OPERACION CREDITO | OPERACION CREDITO | 5507546 | EL PASO TX. | Dólares USA', 16, 16, 2, 'N/D', 'EL PASO TX', '5507546', '', 2, 4, NULL, 'JUAN CARLOS DIAZ', 'N/D', '', '', '', '', '', '', '', 'TOMAS ZARAGOZA FUENTES', 202</v>
      </c>
      <c r="AK640" s="43">
        <v>743</v>
      </c>
      <c r="AL640" s="44">
        <v>16</v>
      </c>
      <c r="AM640" s="44">
        <v>16</v>
      </c>
      <c r="AN640" s="84" t="s">
        <v>3</v>
      </c>
      <c r="AO640" s="44">
        <v>0</v>
      </c>
      <c r="AP640" s="45" t="s">
        <v>97</v>
      </c>
      <c r="AQ640" s="45">
        <v>5507546</v>
      </c>
      <c r="AR640" s="46" t="s">
        <v>124</v>
      </c>
      <c r="AS640" s="45" t="s">
        <v>26</v>
      </c>
      <c r="AT640" s="45" t="s">
        <v>26</v>
      </c>
      <c r="AU640" s="45" t="s">
        <v>97</v>
      </c>
      <c r="AV640" s="45" t="s">
        <v>97</v>
      </c>
      <c r="AW640" s="45" t="s">
        <v>97</v>
      </c>
      <c r="AX640" s="45" t="s">
        <v>99</v>
      </c>
      <c r="AY640" s="45" t="s">
        <v>118</v>
      </c>
      <c r="AZ640" s="45" t="s">
        <v>109</v>
      </c>
      <c r="BA640" s="45" t="s">
        <v>97</v>
      </c>
      <c r="BB640" s="74" t="s">
        <v>146</v>
      </c>
      <c r="BC640" s="45" t="s">
        <v>408</v>
      </c>
      <c r="BD640" s="45" t="s">
        <v>97</v>
      </c>
      <c r="BE640" s="45" t="s">
        <v>393</v>
      </c>
      <c r="BF640" s="45" t="s">
        <v>97</v>
      </c>
      <c r="BG640" s="45" t="s">
        <v>97</v>
      </c>
      <c r="BH640" s="45" t="s">
        <v>97</v>
      </c>
      <c r="BI640" s="45">
        <v>1</v>
      </c>
      <c r="BJ640" s="45" t="s">
        <v>97</v>
      </c>
      <c r="BK640" s="53">
        <v>40693.353310185186</v>
      </c>
      <c r="BL640" s="45" t="s">
        <v>114</v>
      </c>
      <c r="BM640" s="45" t="s">
        <v>97</v>
      </c>
      <c r="BO640" s="68" t="str">
        <f t="shared" si="159"/>
        <v>EXECUTE [dbo].[PG_CI_CUENTA_BANCO] 0,0,0 , 743, X</v>
      </c>
    </row>
    <row r="641" spans="2:67" x14ac:dyDescent="0.3">
      <c r="B641" s="6">
        <f t="shared" si="147"/>
        <v>0</v>
      </c>
      <c r="C641" s="6" t="str">
        <f t="shared" si="148"/>
        <v>0, 0</v>
      </c>
      <c r="D641" s="54">
        <f t="shared" si="149"/>
        <v>744</v>
      </c>
      <c r="E641" s="75" t="str">
        <f t="shared" si="150"/>
        <v>Ensenada | INGRESOS | VENTA GAS | 148378495 | ENSENADA | Pesos Mexicanos</v>
      </c>
      <c r="F641" s="54" t="str">
        <f t="shared" si="151"/>
        <v>8495</v>
      </c>
      <c r="G641" s="5">
        <v>0</v>
      </c>
      <c r="H641" s="78" t="str">
        <f t="shared" si="152"/>
        <v>Ensenada | INGRESOS | VENTA GAS | 148378495 | ENSENADA | Pesos Mexicanos</v>
      </c>
      <c r="I641" s="69">
        <f t="shared" si="144"/>
        <v>16</v>
      </c>
      <c r="J641" s="69">
        <f t="shared" si="145"/>
        <v>7</v>
      </c>
      <c r="K641" s="70">
        <v>1</v>
      </c>
      <c r="L641" s="69">
        <f t="shared" si="153"/>
        <v>845</v>
      </c>
      <c r="M641" s="69">
        <f t="shared" si="154"/>
        <v>845</v>
      </c>
      <c r="N641" s="69">
        <f t="shared" si="155"/>
        <v>148378495</v>
      </c>
      <c r="P641" s="70">
        <v>1</v>
      </c>
      <c r="Q641" s="70">
        <v>1</v>
      </c>
      <c r="R641" s="19" t="s">
        <v>4</v>
      </c>
      <c r="S641" s="78" t="str">
        <f t="shared" si="156"/>
        <v>LUIS RAMIREZ RODRIGUEZ</v>
      </c>
      <c r="T641" s="78" t="str">
        <f t="shared" si="157"/>
        <v>Ensenada</v>
      </c>
      <c r="AB641" s="78" t="str">
        <f t="shared" si="158"/>
        <v>TOMAS ZARAGOZA FUENTES</v>
      </c>
      <c r="AC641" s="70">
        <v>101</v>
      </c>
      <c r="AD641" s="68" t="str">
        <f t="shared" si="146"/>
        <v>EXECUTE [dbo].[PG_CI_CUENTA_BANCO] 0, 0, 0, 744, 'Ensenada | INGRESOS | VENTA GAS | 148378495 | ENSENADA | Pesos Mexicanos' , '8495', 0, 'Ensenada | INGRESOS | VENTA GAS | 148378495 | ENSENADA | Pesos Mexicanos', 16, 7, 1, '845', '845', '148378495', '', 1, 1, NULL, 'LUIS RAMIREZ RODRIGUEZ', 'Ensenada', '', '', '', '', '', '', '', 'TOMAS ZARAGOZA FUENTES', 101</v>
      </c>
      <c r="AK641" s="43">
        <v>744</v>
      </c>
      <c r="AL641" s="44">
        <v>16</v>
      </c>
      <c r="AM641" s="44">
        <v>7</v>
      </c>
      <c r="AN641" s="84" t="s">
        <v>3</v>
      </c>
      <c r="AO641" s="44">
        <v>6</v>
      </c>
      <c r="AP641" s="45" t="s">
        <v>115</v>
      </c>
      <c r="AQ641" s="45">
        <v>148378495</v>
      </c>
      <c r="AR641" s="46" t="s">
        <v>104</v>
      </c>
      <c r="AS641" s="45" t="s">
        <v>24</v>
      </c>
      <c r="AT641" s="45" t="s">
        <v>105</v>
      </c>
      <c r="AU641" s="45" t="s">
        <v>106</v>
      </c>
      <c r="AV641" s="45" t="s">
        <v>107</v>
      </c>
      <c r="AW641" s="45" t="s">
        <v>97</v>
      </c>
      <c r="AX641" s="45" t="s">
        <v>108</v>
      </c>
      <c r="AY641" s="45" t="s">
        <v>100</v>
      </c>
      <c r="AZ641" s="45" t="s">
        <v>109</v>
      </c>
      <c r="BA641" s="45">
        <v>845</v>
      </c>
      <c r="BB641" s="74" t="s">
        <v>119</v>
      </c>
      <c r="BC641" s="45">
        <v>845</v>
      </c>
      <c r="BD641" s="45" t="s">
        <v>409</v>
      </c>
      <c r="BE641" s="45" t="s">
        <v>122</v>
      </c>
      <c r="BF641" s="45" t="s">
        <v>112</v>
      </c>
      <c r="BG641" s="45" t="s">
        <v>97</v>
      </c>
      <c r="BH641" s="45" t="s">
        <v>350</v>
      </c>
      <c r="BI641" s="45">
        <v>1</v>
      </c>
      <c r="BJ641" s="45" t="s">
        <v>97</v>
      </c>
      <c r="BK641" s="53">
        <v>43277.586168981485</v>
      </c>
      <c r="BL641" s="45" t="s">
        <v>128</v>
      </c>
      <c r="BM641" s="45" t="s">
        <v>97</v>
      </c>
      <c r="BO641" s="68" t="str">
        <f t="shared" si="159"/>
        <v>EXECUTE [dbo].[PG_CI_CUENTA_BANCO] 0,0,0 , 744, X</v>
      </c>
    </row>
    <row r="642" spans="2:67" x14ac:dyDescent="0.3">
      <c r="B642" s="6">
        <f t="shared" si="147"/>
        <v>0</v>
      </c>
      <c r="C642" s="6" t="str">
        <f t="shared" si="148"/>
        <v>0, 0</v>
      </c>
      <c r="D642" s="54">
        <f t="shared" si="149"/>
        <v>745</v>
      </c>
      <c r="E642" s="75" t="str">
        <f t="shared" si="150"/>
        <v>Ensenada | EGRESOS | EGRESOS PLANTA | 148377812 | ENSENADA | Pesos Mexicanos</v>
      </c>
      <c r="F642" s="54" t="str">
        <f t="shared" si="151"/>
        <v>7812</v>
      </c>
      <c r="G642" s="5">
        <v>0</v>
      </c>
      <c r="H642" s="78" t="str">
        <f t="shared" si="152"/>
        <v>Ensenada | EGRESOS | EGRESOS PLANTA | 148377812 | ENSENADA | Pesos Mexicanos</v>
      </c>
      <c r="I642" s="69">
        <f t="shared" si="144"/>
        <v>16</v>
      </c>
      <c r="J642" s="69">
        <f t="shared" si="145"/>
        <v>7</v>
      </c>
      <c r="K642" s="70">
        <v>1</v>
      </c>
      <c r="L642" s="69">
        <f t="shared" si="153"/>
        <v>845</v>
      </c>
      <c r="M642" s="69">
        <f t="shared" si="154"/>
        <v>845</v>
      </c>
      <c r="N642" s="69">
        <f t="shared" si="155"/>
        <v>148377812</v>
      </c>
      <c r="P642" s="70">
        <v>1</v>
      </c>
      <c r="Q642" s="70">
        <v>3</v>
      </c>
      <c r="R642" s="19" t="s">
        <v>4</v>
      </c>
      <c r="S642" s="78" t="str">
        <f t="shared" si="156"/>
        <v>S/N</v>
      </c>
      <c r="T642" s="78" t="str">
        <f t="shared" si="157"/>
        <v>Ensenada</v>
      </c>
      <c r="AB642" s="78" t="str">
        <f t="shared" si="158"/>
        <v>TOMAS ZARAGOZA FUENTES</v>
      </c>
      <c r="AC642" s="70">
        <v>101</v>
      </c>
      <c r="AD642" s="68" t="str">
        <f t="shared" si="146"/>
        <v>EXECUTE [dbo].[PG_CI_CUENTA_BANCO] 0, 0, 0, 745, 'Ensenada | EGRESOS | EGRESOS PLANTA | 148377812 | ENSENADA | Pesos Mexicanos' , '7812', 0, 'Ensenada | EGRESOS | EGRESOS PLANTA | 148377812 | ENSENADA | Pesos Mexicanos', 16, 7, 1, '845', '845', '148377812', '', 1, 3, NULL, 'S/N', 'Ensenada', '', '', '', '', '', '', '', 'TOMAS ZARAGOZA FUENTES', 101</v>
      </c>
      <c r="AK642" s="43">
        <v>745</v>
      </c>
      <c r="AL642" s="44">
        <v>16</v>
      </c>
      <c r="AM642" s="44">
        <v>7</v>
      </c>
      <c r="AN642" s="84" t="s">
        <v>3</v>
      </c>
      <c r="AO642" s="44">
        <v>6</v>
      </c>
      <c r="AP642" s="45" t="s">
        <v>115</v>
      </c>
      <c r="AQ642" s="45">
        <v>148377812</v>
      </c>
      <c r="AR642" s="46" t="s">
        <v>133</v>
      </c>
      <c r="AS642" s="45" t="s">
        <v>25</v>
      </c>
      <c r="AT642" s="45" t="s">
        <v>134</v>
      </c>
      <c r="AU642" s="45" t="s">
        <v>106</v>
      </c>
      <c r="AV642" s="45" t="s">
        <v>107</v>
      </c>
      <c r="AW642" s="45" t="s">
        <v>97</v>
      </c>
      <c r="AX642" s="45" t="s">
        <v>108</v>
      </c>
      <c r="AY642" s="45" t="s">
        <v>100</v>
      </c>
      <c r="AZ642" s="45" t="s">
        <v>109</v>
      </c>
      <c r="BA642" s="45">
        <v>845</v>
      </c>
      <c r="BB642" s="74" t="s">
        <v>119</v>
      </c>
      <c r="BC642" s="45">
        <v>845</v>
      </c>
      <c r="BD642" s="45" t="s">
        <v>227</v>
      </c>
      <c r="BE642" s="45" t="s">
        <v>410</v>
      </c>
      <c r="BF642" s="45" t="s">
        <v>112</v>
      </c>
      <c r="BG642" s="45" t="s">
        <v>97</v>
      </c>
      <c r="BH642" s="45" t="s">
        <v>142</v>
      </c>
      <c r="BI642" s="45">
        <v>1</v>
      </c>
      <c r="BJ642" s="45" t="s">
        <v>97</v>
      </c>
      <c r="BK642" s="53">
        <v>43277.586319444446</v>
      </c>
      <c r="BL642" s="45" t="s">
        <v>128</v>
      </c>
      <c r="BM642" s="45" t="s">
        <v>97</v>
      </c>
      <c r="BO642" s="68" t="str">
        <f t="shared" si="159"/>
        <v>EXECUTE [dbo].[PG_CI_CUENTA_BANCO] 0,0,0 , 745, X</v>
      </c>
    </row>
    <row r="643" spans="2:67" x14ac:dyDescent="0.3">
      <c r="B643" s="6">
        <f t="shared" si="147"/>
        <v>0</v>
      </c>
      <c r="C643" s="6" t="str">
        <f t="shared" si="148"/>
        <v>0, 0</v>
      </c>
      <c r="D643" s="54">
        <f t="shared" si="149"/>
        <v>746</v>
      </c>
      <c r="E643" s="75" t="str">
        <f t="shared" si="150"/>
        <v>Todas | OPERACION CREDITO | OPERACION CREDITO | 4087011 | EL PASO TX. | Dólares USA</v>
      </c>
      <c r="F643" s="54" t="str">
        <f t="shared" si="151"/>
        <v>7011</v>
      </c>
      <c r="G643" s="5">
        <v>0</v>
      </c>
      <c r="H643" s="78" t="str">
        <f t="shared" si="152"/>
        <v>Todas | OPERACION CREDITO | OPERACION CREDITO | 4087011 | EL PASO TX. | Dólares USA</v>
      </c>
      <c r="I643" s="69">
        <f t="shared" si="144"/>
        <v>36</v>
      </c>
      <c r="J643" s="69">
        <f t="shared" si="145"/>
        <v>13</v>
      </c>
      <c r="K643" s="70">
        <v>2</v>
      </c>
      <c r="L643" s="69" t="str">
        <f t="shared" si="153"/>
        <v>N/D</v>
      </c>
      <c r="M643" s="69" t="str">
        <f t="shared" si="154"/>
        <v>N/D</v>
      </c>
      <c r="N643" s="69">
        <f t="shared" si="155"/>
        <v>4087011</v>
      </c>
      <c r="P643" s="70">
        <v>2</v>
      </c>
      <c r="Q643" s="70">
        <v>4</v>
      </c>
      <c r="R643" s="19" t="s">
        <v>4</v>
      </c>
      <c r="S643" s="78" t="str">
        <f t="shared" si="156"/>
        <v>MAGDALENA BACA</v>
      </c>
      <c r="T643" s="78" t="str">
        <f t="shared" si="157"/>
        <v>Todas</v>
      </c>
      <c r="AB643" s="78" t="str">
        <f t="shared" si="158"/>
        <v>TOMAS ZARAGOZA FUENTES</v>
      </c>
      <c r="AC643" s="70">
        <v>202</v>
      </c>
      <c r="AD643" s="68" t="str">
        <f t="shared" si="146"/>
        <v>EXECUTE [dbo].[PG_CI_CUENTA_BANCO] 0, 0, 0, 746, 'Todas | OPERACION CREDITO | OPERACION CREDITO | 4087011 | EL PASO TX. | Dólares USA' , '7011', 0, 'Todas | OPERACION CREDITO | OPERACION CREDITO | 4087011 | EL PASO TX. | Dólares USA', 36, 13, 2, 'N/D', 'N/D', '4087011', '', 2, 4, NULL, 'MAGDALENA BACA', 'Todas', '', '', '', '', '', '', '', 'TOMAS ZARAGOZA FUENTES', 202</v>
      </c>
      <c r="AK643" s="43">
        <v>746</v>
      </c>
      <c r="AL643" s="44">
        <v>36</v>
      </c>
      <c r="AM643" s="44">
        <v>13</v>
      </c>
      <c r="AN643" s="84" t="s">
        <v>3</v>
      </c>
      <c r="AO643" s="44">
        <v>0</v>
      </c>
      <c r="AP643" s="45" t="s">
        <v>130</v>
      </c>
      <c r="AQ643" s="45">
        <v>4087011</v>
      </c>
      <c r="AR643" s="46" t="s">
        <v>124</v>
      </c>
      <c r="AS643" s="45" t="s">
        <v>26</v>
      </c>
      <c r="AT643" s="45" t="s">
        <v>26</v>
      </c>
      <c r="AU643" s="45" t="s">
        <v>132</v>
      </c>
      <c r="AV643" s="45" t="s">
        <v>107</v>
      </c>
      <c r="AW643" s="45" t="s">
        <v>97</v>
      </c>
      <c r="AX643" s="45" t="s">
        <v>99</v>
      </c>
      <c r="AY643" s="45" t="s">
        <v>118</v>
      </c>
      <c r="AZ643" s="45" t="s">
        <v>109</v>
      </c>
      <c r="BA643" s="45" t="s">
        <v>97</v>
      </c>
      <c r="BB643" s="74" t="s">
        <v>146</v>
      </c>
      <c r="BC643" s="45" t="s">
        <v>97</v>
      </c>
      <c r="BD643" s="45" t="s">
        <v>97</v>
      </c>
      <c r="BE643" s="45" t="s">
        <v>240</v>
      </c>
      <c r="BF643" s="45" t="s">
        <v>327</v>
      </c>
      <c r="BG643" s="45" t="s">
        <v>97</v>
      </c>
      <c r="BH643" s="45" t="s">
        <v>97</v>
      </c>
      <c r="BI643" s="45">
        <v>1</v>
      </c>
      <c r="BJ643" s="45" t="s">
        <v>97</v>
      </c>
      <c r="BK643" s="53">
        <v>40946.642256944448</v>
      </c>
      <c r="BL643" s="45" t="s">
        <v>114</v>
      </c>
      <c r="BM643" s="45" t="s">
        <v>97</v>
      </c>
      <c r="BO643" s="68" t="str">
        <f t="shared" si="159"/>
        <v>EXECUTE [dbo].[PG_CI_CUENTA_BANCO] 0,0,0 , 746, X</v>
      </c>
    </row>
    <row r="644" spans="2:67" x14ac:dyDescent="0.3">
      <c r="B644" s="6">
        <f t="shared" si="147"/>
        <v>0</v>
      </c>
      <c r="C644" s="6" t="str">
        <f t="shared" si="148"/>
        <v>0, 0</v>
      </c>
      <c r="D644" s="54">
        <f t="shared" si="149"/>
        <v>747</v>
      </c>
      <c r="E644" s="75" t="str">
        <f t="shared" si="150"/>
        <v>Cancún | EGRESOS | INVERSIONES | 148659923 | CANCUN PRINCIPAL | Pesos Mexicanos</v>
      </c>
      <c r="F644" s="54" t="str">
        <f t="shared" si="151"/>
        <v>9923</v>
      </c>
      <c r="G644" s="5">
        <v>0</v>
      </c>
      <c r="H644" s="78" t="str">
        <f t="shared" si="152"/>
        <v>Cancún | EGRESOS | INVERSIONES | 148659923 | CANCUN PRINCIPAL | Pesos Mexicanos</v>
      </c>
      <c r="I644" s="69">
        <f t="shared" si="144"/>
        <v>47</v>
      </c>
      <c r="J644" s="69">
        <f t="shared" si="145"/>
        <v>7</v>
      </c>
      <c r="K644" s="70">
        <v>1</v>
      </c>
      <c r="L644" s="69">
        <f t="shared" si="153"/>
        <v>5764</v>
      </c>
      <c r="M644" s="69">
        <f t="shared" si="154"/>
        <v>5764</v>
      </c>
      <c r="N644" s="69">
        <f t="shared" si="155"/>
        <v>148659923</v>
      </c>
      <c r="P644" s="70">
        <v>1</v>
      </c>
      <c r="Q644" s="70">
        <v>3</v>
      </c>
      <c r="R644" s="19" t="s">
        <v>4</v>
      </c>
      <c r="S644" s="78" t="str">
        <f t="shared" si="156"/>
        <v>LUIS RAMIREZ RODRIGUEZ</v>
      </c>
      <c r="T644" s="78" t="str">
        <f t="shared" si="157"/>
        <v>Cancún</v>
      </c>
      <c r="AB644" s="78" t="str">
        <f t="shared" si="158"/>
        <v>TOMAS ZARAGOZA FUENTES</v>
      </c>
      <c r="AC644" s="70">
        <v>109</v>
      </c>
      <c r="AD644" s="68" t="str">
        <f t="shared" si="146"/>
        <v>EXECUTE [dbo].[PG_CI_CUENTA_BANCO] 0, 0, 0, 747, 'Cancún | EGRESOS | INVERSIONES | 148659923 | CANCUN PRINCIPAL | Pesos Mexicanos' , '9923', 0, 'Cancún | EGRESOS | INVERSIONES | 148659923 | CANCUN PRINCIPAL | Pesos Mexicanos', 47, 7, 1, '5764', '5764', '148659923', '', 1, 3, NULL, 'LUIS RAMIREZ RODRIGUEZ', 'Cancún', '', '', '', '', '', '', '', 'TOMAS ZARAGOZA FUENTES', 109</v>
      </c>
      <c r="AK644" s="43">
        <v>747</v>
      </c>
      <c r="AL644" s="44">
        <v>47</v>
      </c>
      <c r="AM644" s="44">
        <v>7</v>
      </c>
      <c r="AN644" s="84" t="s">
        <v>3</v>
      </c>
      <c r="AO644" s="44">
        <v>0</v>
      </c>
      <c r="AP644" s="45" t="s">
        <v>180</v>
      </c>
      <c r="AQ644" s="45">
        <v>148659923</v>
      </c>
      <c r="AR644" s="46" t="s">
        <v>133</v>
      </c>
      <c r="AS644" s="45" t="s">
        <v>25</v>
      </c>
      <c r="AT644" s="45" t="s">
        <v>19</v>
      </c>
      <c r="AU644" s="45" t="s">
        <v>106</v>
      </c>
      <c r="AV644" s="45" t="s">
        <v>107</v>
      </c>
      <c r="AW644" s="45" t="s">
        <v>97</v>
      </c>
      <c r="AX644" s="45" t="s">
        <v>108</v>
      </c>
      <c r="AY644" s="45" t="s">
        <v>100</v>
      </c>
      <c r="AZ644" s="45" t="s">
        <v>109</v>
      </c>
      <c r="BA644" s="45">
        <v>5764</v>
      </c>
      <c r="BB644" s="74" t="s">
        <v>182</v>
      </c>
      <c r="BC644" s="45">
        <v>5764</v>
      </c>
      <c r="BD644" s="45" t="s">
        <v>183</v>
      </c>
      <c r="BE644" s="45" t="s">
        <v>122</v>
      </c>
      <c r="BF644" s="45" t="s">
        <v>181</v>
      </c>
      <c r="BG644" s="45" t="s">
        <v>97</v>
      </c>
      <c r="BH644" s="45" t="s">
        <v>167</v>
      </c>
      <c r="BI644" s="45">
        <v>1</v>
      </c>
      <c r="BJ644" s="45" t="s">
        <v>97</v>
      </c>
      <c r="BK644" s="53">
        <v>43277.595081018517</v>
      </c>
      <c r="BL644" s="45" t="s">
        <v>128</v>
      </c>
      <c r="BM644" s="45" t="s">
        <v>97</v>
      </c>
      <c r="BO644" s="68" t="str">
        <f t="shared" si="159"/>
        <v>EXECUTE [dbo].[PG_CI_CUENTA_BANCO] 0,0,0 , 747, X</v>
      </c>
    </row>
    <row r="645" spans="2:67" x14ac:dyDescent="0.3">
      <c r="B645" s="6">
        <f t="shared" si="147"/>
        <v>0</v>
      </c>
      <c r="C645" s="6" t="str">
        <f t="shared" si="148"/>
        <v>0, 0</v>
      </c>
      <c r="D645" s="54">
        <f t="shared" si="149"/>
        <v>750</v>
      </c>
      <c r="E645" s="75" t="str">
        <f t="shared" si="150"/>
        <v>Corporativo | INVERSIONES | FOINVER | 4029611480 | CD. JUAREZ | Pesos Mexicanos</v>
      </c>
      <c r="F645" s="54" t="str">
        <f t="shared" si="151"/>
        <v>1480</v>
      </c>
      <c r="G645" s="5">
        <v>0</v>
      </c>
      <c r="H645" s="78" t="str">
        <f t="shared" si="152"/>
        <v>Corporativo | INVERSIONES | FOINVER | 4029611480 | CD. JUAREZ | Pesos Mexicanos</v>
      </c>
      <c r="I645" s="69">
        <f t="shared" ref="I645:J708" si="160">AL645</f>
        <v>10</v>
      </c>
      <c r="J645" s="69">
        <f t="shared" si="160"/>
        <v>8</v>
      </c>
      <c r="K645" s="70">
        <v>1</v>
      </c>
      <c r="L645" s="69">
        <f t="shared" si="153"/>
        <v>11</v>
      </c>
      <c r="M645" s="69" t="str">
        <f t="shared" si="154"/>
        <v>ND</v>
      </c>
      <c r="N645" s="69">
        <f t="shared" si="155"/>
        <v>4029611480</v>
      </c>
      <c r="P645" s="70">
        <v>1</v>
      </c>
      <c r="Q645" s="70">
        <v>5</v>
      </c>
      <c r="R645" s="19" t="s">
        <v>4</v>
      </c>
      <c r="S645" s="78" t="str">
        <f t="shared" si="156"/>
        <v>TAISSET CASTREJON RODRIGUEZ</v>
      </c>
      <c r="T645" s="78" t="str">
        <f t="shared" si="157"/>
        <v>Corporativo</v>
      </c>
      <c r="AB645" s="78" t="str">
        <f t="shared" si="158"/>
        <v>TOMAS ZARAGOZA FUENTES</v>
      </c>
      <c r="AC645" s="70">
        <v>103</v>
      </c>
      <c r="AD645" s="68" t="str">
        <f t="shared" ref="AD645:AD708" si="161">CONCATENATE("EXECUTE [dbo].",$AG$2, B645, ", ", C645, ", ", D645,", '",E645, "' , '",F645,"', ", G645,", '",H645, "', ",I645, ", ",J645, ", ",K645, ", '",L645, "', '",M645, "', '",N645, "', '",O645, "', ",P645, ", ",Q645, ", ",R645, ", '",S645, "', '",T645, "', '",U645, "', '",V645, "', '",W645, "', '",X645, "', '",Y645, "', '",Z645, "', '",AA645, "', '",AB645,"', ",AC645)</f>
        <v>EXECUTE [dbo].[PG_CI_CUENTA_BANCO] 0, 0, 0, 750, 'Corporativo | INVERSIONES | FOINVER | 4029611480 | CD. JUAREZ | Pesos Mexicanos' , '1480', 0, 'Corporativo | INVERSIONES | FOINVER | 4029611480 | CD. JUAREZ | Pesos Mexicanos', 10, 8, 1, '11', 'ND', '4029611480', '', 1, 5, NULL, 'TAISSET CASTREJON RODRIGUEZ', 'Corporativo', '', '', '', '', '', '', '', 'TOMAS ZARAGOZA FUENTES', 103</v>
      </c>
      <c r="AK645" s="43">
        <v>750</v>
      </c>
      <c r="AL645" s="44">
        <v>10</v>
      </c>
      <c r="AM645" s="44">
        <v>8</v>
      </c>
      <c r="AN645" s="84" t="s">
        <v>3</v>
      </c>
      <c r="AO645" s="44">
        <v>0</v>
      </c>
      <c r="AP645" s="45" t="s">
        <v>148</v>
      </c>
      <c r="AQ645" s="45">
        <v>4029611480</v>
      </c>
      <c r="AR645" s="46" t="s">
        <v>129</v>
      </c>
      <c r="AS645" s="45" t="s">
        <v>19</v>
      </c>
      <c r="AT645" s="45" t="s">
        <v>131</v>
      </c>
      <c r="AU645" s="45" t="s">
        <v>251</v>
      </c>
      <c r="AV645" s="45" t="s">
        <v>107</v>
      </c>
      <c r="AW645" s="45" t="s">
        <v>97</v>
      </c>
      <c r="AX645" s="45" t="s">
        <v>108</v>
      </c>
      <c r="AY645" s="45" t="s">
        <v>100</v>
      </c>
      <c r="AZ645" s="45" t="s">
        <v>109</v>
      </c>
      <c r="BA645" s="45">
        <v>11</v>
      </c>
      <c r="BB645" s="74" t="s">
        <v>120</v>
      </c>
      <c r="BC645" s="45" t="s">
        <v>169</v>
      </c>
      <c r="BD645" s="45" t="s">
        <v>227</v>
      </c>
      <c r="BE645" s="45" t="s">
        <v>170</v>
      </c>
      <c r="BF645" s="45" t="s">
        <v>160</v>
      </c>
      <c r="BG645" s="45" t="s">
        <v>97</v>
      </c>
      <c r="BH645" s="45" t="s">
        <v>145</v>
      </c>
      <c r="BI645" s="45">
        <v>1</v>
      </c>
      <c r="BJ645" s="45" t="s">
        <v>97</v>
      </c>
      <c r="BK645" s="53">
        <v>42146.706805555557</v>
      </c>
      <c r="BL645" s="45" t="s">
        <v>114</v>
      </c>
      <c r="BM645" s="45" t="s">
        <v>97</v>
      </c>
      <c r="BO645" s="68" t="str">
        <f t="shared" si="159"/>
        <v>EXECUTE [dbo].[PG_CI_CUENTA_BANCO] 0,0,0 , 750, X</v>
      </c>
    </row>
    <row r="646" spans="2:67" x14ac:dyDescent="0.3">
      <c r="B646" s="6">
        <f t="shared" ref="B646:B709" si="162">B645</f>
        <v>0</v>
      </c>
      <c r="C646" s="6" t="str">
        <f t="shared" ref="C646:C709" si="163">C645</f>
        <v>0, 0</v>
      </c>
      <c r="D646" s="54">
        <f t="shared" ref="D646:D709" si="164">AK646</f>
        <v>751</v>
      </c>
      <c r="E646" s="75" t="str">
        <f t="shared" ref="E646:E709" si="165">CONCATENATE(AP646," | ",AS646," | ",AT646," | ",AQ646," | ",BB646," | ",AY646)</f>
        <v>Corporativo | INVERSIONES | FOINVER | 4029611464 | CD. JUAREZ | Pesos Mexicanos</v>
      </c>
      <c r="F646" s="54" t="str">
        <f t="shared" ref="F646:F709" si="166">RIGHT(N646,4)</f>
        <v>1464</v>
      </c>
      <c r="G646" s="5">
        <v>0</v>
      </c>
      <c r="H646" s="78" t="str">
        <f t="shared" ref="H646:H709" si="167">E646</f>
        <v>Corporativo | INVERSIONES | FOINVER | 4029611464 | CD. JUAREZ | Pesos Mexicanos</v>
      </c>
      <c r="I646" s="69">
        <f t="shared" si="160"/>
        <v>6</v>
      </c>
      <c r="J646" s="69">
        <f t="shared" si="160"/>
        <v>8</v>
      </c>
      <c r="K646" s="70">
        <v>1</v>
      </c>
      <c r="L646" s="69">
        <f t="shared" ref="L646:L709" si="168">BA646</f>
        <v>11</v>
      </c>
      <c r="M646" s="69" t="str">
        <f t="shared" ref="M646:M709" si="169">BC646</f>
        <v>ND</v>
      </c>
      <c r="N646" s="69">
        <f t="shared" ref="N646:N709" si="170">AQ646</f>
        <v>4029611464</v>
      </c>
      <c r="P646" s="70">
        <v>1</v>
      </c>
      <c r="Q646" s="70">
        <v>5</v>
      </c>
      <c r="R646" s="19" t="s">
        <v>4</v>
      </c>
      <c r="S646" s="78" t="str">
        <f t="shared" ref="S646:S709" si="171">BE646</f>
        <v>TAISSET CASTREJON RODRIGUEZ</v>
      </c>
      <c r="T646" s="78" t="str">
        <f t="shared" ref="T646:T709" si="172">AP646</f>
        <v>Corporativo</v>
      </c>
      <c r="AB646" s="78" t="str">
        <f t="shared" ref="AB646:AB709" si="173">AZ646</f>
        <v>TOMAS ZARAGOZA FUENTES</v>
      </c>
      <c r="AC646" s="70">
        <v>103</v>
      </c>
      <c r="AD646" s="68" t="str">
        <f t="shared" si="161"/>
        <v>EXECUTE [dbo].[PG_CI_CUENTA_BANCO] 0, 0, 0, 751, 'Corporativo | INVERSIONES | FOINVER | 4029611464 | CD. JUAREZ | Pesos Mexicanos' , '1464', 0, 'Corporativo | INVERSIONES | FOINVER | 4029611464 | CD. JUAREZ | Pesos Mexicanos', 6, 8, 1, '11', 'ND', '4029611464', '', 1, 5, NULL, 'TAISSET CASTREJON RODRIGUEZ', 'Corporativo', '', '', '', '', '', '', '', 'TOMAS ZARAGOZA FUENTES', 103</v>
      </c>
      <c r="AK646" s="43">
        <v>751</v>
      </c>
      <c r="AL646" s="44">
        <v>6</v>
      </c>
      <c r="AM646" s="44">
        <v>8</v>
      </c>
      <c r="AN646" s="84" t="s">
        <v>3</v>
      </c>
      <c r="AO646" s="44">
        <v>0</v>
      </c>
      <c r="AP646" s="45" t="s">
        <v>148</v>
      </c>
      <c r="AQ646" s="45">
        <v>4029611464</v>
      </c>
      <c r="AR646" s="46" t="s">
        <v>129</v>
      </c>
      <c r="AS646" s="45" t="s">
        <v>19</v>
      </c>
      <c r="AT646" s="45" t="s">
        <v>131</v>
      </c>
      <c r="AU646" s="45" t="s">
        <v>251</v>
      </c>
      <c r="AV646" s="45" t="s">
        <v>107</v>
      </c>
      <c r="AW646" s="45" t="s">
        <v>97</v>
      </c>
      <c r="AX646" s="45" t="s">
        <v>108</v>
      </c>
      <c r="AY646" s="45" t="s">
        <v>100</v>
      </c>
      <c r="AZ646" s="45" t="s">
        <v>109</v>
      </c>
      <c r="BA646" s="45">
        <v>11</v>
      </c>
      <c r="BB646" s="74" t="s">
        <v>120</v>
      </c>
      <c r="BC646" s="45" t="s">
        <v>169</v>
      </c>
      <c r="BD646" s="45" t="s">
        <v>227</v>
      </c>
      <c r="BE646" s="45" t="s">
        <v>170</v>
      </c>
      <c r="BF646" s="45" t="s">
        <v>275</v>
      </c>
      <c r="BG646" s="45" t="s">
        <v>97</v>
      </c>
      <c r="BH646" s="45" t="s">
        <v>145</v>
      </c>
      <c r="BI646" s="45">
        <v>1</v>
      </c>
      <c r="BJ646" s="45" t="s">
        <v>97</v>
      </c>
      <c r="BK646" s="53">
        <v>41961.604467592595</v>
      </c>
      <c r="BL646" s="45" t="s">
        <v>114</v>
      </c>
      <c r="BM646" s="45" t="s">
        <v>97</v>
      </c>
      <c r="BO646" s="68" t="str">
        <f t="shared" ref="BO646:BO709" si="174">CONCATENATE("EXECUTE [dbo].",$AG$2, "0,0,0 ", ", ", D646, ", ", AN646)</f>
        <v>EXECUTE [dbo].[PG_CI_CUENTA_BANCO] 0,0,0 , 751, X</v>
      </c>
    </row>
    <row r="647" spans="2:67" x14ac:dyDescent="0.3">
      <c r="B647" s="6">
        <f t="shared" si="162"/>
        <v>0</v>
      </c>
      <c r="C647" s="6" t="str">
        <f t="shared" si="163"/>
        <v>0, 0</v>
      </c>
      <c r="D647" s="54">
        <f t="shared" si="164"/>
        <v>755</v>
      </c>
      <c r="E647" s="75" t="str">
        <f t="shared" si="165"/>
        <v>Corporativo | INVERSIONES | FOINVER | 4029611241 | CD. JUAREZ | Pesos Mexicanos</v>
      </c>
      <c r="F647" s="54" t="str">
        <f t="shared" si="166"/>
        <v>1241</v>
      </c>
      <c r="G647" s="5">
        <v>0</v>
      </c>
      <c r="H647" s="78" t="str">
        <f t="shared" si="167"/>
        <v>Corporativo | INVERSIONES | FOINVER | 4029611241 | CD. JUAREZ | Pesos Mexicanos</v>
      </c>
      <c r="I647" s="69">
        <f t="shared" si="160"/>
        <v>23</v>
      </c>
      <c r="J647" s="69">
        <f t="shared" si="160"/>
        <v>8</v>
      </c>
      <c r="K647" s="70">
        <v>1</v>
      </c>
      <c r="L647" s="69">
        <f t="shared" si="168"/>
        <v>11</v>
      </c>
      <c r="M647" s="69" t="str">
        <f t="shared" si="169"/>
        <v>ND</v>
      </c>
      <c r="N647" s="69">
        <f t="shared" si="170"/>
        <v>4029611241</v>
      </c>
      <c r="P647" s="70">
        <v>1</v>
      </c>
      <c r="Q647" s="70">
        <v>5</v>
      </c>
      <c r="R647" s="19" t="s">
        <v>4</v>
      </c>
      <c r="S647" s="78" t="str">
        <f t="shared" si="171"/>
        <v>TAISSET CASTREJON RODRIGUEZ</v>
      </c>
      <c r="T647" s="78" t="str">
        <f t="shared" si="172"/>
        <v>Corporativo</v>
      </c>
      <c r="AB647" s="78" t="str">
        <f t="shared" si="173"/>
        <v>TOMAS ZARAGOZA FUENTES</v>
      </c>
      <c r="AC647" s="70">
        <v>103</v>
      </c>
      <c r="AD647" s="68" t="str">
        <f t="shared" si="161"/>
        <v>EXECUTE [dbo].[PG_CI_CUENTA_BANCO] 0, 0, 0, 755, 'Corporativo | INVERSIONES | FOINVER | 4029611241 | CD. JUAREZ | Pesos Mexicanos' , '1241', 0, 'Corporativo | INVERSIONES | FOINVER | 4029611241 | CD. JUAREZ | Pesos Mexicanos', 23, 8, 1, '11', 'ND', '4029611241', '', 1, 5, NULL, 'TAISSET CASTREJON RODRIGUEZ', 'Corporativo', '', '', '', '', '', '', '', 'TOMAS ZARAGOZA FUENTES', 103</v>
      </c>
      <c r="AK647" s="43">
        <v>755</v>
      </c>
      <c r="AL647" s="44">
        <v>23</v>
      </c>
      <c r="AM647" s="44">
        <v>8</v>
      </c>
      <c r="AN647" s="84" t="s">
        <v>3</v>
      </c>
      <c r="AO647" s="44">
        <v>0</v>
      </c>
      <c r="AP647" s="45" t="s">
        <v>148</v>
      </c>
      <c r="AQ647" s="45">
        <v>4029611241</v>
      </c>
      <c r="AR647" s="46" t="s">
        <v>129</v>
      </c>
      <c r="AS647" s="45" t="s">
        <v>19</v>
      </c>
      <c r="AT647" s="45" t="s">
        <v>131</v>
      </c>
      <c r="AU647" s="45" t="s">
        <v>251</v>
      </c>
      <c r="AV647" s="45" t="s">
        <v>107</v>
      </c>
      <c r="AW647" s="45" t="s">
        <v>97</v>
      </c>
      <c r="AX647" s="45" t="s">
        <v>108</v>
      </c>
      <c r="AY647" s="45" t="s">
        <v>100</v>
      </c>
      <c r="AZ647" s="45" t="s">
        <v>109</v>
      </c>
      <c r="BA647" s="45">
        <v>11</v>
      </c>
      <c r="BB647" s="74" t="s">
        <v>120</v>
      </c>
      <c r="BC647" s="45" t="s">
        <v>169</v>
      </c>
      <c r="BD647" s="45" t="s">
        <v>227</v>
      </c>
      <c r="BE647" s="45" t="s">
        <v>170</v>
      </c>
      <c r="BF647" s="45" t="s">
        <v>308</v>
      </c>
      <c r="BG647" s="45" t="s">
        <v>97</v>
      </c>
      <c r="BH647" s="45" t="s">
        <v>145</v>
      </c>
      <c r="BI647" s="45">
        <v>1</v>
      </c>
      <c r="BJ647" s="45" t="s">
        <v>97</v>
      </c>
      <c r="BK647" s="53">
        <v>41961.6481712963</v>
      </c>
      <c r="BL647" s="45" t="s">
        <v>114</v>
      </c>
      <c r="BM647" s="45" t="s">
        <v>97</v>
      </c>
      <c r="BO647" s="68" t="str">
        <f t="shared" si="174"/>
        <v>EXECUTE [dbo].[PG_CI_CUENTA_BANCO] 0,0,0 , 755, X</v>
      </c>
    </row>
    <row r="648" spans="2:67" x14ac:dyDescent="0.3">
      <c r="B648" s="6">
        <f t="shared" si="162"/>
        <v>0</v>
      </c>
      <c r="C648" s="6" t="str">
        <f t="shared" si="163"/>
        <v>0, 0</v>
      </c>
      <c r="D648" s="54">
        <f t="shared" si="164"/>
        <v>757</v>
      </c>
      <c r="E648" s="75" t="str">
        <f t="shared" si="165"/>
        <v>Corporativo | INVERSIONES | FOINVER | 4029611266 | CD. JUAREZ | Pesos Mexicanos</v>
      </c>
      <c r="F648" s="54" t="str">
        <f t="shared" si="166"/>
        <v>1266</v>
      </c>
      <c r="G648" s="5">
        <v>0</v>
      </c>
      <c r="H648" s="78" t="str">
        <f t="shared" si="167"/>
        <v>Corporativo | INVERSIONES | FOINVER | 4029611266 | CD. JUAREZ | Pesos Mexicanos</v>
      </c>
      <c r="I648" s="69">
        <f t="shared" si="160"/>
        <v>26</v>
      </c>
      <c r="J648" s="69">
        <f t="shared" si="160"/>
        <v>8</v>
      </c>
      <c r="K648" s="70">
        <v>1</v>
      </c>
      <c r="L648" s="69">
        <f t="shared" si="168"/>
        <v>11</v>
      </c>
      <c r="M648" s="69" t="str">
        <f t="shared" si="169"/>
        <v>ND</v>
      </c>
      <c r="N648" s="69">
        <f t="shared" si="170"/>
        <v>4029611266</v>
      </c>
      <c r="P648" s="70">
        <v>1</v>
      </c>
      <c r="Q648" s="70">
        <v>5</v>
      </c>
      <c r="R648" s="19" t="s">
        <v>4</v>
      </c>
      <c r="S648" s="78" t="str">
        <f t="shared" si="171"/>
        <v>TAISSET CASTREJON RODRIGUEZ</v>
      </c>
      <c r="T648" s="78" t="str">
        <f t="shared" si="172"/>
        <v>Corporativo</v>
      </c>
      <c r="AB648" s="78" t="str">
        <f t="shared" si="173"/>
        <v>TOMAS ZARAGOZA FUENTES</v>
      </c>
      <c r="AC648" s="70">
        <v>103</v>
      </c>
      <c r="AD648" s="68" t="str">
        <f t="shared" si="161"/>
        <v>EXECUTE [dbo].[PG_CI_CUENTA_BANCO] 0, 0, 0, 757, 'Corporativo | INVERSIONES | FOINVER | 4029611266 | CD. JUAREZ | Pesos Mexicanos' , '1266', 0, 'Corporativo | INVERSIONES | FOINVER | 4029611266 | CD. JUAREZ | Pesos Mexicanos', 26, 8, 1, '11', 'ND', '4029611266', '', 1, 5, NULL, 'TAISSET CASTREJON RODRIGUEZ', 'Corporativo', '', '', '', '', '', '', '', 'TOMAS ZARAGOZA FUENTES', 103</v>
      </c>
      <c r="AK648" s="43">
        <v>757</v>
      </c>
      <c r="AL648" s="44">
        <v>26</v>
      </c>
      <c r="AM648" s="44">
        <v>8</v>
      </c>
      <c r="AN648" s="84" t="s">
        <v>3</v>
      </c>
      <c r="AO648" s="44">
        <v>0</v>
      </c>
      <c r="AP648" s="45" t="s">
        <v>148</v>
      </c>
      <c r="AQ648" s="45">
        <v>4029611266</v>
      </c>
      <c r="AR648" s="46" t="s">
        <v>129</v>
      </c>
      <c r="AS648" s="45" t="s">
        <v>19</v>
      </c>
      <c r="AT648" s="45" t="s">
        <v>131</v>
      </c>
      <c r="AU648" s="45" t="s">
        <v>251</v>
      </c>
      <c r="AV648" s="45" t="s">
        <v>107</v>
      </c>
      <c r="AW648" s="45" t="s">
        <v>97</v>
      </c>
      <c r="AX648" s="45" t="s">
        <v>108</v>
      </c>
      <c r="AY648" s="45" t="s">
        <v>100</v>
      </c>
      <c r="AZ648" s="45" t="s">
        <v>109</v>
      </c>
      <c r="BA648" s="45">
        <v>11</v>
      </c>
      <c r="BB648" s="74" t="s">
        <v>120</v>
      </c>
      <c r="BC648" s="45" t="s">
        <v>169</v>
      </c>
      <c r="BD648" s="45" t="s">
        <v>227</v>
      </c>
      <c r="BE648" s="45" t="s">
        <v>170</v>
      </c>
      <c r="BF648" s="45" t="s">
        <v>175</v>
      </c>
      <c r="BG648" s="45" t="s">
        <v>97</v>
      </c>
      <c r="BH648" s="45" t="s">
        <v>145</v>
      </c>
      <c r="BI648" s="45">
        <v>1</v>
      </c>
      <c r="BJ648" s="45" t="s">
        <v>97</v>
      </c>
      <c r="BK648" s="53">
        <v>41961.650127314817</v>
      </c>
      <c r="BL648" s="45" t="s">
        <v>114</v>
      </c>
      <c r="BM648" s="45" t="s">
        <v>97</v>
      </c>
      <c r="BO648" s="68" t="str">
        <f t="shared" si="174"/>
        <v>EXECUTE [dbo].[PG_CI_CUENTA_BANCO] 0,0,0 , 757, X</v>
      </c>
    </row>
    <row r="649" spans="2:67" x14ac:dyDescent="0.3">
      <c r="B649" s="6">
        <f t="shared" si="162"/>
        <v>0</v>
      </c>
      <c r="C649" s="6" t="str">
        <f t="shared" si="163"/>
        <v>0, 0</v>
      </c>
      <c r="D649" s="54">
        <f t="shared" si="164"/>
        <v>758</v>
      </c>
      <c r="E649" s="75" t="str">
        <f t="shared" si="165"/>
        <v>Corporativo | INVERSIONES | FOINVER | 4029611449 | CD. JUAREZ | Pesos Mexicanos</v>
      </c>
      <c r="F649" s="54" t="str">
        <f t="shared" si="166"/>
        <v>1449</v>
      </c>
      <c r="G649" s="5">
        <v>0</v>
      </c>
      <c r="H649" s="78" t="str">
        <f t="shared" si="167"/>
        <v>Corporativo | INVERSIONES | FOINVER | 4029611449 | CD. JUAREZ | Pesos Mexicanos</v>
      </c>
      <c r="I649" s="69">
        <f t="shared" si="160"/>
        <v>25</v>
      </c>
      <c r="J649" s="69">
        <f t="shared" si="160"/>
        <v>8</v>
      </c>
      <c r="K649" s="70">
        <v>1</v>
      </c>
      <c r="L649" s="69">
        <f t="shared" si="168"/>
        <v>11</v>
      </c>
      <c r="M649" s="69" t="str">
        <f t="shared" si="169"/>
        <v>ND</v>
      </c>
      <c r="N649" s="69">
        <f t="shared" si="170"/>
        <v>4029611449</v>
      </c>
      <c r="P649" s="70">
        <v>1</v>
      </c>
      <c r="Q649" s="70">
        <v>5</v>
      </c>
      <c r="R649" s="19" t="s">
        <v>4</v>
      </c>
      <c r="S649" s="78" t="str">
        <f t="shared" si="171"/>
        <v>TAISSET CASTREJON RODRIGUEZ</v>
      </c>
      <c r="T649" s="78" t="str">
        <f t="shared" si="172"/>
        <v>Corporativo</v>
      </c>
      <c r="AB649" s="78" t="str">
        <f t="shared" si="173"/>
        <v>TOMAS ZARAGOZA FUENTES</v>
      </c>
      <c r="AC649" s="70">
        <v>103</v>
      </c>
      <c r="AD649" s="68" t="str">
        <f t="shared" si="161"/>
        <v>EXECUTE [dbo].[PG_CI_CUENTA_BANCO] 0, 0, 0, 758, 'Corporativo | INVERSIONES | FOINVER | 4029611449 | CD. JUAREZ | Pesos Mexicanos' , '1449', 0, 'Corporativo | INVERSIONES | FOINVER | 4029611449 | CD. JUAREZ | Pesos Mexicanos', 25, 8, 1, '11', 'ND', '4029611449', '', 1, 5, NULL, 'TAISSET CASTREJON RODRIGUEZ', 'Corporativo', '', '', '', '', '', '', '', 'TOMAS ZARAGOZA FUENTES', 103</v>
      </c>
      <c r="AK649" s="43">
        <v>758</v>
      </c>
      <c r="AL649" s="44">
        <v>25</v>
      </c>
      <c r="AM649" s="44">
        <v>8</v>
      </c>
      <c r="AN649" s="84" t="s">
        <v>3</v>
      </c>
      <c r="AO649" s="44">
        <v>0</v>
      </c>
      <c r="AP649" s="45" t="s">
        <v>148</v>
      </c>
      <c r="AQ649" s="45">
        <v>4029611449</v>
      </c>
      <c r="AR649" s="46" t="s">
        <v>129</v>
      </c>
      <c r="AS649" s="45" t="s">
        <v>19</v>
      </c>
      <c r="AT649" s="45" t="s">
        <v>131</v>
      </c>
      <c r="AU649" s="45" t="s">
        <v>251</v>
      </c>
      <c r="AV649" s="45" t="s">
        <v>107</v>
      </c>
      <c r="AW649" s="45" t="s">
        <v>97</v>
      </c>
      <c r="AX649" s="45" t="s">
        <v>108</v>
      </c>
      <c r="AY649" s="45" t="s">
        <v>100</v>
      </c>
      <c r="AZ649" s="45" t="s">
        <v>109</v>
      </c>
      <c r="BA649" s="45">
        <v>11</v>
      </c>
      <c r="BB649" s="74" t="s">
        <v>120</v>
      </c>
      <c r="BC649" s="45" t="s">
        <v>169</v>
      </c>
      <c r="BD649" s="45" t="s">
        <v>227</v>
      </c>
      <c r="BE649" s="45" t="s">
        <v>170</v>
      </c>
      <c r="BF649" s="45" t="s">
        <v>313</v>
      </c>
      <c r="BG649" s="45" t="s">
        <v>97</v>
      </c>
      <c r="BH649" s="45" t="s">
        <v>145</v>
      </c>
      <c r="BI649" s="45">
        <v>1</v>
      </c>
      <c r="BJ649" s="45" t="s">
        <v>97</v>
      </c>
      <c r="BK649" s="53">
        <v>41961.649583333332</v>
      </c>
      <c r="BL649" s="45" t="s">
        <v>114</v>
      </c>
      <c r="BM649" s="45" t="s">
        <v>97</v>
      </c>
      <c r="BO649" s="68" t="str">
        <f t="shared" si="174"/>
        <v>EXECUTE [dbo].[PG_CI_CUENTA_BANCO] 0,0,0 , 758, X</v>
      </c>
    </row>
    <row r="650" spans="2:67" x14ac:dyDescent="0.3">
      <c r="B650" s="6">
        <f t="shared" si="162"/>
        <v>0</v>
      </c>
      <c r="C650" s="6" t="str">
        <f t="shared" si="163"/>
        <v>0, 0</v>
      </c>
      <c r="D650" s="54">
        <f t="shared" si="164"/>
        <v>759</v>
      </c>
      <c r="E650" s="75" t="str">
        <f t="shared" si="165"/>
        <v>Corporativo | INVERSIONES | FOINVER | 4031038698 | CD. JUAREZ | Pesos Mexicanos</v>
      </c>
      <c r="F650" s="54" t="str">
        <f t="shared" si="166"/>
        <v>8698</v>
      </c>
      <c r="G650" s="5">
        <v>0</v>
      </c>
      <c r="H650" s="78" t="str">
        <f t="shared" si="167"/>
        <v>Corporativo | INVERSIONES | FOINVER | 4031038698 | CD. JUAREZ | Pesos Mexicanos</v>
      </c>
      <c r="I650" s="69">
        <f t="shared" si="160"/>
        <v>28</v>
      </c>
      <c r="J650" s="69">
        <f t="shared" si="160"/>
        <v>8</v>
      </c>
      <c r="K650" s="70">
        <v>1</v>
      </c>
      <c r="L650" s="69">
        <f t="shared" si="168"/>
        <v>11</v>
      </c>
      <c r="M650" s="69" t="str">
        <f t="shared" si="169"/>
        <v>ND</v>
      </c>
      <c r="N650" s="69">
        <f t="shared" si="170"/>
        <v>4031038698</v>
      </c>
      <c r="P650" s="70">
        <v>1</v>
      </c>
      <c r="Q650" s="70">
        <v>5</v>
      </c>
      <c r="R650" s="19" t="s">
        <v>4</v>
      </c>
      <c r="S650" s="78" t="str">
        <f t="shared" si="171"/>
        <v>TAISSET CASTREJON RODRIGUEZ</v>
      </c>
      <c r="T650" s="78" t="str">
        <f t="shared" si="172"/>
        <v>Corporativo</v>
      </c>
      <c r="AB650" s="78" t="str">
        <f t="shared" si="173"/>
        <v>TOMAS ZARAGOZA FUENTES</v>
      </c>
      <c r="AC650" s="70">
        <v>103</v>
      </c>
      <c r="AD650" s="68" t="str">
        <f t="shared" si="161"/>
        <v>EXECUTE [dbo].[PG_CI_CUENTA_BANCO] 0, 0, 0, 759, 'Corporativo | INVERSIONES | FOINVER | 4031038698 | CD. JUAREZ | Pesos Mexicanos' , '8698', 0, 'Corporativo | INVERSIONES | FOINVER | 4031038698 | CD. JUAREZ | Pesos Mexicanos', 28, 8, 1, '11', 'ND', '4031038698', '', 1, 5, NULL, 'TAISSET CASTREJON RODRIGUEZ', 'Corporativo', '', '', '', '', '', '', '', 'TOMAS ZARAGOZA FUENTES', 103</v>
      </c>
      <c r="AK650" s="43">
        <v>759</v>
      </c>
      <c r="AL650" s="44">
        <v>28</v>
      </c>
      <c r="AM650" s="44">
        <v>8</v>
      </c>
      <c r="AN650" s="84" t="s">
        <v>3</v>
      </c>
      <c r="AO650" s="44">
        <v>0</v>
      </c>
      <c r="AP650" s="45" t="s">
        <v>148</v>
      </c>
      <c r="AQ650" s="45">
        <v>4031038698</v>
      </c>
      <c r="AR650" s="46" t="s">
        <v>129</v>
      </c>
      <c r="AS650" s="45" t="s">
        <v>19</v>
      </c>
      <c r="AT650" s="45" t="s">
        <v>131</v>
      </c>
      <c r="AU650" s="45" t="s">
        <v>251</v>
      </c>
      <c r="AV650" s="45" t="s">
        <v>107</v>
      </c>
      <c r="AW650" s="45" t="s">
        <v>97</v>
      </c>
      <c r="AX650" s="45" t="s">
        <v>108</v>
      </c>
      <c r="AY650" s="45" t="s">
        <v>100</v>
      </c>
      <c r="AZ650" s="45" t="s">
        <v>109</v>
      </c>
      <c r="BA650" s="45">
        <v>11</v>
      </c>
      <c r="BB650" s="74" t="s">
        <v>120</v>
      </c>
      <c r="BC650" s="45" t="s">
        <v>169</v>
      </c>
      <c r="BD650" s="45" t="s">
        <v>227</v>
      </c>
      <c r="BE650" s="45" t="s">
        <v>170</v>
      </c>
      <c r="BF650" s="45" t="s">
        <v>219</v>
      </c>
      <c r="BG650" s="45" t="s">
        <v>97</v>
      </c>
      <c r="BH650" s="45" t="s">
        <v>145</v>
      </c>
      <c r="BI650" s="45">
        <v>1</v>
      </c>
      <c r="BJ650" s="45" t="s">
        <v>97</v>
      </c>
      <c r="BK650" s="53">
        <v>42151.558749999997</v>
      </c>
      <c r="BL650" s="45" t="s">
        <v>114</v>
      </c>
      <c r="BM650" s="45" t="s">
        <v>97</v>
      </c>
      <c r="BO650" s="68" t="str">
        <f t="shared" si="174"/>
        <v>EXECUTE [dbo].[PG_CI_CUENTA_BANCO] 0,0,0 , 759, X</v>
      </c>
    </row>
    <row r="651" spans="2:67" x14ac:dyDescent="0.3">
      <c r="B651" s="6">
        <f t="shared" si="162"/>
        <v>0</v>
      </c>
      <c r="C651" s="6" t="str">
        <f t="shared" si="163"/>
        <v>0, 0</v>
      </c>
      <c r="D651" s="54">
        <f t="shared" si="164"/>
        <v>761</v>
      </c>
      <c r="E651" s="75" t="str">
        <f t="shared" si="165"/>
        <v>Corporativo | INVERSIONES | FOINVER | 4031039043 | CD. JUAREZ | Pesos Mexicanos</v>
      </c>
      <c r="F651" s="54" t="str">
        <f t="shared" si="166"/>
        <v>9043</v>
      </c>
      <c r="G651" s="5">
        <v>0</v>
      </c>
      <c r="H651" s="78" t="str">
        <f t="shared" si="167"/>
        <v>Corporativo | INVERSIONES | FOINVER | 4031039043 | CD. JUAREZ | Pesos Mexicanos</v>
      </c>
      <c r="I651" s="69">
        <f t="shared" si="160"/>
        <v>49</v>
      </c>
      <c r="J651" s="69">
        <f t="shared" si="160"/>
        <v>8</v>
      </c>
      <c r="K651" s="70">
        <v>1</v>
      </c>
      <c r="L651" s="69">
        <f t="shared" si="168"/>
        <v>11</v>
      </c>
      <c r="M651" s="69" t="str">
        <f t="shared" si="169"/>
        <v>ND</v>
      </c>
      <c r="N651" s="69">
        <f t="shared" si="170"/>
        <v>4031039043</v>
      </c>
      <c r="P651" s="70">
        <v>1</v>
      </c>
      <c r="Q651" s="70">
        <v>5</v>
      </c>
      <c r="R651" s="19" t="s">
        <v>4</v>
      </c>
      <c r="S651" s="78" t="str">
        <f t="shared" si="171"/>
        <v>TAISSET CASTREJON RODRIGUEZ</v>
      </c>
      <c r="T651" s="78" t="str">
        <f t="shared" si="172"/>
        <v>Corporativo</v>
      </c>
      <c r="AB651" s="78" t="str">
        <f t="shared" si="173"/>
        <v>TOMAS ZARAGOZA FUENTES</v>
      </c>
      <c r="AC651" s="70">
        <v>103</v>
      </c>
      <c r="AD651" s="68" t="str">
        <f t="shared" si="161"/>
        <v>EXECUTE [dbo].[PG_CI_CUENTA_BANCO] 0, 0, 0, 761, 'Corporativo | INVERSIONES | FOINVER | 4031039043 | CD. JUAREZ | Pesos Mexicanos' , '9043', 0, 'Corporativo | INVERSIONES | FOINVER | 4031039043 | CD. JUAREZ | Pesos Mexicanos', 49, 8, 1, '11', 'ND', '4031039043', '', 1, 5, NULL, 'TAISSET CASTREJON RODRIGUEZ', 'Corporativo', '', '', '', '', '', '', '', 'TOMAS ZARAGOZA FUENTES', 103</v>
      </c>
      <c r="AK651" s="43">
        <v>761</v>
      </c>
      <c r="AL651" s="44">
        <v>49</v>
      </c>
      <c r="AM651" s="44">
        <v>8</v>
      </c>
      <c r="AN651" s="84" t="s">
        <v>3</v>
      </c>
      <c r="AO651" s="44">
        <v>0</v>
      </c>
      <c r="AP651" s="45" t="s">
        <v>148</v>
      </c>
      <c r="AQ651" s="45">
        <v>4031039043</v>
      </c>
      <c r="AR651" s="46" t="s">
        <v>129</v>
      </c>
      <c r="AS651" s="45" t="s">
        <v>19</v>
      </c>
      <c r="AT651" s="45" t="s">
        <v>131</v>
      </c>
      <c r="AU651" s="45" t="s">
        <v>251</v>
      </c>
      <c r="AV651" s="45" t="s">
        <v>107</v>
      </c>
      <c r="AW651" s="45" t="s">
        <v>97</v>
      </c>
      <c r="AX651" s="45" t="s">
        <v>108</v>
      </c>
      <c r="AY651" s="45" t="s">
        <v>100</v>
      </c>
      <c r="AZ651" s="45" t="s">
        <v>109</v>
      </c>
      <c r="BA651" s="45">
        <v>11</v>
      </c>
      <c r="BB651" s="74" t="s">
        <v>120</v>
      </c>
      <c r="BC651" s="45" t="s">
        <v>169</v>
      </c>
      <c r="BD651" s="45" t="s">
        <v>227</v>
      </c>
      <c r="BE651" s="45" t="s">
        <v>170</v>
      </c>
      <c r="BF651" s="45" t="s">
        <v>365</v>
      </c>
      <c r="BG651" s="45" t="s">
        <v>97</v>
      </c>
      <c r="BH651" s="45" t="s">
        <v>145</v>
      </c>
      <c r="BI651" s="45">
        <v>1</v>
      </c>
      <c r="BJ651" s="45" t="s">
        <v>97</v>
      </c>
      <c r="BK651" s="53">
        <v>41961.609606481485</v>
      </c>
      <c r="BL651" s="45" t="s">
        <v>114</v>
      </c>
      <c r="BM651" s="45" t="s">
        <v>97</v>
      </c>
      <c r="BO651" s="68" t="str">
        <f t="shared" si="174"/>
        <v>EXECUTE [dbo].[PG_CI_CUENTA_BANCO] 0,0,0 , 761, X</v>
      </c>
    </row>
    <row r="652" spans="2:67" x14ac:dyDescent="0.3">
      <c r="B652" s="6">
        <f t="shared" si="162"/>
        <v>0</v>
      </c>
      <c r="C652" s="6" t="str">
        <f t="shared" si="163"/>
        <v>0, 0</v>
      </c>
      <c r="D652" s="54">
        <f t="shared" si="164"/>
        <v>762</v>
      </c>
      <c r="E652" s="75" t="str">
        <f t="shared" si="165"/>
        <v>Corporativo | INVERSIONES | FOINVER | 4031039035 | CD. JUAREZ | Pesos Mexicanos</v>
      </c>
      <c r="F652" s="54" t="str">
        <f t="shared" si="166"/>
        <v>9035</v>
      </c>
      <c r="G652" s="5">
        <v>0</v>
      </c>
      <c r="H652" s="78" t="str">
        <f t="shared" si="167"/>
        <v>Corporativo | INVERSIONES | FOINVER | 4031039035 | CD. JUAREZ | Pesos Mexicanos</v>
      </c>
      <c r="I652" s="69">
        <f t="shared" si="160"/>
        <v>47</v>
      </c>
      <c r="J652" s="69">
        <f t="shared" si="160"/>
        <v>8</v>
      </c>
      <c r="K652" s="70">
        <v>1</v>
      </c>
      <c r="L652" s="69">
        <f t="shared" si="168"/>
        <v>11</v>
      </c>
      <c r="M652" s="69" t="str">
        <f t="shared" si="169"/>
        <v>ND</v>
      </c>
      <c r="N652" s="69">
        <f t="shared" si="170"/>
        <v>4031039035</v>
      </c>
      <c r="P652" s="70">
        <v>1</v>
      </c>
      <c r="Q652" s="70">
        <v>5</v>
      </c>
      <c r="R652" s="19" t="s">
        <v>4</v>
      </c>
      <c r="S652" s="78" t="str">
        <f t="shared" si="171"/>
        <v>TAISSET CASTREJON RODRIGUEZ</v>
      </c>
      <c r="T652" s="78" t="str">
        <f t="shared" si="172"/>
        <v>Corporativo</v>
      </c>
      <c r="AB652" s="78" t="str">
        <f t="shared" si="173"/>
        <v>TOMAS ZARAGOZA FUENTES</v>
      </c>
      <c r="AC652" s="70">
        <v>103</v>
      </c>
      <c r="AD652" s="68" t="str">
        <f t="shared" si="161"/>
        <v>EXECUTE [dbo].[PG_CI_CUENTA_BANCO] 0, 0, 0, 762, 'Corporativo | INVERSIONES | FOINVER | 4031039035 | CD. JUAREZ | Pesos Mexicanos' , '9035', 0, 'Corporativo | INVERSIONES | FOINVER | 4031039035 | CD. JUAREZ | Pesos Mexicanos', 47, 8, 1, '11', 'ND', '4031039035', '', 1, 5, NULL, 'TAISSET CASTREJON RODRIGUEZ', 'Corporativo', '', '', '', '', '', '', '', 'TOMAS ZARAGOZA FUENTES', 103</v>
      </c>
      <c r="AK652" s="43">
        <v>762</v>
      </c>
      <c r="AL652" s="44">
        <v>47</v>
      </c>
      <c r="AM652" s="44">
        <v>8</v>
      </c>
      <c r="AN652" s="84" t="s">
        <v>3</v>
      </c>
      <c r="AO652" s="44">
        <v>0</v>
      </c>
      <c r="AP652" s="45" t="s">
        <v>148</v>
      </c>
      <c r="AQ652" s="45">
        <v>4031039035</v>
      </c>
      <c r="AR652" s="46" t="s">
        <v>129</v>
      </c>
      <c r="AS652" s="45" t="s">
        <v>19</v>
      </c>
      <c r="AT652" s="45" t="s">
        <v>131</v>
      </c>
      <c r="AU652" s="45" t="s">
        <v>251</v>
      </c>
      <c r="AV652" s="45" t="s">
        <v>107</v>
      </c>
      <c r="AW652" s="45" t="s">
        <v>97</v>
      </c>
      <c r="AX652" s="45" t="s">
        <v>108</v>
      </c>
      <c r="AY652" s="45" t="s">
        <v>100</v>
      </c>
      <c r="AZ652" s="45" t="s">
        <v>109</v>
      </c>
      <c r="BA652" s="45">
        <v>11</v>
      </c>
      <c r="BB652" s="74" t="s">
        <v>120</v>
      </c>
      <c r="BC652" s="45" t="s">
        <v>169</v>
      </c>
      <c r="BD652" s="45" t="s">
        <v>227</v>
      </c>
      <c r="BE652" s="45" t="s">
        <v>170</v>
      </c>
      <c r="BF652" s="45" t="s">
        <v>181</v>
      </c>
      <c r="BG652" s="45" t="s">
        <v>97</v>
      </c>
      <c r="BH652" s="45" t="s">
        <v>145</v>
      </c>
      <c r="BI652" s="45">
        <v>1</v>
      </c>
      <c r="BJ652" s="45" t="s">
        <v>97</v>
      </c>
      <c r="BK652" s="53">
        <v>42149.504282407404</v>
      </c>
      <c r="BL652" s="45" t="s">
        <v>114</v>
      </c>
      <c r="BM652" s="45" t="s">
        <v>97</v>
      </c>
      <c r="BO652" s="68" t="str">
        <f t="shared" si="174"/>
        <v>EXECUTE [dbo].[PG_CI_CUENTA_BANCO] 0,0,0 , 762, X</v>
      </c>
    </row>
    <row r="653" spans="2:67" x14ac:dyDescent="0.3">
      <c r="B653" s="6">
        <f t="shared" si="162"/>
        <v>0</v>
      </c>
      <c r="C653" s="6" t="str">
        <f t="shared" si="163"/>
        <v>0, 0</v>
      </c>
      <c r="D653" s="54">
        <f t="shared" si="164"/>
        <v>763</v>
      </c>
      <c r="E653" s="75" t="str">
        <f t="shared" si="165"/>
        <v>Corporativo | INVERSIONES | FOINVER | 4031039019 | CD. JUAREZ | Pesos Mexicanos</v>
      </c>
      <c r="F653" s="54" t="str">
        <f t="shared" si="166"/>
        <v>9019</v>
      </c>
      <c r="G653" s="5">
        <v>0</v>
      </c>
      <c r="H653" s="78" t="str">
        <f t="shared" si="167"/>
        <v>Corporativo | INVERSIONES | FOINVER | 4031039019 | CD. JUAREZ | Pesos Mexicanos</v>
      </c>
      <c r="I653" s="69">
        <f t="shared" si="160"/>
        <v>13</v>
      </c>
      <c r="J653" s="69">
        <f t="shared" si="160"/>
        <v>8</v>
      </c>
      <c r="K653" s="70">
        <v>1</v>
      </c>
      <c r="L653" s="69">
        <f t="shared" si="168"/>
        <v>11</v>
      </c>
      <c r="M653" s="69" t="str">
        <f t="shared" si="169"/>
        <v>nd</v>
      </c>
      <c r="N653" s="69">
        <f t="shared" si="170"/>
        <v>4031039019</v>
      </c>
      <c r="P653" s="70">
        <v>1</v>
      </c>
      <c r="Q653" s="70">
        <v>5</v>
      </c>
      <c r="R653" s="19" t="s">
        <v>4</v>
      </c>
      <c r="S653" s="78" t="str">
        <f t="shared" si="171"/>
        <v>TAISSET CASTREJON RODRIGUEZ</v>
      </c>
      <c r="T653" s="78" t="str">
        <f t="shared" si="172"/>
        <v>Corporativo</v>
      </c>
      <c r="AB653" s="78" t="str">
        <f t="shared" si="173"/>
        <v>TOMAS ZARAGOZA FUENTES</v>
      </c>
      <c r="AC653" s="70">
        <v>103</v>
      </c>
      <c r="AD653" s="68" t="str">
        <f t="shared" si="161"/>
        <v>EXECUTE [dbo].[PG_CI_CUENTA_BANCO] 0, 0, 0, 763, 'Corporativo | INVERSIONES | FOINVER | 4031039019 | CD. JUAREZ | Pesos Mexicanos' , '9019', 0, 'Corporativo | INVERSIONES | FOINVER | 4031039019 | CD. JUAREZ | Pesos Mexicanos', 13, 8, 1, '11', 'nd', '4031039019', '', 1, 5, NULL, 'TAISSET CASTREJON RODRIGUEZ', 'Corporativo', '', '', '', '', '', '', '', 'TOMAS ZARAGOZA FUENTES', 103</v>
      </c>
      <c r="AK653" s="43">
        <v>763</v>
      </c>
      <c r="AL653" s="44">
        <v>13</v>
      </c>
      <c r="AM653" s="44">
        <v>8</v>
      </c>
      <c r="AN653" s="84" t="s">
        <v>3</v>
      </c>
      <c r="AO653" s="44">
        <v>0</v>
      </c>
      <c r="AP653" s="45" t="s">
        <v>148</v>
      </c>
      <c r="AQ653" s="45">
        <v>4031039019</v>
      </c>
      <c r="AR653" s="46" t="s">
        <v>129</v>
      </c>
      <c r="AS653" s="45" t="s">
        <v>19</v>
      </c>
      <c r="AT653" s="45" t="s">
        <v>131</v>
      </c>
      <c r="AU653" s="45" t="s">
        <v>251</v>
      </c>
      <c r="AV653" s="45" t="s">
        <v>107</v>
      </c>
      <c r="AW653" s="45" t="s">
        <v>97</v>
      </c>
      <c r="AX653" s="45" t="s">
        <v>108</v>
      </c>
      <c r="AY653" s="45" t="s">
        <v>100</v>
      </c>
      <c r="AZ653" s="45" t="s">
        <v>109</v>
      </c>
      <c r="BA653" s="45">
        <v>11</v>
      </c>
      <c r="BB653" s="74" t="s">
        <v>120</v>
      </c>
      <c r="BC653" s="45" t="s">
        <v>411</v>
      </c>
      <c r="BD653" s="45" t="s">
        <v>227</v>
      </c>
      <c r="BE653" s="45" t="s">
        <v>170</v>
      </c>
      <c r="BF653" s="45" t="s">
        <v>204</v>
      </c>
      <c r="BG653" s="45" t="s">
        <v>97</v>
      </c>
      <c r="BH653" s="45" t="s">
        <v>145</v>
      </c>
      <c r="BI653" s="45">
        <v>1</v>
      </c>
      <c r="BJ653" s="45" t="s">
        <v>97</v>
      </c>
      <c r="BK653" s="53">
        <v>42151.517696759256</v>
      </c>
      <c r="BL653" s="45" t="s">
        <v>114</v>
      </c>
      <c r="BM653" s="45" t="s">
        <v>97</v>
      </c>
      <c r="BO653" s="68" t="str">
        <f t="shared" si="174"/>
        <v>EXECUTE [dbo].[PG_CI_CUENTA_BANCO] 0,0,0 , 763, X</v>
      </c>
    </row>
    <row r="654" spans="2:67" x14ac:dyDescent="0.3">
      <c r="B654" s="6">
        <f t="shared" si="162"/>
        <v>0</v>
      </c>
      <c r="C654" s="6" t="str">
        <f t="shared" si="163"/>
        <v>0, 0</v>
      </c>
      <c r="D654" s="54">
        <f t="shared" si="164"/>
        <v>764</v>
      </c>
      <c r="E654" s="75" t="str">
        <f t="shared" si="165"/>
        <v>Corporativo | INVERSIONES | FOINVER | 4031039027 | CD. JUAREZ | Pesos Mexicanos</v>
      </c>
      <c r="F654" s="54" t="str">
        <f t="shared" si="166"/>
        <v>9027</v>
      </c>
      <c r="G654" s="5">
        <v>0</v>
      </c>
      <c r="H654" s="78" t="str">
        <f t="shared" si="167"/>
        <v>Corporativo | INVERSIONES | FOINVER | 4031039027 | CD. JUAREZ | Pesos Mexicanos</v>
      </c>
      <c r="I654" s="69">
        <f t="shared" si="160"/>
        <v>45</v>
      </c>
      <c r="J654" s="69">
        <f t="shared" si="160"/>
        <v>8</v>
      </c>
      <c r="K654" s="70">
        <v>1</v>
      </c>
      <c r="L654" s="69">
        <f t="shared" si="168"/>
        <v>11</v>
      </c>
      <c r="M654" s="69" t="str">
        <f t="shared" si="169"/>
        <v>ND</v>
      </c>
      <c r="N654" s="69">
        <f t="shared" si="170"/>
        <v>4031039027</v>
      </c>
      <c r="P654" s="70">
        <v>1</v>
      </c>
      <c r="Q654" s="70">
        <v>5</v>
      </c>
      <c r="R654" s="19" t="s">
        <v>4</v>
      </c>
      <c r="S654" s="78" t="str">
        <f t="shared" si="171"/>
        <v>TAISSET CASTREJON RODRIGUEZ</v>
      </c>
      <c r="T654" s="78" t="str">
        <f t="shared" si="172"/>
        <v>Corporativo</v>
      </c>
      <c r="AB654" s="78" t="str">
        <f t="shared" si="173"/>
        <v>TOMAS ZARAGOZA FUENTES</v>
      </c>
      <c r="AC654" s="70">
        <v>103</v>
      </c>
      <c r="AD654" s="68" t="str">
        <f t="shared" si="161"/>
        <v>EXECUTE [dbo].[PG_CI_CUENTA_BANCO] 0, 0, 0, 764, 'Corporativo | INVERSIONES | FOINVER | 4031039027 | CD. JUAREZ | Pesos Mexicanos' , '9027', 0, 'Corporativo | INVERSIONES | FOINVER | 4031039027 | CD. JUAREZ | Pesos Mexicanos', 45, 8, 1, '11', 'ND', '4031039027', '', 1, 5, NULL, 'TAISSET CASTREJON RODRIGUEZ', 'Corporativo', '', '', '', '', '', '', '', 'TOMAS ZARAGOZA FUENTES', 103</v>
      </c>
      <c r="AK654" s="43">
        <v>764</v>
      </c>
      <c r="AL654" s="44">
        <v>45</v>
      </c>
      <c r="AM654" s="44">
        <v>8</v>
      </c>
      <c r="AN654" s="84" t="s">
        <v>3</v>
      </c>
      <c r="AO654" s="44">
        <v>0</v>
      </c>
      <c r="AP654" s="45" t="s">
        <v>148</v>
      </c>
      <c r="AQ654" s="45">
        <v>4031039027</v>
      </c>
      <c r="AR654" s="46" t="s">
        <v>129</v>
      </c>
      <c r="AS654" s="45" t="s">
        <v>19</v>
      </c>
      <c r="AT654" s="45" t="s">
        <v>131</v>
      </c>
      <c r="AU654" s="45" t="s">
        <v>251</v>
      </c>
      <c r="AV654" s="45" t="s">
        <v>107</v>
      </c>
      <c r="AW654" s="45" t="s">
        <v>97</v>
      </c>
      <c r="AX654" s="45" t="s">
        <v>108</v>
      </c>
      <c r="AY654" s="45" t="s">
        <v>100</v>
      </c>
      <c r="AZ654" s="45" t="s">
        <v>109</v>
      </c>
      <c r="BA654" s="45">
        <v>11</v>
      </c>
      <c r="BB654" s="74" t="s">
        <v>120</v>
      </c>
      <c r="BC654" s="45" t="s">
        <v>169</v>
      </c>
      <c r="BD654" s="45" t="s">
        <v>227</v>
      </c>
      <c r="BE654" s="45" t="s">
        <v>170</v>
      </c>
      <c r="BF654" s="45" t="s">
        <v>172</v>
      </c>
      <c r="BG654" s="45" t="s">
        <v>97</v>
      </c>
      <c r="BH654" s="45" t="s">
        <v>145</v>
      </c>
      <c r="BI654" s="45">
        <v>1</v>
      </c>
      <c r="BJ654" s="45" t="s">
        <v>97</v>
      </c>
      <c r="BK654" s="53">
        <v>42151.525960648149</v>
      </c>
      <c r="BL654" s="45" t="s">
        <v>114</v>
      </c>
      <c r="BM654" s="45" t="s">
        <v>97</v>
      </c>
      <c r="BO654" s="68" t="str">
        <f t="shared" si="174"/>
        <v>EXECUTE [dbo].[PG_CI_CUENTA_BANCO] 0,0,0 , 764, X</v>
      </c>
    </row>
    <row r="655" spans="2:67" x14ac:dyDescent="0.3">
      <c r="B655" s="6">
        <f t="shared" si="162"/>
        <v>0</v>
      </c>
      <c r="C655" s="6" t="str">
        <f t="shared" si="163"/>
        <v>0, 0</v>
      </c>
      <c r="D655" s="54">
        <f t="shared" si="164"/>
        <v>765</v>
      </c>
      <c r="E655" s="75" t="str">
        <f t="shared" si="165"/>
        <v>Corporativo | INVERSIONES | FOINVER | 4031038805 | CD. JUAREZ | Pesos Mexicanos</v>
      </c>
      <c r="F655" s="54" t="str">
        <f t="shared" si="166"/>
        <v>8805</v>
      </c>
      <c r="G655" s="5">
        <v>0</v>
      </c>
      <c r="H655" s="78" t="str">
        <f t="shared" si="167"/>
        <v>Corporativo | INVERSIONES | FOINVER | 4031038805 | CD. JUAREZ | Pesos Mexicanos</v>
      </c>
      <c r="I655" s="69">
        <f t="shared" si="160"/>
        <v>15</v>
      </c>
      <c r="J655" s="69">
        <f t="shared" si="160"/>
        <v>8</v>
      </c>
      <c r="K655" s="70">
        <v>1</v>
      </c>
      <c r="L655" s="69">
        <f t="shared" si="168"/>
        <v>11</v>
      </c>
      <c r="M655" s="69" t="str">
        <f t="shared" si="169"/>
        <v>ND</v>
      </c>
      <c r="N655" s="69">
        <f t="shared" si="170"/>
        <v>4031038805</v>
      </c>
      <c r="P655" s="70">
        <v>1</v>
      </c>
      <c r="Q655" s="70">
        <v>5</v>
      </c>
      <c r="R655" s="19" t="s">
        <v>4</v>
      </c>
      <c r="S655" s="78" t="str">
        <f t="shared" si="171"/>
        <v>TAISSET CASTREJON RODRIGUEZ</v>
      </c>
      <c r="T655" s="78" t="str">
        <f t="shared" si="172"/>
        <v>Corporativo</v>
      </c>
      <c r="AB655" s="78" t="str">
        <f t="shared" si="173"/>
        <v>TOMAS ZARAGOZA FUENTES</v>
      </c>
      <c r="AC655" s="70">
        <v>103</v>
      </c>
      <c r="AD655" s="68" t="str">
        <f t="shared" si="161"/>
        <v>EXECUTE [dbo].[PG_CI_CUENTA_BANCO] 0, 0, 0, 765, 'Corporativo | INVERSIONES | FOINVER | 4031038805 | CD. JUAREZ | Pesos Mexicanos' , '8805', 0, 'Corporativo | INVERSIONES | FOINVER | 4031038805 | CD. JUAREZ | Pesos Mexicanos', 15, 8, 1, '11', 'ND', '4031038805', '', 1, 5, NULL, 'TAISSET CASTREJON RODRIGUEZ', 'Corporativo', '', '', '', '', '', '', '', 'TOMAS ZARAGOZA FUENTES', 103</v>
      </c>
      <c r="AK655" s="43">
        <v>765</v>
      </c>
      <c r="AL655" s="44">
        <v>15</v>
      </c>
      <c r="AM655" s="44">
        <v>8</v>
      </c>
      <c r="AN655" s="84" t="s">
        <v>3</v>
      </c>
      <c r="AO655" s="44">
        <v>0</v>
      </c>
      <c r="AP655" s="45" t="s">
        <v>148</v>
      </c>
      <c r="AQ655" s="45">
        <v>4031038805</v>
      </c>
      <c r="AR655" s="46" t="s">
        <v>129</v>
      </c>
      <c r="AS655" s="45" t="s">
        <v>19</v>
      </c>
      <c r="AT655" s="45" t="s">
        <v>131</v>
      </c>
      <c r="AU655" s="45" t="s">
        <v>251</v>
      </c>
      <c r="AV655" s="45" t="s">
        <v>107</v>
      </c>
      <c r="AW655" s="45" t="s">
        <v>97</v>
      </c>
      <c r="AX655" s="45" t="s">
        <v>108</v>
      </c>
      <c r="AY655" s="45" t="s">
        <v>100</v>
      </c>
      <c r="AZ655" s="45" t="s">
        <v>109</v>
      </c>
      <c r="BA655" s="45">
        <v>11</v>
      </c>
      <c r="BB655" s="74" t="s">
        <v>120</v>
      </c>
      <c r="BC655" s="45" t="s">
        <v>169</v>
      </c>
      <c r="BD655" s="45" t="s">
        <v>227</v>
      </c>
      <c r="BE655" s="45" t="s">
        <v>170</v>
      </c>
      <c r="BF655" s="45" t="s">
        <v>275</v>
      </c>
      <c r="BG655" s="45" t="s">
        <v>97</v>
      </c>
      <c r="BH655" s="45" t="s">
        <v>145</v>
      </c>
      <c r="BI655" s="45">
        <v>1</v>
      </c>
      <c r="BJ655" s="45" t="s">
        <v>97</v>
      </c>
      <c r="BK655" s="53">
        <v>41961.607499999998</v>
      </c>
      <c r="BL655" s="45" t="s">
        <v>114</v>
      </c>
      <c r="BM655" s="45" t="s">
        <v>97</v>
      </c>
      <c r="BO655" s="68" t="str">
        <f t="shared" si="174"/>
        <v>EXECUTE [dbo].[PG_CI_CUENTA_BANCO] 0,0,0 , 765, X</v>
      </c>
    </row>
    <row r="656" spans="2:67" x14ac:dyDescent="0.3">
      <c r="B656" s="6">
        <f t="shared" si="162"/>
        <v>0</v>
      </c>
      <c r="C656" s="6" t="str">
        <f t="shared" si="163"/>
        <v>0, 0</v>
      </c>
      <c r="D656" s="54">
        <f t="shared" si="164"/>
        <v>766</v>
      </c>
      <c r="E656" s="75" t="str">
        <f t="shared" si="165"/>
        <v>N/D | INVERSIONES | FOINVER | 4031038797 | CD. JUAREZ | Pesos Mexicanos</v>
      </c>
      <c r="F656" s="54" t="str">
        <f t="shared" si="166"/>
        <v>8797</v>
      </c>
      <c r="G656" s="5">
        <v>0</v>
      </c>
      <c r="H656" s="78" t="str">
        <f t="shared" si="167"/>
        <v>N/D | INVERSIONES | FOINVER | 4031038797 | CD. JUAREZ | Pesos Mexicanos</v>
      </c>
      <c r="I656" s="69">
        <f t="shared" si="160"/>
        <v>22</v>
      </c>
      <c r="J656" s="69">
        <f t="shared" si="160"/>
        <v>8</v>
      </c>
      <c r="K656" s="70">
        <v>1</v>
      </c>
      <c r="L656" s="69" t="str">
        <f t="shared" si="168"/>
        <v>N/D</v>
      </c>
      <c r="M656" s="69" t="str">
        <f t="shared" si="169"/>
        <v>ATLANTIS</v>
      </c>
      <c r="N656" s="69">
        <f t="shared" si="170"/>
        <v>4031038797</v>
      </c>
      <c r="P656" s="70">
        <v>2</v>
      </c>
      <c r="Q656" s="70">
        <v>5</v>
      </c>
      <c r="R656" s="19" t="s">
        <v>4</v>
      </c>
      <c r="S656" s="78" t="str">
        <f t="shared" si="171"/>
        <v>TAISSET CASTREJON RODRIGUEZ</v>
      </c>
      <c r="T656" s="78" t="str">
        <f t="shared" si="172"/>
        <v>N/D</v>
      </c>
      <c r="AB656" s="78" t="str">
        <f t="shared" si="173"/>
        <v>TOMAS ZARAGOZA ITO</v>
      </c>
      <c r="AC656" s="70">
        <v>103</v>
      </c>
      <c r="AD656" s="68" t="str">
        <f t="shared" si="161"/>
        <v>EXECUTE [dbo].[PG_CI_CUENTA_BANCO] 0, 0, 0, 766, 'N/D | INVERSIONES | FOINVER | 4031038797 | CD. JUAREZ | Pesos Mexicanos' , '8797', 0, 'N/D | INVERSIONES | FOINVER | 4031038797 | CD. JUAREZ | Pesos Mexicanos', 22, 8, 1, 'N/D', 'ATLANTIS', '4031038797', '', 2, 5, NULL, 'TAISSET CASTREJON RODRIGUEZ', 'N/D', '', '', '', '', '', '', '', 'TOMAS ZARAGOZA ITO', 103</v>
      </c>
      <c r="AK656" s="43">
        <v>766</v>
      </c>
      <c r="AL656" s="44">
        <v>22</v>
      </c>
      <c r="AM656" s="44">
        <v>8</v>
      </c>
      <c r="AN656" s="84" t="s">
        <v>3</v>
      </c>
      <c r="AO656" s="44">
        <v>0</v>
      </c>
      <c r="AP656" s="45" t="s">
        <v>97</v>
      </c>
      <c r="AQ656" s="45">
        <v>4031038797</v>
      </c>
      <c r="AR656" s="46" t="s">
        <v>129</v>
      </c>
      <c r="AS656" s="45" t="s">
        <v>19</v>
      </c>
      <c r="AT656" s="45" t="s">
        <v>131</v>
      </c>
      <c r="AU656" s="45" t="s">
        <v>97</v>
      </c>
      <c r="AV656" s="45" t="s">
        <v>97</v>
      </c>
      <c r="AW656" s="45" t="s">
        <v>97</v>
      </c>
      <c r="AX656" s="45" t="s">
        <v>99</v>
      </c>
      <c r="AY656" s="45" t="s">
        <v>100</v>
      </c>
      <c r="AZ656" s="45" t="s">
        <v>116</v>
      </c>
      <c r="BA656" s="45" t="s">
        <v>97</v>
      </c>
      <c r="BB656" s="74" t="s">
        <v>120</v>
      </c>
      <c r="BC656" s="45" t="s">
        <v>382</v>
      </c>
      <c r="BD656" s="45">
        <v>1147</v>
      </c>
      <c r="BE656" s="45" t="s">
        <v>170</v>
      </c>
      <c r="BF656" s="45" t="s">
        <v>97</v>
      </c>
      <c r="BG656" s="45" t="s">
        <v>97</v>
      </c>
      <c r="BH656" s="45" t="s">
        <v>97</v>
      </c>
      <c r="BI656" s="45">
        <v>1</v>
      </c>
      <c r="BJ656" s="45" t="s">
        <v>97</v>
      </c>
      <c r="BK656" s="53">
        <v>40669.378564814811</v>
      </c>
      <c r="BL656" s="45" t="s">
        <v>114</v>
      </c>
      <c r="BM656" s="45" t="s">
        <v>97</v>
      </c>
      <c r="BO656" s="68" t="str">
        <f t="shared" si="174"/>
        <v>EXECUTE [dbo].[PG_CI_CUENTA_BANCO] 0,0,0 , 766, X</v>
      </c>
    </row>
    <row r="657" spans="2:67" x14ac:dyDescent="0.3">
      <c r="B657" s="6">
        <f t="shared" si="162"/>
        <v>0</v>
      </c>
      <c r="C657" s="6" t="str">
        <f t="shared" si="163"/>
        <v>0, 0</v>
      </c>
      <c r="D657" s="54">
        <f t="shared" si="164"/>
        <v>767</v>
      </c>
      <c r="E657" s="75" t="str">
        <f t="shared" si="165"/>
        <v>Corporativo | INVERSIONES | INVERSIONES | 7002713857 | CD. JUAREZ | Dólares USA</v>
      </c>
      <c r="F657" s="54" t="str">
        <f t="shared" si="166"/>
        <v>3857</v>
      </c>
      <c r="G657" s="5">
        <v>0</v>
      </c>
      <c r="H657" s="78" t="str">
        <f t="shared" si="167"/>
        <v>Corporativo | INVERSIONES | INVERSIONES | 7002713857 | CD. JUAREZ | Dólares USA</v>
      </c>
      <c r="I657" s="69">
        <f t="shared" si="160"/>
        <v>33</v>
      </c>
      <c r="J657" s="69">
        <f t="shared" si="160"/>
        <v>8</v>
      </c>
      <c r="K657" s="70">
        <v>2</v>
      </c>
      <c r="L657" s="69">
        <f t="shared" si="168"/>
        <v>11</v>
      </c>
      <c r="M657" s="69" t="str">
        <f t="shared" si="169"/>
        <v>ND</v>
      </c>
      <c r="N657" s="69">
        <f t="shared" si="170"/>
        <v>7002713857</v>
      </c>
      <c r="P657" s="70">
        <v>1</v>
      </c>
      <c r="Q657" s="70">
        <v>5</v>
      </c>
      <c r="R657" s="19" t="s">
        <v>4</v>
      </c>
      <c r="S657" s="78" t="str">
        <f t="shared" si="171"/>
        <v>TAISSET CASTREJON RODRIGUEZ</v>
      </c>
      <c r="T657" s="78" t="str">
        <f t="shared" si="172"/>
        <v>Corporativo</v>
      </c>
      <c r="AB657" s="78" t="str">
        <f t="shared" si="173"/>
        <v>TOMAS ZARAGOZA FUENTES</v>
      </c>
      <c r="AC657" s="70">
        <v>103</v>
      </c>
      <c r="AD657" s="68" t="str">
        <f t="shared" si="161"/>
        <v>EXECUTE [dbo].[PG_CI_CUENTA_BANCO] 0, 0, 0, 767, 'Corporativo | INVERSIONES | INVERSIONES | 7002713857 | CD. JUAREZ | Dólares USA' , '3857', 0, 'Corporativo | INVERSIONES | INVERSIONES | 7002713857 | CD. JUAREZ | Dólares USA', 33, 8, 2, '11', 'ND', '7002713857', '', 1, 5, NULL, 'TAISSET CASTREJON RODRIGUEZ', 'Corporativo', '', '', '', '', '', '', '', 'TOMAS ZARAGOZA FUENTES', 103</v>
      </c>
      <c r="AK657" s="43">
        <v>767</v>
      </c>
      <c r="AL657" s="44">
        <v>33</v>
      </c>
      <c r="AM657" s="44">
        <v>8</v>
      </c>
      <c r="AN657" s="84" t="s">
        <v>3</v>
      </c>
      <c r="AO657" s="44">
        <v>0</v>
      </c>
      <c r="AP657" s="45" t="s">
        <v>148</v>
      </c>
      <c r="AQ657" s="45">
        <v>7002713857</v>
      </c>
      <c r="AR657" s="46" t="s">
        <v>129</v>
      </c>
      <c r="AS657" s="45" t="s">
        <v>19</v>
      </c>
      <c r="AT657" s="45" t="s">
        <v>19</v>
      </c>
      <c r="AU657" s="45" t="s">
        <v>251</v>
      </c>
      <c r="AV657" s="45" t="s">
        <v>107</v>
      </c>
      <c r="AW657" s="45" t="s">
        <v>97</v>
      </c>
      <c r="AX657" s="45" t="s">
        <v>108</v>
      </c>
      <c r="AY657" s="45" t="s">
        <v>118</v>
      </c>
      <c r="AZ657" s="45" t="s">
        <v>109</v>
      </c>
      <c r="BA657" s="45">
        <v>11</v>
      </c>
      <c r="BB657" s="74" t="s">
        <v>120</v>
      </c>
      <c r="BC657" s="45" t="s">
        <v>169</v>
      </c>
      <c r="BD657" s="45" t="s">
        <v>227</v>
      </c>
      <c r="BE657" s="45" t="s">
        <v>170</v>
      </c>
      <c r="BF657" s="45" t="s">
        <v>241</v>
      </c>
      <c r="BG657" s="45" t="s">
        <v>97</v>
      </c>
      <c r="BH657" s="45" t="s">
        <v>113</v>
      </c>
      <c r="BI657" s="45">
        <v>1</v>
      </c>
      <c r="BJ657" s="45" t="s">
        <v>97</v>
      </c>
      <c r="BK657" s="53">
        <v>42146.734583333331</v>
      </c>
      <c r="BL657" s="45" t="s">
        <v>114</v>
      </c>
      <c r="BM657" s="45" t="s">
        <v>97</v>
      </c>
      <c r="BO657" s="68" t="str">
        <f t="shared" si="174"/>
        <v>EXECUTE [dbo].[PG_CI_CUENTA_BANCO] 0,0,0 , 767, X</v>
      </c>
    </row>
    <row r="658" spans="2:67" x14ac:dyDescent="0.3">
      <c r="B658" s="6">
        <f t="shared" si="162"/>
        <v>0</v>
      </c>
      <c r="C658" s="6" t="str">
        <f t="shared" si="163"/>
        <v>0, 0</v>
      </c>
      <c r="D658" s="54">
        <f t="shared" si="164"/>
        <v>768</v>
      </c>
      <c r="E658" s="75" t="str">
        <f t="shared" si="165"/>
        <v>Cuauhtemoc | INGRESOS | VENTA GAS | 449237701 | CD. JUAREZ | Pesos Mexicanos</v>
      </c>
      <c r="F658" s="54" t="str">
        <f t="shared" si="166"/>
        <v>7701</v>
      </c>
      <c r="G658" s="5">
        <v>0</v>
      </c>
      <c r="H658" s="78" t="str">
        <f t="shared" si="167"/>
        <v>Cuauhtemoc | INGRESOS | VENTA GAS | 449237701 | CD. JUAREZ | Pesos Mexicanos</v>
      </c>
      <c r="I658" s="69">
        <f t="shared" si="160"/>
        <v>28</v>
      </c>
      <c r="J658" s="69">
        <f t="shared" si="160"/>
        <v>1</v>
      </c>
      <c r="K658" s="70">
        <v>1</v>
      </c>
      <c r="L658" s="69" t="str">
        <f t="shared" si="168"/>
        <v>N/D</v>
      </c>
      <c r="M658" s="69" t="str">
        <f t="shared" si="169"/>
        <v>AEROPUERTO</v>
      </c>
      <c r="N658" s="69">
        <f t="shared" si="170"/>
        <v>449237701</v>
      </c>
      <c r="P658" s="70">
        <v>2</v>
      </c>
      <c r="Q658" s="70">
        <v>1</v>
      </c>
      <c r="R658" s="19" t="s">
        <v>4</v>
      </c>
      <c r="S658" s="78" t="str">
        <f t="shared" si="171"/>
        <v>JAIME FERNANDEZ LEMUS</v>
      </c>
      <c r="T658" s="78" t="str">
        <f t="shared" si="172"/>
        <v>Cuauhtemoc</v>
      </c>
      <c r="AB658" s="78" t="str">
        <f t="shared" si="173"/>
        <v>ENRIQUE ZARAGOZA ITO</v>
      </c>
      <c r="AC658" s="70">
        <v>103</v>
      </c>
      <c r="AD658" s="68" t="str">
        <f t="shared" si="161"/>
        <v>EXECUTE [dbo].[PG_CI_CUENTA_BANCO] 0, 0, 0, 768, 'Cuauhtemoc | INGRESOS | VENTA GAS | 449237701 | CD. JUAREZ | Pesos Mexicanos' , '7701', 0, 'Cuauhtemoc | INGRESOS | VENTA GAS | 449237701 | CD. JUAREZ | Pesos Mexicanos', 28, 1, 1, 'N/D', 'AEROPUERTO', '449237701', '', 2, 1, NULL, 'JAIME FERNANDEZ LEMUS', 'Cuauhtemoc', '', '', '', '', '', '', '', 'ENRIQUE ZARAGOZA ITO', 103</v>
      </c>
      <c r="AK658" s="43">
        <v>768</v>
      </c>
      <c r="AL658" s="44">
        <v>28</v>
      </c>
      <c r="AM658" s="44">
        <v>1</v>
      </c>
      <c r="AN658" s="84" t="s">
        <v>3</v>
      </c>
      <c r="AO658" s="44">
        <v>32</v>
      </c>
      <c r="AP658" s="45" t="s">
        <v>378</v>
      </c>
      <c r="AQ658" s="45">
        <v>449237701</v>
      </c>
      <c r="AR658" s="46" t="s">
        <v>104</v>
      </c>
      <c r="AS658" s="45" t="s">
        <v>24</v>
      </c>
      <c r="AT658" s="45" t="s">
        <v>105</v>
      </c>
      <c r="AU658" s="45" t="s">
        <v>106</v>
      </c>
      <c r="AV658" s="45" t="s">
        <v>97</v>
      </c>
      <c r="AW658" s="45" t="s">
        <v>97</v>
      </c>
      <c r="AX658" s="45" t="s">
        <v>99</v>
      </c>
      <c r="AY658" s="45" t="s">
        <v>100</v>
      </c>
      <c r="AZ658" s="45" t="s">
        <v>163</v>
      </c>
      <c r="BA658" s="45" t="s">
        <v>97</v>
      </c>
      <c r="BB658" s="74" t="s">
        <v>120</v>
      </c>
      <c r="BC658" s="45" t="s">
        <v>399</v>
      </c>
      <c r="BD658" s="45">
        <v>4492</v>
      </c>
      <c r="BE658" s="45" t="s">
        <v>111</v>
      </c>
      <c r="BF658" s="45" t="s">
        <v>97</v>
      </c>
      <c r="BG658" s="45" t="s">
        <v>97</v>
      </c>
      <c r="BH658" s="45" t="s">
        <v>97</v>
      </c>
      <c r="BI658" s="45">
        <v>1</v>
      </c>
      <c r="BJ658" s="45" t="s">
        <v>412</v>
      </c>
      <c r="BK658" s="53">
        <v>40491.333333333336</v>
      </c>
      <c r="BL658" s="45" t="s">
        <v>102</v>
      </c>
      <c r="BM658" s="45" t="s">
        <v>97</v>
      </c>
      <c r="BO658" s="68" t="str">
        <f t="shared" si="174"/>
        <v>EXECUTE [dbo].[PG_CI_CUENTA_BANCO] 0,0,0 , 768, X</v>
      </c>
    </row>
    <row r="659" spans="2:67" x14ac:dyDescent="0.3">
      <c r="B659" s="6">
        <f t="shared" si="162"/>
        <v>0</v>
      </c>
      <c r="C659" s="6" t="str">
        <f t="shared" si="163"/>
        <v>0, 0</v>
      </c>
      <c r="D659" s="54">
        <f t="shared" si="164"/>
        <v>769</v>
      </c>
      <c r="E659" s="75" t="str">
        <f t="shared" si="165"/>
        <v>Cuauhtemoc | INGRESOS | VENTA GAS | 44920037701 | CD. JUAREZ | Pesos Mexicanos</v>
      </c>
      <c r="F659" s="54" t="str">
        <f t="shared" si="166"/>
        <v>7701</v>
      </c>
      <c r="G659" s="5">
        <v>0</v>
      </c>
      <c r="H659" s="78" t="str">
        <f t="shared" si="167"/>
        <v>Cuauhtemoc | INGRESOS | VENTA GAS | 44920037701 | CD. JUAREZ | Pesos Mexicanos</v>
      </c>
      <c r="I659" s="69">
        <f t="shared" si="160"/>
        <v>28</v>
      </c>
      <c r="J659" s="69">
        <f t="shared" si="160"/>
        <v>1</v>
      </c>
      <c r="K659" s="70">
        <v>1</v>
      </c>
      <c r="L659" s="69" t="str">
        <f t="shared" si="168"/>
        <v>N/D</v>
      </c>
      <c r="M659" s="69" t="str">
        <f t="shared" si="169"/>
        <v>AEROPUERTO</v>
      </c>
      <c r="N659" s="69">
        <f t="shared" si="170"/>
        <v>44920037701</v>
      </c>
      <c r="P659" s="70">
        <v>2</v>
      </c>
      <c r="Q659" s="70">
        <v>1</v>
      </c>
      <c r="R659" s="19" t="s">
        <v>4</v>
      </c>
      <c r="S659" s="78" t="str">
        <f t="shared" si="171"/>
        <v>JAIME FERNANDEZ LEMUS</v>
      </c>
      <c r="T659" s="78" t="str">
        <f t="shared" si="172"/>
        <v>Cuauhtemoc</v>
      </c>
      <c r="AB659" s="78" t="str">
        <f t="shared" si="173"/>
        <v>ENRIQUE ZARAGOZA ITO</v>
      </c>
      <c r="AC659" s="70">
        <v>103</v>
      </c>
      <c r="AD659" s="68" t="str">
        <f t="shared" si="161"/>
        <v>EXECUTE [dbo].[PG_CI_CUENTA_BANCO] 0, 0, 0, 769, 'Cuauhtemoc | INGRESOS | VENTA GAS | 44920037701 | CD. JUAREZ | Pesos Mexicanos' , '7701', 0, 'Cuauhtemoc | INGRESOS | VENTA GAS | 44920037701 | CD. JUAREZ | Pesos Mexicanos', 28, 1, 1, 'N/D', 'AEROPUERTO', '44920037701', '', 2, 1, NULL, 'JAIME FERNANDEZ LEMUS', 'Cuauhtemoc', '', '', '', '', '', '', '', 'ENRIQUE ZARAGOZA ITO', 103</v>
      </c>
      <c r="AK659" s="43">
        <v>769</v>
      </c>
      <c r="AL659" s="44">
        <v>28</v>
      </c>
      <c r="AM659" s="44">
        <v>1</v>
      </c>
      <c r="AN659" s="84" t="s">
        <v>3</v>
      </c>
      <c r="AO659" s="44">
        <v>32</v>
      </c>
      <c r="AP659" s="45" t="s">
        <v>378</v>
      </c>
      <c r="AQ659" s="45">
        <v>44920037701</v>
      </c>
      <c r="AR659" s="46" t="s">
        <v>104</v>
      </c>
      <c r="AS659" s="45" t="s">
        <v>24</v>
      </c>
      <c r="AT659" s="45" t="s">
        <v>105</v>
      </c>
      <c r="AU659" s="45" t="s">
        <v>106</v>
      </c>
      <c r="AV659" s="45" t="s">
        <v>97</v>
      </c>
      <c r="AW659" s="45" t="s">
        <v>97</v>
      </c>
      <c r="AX659" s="45" t="s">
        <v>99</v>
      </c>
      <c r="AY659" s="45" t="s">
        <v>100</v>
      </c>
      <c r="AZ659" s="45" t="s">
        <v>163</v>
      </c>
      <c r="BA659" s="45" t="s">
        <v>97</v>
      </c>
      <c r="BB659" s="74" t="s">
        <v>120</v>
      </c>
      <c r="BC659" s="45" t="s">
        <v>399</v>
      </c>
      <c r="BD659" s="45">
        <v>4492</v>
      </c>
      <c r="BE659" s="45" t="s">
        <v>111</v>
      </c>
      <c r="BF659" s="45" t="s">
        <v>97</v>
      </c>
      <c r="BG659" s="45" t="s">
        <v>97</v>
      </c>
      <c r="BH659" s="45" t="s">
        <v>97</v>
      </c>
      <c r="BI659" s="45">
        <v>1</v>
      </c>
      <c r="BJ659" s="45" t="s">
        <v>412</v>
      </c>
      <c r="BK659" s="53">
        <v>40491.333333333336</v>
      </c>
      <c r="BL659" s="45" t="s">
        <v>102</v>
      </c>
      <c r="BM659" s="45" t="s">
        <v>97</v>
      </c>
      <c r="BO659" s="68" t="str">
        <f t="shared" si="174"/>
        <v>EXECUTE [dbo].[PG_CI_CUENTA_BANCO] 0,0,0 , 769, X</v>
      </c>
    </row>
    <row r="660" spans="2:67" x14ac:dyDescent="0.3">
      <c r="B660" s="6">
        <f t="shared" si="162"/>
        <v>0</v>
      </c>
      <c r="C660" s="6" t="str">
        <f t="shared" si="163"/>
        <v>0, 0</v>
      </c>
      <c r="D660" s="54">
        <f t="shared" si="164"/>
        <v>770</v>
      </c>
      <c r="E660" s="75" t="str">
        <f t="shared" si="165"/>
        <v>La Laja | INGRESOS | ESTACIONES DE CARBURACION | 149712976 | CD. JUAREZ | Pesos Mexicanos</v>
      </c>
      <c r="F660" s="54" t="str">
        <f t="shared" si="166"/>
        <v>2976</v>
      </c>
      <c r="G660" s="5">
        <v>0</v>
      </c>
      <c r="H660" s="78" t="str">
        <f t="shared" si="167"/>
        <v>La Laja | INGRESOS | ESTACIONES DE CARBURACION | 149712976 | CD. JUAREZ | Pesos Mexicanos</v>
      </c>
      <c r="I660" s="69">
        <f t="shared" si="160"/>
        <v>10</v>
      </c>
      <c r="J660" s="69">
        <f t="shared" si="160"/>
        <v>7</v>
      </c>
      <c r="K660" s="70">
        <v>1</v>
      </c>
      <c r="L660" s="69" t="str">
        <f t="shared" si="168"/>
        <v>N/D</v>
      </c>
      <c r="M660" s="69" t="str">
        <f t="shared" si="169"/>
        <v>RENACIMIENTO</v>
      </c>
      <c r="N660" s="69">
        <f t="shared" si="170"/>
        <v>149712976</v>
      </c>
      <c r="P660" s="70">
        <v>2</v>
      </c>
      <c r="Q660" s="70">
        <v>1</v>
      </c>
      <c r="R660" s="19" t="s">
        <v>4</v>
      </c>
      <c r="S660" s="78" t="str">
        <f t="shared" si="171"/>
        <v>LUIS RAMIREZ RODRIGUEZ</v>
      </c>
      <c r="T660" s="78" t="str">
        <f t="shared" si="172"/>
        <v>La Laja</v>
      </c>
      <c r="AB660" s="78" t="str">
        <f t="shared" si="173"/>
        <v>TOMAS ZARAGOZA FUENTES</v>
      </c>
      <c r="AC660" s="70">
        <v>103</v>
      </c>
      <c r="AD660" s="68" t="str">
        <f t="shared" si="161"/>
        <v>EXECUTE [dbo].[PG_CI_CUENTA_BANCO] 0, 0, 0, 770, 'La Laja | INGRESOS | ESTACIONES DE CARBURACION | 149712976 | CD. JUAREZ | Pesos Mexicanos' , '2976', 0, 'La Laja | INGRESOS | ESTACIONES DE CARBURACION | 149712976 | CD. JUAREZ | Pesos Mexicanos', 10, 7, 1, 'N/D', 'RENACIMIENTO', '149712976', '', 2, 1, NULL, 'LUIS RAMIREZ RODRIGUEZ', 'La Laja', '', '', '', '', '', '', '', 'TOMAS ZARAGOZA FUENTES', 103</v>
      </c>
      <c r="AK660" s="43">
        <v>770</v>
      </c>
      <c r="AL660" s="44">
        <v>10</v>
      </c>
      <c r="AM660" s="44">
        <v>7</v>
      </c>
      <c r="AN660" s="84" t="s">
        <v>3</v>
      </c>
      <c r="AO660" s="44">
        <v>40</v>
      </c>
      <c r="AP660" s="45" t="s">
        <v>165</v>
      </c>
      <c r="AQ660" s="45">
        <v>149712976</v>
      </c>
      <c r="AR660" s="46" t="s">
        <v>104</v>
      </c>
      <c r="AS660" s="45" t="s">
        <v>24</v>
      </c>
      <c r="AT660" s="45" t="s">
        <v>302</v>
      </c>
      <c r="AU660" s="45" t="s">
        <v>106</v>
      </c>
      <c r="AV660" s="45" t="s">
        <v>107</v>
      </c>
      <c r="AW660" s="45" t="s">
        <v>97</v>
      </c>
      <c r="AX660" s="45" t="s">
        <v>99</v>
      </c>
      <c r="AY660" s="45" t="s">
        <v>100</v>
      </c>
      <c r="AZ660" s="45" t="s">
        <v>109</v>
      </c>
      <c r="BA660" s="45" t="s">
        <v>97</v>
      </c>
      <c r="BB660" s="74" t="s">
        <v>120</v>
      </c>
      <c r="BC660" s="45" t="s">
        <v>206</v>
      </c>
      <c r="BD660" s="45">
        <v>833</v>
      </c>
      <c r="BE660" s="45" t="s">
        <v>122</v>
      </c>
      <c r="BF660" s="45" t="s">
        <v>363</v>
      </c>
      <c r="BG660" s="45" t="s">
        <v>97</v>
      </c>
      <c r="BH660" s="45" t="s">
        <v>113</v>
      </c>
      <c r="BI660" s="45">
        <v>1</v>
      </c>
      <c r="BJ660" s="45" t="s">
        <v>97</v>
      </c>
      <c r="BK660" s="53">
        <v>41547.37699074074</v>
      </c>
      <c r="BL660" s="45" t="s">
        <v>114</v>
      </c>
      <c r="BM660" s="45" t="s">
        <v>97</v>
      </c>
      <c r="BO660" s="68" t="str">
        <f t="shared" si="174"/>
        <v>EXECUTE [dbo].[PG_CI_CUENTA_BANCO] 0,0,0 , 770, X</v>
      </c>
    </row>
    <row r="661" spans="2:67" x14ac:dyDescent="0.3">
      <c r="B661" s="6">
        <f t="shared" si="162"/>
        <v>0</v>
      </c>
      <c r="C661" s="6" t="str">
        <f t="shared" si="163"/>
        <v>0, 0</v>
      </c>
      <c r="D661" s="54">
        <f t="shared" si="164"/>
        <v>771</v>
      </c>
      <c r="E661" s="75" t="str">
        <f t="shared" si="165"/>
        <v>Hidro II | EGRESOS | EGRESOS PLANTA | 149480692 | CD. JUAREZ | Pesos Mexicanos</v>
      </c>
      <c r="F661" s="54" t="str">
        <f t="shared" si="166"/>
        <v>0692</v>
      </c>
      <c r="G661" s="5">
        <v>0</v>
      </c>
      <c r="H661" s="78" t="str">
        <f t="shared" si="167"/>
        <v>Hidro II | EGRESOS | EGRESOS PLANTA | 149480692 | CD. JUAREZ | Pesos Mexicanos</v>
      </c>
      <c r="I661" s="69">
        <f t="shared" si="160"/>
        <v>28</v>
      </c>
      <c r="J661" s="69">
        <f t="shared" si="160"/>
        <v>7</v>
      </c>
      <c r="K661" s="70">
        <v>1</v>
      </c>
      <c r="L661" s="69" t="str">
        <f t="shared" si="168"/>
        <v>N/D</v>
      </c>
      <c r="M661" s="69">
        <f t="shared" si="169"/>
        <v>833</v>
      </c>
      <c r="N661" s="69">
        <f t="shared" si="170"/>
        <v>149480692</v>
      </c>
      <c r="P661" s="70">
        <v>1</v>
      </c>
      <c r="Q661" s="70">
        <v>3</v>
      </c>
      <c r="R661" s="19" t="s">
        <v>4</v>
      </c>
      <c r="S661" s="78" t="str">
        <f t="shared" si="171"/>
        <v>LUIS RAMIREZ RODRIGUEZ</v>
      </c>
      <c r="T661" s="78" t="str">
        <f t="shared" si="172"/>
        <v>Hidro II</v>
      </c>
      <c r="AB661" s="78" t="str">
        <f t="shared" si="173"/>
        <v>TOMAS ZARAGOZA FUENTES</v>
      </c>
      <c r="AC661" s="70">
        <v>103</v>
      </c>
      <c r="AD661" s="68" t="str">
        <f t="shared" si="161"/>
        <v>EXECUTE [dbo].[PG_CI_CUENTA_BANCO] 0, 0, 0, 771, 'Hidro II | EGRESOS | EGRESOS PLANTA | 149480692 | CD. JUAREZ | Pesos Mexicanos' , '0692', 0, 'Hidro II | EGRESOS | EGRESOS PLANTA | 149480692 | CD. JUAREZ | Pesos Mexicanos', 28, 7, 1, 'N/D', '833', '149480692', '', 1, 3, NULL, 'LUIS RAMIREZ RODRIGUEZ', 'Hidro II', '', '', '', '', '', '', '', 'TOMAS ZARAGOZA FUENTES', 103</v>
      </c>
      <c r="AK661" s="43">
        <v>771</v>
      </c>
      <c r="AL661" s="44">
        <v>28</v>
      </c>
      <c r="AM661" s="44">
        <v>7</v>
      </c>
      <c r="AN661" s="84" t="s">
        <v>3</v>
      </c>
      <c r="AO661" s="44">
        <v>31</v>
      </c>
      <c r="AP661" s="45" t="s">
        <v>218</v>
      </c>
      <c r="AQ661" s="45">
        <v>149480692</v>
      </c>
      <c r="AR661" s="46" t="s">
        <v>133</v>
      </c>
      <c r="AS661" s="45" t="s">
        <v>25</v>
      </c>
      <c r="AT661" s="45" t="s">
        <v>134</v>
      </c>
      <c r="AU661" s="45" t="s">
        <v>106</v>
      </c>
      <c r="AV661" s="45" t="s">
        <v>107</v>
      </c>
      <c r="AW661" s="45" t="s">
        <v>97</v>
      </c>
      <c r="AX661" s="45" t="s">
        <v>108</v>
      </c>
      <c r="AY661" s="45" t="s">
        <v>100</v>
      </c>
      <c r="AZ661" s="45" t="s">
        <v>109</v>
      </c>
      <c r="BA661" s="45" t="s">
        <v>97</v>
      </c>
      <c r="BB661" s="74" t="s">
        <v>120</v>
      </c>
      <c r="BC661" s="45">
        <v>833</v>
      </c>
      <c r="BD661" s="45" t="s">
        <v>227</v>
      </c>
      <c r="BE661" s="45" t="s">
        <v>122</v>
      </c>
      <c r="BF661" s="45" t="s">
        <v>219</v>
      </c>
      <c r="BG661" s="45" t="s">
        <v>97</v>
      </c>
      <c r="BH661" s="45" t="s">
        <v>207</v>
      </c>
      <c r="BI661" s="45">
        <v>1</v>
      </c>
      <c r="BJ661" s="45" t="s">
        <v>97</v>
      </c>
      <c r="BK661" s="53">
        <v>42151.557615740741</v>
      </c>
      <c r="BL661" s="45" t="s">
        <v>114</v>
      </c>
      <c r="BM661" s="45" t="s">
        <v>97</v>
      </c>
      <c r="BO661" s="68" t="str">
        <f t="shared" si="174"/>
        <v>EXECUTE [dbo].[PG_CI_CUENTA_BANCO] 0,0,0 , 771, X</v>
      </c>
    </row>
    <row r="662" spans="2:67" x14ac:dyDescent="0.3">
      <c r="B662" s="6">
        <f t="shared" si="162"/>
        <v>0</v>
      </c>
      <c r="C662" s="6" t="str">
        <f t="shared" si="163"/>
        <v>0, 0</v>
      </c>
      <c r="D662" s="54">
        <f t="shared" si="164"/>
        <v>772</v>
      </c>
      <c r="E662" s="75" t="str">
        <f t="shared" si="165"/>
        <v>Corporativo | EGRESOS | NOMINA | 149480404 | CD. JUAREZ | Pesos Mexicanos</v>
      </c>
      <c r="F662" s="54" t="str">
        <f t="shared" si="166"/>
        <v>0404</v>
      </c>
      <c r="G662" s="5">
        <v>0</v>
      </c>
      <c r="H662" s="78" t="str">
        <f t="shared" si="167"/>
        <v>Corporativo | EGRESOS | NOMINA | 149480404 | CD. JUAREZ | Pesos Mexicanos</v>
      </c>
      <c r="I662" s="69">
        <f t="shared" si="160"/>
        <v>28</v>
      </c>
      <c r="J662" s="69">
        <f t="shared" si="160"/>
        <v>7</v>
      </c>
      <c r="K662" s="70">
        <v>1</v>
      </c>
      <c r="L662" s="69" t="str">
        <f t="shared" si="168"/>
        <v>N/D</v>
      </c>
      <c r="M662" s="69">
        <f t="shared" si="169"/>
        <v>833</v>
      </c>
      <c r="N662" s="69">
        <f t="shared" si="170"/>
        <v>149480404</v>
      </c>
      <c r="P662" s="70">
        <v>1</v>
      </c>
      <c r="Q662" s="70">
        <v>3</v>
      </c>
      <c r="R662" s="19" t="s">
        <v>4</v>
      </c>
      <c r="S662" s="78" t="str">
        <f t="shared" si="171"/>
        <v>LUIS RAMIREZ RODRIGUEZ</v>
      </c>
      <c r="T662" s="78" t="str">
        <f t="shared" si="172"/>
        <v>Corporativo</v>
      </c>
      <c r="AB662" s="78" t="str">
        <f t="shared" si="173"/>
        <v>TOMAS ZARAGOZA FUENTES</v>
      </c>
      <c r="AC662" s="70">
        <v>103</v>
      </c>
      <c r="AD662" s="68" t="str">
        <f t="shared" si="161"/>
        <v>EXECUTE [dbo].[PG_CI_CUENTA_BANCO] 0, 0, 0, 772, 'Corporativo | EGRESOS | NOMINA | 149480404 | CD. JUAREZ | Pesos Mexicanos' , '0404', 0, 'Corporativo | EGRESOS | NOMINA | 149480404 | CD. JUAREZ | Pesos Mexicanos', 28, 7, 1, 'N/D', '833', '149480404', '', 1, 3, NULL, 'LUIS RAMIREZ RODRIGUEZ', 'Corporativo', '', '', '', '', '', '', '', 'TOMAS ZARAGOZA FUENTES', 103</v>
      </c>
      <c r="AK662" s="43">
        <v>772</v>
      </c>
      <c r="AL662" s="44">
        <v>28</v>
      </c>
      <c r="AM662" s="44">
        <v>7</v>
      </c>
      <c r="AN662" s="84" t="s">
        <v>3</v>
      </c>
      <c r="AO662" s="44">
        <v>0</v>
      </c>
      <c r="AP662" s="45" t="s">
        <v>148</v>
      </c>
      <c r="AQ662" s="45">
        <v>149480404</v>
      </c>
      <c r="AR662" s="46" t="s">
        <v>133</v>
      </c>
      <c r="AS662" s="45" t="s">
        <v>25</v>
      </c>
      <c r="AT662" s="45" t="s">
        <v>392</v>
      </c>
      <c r="AU662" s="45" t="s">
        <v>106</v>
      </c>
      <c r="AV662" s="45" t="s">
        <v>107</v>
      </c>
      <c r="AW662" s="45" t="s">
        <v>97</v>
      </c>
      <c r="AX662" s="45" t="s">
        <v>108</v>
      </c>
      <c r="AY662" s="45" t="s">
        <v>100</v>
      </c>
      <c r="AZ662" s="45" t="s">
        <v>109</v>
      </c>
      <c r="BA662" s="45" t="s">
        <v>97</v>
      </c>
      <c r="BB662" s="74" t="s">
        <v>120</v>
      </c>
      <c r="BC662" s="45">
        <v>833</v>
      </c>
      <c r="BD662" s="45" t="s">
        <v>227</v>
      </c>
      <c r="BE662" s="45" t="s">
        <v>122</v>
      </c>
      <c r="BF662" s="45" t="s">
        <v>219</v>
      </c>
      <c r="BG662" s="45" t="s">
        <v>97</v>
      </c>
      <c r="BH662" s="45" t="s">
        <v>142</v>
      </c>
      <c r="BI662" s="45">
        <v>1</v>
      </c>
      <c r="BJ662" s="45" t="s">
        <v>97</v>
      </c>
      <c r="BK662" s="53">
        <v>42861.428437499999</v>
      </c>
      <c r="BL662" s="45" t="s">
        <v>128</v>
      </c>
      <c r="BM662" s="45" t="s">
        <v>97</v>
      </c>
      <c r="BO662" s="68" t="str">
        <f t="shared" si="174"/>
        <v>EXECUTE [dbo].[PG_CI_CUENTA_BANCO] 0,0,0 , 772, X</v>
      </c>
    </row>
    <row r="663" spans="2:67" x14ac:dyDescent="0.3">
      <c r="B663" s="6">
        <f t="shared" si="162"/>
        <v>0</v>
      </c>
      <c r="C663" s="6" t="str">
        <f t="shared" si="163"/>
        <v>0, 0</v>
      </c>
      <c r="D663" s="54">
        <f t="shared" si="164"/>
        <v>773</v>
      </c>
      <c r="E663" s="75" t="str">
        <f t="shared" si="165"/>
        <v>Flores Magon | EGRESOS | EGRESOS PLANTA | 65501829366 | CD. JUAREZ | Pesos Mexicanos</v>
      </c>
      <c r="F663" s="54" t="str">
        <f t="shared" si="166"/>
        <v>9366</v>
      </c>
      <c r="G663" s="5">
        <v>0</v>
      </c>
      <c r="H663" s="78" t="str">
        <f t="shared" si="167"/>
        <v>Flores Magon | EGRESOS | EGRESOS PLANTA | 65501829366 | CD. JUAREZ | Pesos Mexicanos</v>
      </c>
      <c r="I663" s="69">
        <f t="shared" si="160"/>
        <v>12</v>
      </c>
      <c r="J663" s="69">
        <f t="shared" si="160"/>
        <v>10</v>
      </c>
      <c r="K663" s="70">
        <v>1</v>
      </c>
      <c r="L663" s="69" t="str">
        <f t="shared" si="168"/>
        <v>N/D</v>
      </c>
      <c r="M663" s="69" t="str">
        <f t="shared" si="169"/>
        <v>SAN BUENAVENTUR</v>
      </c>
      <c r="N663" s="69">
        <f t="shared" si="170"/>
        <v>65501829366</v>
      </c>
      <c r="P663" s="70">
        <v>2</v>
      </c>
      <c r="Q663" s="70">
        <v>3</v>
      </c>
      <c r="R663" s="19" t="s">
        <v>4</v>
      </c>
      <c r="S663" s="78" t="str">
        <f t="shared" si="171"/>
        <v>CARLOS TOSTADO ZABALZA</v>
      </c>
      <c r="T663" s="78" t="str">
        <f t="shared" si="172"/>
        <v>Flores Magon</v>
      </c>
      <c r="AB663" s="78" t="str">
        <f t="shared" si="173"/>
        <v>TOMAS ZARAGOZA ITO</v>
      </c>
      <c r="AC663" s="70">
        <v>103</v>
      </c>
      <c r="AD663" s="68" t="str">
        <f t="shared" si="161"/>
        <v>EXECUTE [dbo].[PG_CI_CUENTA_BANCO] 0, 0, 0, 773, 'Flores Magon | EGRESOS | EGRESOS PLANTA | 65501829366 | CD. JUAREZ | Pesos Mexicanos' , '9366', 0, 'Flores Magon | EGRESOS | EGRESOS PLANTA | 65501829366 | CD. JUAREZ | Pesos Mexicanos', 12, 10, 1, 'N/D', 'SAN BUENAVENTUR', '65501829366', '', 2, 3, NULL, 'CARLOS TOSTADO ZABALZA', 'Flores Magon', '', '', '', '', '', '', '', 'TOMAS ZARAGOZA ITO', 103</v>
      </c>
      <c r="AK663" s="43">
        <v>773</v>
      </c>
      <c r="AL663" s="44">
        <v>12</v>
      </c>
      <c r="AM663" s="44">
        <v>10</v>
      </c>
      <c r="AN663" s="84" t="s">
        <v>3</v>
      </c>
      <c r="AO663" s="44">
        <v>27</v>
      </c>
      <c r="AP663" s="45" t="s">
        <v>196</v>
      </c>
      <c r="AQ663" s="45">
        <v>65501829366</v>
      </c>
      <c r="AR663" s="46" t="s">
        <v>133</v>
      </c>
      <c r="AS663" s="45" t="s">
        <v>25</v>
      </c>
      <c r="AT663" s="45" t="s">
        <v>134</v>
      </c>
      <c r="AU663" s="45" t="s">
        <v>154</v>
      </c>
      <c r="AV663" s="45" t="s">
        <v>97</v>
      </c>
      <c r="AW663" s="45" t="s">
        <v>97</v>
      </c>
      <c r="AX663" s="45" t="s">
        <v>99</v>
      </c>
      <c r="AY663" s="45" t="s">
        <v>100</v>
      </c>
      <c r="AZ663" s="45" t="s">
        <v>116</v>
      </c>
      <c r="BA663" s="45" t="s">
        <v>97</v>
      </c>
      <c r="BB663" s="74" t="s">
        <v>120</v>
      </c>
      <c r="BC663" s="45" t="s">
        <v>413</v>
      </c>
      <c r="BD663" s="45">
        <v>3855</v>
      </c>
      <c r="BE663" s="45" t="s">
        <v>151</v>
      </c>
      <c r="BF663" s="45" t="s">
        <v>97</v>
      </c>
      <c r="BG663" s="45" t="s">
        <v>97</v>
      </c>
      <c r="BH663" s="45" t="s">
        <v>97</v>
      </c>
      <c r="BI663" s="45">
        <v>1</v>
      </c>
      <c r="BJ663" s="45" t="s">
        <v>97</v>
      </c>
      <c r="BK663" s="53">
        <v>40668.574270833335</v>
      </c>
      <c r="BL663" s="45" t="s">
        <v>114</v>
      </c>
      <c r="BM663" s="45" t="s">
        <v>97</v>
      </c>
      <c r="BO663" s="68" t="str">
        <f t="shared" si="174"/>
        <v>EXECUTE [dbo].[PG_CI_CUENTA_BANCO] 0,0,0 , 773, X</v>
      </c>
    </row>
    <row r="664" spans="2:67" x14ac:dyDescent="0.3">
      <c r="B664" s="6">
        <f t="shared" si="162"/>
        <v>0</v>
      </c>
      <c r="C664" s="6" t="str">
        <f t="shared" si="163"/>
        <v>0, 0</v>
      </c>
      <c r="D664" s="54">
        <f t="shared" si="164"/>
        <v>774</v>
      </c>
      <c r="E664" s="75" t="str">
        <f t="shared" si="165"/>
        <v>Todas | OPERACION CREDITO | OPERACION CREDITO | 4089383 | EL PASO TX. | Dólares USA</v>
      </c>
      <c r="F664" s="54" t="str">
        <f t="shared" si="166"/>
        <v>9383</v>
      </c>
      <c r="G664" s="5">
        <v>0</v>
      </c>
      <c r="H664" s="78" t="str">
        <f t="shared" si="167"/>
        <v>Todas | OPERACION CREDITO | OPERACION CREDITO | 4089383 | EL PASO TX. | Dólares USA</v>
      </c>
      <c r="I664" s="69">
        <f t="shared" si="160"/>
        <v>10</v>
      </c>
      <c r="J664" s="69">
        <f t="shared" si="160"/>
        <v>13</v>
      </c>
      <c r="K664" s="70">
        <v>2</v>
      </c>
      <c r="L664" s="69" t="str">
        <f t="shared" si="168"/>
        <v>N/D</v>
      </c>
      <c r="M664" s="69" t="str">
        <f t="shared" si="169"/>
        <v>EL PASO TX.</v>
      </c>
      <c r="N664" s="69">
        <f t="shared" si="170"/>
        <v>4089383</v>
      </c>
      <c r="P664" s="70">
        <v>2</v>
      </c>
      <c r="Q664" s="70">
        <v>4</v>
      </c>
      <c r="R664" s="19" t="s">
        <v>4</v>
      </c>
      <c r="S664" s="78" t="str">
        <f t="shared" si="171"/>
        <v>MAGDALENA BACA</v>
      </c>
      <c r="T664" s="78" t="str">
        <f t="shared" si="172"/>
        <v>Todas</v>
      </c>
      <c r="AB664" s="78" t="str">
        <f t="shared" si="173"/>
        <v>TOMAS ZARAGOZA FUENTES</v>
      </c>
      <c r="AC664" s="70">
        <v>202</v>
      </c>
      <c r="AD664" s="68" t="str">
        <f t="shared" si="161"/>
        <v>EXECUTE [dbo].[PG_CI_CUENTA_BANCO] 0, 0, 0, 774, 'Todas | OPERACION CREDITO | OPERACION CREDITO | 4089383 | EL PASO TX. | Dólares USA' , '9383', 0, 'Todas | OPERACION CREDITO | OPERACION CREDITO | 4089383 | EL PASO TX. | Dólares USA', 10, 13, 2, 'N/D', 'EL PASO TX.', '4089383', '', 2, 4, NULL, 'MAGDALENA BACA', 'Todas', '', '', '', '', '', '', '', 'TOMAS ZARAGOZA FUENTES', 202</v>
      </c>
      <c r="AK664" s="43">
        <v>774</v>
      </c>
      <c r="AL664" s="44">
        <v>10</v>
      </c>
      <c r="AM664" s="44">
        <v>13</v>
      </c>
      <c r="AN664" s="84" t="s">
        <v>3</v>
      </c>
      <c r="AO664" s="44">
        <v>0</v>
      </c>
      <c r="AP664" s="45" t="s">
        <v>130</v>
      </c>
      <c r="AQ664" s="45">
        <v>4089383</v>
      </c>
      <c r="AR664" s="46" t="s">
        <v>124</v>
      </c>
      <c r="AS664" s="45" t="s">
        <v>26</v>
      </c>
      <c r="AT664" s="45" t="s">
        <v>26</v>
      </c>
      <c r="AU664" s="45" t="s">
        <v>132</v>
      </c>
      <c r="AV664" s="45" t="s">
        <v>107</v>
      </c>
      <c r="AW664" s="45" t="s">
        <v>97</v>
      </c>
      <c r="AX664" s="45" t="s">
        <v>99</v>
      </c>
      <c r="AY664" s="45" t="s">
        <v>118</v>
      </c>
      <c r="AZ664" s="45" t="s">
        <v>109</v>
      </c>
      <c r="BA664" s="45" t="s">
        <v>97</v>
      </c>
      <c r="BB664" s="74" t="s">
        <v>146</v>
      </c>
      <c r="BC664" s="45" t="s">
        <v>146</v>
      </c>
      <c r="BD664" s="45" t="s">
        <v>97</v>
      </c>
      <c r="BE664" s="45" t="s">
        <v>240</v>
      </c>
      <c r="BF664" s="45" t="s">
        <v>160</v>
      </c>
      <c r="BG664" s="45" t="s">
        <v>97</v>
      </c>
      <c r="BH664" s="45" t="s">
        <v>97</v>
      </c>
      <c r="BI664" s="45">
        <v>1</v>
      </c>
      <c r="BJ664" s="45" t="s">
        <v>97</v>
      </c>
      <c r="BK664" s="53">
        <v>42146.701157407406</v>
      </c>
      <c r="BL664" s="45" t="s">
        <v>114</v>
      </c>
      <c r="BM664" s="45" t="s">
        <v>97</v>
      </c>
      <c r="BO664" s="68" t="str">
        <f t="shared" si="174"/>
        <v>EXECUTE [dbo].[PG_CI_CUENTA_BANCO] 0,0,0 , 774, X</v>
      </c>
    </row>
    <row r="665" spans="2:67" x14ac:dyDescent="0.3">
      <c r="B665" s="6">
        <f t="shared" si="162"/>
        <v>0</v>
      </c>
      <c r="C665" s="6" t="str">
        <f t="shared" si="163"/>
        <v>0, 0</v>
      </c>
      <c r="D665" s="54">
        <f t="shared" si="164"/>
        <v>777</v>
      </c>
      <c r="E665" s="75" t="str">
        <f t="shared" si="165"/>
        <v>Palomas | EGRESOS | EGRESOS PLANTA | 500858200 | CD. JUAREZ | Pesos Mexicanos</v>
      </c>
      <c r="F665" s="54" t="str">
        <f t="shared" si="166"/>
        <v>8200</v>
      </c>
      <c r="G665" s="5">
        <v>0</v>
      </c>
      <c r="H665" s="78" t="str">
        <f t="shared" si="167"/>
        <v>Palomas | EGRESOS | EGRESOS PLANTA | 500858200 | CD. JUAREZ | Pesos Mexicanos</v>
      </c>
      <c r="I665" s="69">
        <f t="shared" si="160"/>
        <v>12</v>
      </c>
      <c r="J665" s="69">
        <f t="shared" si="160"/>
        <v>5</v>
      </c>
      <c r="K665" s="70">
        <v>1</v>
      </c>
      <c r="L665" s="69" t="str">
        <f t="shared" si="168"/>
        <v>N/D</v>
      </c>
      <c r="M665" s="69" t="str">
        <f t="shared" si="169"/>
        <v>JUAREZ PASEO</v>
      </c>
      <c r="N665" s="69">
        <f t="shared" si="170"/>
        <v>500858200</v>
      </c>
      <c r="P665" s="70">
        <v>1</v>
      </c>
      <c r="Q665" s="70">
        <v>3</v>
      </c>
      <c r="R665" s="19" t="s">
        <v>4</v>
      </c>
      <c r="S665" s="78" t="str">
        <f t="shared" si="171"/>
        <v>ARIANA GARFIO VAZQUEZ</v>
      </c>
      <c r="T665" s="78" t="str">
        <f t="shared" si="172"/>
        <v>Palomas</v>
      </c>
      <c r="AB665" s="78" t="str">
        <f t="shared" si="173"/>
        <v>TOMAS ZARAGOZA FUENTES</v>
      </c>
      <c r="AC665" s="70">
        <v>103</v>
      </c>
      <c r="AD665" s="68" t="str">
        <f t="shared" si="161"/>
        <v>EXECUTE [dbo].[PG_CI_CUENTA_BANCO] 0, 0, 0, 777, 'Palomas | EGRESOS | EGRESOS PLANTA | 500858200 | CD. JUAREZ | Pesos Mexicanos' , '8200', 0, 'Palomas | EGRESOS | EGRESOS PLANTA | 500858200 | CD. JUAREZ | Pesos Mexicanos', 12, 5, 1, 'N/D', 'JUAREZ PASEO', '500858200', '', 1, 3, NULL, 'ARIANA GARFIO VAZQUEZ', 'Palomas', '', '', '', '', '', '', '', 'TOMAS ZARAGOZA FUENTES', 103</v>
      </c>
      <c r="AK665" s="43">
        <v>777</v>
      </c>
      <c r="AL665" s="44">
        <v>12</v>
      </c>
      <c r="AM665" s="44">
        <v>5</v>
      </c>
      <c r="AN665" s="84" t="s">
        <v>3</v>
      </c>
      <c r="AO665" s="44">
        <v>28</v>
      </c>
      <c r="AP665" s="45" t="s">
        <v>185</v>
      </c>
      <c r="AQ665" s="45">
        <v>500858200</v>
      </c>
      <c r="AR665" s="46" t="s">
        <v>133</v>
      </c>
      <c r="AS665" s="45" t="s">
        <v>25</v>
      </c>
      <c r="AT665" s="45" t="s">
        <v>134</v>
      </c>
      <c r="AU665" s="45" t="s">
        <v>106</v>
      </c>
      <c r="AV665" s="45" t="s">
        <v>107</v>
      </c>
      <c r="AW665" s="45" t="s">
        <v>97</v>
      </c>
      <c r="AX665" s="45" t="s">
        <v>108</v>
      </c>
      <c r="AY665" s="45" t="s">
        <v>100</v>
      </c>
      <c r="AZ665" s="45" t="s">
        <v>109</v>
      </c>
      <c r="BA665" s="45" t="s">
        <v>97</v>
      </c>
      <c r="BB665" s="74" t="s">
        <v>120</v>
      </c>
      <c r="BC665" s="45" t="s">
        <v>414</v>
      </c>
      <c r="BD665" s="45">
        <v>165</v>
      </c>
      <c r="BE665" s="45" t="s">
        <v>187</v>
      </c>
      <c r="BF665" s="45" t="s">
        <v>189</v>
      </c>
      <c r="BG665" s="45" t="s">
        <v>97</v>
      </c>
      <c r="BH665" s="45" t="s">
        <v>113</v>
      </c>
      <c r="BI665" s="45">
        <v>1</v>
      </c>
      <c r="BJ665" s="45" t="s">
        <v>97</v>
      </c>
      <c r="BK665" s="53">
        <v>42147.575416666667</v>
      </c>
      <c r="BL665" s="45" t="s">
        <v>114</v>
      </c>
      <c r="BM665" s="45" t="s">
        <v>97</v>
      </c>
      <c r="BO665" s="68" t="str">
        <f t="shared" si="174"/>
        <v>EXECUTE [dbo].[PG_CI_CUENTA_BANCO] 0,0,0 , 777, X</v>
      </c>
    </row>
    <row r="666" spans="2:67" x14ac:dyDescent="0.3">
      <c r="B666" s="6">
        <f t="shared" si="162"/>
        <v>0</v>
      </c>
      <c r="C666" s="6" t="str">
        <f t="shared" si="163"/>
        <v>0, 0</v>
      </c>
      <c r="D666" s="54">
        <f t="shared" si="164"/>
        <v>778</v>
      </c>
      <c r="E666" s="75" t="str">
        <f t="shared" si="165"/>
        <v>N/D | INVERSIONES | INVERSIONES | 53002088 | EL PASO TX. | Dólares USA</v>
      </c>
      <c r="F666" s="54" t="str">
        <f t="shared" si="166"/>
        <v>2088</v>
      </c>
      <c r="G666" s="5">
        <v>0</v>
      </c>
      <c r="H666" s="78" t="str">
        <f t="shared" si="167"/>
        <v>N/D | INVERSIONES | INVERSIONES | 53002088 | EL PASO TX. | Dólares USA</v>
      </c>
      <c r="I666" s="69">
        <f t="shared" si="160"/>
        <v>8</v>
      </c>
      <c r="J666" s="69">
        <f t="shared" si="160"/>
        <v>17</v>
      </c>
      <c r="K666" s="70">
        <v>2</v>
      </c>
      <c r="L666" s="69" t="str">
        <f t="shared" si="168"/>
        <v>N/D</v>
      </c>
      <c r="M666" s="69" t="str">
        <f t="shared" si="169"/>
        <v>N/D</v>
      </c>
      <c r="N666" s="69">
        <f t="shared" si="170"/>
        <v>53002088</v>
      </c>
      <c r="P666" s="70">
        <v>2</v>
      </c>
      <c r="Q666" s="70">
        <v>5</v>
      </c>
      <c r="R666" s="19" t="s">
        <v>4</v>
      </c>
      <c r="S666" s="78" t="str">
        <f t="shared" si="171"/>
        <v>N/D</v>
      </c>
      <c r="T666" s="78" t="str">
        <f t="shared" si="172"/>
        <v>N/D</v>
      </c>
      <c r="AB666" s="78" t="str">
        <f t="shared" si="173"/>
        <v>TOMAS ZARAGOZA ITO</v>
      </c>
      <c r="AC666" s="70">
        <v>202</v>
      </c>
      <c r="AD666" s="68" t="str">
        <f t="shared" si="161"/>
        <v>EXECUTE [dbo].[PG_CI_CUENTA_BANCO] 0, 0, 0, 778, 'N/D | INVERSIONES | INVERSIONES | 53002088 | EL PASO TX. | Dólares USA' , '2088', 0, 'N/D | INVERSIONES | INVERSIONES | 53002088 | EL PASO TX. | Dólares USA', 8, 17, 2, 'N/D', 'N/D', '53002088', '', 2, 5, NULL, 'N/D', 'N/D', '', '', '', '', '', '', '', 'TOMAS ZARAGOZA ITO', 202</v>
      </c>
      <c r="AK666" s="43">
        <v>778</v>
      </c>
      <c r="AL666" s="44">
        <v>8</v>
      </c>
      <c r="AM666" s="44">
        <v>17</v>
      </c>
      <c r="AN666" s="84" t="s">
        <v>3</v>
      </c>
      <c r="AO666" s="44">
        <v>0</v>
      </c>
      <c r="AP666" s="45" t="s">
        <v>97</v>
      </c>
      <c r="AQ666" s="45">
        <v>53002088</v>
      </c>
      <c r="AR666" s="46" t="s">
        <v>129</v>
      </c>
      <c r="AS666" s="45" t="s">
        <v>19</v>
      </c>
      <c r="AT666" s="45" t="s">
        <v>19</v>
      </c>
      <c r="AU666" s="45" t="s">
        <v>97</v>
      </c>
      <c r="AV666" s="45" t="s">
        <v>97</v>
      </c>
      <c r="AW666" s="45" t="s">
        <v>97</v>
      </c>
      <c r="AX666" s="45" t="s">
        <v>99</v>
      </c>
      <c r="AY666" s="45" t="s">
        <v>118</v>
      </c>
      <c r="AZ666" s="45" t="s">
        <v>116</v>
      </c>
      <c r="BA666" s="45" t="s">
        <v>97</v>
      </c>
      <c r="BB666" s="74" t="s">
        <v>146</v>
      </c>
      <c r="BC666" s="45" t="s">
        <v>97</v>
      </c>
      <c r="BD666" s="45" t="s">
        <v>97</v>
      </c>
      <c r="BE666" s="45" t="s">
        <v>97</v>
      </c>
      <c r="BF666" s="45" t="s">
        <v>97</v>
      </c>
      <c r="BG666" s="45" t="s">
        <v>97</v>
      </c>
      <c r="BH666" s="45" t="s">
        <v>97</v>
      </c>
      <c r="BI666" s="45">
        <v>1</v>
      </c>
      <c r="BJ666" s="45" t="s">
        <v>97</v>
      </c>
      <c r="BK666" s="53">
        <v>40666.612476851849</v>
      </c>
      <c r="BL666" s="45" t="s">
        <v>114</v>
      </c>
      <c r="BM666" s="45" t="s">
        <v>97</v>
      </c>
      <c r="BO666" s="68" t="str">
        <f t="shared" si="174"/>
        <v>EXECUTE [dbo].[PG_CI_CUENTA_BANCO] 0,0,0 , 778, X</v>
      </c>
    </row>
    <row r="667" spans="2:67" x14ac:dyDescent="0.3">
      <c r="B667" s="6">
        <f t="shared" si="162"/>
        <v>0</v>
      </c>
      <c r="C667" s="6" t="str">
        <f t="shared" si="163"/>
        <v>0, 0</v>
      </c>
      <c r="D667" s="54">
        <f t="shared" si="164"/>
        <v>779</v>
      </c>
      <c r="E667" s="75" t="str">
        <f t="shared" si="165"/>
        <v>N/D | INVERSIONES | INVERSIONES | 5BO419OCT | HOUSTON TX | Dólares USA</v>
      </c>
      <c r="F667" s="54" t="str">
        <f t="shared" si="166"/>
        <v>9OCT</v>
      </c>
      <c r="G667" s="5">
        <v>0</v>
      </c>
      <c r="H667" s="78" t="str">
        <f t="shared" si="167"/>
        <v>N/D | INVERSIONES | INVERSIONES | 5BO419OCT | HOUSTON TX | Dólares USA</v>
      </c>
      <c r="I667" s="69">
        <f t="shared" si="160"/>
        <v>28</v>
      </c>
      <c r="J667" s="69">
        <f t="shared" si="160"/>
        <v>14</v>
      </c>
      <c r="K667" s="70">
        <v>2</v>
      </c>
      <c r="L667" s="69" t="str">
        <f t="shared" si="168"/>
        <v>N/D</v>
      </c>
      <c r="M667" s="69" t="str">
        <f t="shared" si="169"/>
        <v>N/D</v>
      </c>
      <c r="N667" s="69" t="str">
        <f t="shared" si="170"/>
        <v>5BO419OCT</v>
      </c>
      <c r="P667" s="70">
        <v>2</v>
      </c>
      <c r="Q667" s="70">
        <v>5</v>
      </c>
      <c r="R667" s="19" t="s">
        <v>4</v>
      </c>
      <c r="S667" s="78" t="str">
        <f t="shared" si="171"/>
        <v>N/D</v>
      </c>
      <c r="T667" s="78" t="str">
        <f t="shared" si="172"/>
        <v>N/D</v>
      </c>
      <c r="AB667" s="78" t="str">
        <f t="shared" si="173"/>
        <v>TOMAS ZARAGOZA FUENTES</v>
      </c>
      <c r="AC667" s="70">
        <v>202</v>
      </c>
      <c r="AD667" s="68" t="str">
        <f t="shared" si="161"/>
        <v>EXECUTE [dbo].[PG_CI_CUENTA_BANCO] 0, 0, 0, 779, 'N/D | INVERSIONES | INVERSIONES | 5BO419OCT | HOUSTON TX | Dólares USA' , '9OCT', 0, 'N/D | INVERSIONES | INVERSIONES | 5BO419OCT | HOUSTON TX | Dólares USA', 28, 14, 2, 'N/D', 'N/D', '5BO419OCT', '', 2, 5, NULL, 'N/D', 'N/D', '', '', '', '', '', '', '', 'TOMAS ZARAGOZA FUENTES', 202</v>
      </c>
      <c r="AK667" s="43">
        <v>779</v>
      </c>
      <c r="AL667" s="44">
        <v>28</v>
      </c>
      <c r="AM667" s="44">
        <v>14</v>
      </c>
      <c r="AN667" s="84" t="s">
        <v>3</v>
      </c>
      <c r="AO667" s="44">
        <v>0</v>
      </c>
      <c r="AP667" s="45" t="s">
        <v>97</v>
      </c>
      <c r="AQ667" s="45" t="s">
        <v>415</v>
      </c>
      <c r="AR667" s="46" t="s">
        <v>129</v>
      </c>
      <c r="AS667" s="45" t="s">
        <v>19</v>
      </c>
      <c r="AT667" s="45" t="s">
        <v>19</v>
      </c>
      <c r="AU667" s="45" t="s">
        <v>97</v>
      </c>
      <c r="AV667" s="45" t="s">
        <v>97</v>
      </c>
      <c r="AW667" s="45" t="s">
        <v>97</v>
      </c>
      <c r="AX667" s="45" t="s">
        <v>99</v>
      </c>
      <c r="AY667" s="45" t="s">
        <v>118</v>
      </c>
      <c r="AZ667" s="45" t="s">
        <v>109</v>
      </c>
      <c r="BA667" s="45" t="s">
        <v>97</v>
      </c>
      <c r="BB667" s="74" t="s">
        <v>261</v>
      </c>
      <c r="BC667" s="45" t="s">
        <v>97</v>
      </c>
      <c r="BD667" s="45" t="s">
        <v>97</v>
      </c>
      <c r="BE667" s="45" t="s">
        <v>97</v>
      </c>
      <c r="BF667" s="45" t="s">
        <v>97</v>
      </c>
      <c r="BG667" s="45" t="s">
        <v>97</v>
      </c>
      <c r="BH667" s="45" t="s">
        <v>97</v>
      </c>
      <c r="BI667" s="45">
        <v>1</v>
      </c>
      <c r="BJ667" s="45" t="s">
        <v>97</v>
      </c>
      <c r="BK667" s="53">
        <v>40666.613449074073</v>
      </c>
      <c r="BL667" s="45" t="s">
        <v>114</v>
      </c>
      <c r="BM667" s="45" t="s">
        <v>97</v>
      </c>
      <c r="BO667" s="68" t="str">
        <f t="shared" si="174"/>
        <v>EXECUTE [dbo].[PG_CI_CUENTA_BANCO] 0,0,0 , 779, X</v>
      </c>
    </row>
    <row r="668" spans="2:67" x14ac:dyDescent="0.3">
      <c r="B668" s="6">
        <f t="shared" si="162"/>
        <v>0</v>
      </c>
      <c r="C668" s="6" t="str">
        <f t="shared" si="163"/>
        <v>0, 0</v>
      </c>
      <c r="D668" s="54">
        <f t="shared" si="164"/>
        <v>780</v>
      </c>
      <c r="E668" s="75" t="str">
        <f t="shared" si="165"/>
        <v>Tepatitlan | INGRESOS | VENTA GAS (CIE) | 150399884 | CD. JUAREZ | Pesos Mexicanos</v>
      </c>
      <c r="F668" s="54" t="str">
        <f t="shared" si="166"/>
        <v>9884</v>
      </c>
      <c r="G668" s="5">
        <v>0</v>
      </c>
      <c r="H668" s="78" t="str">
        <f t="shared" si="167"/>
        <v>Tepatitlan | INGRESOS | VENTA GAS (CIE) | 150399884 | CD. JUAREZ | Pesos Mexicanos</v>
      </c>
      <c r="I668" s="69">
        <f t="shared" si="160"/>
        <v>10</v>
      </c>
      <c r="J668" s="69">
        <f t="shared" si="160"/>
        <v>7</v>
      </c>
      <c r="K668" s="70">
        <v>1</v>
      </c>
      <c r="L668" s="69" t="str">
        <f t="shared" si="168"/>
        <v>N/D</v>
      </c>
      <c r="M668" s="69">
        <f t="shared" si="169"/>
        <v>833</v>
      </c>
      <c r="N668" s="69">
        <f t="shared" si="170"/>
        <v>150399884</v>
      </c>
      <c r="P668" s="70">
        <v>1</v>
      </c>
      <c r="Q668" s="70">
        <v>1</v>
      </c>
      <c r="R668" s="19" t="s">
        <v>4</v>
      </c>
      <c r="S668" s="78" t="str">
        <f t="shared" si="171"/>
        <v>LUIS RAMIREZ RODRIGUEZ</v>
      </c>
      <c r="T668" s="78" t="str">
        <f t="shared" si="172"/>
        <v>Tepatitlan</v>
      </c>
      <c r="AB668" s="78" t="str">
        <f t="shared" si="173"/>
        <v>TOMAS ZARAGOZA FUENTES</v>
      </c>
      <c r="AC668" s="70">
        <v>103</v>
      </c>
      <c r="AD668" s="68" t="str">
        <f t="shared" si="161"/>
        <v>EXECUTE [dbo].[PG_CI_CUENTA_BANCO] 0, 0, 0, 780, 'Tepatitlan | INGRESOS | VENTA GAS (CIE) | 150399884 | CD. JUAREZ | Pesos Mexicanos' , '9884', 0, 'Tepatitlan | INGRESOS | VENTA GAS (CIE) | 150399884 | CD. JUAREZ | Pesos Mexicanos', 10, 7, 1, 'N/D', '833', '150399884', '', 1, 1, NULL, 'LUIS RAMIREZ RODRIGUEZ', 'Tepatitlan', '', '', '', '', '', '', '', 'TOMAS ZARAGOZA FUENTES', 103</v>
      </c>
      <c r="AK668" s="43">
        <v>780</v>
      </c>
      <c r="AL668" s="44">
        <v>10</v>
      </c>
      <c r="AM668" s="44">
        <v>7</v>
      </c>
      <c r="AN668" s="84" t="s">
        <v>3</v>
      </c>
      <c r="AO668" s="44">
        <v>43</v>
      </c>
      <c r="AP668" s="45" t="s">
        <v>158</v>
      </c>
      <c r="AQ668" s="45">
        <v>150399884</v>
      </c>
      <c r="AR668" s="46" t="s">
        <v>104</v>
      </c>
      <c r="AS668" s="45" t="s">
        <v>24</v>
      </c>
      <c r="AT668" s="45" t="s">
        <v>168</v>
      </c>
      <c r="AU668" s="45" t="s">
        <v>106</v>
      </c>
      <c r="AV668" s="45" t="s">
        <v>107</v>
      </c>
      <c r="AW668" s="45" t="s">
        <v>97</v>
      </c>
      <c r="AX668" s="45" t="s">
        <v>108</v>
      </c>
      <c r="AY668" s="45" t="s">
        <v>100</v>
      </c>
      <c r="AZ668" s="45" t="s">
        <v>109</v>
      </c>
      <c r="BA668" s="45" t="s">
        <v>97</v>
      </c>
      <c r="BB668" s="74" t="s">
        <v>120</v>
      </c>
      <c r="BC668" s="45">
        <v>833</v>
      </c>
      <c r="BD668" s="45" t="s">
        <v>227</v>
      </c>
      <c r="BE668" s="45" t="s">
        <v>122</v>
      </c>
      <c r="BF668" s="45" t="s">
        <v>160</v>
      </c>
      <c r="BG668" s="45" t="s">
        <v>97</v>
      </c>
      <c r="BH668" s="45" t="s">
        <v>113</v>
      </c>
      <c r="BI668" s="45">
        <v>1</v>
      </c>
      <c r="BJ668" s="45" t="s">
        <v>97</v>
      </c>
      <c r="BK668" s="53">
        <v>42146.703900462962</v>
      </c>
      <c r="BL668" s="45" t="s">
        <v>114</v>
      </c>
      <c r="BM668" s="45" t="s">
        <v>97</v>
      </c>
      <c r="BO668" s="68" t="str">
        <f t="shared" si="174"/>
        <v>EXECUTE [dbo].[PG_CI_CUENTA_BANCO] 0,0,0 , 780, X</v>
      </c>
    </row>
    <row r="669" spans="2:67" x14ac:dyDescent="0.3">
      <c r="B669" s="6">
        <f t="shared" si="162"/>
        <v>0</v>
      </c>
      <c r="C669" s="6" t="str">
        <f t="shared" si="163"/>
        <v>0, 0</v>
      </c>
      <c r="D669" s="54">
        <f t="shared" si="164"/>
        <v>781</v>
      </c>
      <c r="E669" s="75" t="str">
        <f t="shared" si="165"/>
        <v>Corporativo | INVERSIONES | INVERSIONES | 4033902610 | CD. JUAREZ | Pesos Mexicanos</v>
      </c>
      <c r="F669" s="54" t="str">
        <f t="shared" si="166"/>
        <v>2610</v>
      </c>
      <c r="G669" s="5">
        <v>0</v>
      </c>
      <c r="H669" s="78" t="str">
        <f t="shared" si="167"/>
        <v>Corporativo | INVERSIONES | INVERSIONES | 4033902610 | CD. JUAREZ | Pesos Mexicanos</v>
      </c>
      <c r="I669" s="69">
        <f t="shared" si="160"/>
        <v>40</v>
      </c>
      <c r="J669" s="69">
        <f t="shared" si="160"/>
        <v>8</v>
      </c>
      <c r="K669" s="70">
        <v>1</v>
      </c>
      <c r="L669" s="69" t="str">
        <f t="shared" si="168"/>
        <v>N/D</v>
      </c>
      <c r="M669" s="69">
        <f t="shared" si="169"/>
        <v>1147</v>
      </c>
      <c r="N669" s="69">
        <f t="shared" si="170"/>
        <v>4033902610</v>
      </c>
      <c r="P669" s="70">
        <v>1</v>
      </c>
      <c r="Q669" s="70">
        <v>5</v>
      </c>
      <c r="R669" s="19" t="s">
        <v>4</v>
      </c>
      <c r="S669" s="78" t="str">
        <f t="shared" si="171"/>
        <v>TAISSET CASTREJON RODRIGUEZ</v>
      </c>
      <c r="T669" s="78" t="str">
        <f t="shared" si="172"/>
        <v>Corporativo</v>
      </c>
      <c r="AB669" s="78" t="str">
        <f t="shared" si="173"/>
        <v>SILVIA ZARAGOZA ITO</v>
      </c>
      <c r="AC669" s="70">
        <v>103</v>
      </c>
      <c r="AD669" s="68" t="str">
        <f t="shared" si="161"/>
        <v>EXECUTE [dbo].[PG_CI_CUENTA_BANCO] 0, 0, 0, 781, 'Corporativo | INVERSIONES | INVERSIONES | 4033902610 | CD. JUAREZ | Pesos Mexicanos' , '2610', 0, 'Corporativo | INVERSIONES | INVERSIONES | 4033902610 | CD. JUAREZ | Pesos Mexicanos', 40, 8, 1, 'N/D', '1147', '4033902610', '', 1, 5, NULL, 'TAISSET CASTREJON RODRIGUEZ', 'Corporativo', '', '', '', '', '', '', '', 'SILVIA ZARAGOZA ITO', 103</v>
      </c>
      <c r="AK669" s="43">
        <v>781</v>
      </c>
      <c r="AL669" s="44">
        <v>40</v>
      </c>
      <c r="AM669" s="44">
        <v>8</v>
      </c>
      <c r="AN669" s="84" t="s">
        <v>3</v>
      </c>
      <c r="AO669" s="44">
        <v>0</v>
      </c>
      <c r="AP669" s="45" t="s">
        <v>148</v>
      </c>
      <c r="AQ669" s="45">
        <v>4033902610</v>
      </c>
      <c r="AR669" s="46" t="s">
        <v>129</v>
      </c>
      <c r="AS669" s="45" t="s">
        <v>19</v>
      </c>
      <c r="AT669" s="45" t="s">
        <v>19</v>
      </c>
      <c r="AU669" s="45" t="s">
        <v>265</v>
      </c>
      <c r="AV669" s="45" t="s">
        <v>107</v>
      </c>
      <c r="AW669" s="45" t="s">
        <v>97</v>
      </c>
      <c r="AX669" s="45" t="s">
        <v>108</v>
      </c>
      <c r="AY669" s="45" t="s">
        <v>100</v>
      </c>
      <c r="AZ669" s="45" t="s">
        <v>265</v>
      </c>
      <c r="BA669" s="45" t="s">
        <v>97</v>
      </c>
      <c r="BB669" s="74" t="s">
        <v>120</v>
      </c>
      <c r="BC669" s="45">
        <v>1147</v>
      </c>
      <c r="BD669" s="45" t="s">
        <v>382</v>
      </c>
      <c r="BE669" s="45" t="s">
        <v>170</v>
      </c>
      <c r="BF669" s="45" t="s">
        <v>256</v>
      </c>
      <c r="BG669" s="45" t="s">
        <v>97</v>
      </c>
      <c r="BH669" s="45" t="s">
        <v>97</v>
      </c>
      <c r="BI669" s="45">
        <v>1</v>
      </c>
      <c r="BJ669" s="45" t="s">
        <v>97</v>
      </c>
      <c r="BK669" s="53">
        <v>42146.742638888885</v>
      </c>
      <c r="BL669" s="45" t="s">
        <v>114</v>
      </c>
      <c r="BM669" s="45" t="s">
        <v>97</v>
      </c>
      <c r="BO669" s="68" t="str">
        <f t="shared" si="174"/>
        <v>EXECUTE [dbo].[PG_CI_CUENTA_BANCO] 0,0,0 , 781, X</v>
      </c>
    </row>
    <row r="670" spans="2:67" x14ac:dyDescent="0.3">
      <c r="B670" s="6">
        <f t="shared" si="162"/>
        <v>0</v>
      </c>
      <c r="C670" s="6" t="str">
        <f t="shared" si="163"/>
        <v>0, 0</v>
      </c>
      <c r="D670" s="54">
        <f t="shared" si="164"/>
        <v>782</v>
      </c>
      <c r="E670" s="75" t="str">
        <f t="shared" si="165"/>
        <v>Cuauhtemoc | INGRESOS | VENTA GAS | 44920041083 | CD. JUAREZ | Pesos Mexicanos</v>
      </c>
      <c r="F670" s="54" t="str">
        <f t="shared" si="166"/>
        <v>1083</v>
      </c>
      <c r="G670" s="5">
        <v>0</v>
      </c>
      <c r="H670" s="78" t="str">
        <f t="shared" si="167"/>
        <v>Cuauhtemoc | INGRESOS | VENTA GAS | 44920041083 | CD. JUAREZ | Pesos Mexicanos</v>
      </c>
      <c r="I670" s="69">
        <f t="shared" si="160"/>
        <v>28</v>
      </c>
      <c r="J670" s="69">
        <f t="shared" si="160"/>
        <v>1</v>
      </c>
      <c r="K670" s="70">
        <v>1</v>
      </c>
      <c r="L670" s="69" t="str">
        <f t="shared" si="168"/>
        <v>N/D</v>
      </c>
      <c r="M670" s="69">
        <f t="shared" si="169"/>
        <v>4492</v>
      </c>
      <c r="N670" s="69">
        <f t="shared" si="170"/>
        <v>44920041083</v>
      </c>
      <c r="P670" s="70">
        <v>1</v>
      </c>
      <c r="Q670" s="70">
        <v>1</v>
      </c>
      <c r="R670" s="19" t="s">
        <v>4</v>
      </c>
      <c r="S670" s="78" t="str">
        <f t="shared" si="171"/>
        <v>JAIME FERNANDEZ LEMUS</v>
      </c>
      <c r="T670" s="78" t="str">
        <f t="shared" si="172"/>
        <v>Cuauhtemoc</v>
      </c>
      <c r="AB670" s="78" t="str">
        <f t="shared" si="173"/>
        <v>TOMAS ZARAGOZA FUENTES</v>
      </c>
      <c r="AC670" s="70">
        <v>103</v>
      </c>
      <c r="AD670" s="68" t="str">
        <f t="shared" si="161"/>
        <v>EXECUTE [dbo].[PG_CI_CUENTA_BANCO] 0, 0, 0, 782, 'Cuauhtemoc | INGRESOS | VENTA GAS | 44920041083 | CD. JUAREZ | Pesos Mexicanos' , '1083', 0, 'Cuauhtemoc | INGRESOS | VENTA GAS | 44920041083 | CD. JUAREZ | Pesos Mexicanos', 28, 1, 1, 'N/D', '4492', '44920041083', '', 1, 1, NULL, 'JAIME FERNANDEZ LEMUS', 'Cuauhtemoc', '', '', '', '', '', '', '', 'TOMAS ZARAGOZA FUENTES', 103</v>
      </c>
      <c r="AK670" s="43">
        <v>782</v>
      </c>
      <c r="AL670" s="44">
        <v>28</v>
      </c>
      <c r="AM670" s="44">
        <v>1</v>
      </c>
      <c r="AN670" s="84" t="s">
        <v>3</v>
      </c>
      <c r="AO670" s="44">
        <v>32</v>
      </c>
      <c r="AP670" s="45" t="s">
        <v>378</v>
      </c>
      <c r="AQ670" s="45">
        <v>44920041083</v>
      </c>
      <c r="AR670" s="46" t="s">
        <v>104</v>
      </c>
      <c r="AS670" s="45" t="s">
        <v>24</v>
      </c>
      <c r="AT670" s="45" t="s">
        <v>105</v>
      </c>
      <c r="AU670" s="45" t="s">
        <v>106</v>
      </c>
      <c r="AV670" s="45" t="s">
        <v>107</v>
      </c>
      <c r="AW670" s="45" t="s">
        <v>97</v>
      </c>
      <c r="AX670" s="45" t="s">
        <v>108</v>
      </c>
      <c r="AY670" s="45" t="s">
        <v>100</v>
      </c>
      <c r="AZ670" s="45" t="s">
        <v>109</v>
      </c>
      <c r="BA670" s="45" t="s">
        <v>97</v>
      </c>
      <c r="BB670" s="74" t="s">
        <v>120</v>
      </c>
      <c r="BC670" s="45">
        <v>4492</v>
      </c>
      <c r="BD670" s="45" t="s">
        <v>169</v>
      </c>
      <c r="BE670" s="45" t="s">
        <v>111</v>
      </c>
      <c r="BF670" s="45" t="s">
        <v>219</v>
      </c>
      <c r="BG670" s="45" t="s">
        <v>97</v>
      </c>
      <c r="BH670" s="45" t="s">
        <v>113</v>
      </c>
      <c r="BI670" s="45">
        <v>1</v>
      </c>
      <c r="BJ670" s="45" t="s">
        <v>97</v>
      </c>
      <c r="BK670" s="53">
        <v>42151.553749999999</v>
      </c>
      <c r="BL670" s="45" t="s">
        <v>114</v>
      </c>
      <c r="BM670" s="45" t="s">
        <v>97</v>
      </c>
      <c r="BO670" s="68" t="str">
        <f t="shared" si="174"/>
        <v>EXECUTE [dbo].[PG_CI_CUENTA_BANCO] 0,0,0 , 782, X</v>
      </c>
    </row>
    <row r="671" spans="2:67" x14ac:dyDescent="0.3">
      <c r="B671" s="6">
        <f t="shared" si="162"/>
        <v>0</v>
      </c>
      <c r="C671" s="6" t="str">
        <f t="shared" si="163"/>
        <v>0, 0</v>
      </c>
      <c r="D671" s="54">
        <f t="shared" si="164"/>
        <v>784</v>
      </c>
      <c r="E671" s="75" t="str">
        <f t="shared" si="165"/>
        <v>N/D | EGRESOS | EGRESOS PLANTA | 151000926 | CD. JUAREZ | Pesos Mexicanos</v>
      </c>
      <c r="F671" s="54" t="str">
        <f t="shared" si="166"/>
        <v>0926</v>
      </c>
      <c r="G671" s="5">
        <v>0</v>
      </c>
      <c r="H671" s="78" t="str">
        <f t="shared" si="167"/>
        <v>N/D | EGRESOS | EGRESOS PLANTA | 151000926 | CD. JUAREZ | Pesos Mexicanos</v>
      </c>
      <c r="I671" s="69">
        <f t="shared" si="160"/>
        <v>41</v>
      </c>
      <c r="J671" s="69">
        <f t="shared" si="160"/>
        <v>7</v>
      </c>
      <c r="K671" s="70">
        <v>1</v>
      </c>
      <c r="L671" s="69" t="str">
        <f t="shared" si="168"/>
        <v>N/D</v>
      </c>
      <c r="M671" s="69" t="str">
        <f t="shared" si="169"/>
        <v>EMP. CD. JUAREZ</v>
      </c>
      <c r="N671" s="69">
        <f t="shared" si="170"/>
        <v>151000926</v>
      </c>
      <c r="P671" s="70">
        <v>2</v>
      </c>
      <c r="Q671" s="70">
        <v>3</v>
      </c>
      <c r="R671" s="19" t="s">
        <v>4</v>
      </c>
      <c r="S671" s="78" t="str">
        <f t="shared" si="171"/>
        <v>LUIS RAMIREZ RODRIGUEZ</v>
      </c>
      <c r="T671" s="78" t="str">
        <f t="shared" si="172"/>
        <v>N/D</v>
      </c>
      <c r="AB671" s="78" t="str">
        <f t="shared" si="173"/>
        <v>TOMAS ZARAGOZA ITO</v>
      </c>
      <c r="AC671" s="70">
        <v>103</v>
      </c>
      <c r="AD671" s="68" t="str">
        <f t="shared" si="161"/>
        <v>EXECUTE [dbo].[PG_CI_CUENTA_BANCO] 0, 0, 0, 784, 'N/D | EGRESOS | EGRESOS PLANTA | 151000926 | CD. JUAREZ | Pesos Mexicanos' , '0926', 0, 'N/D | EGRESOS | EGRESOS PLANTA | 151000926 | CD. JUAREZ | Pesos Mexicanos', 41, 7, 1, 'N/D', 'EMP. CD. JUAREZ', '151000926', '', 2, 3, NULL, 'LUIS RAMIREZ RODRIGUEZ', 'N/D', '', '', '', '', '', '', '', 'TOMAS ZARAGOZA ITO', 103</v>
      </c>
      <c r="AK671" s="43">
        <v>784</v>
      </c>
      <c r="AL671" s="44">
        <v>41</v>
      </c>
      <c r="AM671" s="44">
        <v>7</v>
      </c>
      <c r="AN671" s="84" t="s">
        <v>3</v>
      </c>
      <c r="AO671" s="44">
        <v>0</v>
      </c>
      <c r="AP671" s="45" t="s">
        <v>97</v>
      </c>
      <c r="AQ671" s="45">
        <v>151000926</v>
      </c>
      <c r="AR671" s="46" t="s">
        <v>133</v>
      </c>
      <c r="AS671" s="45" t="s">
        <v>25</v>
      </c>
      <c r="AT671" s="45" t="s">
        <v>134</v>
      </c>
      <c r="AU671" s="45" t="s">
        <v>154</v>
      </c>
      <c r="AV671" s="45" t="s">
        <v>97</v>
      </c>
      <c r="AW671" s="45" t="s">
        <v>97</v>
      </c>
      <c r="AX671" s="45" t="s">
        <v>99</v>
      </c>
      <c r="AY671" s="45" t="s">
        <v>100</v>
      </c>
      <c r="AZ671" s="45" t="s">
        <v>116</v>
      </c>
      <c r="BA671" s="45" t="s">
        <v>97</v>
      </c>
      <c r="BB671" s="74" t="s">
        <v>120</v>
      </c>
      <c r="BC671" s="45" t="s">
        <v>296</v>
      </c>
      <c r="BD671" s="45">
        <v>833</v>
      </c>
      <c r="BE671" s="45" t="s">
        <v>122</v>
      </c>
      <c r="BF671" s="45" t="s">
        <v>97</v>
      </c>
      <c r="BG671" s="45" t="s">
        <v>97</v>
      </c>
      <c r="BH671" s="45" t="s">
        <v>97</v>
      </c>
      <c r="BI671" s="45">
        <v>1</v>
      </c>
      <c r="BJ671" s="45" t="s">
        <v>416</v>
      </c>
      <c r="BK671" s="53">
        <v>40491.333333333336</v>
      </c>
      <c r="BL671" s="45" t="s">
        <v>102</v>
      </c>
      <c r="BM671" s="45" t="s">
        <v>97</v>
      </c>
      <c r="BO671" s="68" t="str">
        <f t="shared" si="174"/>
        <v>EXECUTE [dbo].[PG_CI_CUENTA_BANCO] 0,0,0 , 784, X</v>
      </c>
    </row>
    <row r="672" spans="2:67" x14ac:dyDescent="0.3">
      <c r="B672" s="6">
        <f t="shared" si="162"/>
        <v>0</v>
      </c>
      <c r="C672" s="6" t="str">
        <f t="shared" si="163"/>
        <v>0, 0</v>
      </c>
      <c r="D672" s="54">
        <f t="shared" si="164"/>
        <v>785</v>
      </c>
      <c r="E672" s="75" t="str">
        <f t="shared" si="165"/>
        <v>Puebla | EGRESOS | EGRESOS PLANTA | 151001493 | CD. JUAREZ | Pesos Mexicanos</v>
      </c>
      <c r="F672" s="54" t="str">
        <f t="shared" si="166"/>
        <v>1493</v>
      </c>
      <c r="G672" s="5">
        <v>0</v>
      </c>
      <c r="H672" s="78" t="str">
        <f t="shared" si="167"/>
        <v>Puebla | EGRESOS | EGRESOS PLANTA | 151001493 | CD. JUAREZ | Pesos Mexicanos</v>
      </c>
      <c r="I672" s="69">
        <f t="shared" si="160"/>
        <v>41</v>
      </c>
      <c r="J672" s="69">
        <f t="shared" si="160"/>
        <v>7</v>
      </c>
      <c r="K672" s="70">
        <v>1</v>
      </c>
      <c r="L672" s="69" t="str">
        <f t="shared" si="168"/>
        <v>N/D</v>
      </c>
      <c r="M672" s="69">
        <f t="shared" si="169"/>
        <v>833</v>
      </c>
      <c r="N672" s="69">
        <f t="shared" si="170"/>
        <v>151001493</v>
      </c>
      <c r="P672" s="70">
        <v>1</v>
      </c>
      <c r="Q672" s="70">
        <v>3</v>
      </c>
      <c r="R672" s="19" t="s">
        <v>4</v>
      </c>
      <c r="S672" s="78" t="str">
        <f t="shared" si="171"/>
        <v>LUIS RAMIREZ RODRIGUEZ</v>
      </c>
      <c r="T672" s="78" t="str">
        <f t="shared" si="172"/>
        <v>Puebla</v>
      </c>
      <c r="AB672" s="78" t="str">
        <f t="shared" si="173"/>
        <v>TOMAS ZARAGOZA FUENTES</v>
      </c>
      <c r="AC672" s="70">
        <v>103</v>
      </c>
      <c r="AD672" s="68" t="str">
        <f t="shared" si="161"/>
        <v>EXECUTE [dbo].[PG_CI_CUENTA_BANCO] 0, 0, 0, 785, 'Puebla | EGRESOS | EGRESOS PLANTA | 151001493 | CD. JUAREZ | Pesos Mexicanos' , '1493', 0, 'Puebla | EGRESOS | EGRESOS PLANTA | 151001493 | CD. JUAREZ | Pesos Mexicanos', 41, 7, 1, 'N/D', '833', '151001493', '', 1, 3, NULL, 'LUIS RAMIREZ RODRIGUEZ', 'Puebla', '', '', '', '', '', '', '', 'TOMAS ZARAGOZA FUENTES', 103</v>
      </c>
      <c r="AK672" s="43">
        <v>785</v>
      </c>
      <c r="AL672" s="44">
        <v>41</v>
      </c>
      <c r="AM672" s="44">
        <v>7</v>
      </c>
      <c r="AN672" s="84" t="s">
        <v>3</v>
      </c>
      <c r="AO672" s="44">
        <v>0</v>
      </c>
      <c r="AP672" s="45" t="s">
        <v>417</v>
      </c>
      <c r="AQ672" s="45">
        <v>151001493</v>
      </c>
      <c r="AR672" s="46" t="s">
        <v>133</v>
      </c>
      <c r="AS672" s="45" t="s">
        <v>25</v>
      </c>
      <c r="AT672" s="45" t="s">
        <v>134</v>
      </c>
      <c r="AU672" s="45" t="s">
        <v>106</v>
      </c>
      <c r="AV672" s="45" t="s">
        <v>107</v>
      </c>
      <c r="AW672" s="45" t="s">
        <v>97</v>
      </c>
      <c r="AX672" s="45" t="s">
        <v>108</v>
      </c>
      <c r="AY672" s="45" t="s">
        <v>100</v>
      </c>
      <c r="AZ672" s="45" t="s">
        <v>109</v>
      </c>
      <c r="BA672" s="45" t="s">
        <v>97</v>
      </c>
      <c r="BB672" s="74" t="s">
        <v>120</v>
      </c>
      <c r="BC672" s="45">
        <v>833</v>
      </c>
      <c r="BD672" s="45" t="s">
        <v>227</v>
      </c>
      <c r="BE672" s="45" t="s">
        <v>122</v>
      </c>
      <c r="BF672" s="45" t="s">
        <v>270</v>
      </c>
      <c r="BG672" s="45" t="s">
        <v>97</v>
      </c>
      <c r="BH672" s="45" t="s">
        <v>167</v>
      </c>
      <c r="BI672" s="45">
        <v>1</v>
      </c>
      <c r="BJ672" s="45" t="s">
        <v>97</v>
      </c>
      <c r="BK672" s="53">
        <v>43251.481111111112</v>
      </c>
      <c r="BL672" s="45" t="s">
        <v>128</v>
      </c>
      <c r="BM672" s="45" t="s">
        <v>97</v>
      </c>
      <c r="BO672" s="68" t="str">
        <f t="shared" si="174"/>
        <v>EXECUTE [dbo].[PG_CI_CUENTA_BANCO] 0,0,0 , 785, X</v>
      </c>
    </row>
    <row r="673" spans="2:67" x14ac:dyDescent="0.3">
      <c r="B673" s="6">
        <f t="shared" si="162"/>
        <v>0</v>
      </c>
      <c r="C673" s="6" t="str">
        <f t="shared" si="163"/>
        <v>0, 0</v>
      </c>
      <c r="D673" s="54">
        <f t="shared" si="164"/>
        <v>786</v>
      </c>
      <c r="E673" s="75" t="str">
        <f t="shared" si="165"/>
        <v>Villahermosa | EGRESOS | EGRESOS PLANTA | 151001248 | CD. JUAREZ | Pesos Mexicanos</v>
      </c>
      <c r="F673" s="54" t="str">
        <f t="shared" si="166"/>
        <v>1248</v>
      </c>
      <c r="G673" s="5">
        <v>0</v>
      </c>
      <c r="H673" s="78" t="str">
        <f t="shared" si="167"/>
        <v>Villahermosa | EGRESOS | EGRESOS PLANTA | 151001248 | CD. JUAREZ | Pesos Mexicanos</v>
      </c>
      <c r="I673" s="69">
        <f t="shared" si="160"/>
        <v>41</v>
      </c>
      <c r="J673" s="69">
        <f t="shared" si="160"/>
        <v>7</v>
      </c>
      <c r="K673" s="70">
        <v>1</v>
      </c>
      <c r="L673" s="69" t="str">
        <f t="shared" si="168"/>
        <v>N/D</v>
      </c>
      <c r="M673" s="69">
        <f t="shared" si="169"/>
        <v>833</v>
      </c>
      <c r="N673" s="69">
        <f t="shared" si="170"/>
        <v>151001248</v>
      </c>
      <c r="P673" s="70">
        <v>1</v>
      </c>
      <c r="Q673" s="70">
        <v>3</v>
      </c>
      <c r="R673" s="19" t="s">
        <v>4</v>
      </c>
      <c r="S673" s="78" t="str">
        <f t="shared" si="171"/>
        <v>LUIS RAMIREZ RODRIGUEZ</v>
      </c>
      <c r="T673" s="78" t="str">
        <f t="shared" si="172"/>
        <v>Villahermosa</v>
      </c>
      <c r="AB673" s="78" t="str">
        <f t="shared" si="173"/>
        <v>TOMAS ZARAGOZA FUENTES</v>
      </c>
      <c r="AC673" s="70">
        <v>103</v>
      </c>
      <c r="AD673" s="68" t="str">
        <f t="shared" si="161"/>
        <v>EXECUTE [dbo].[PG_CI_CUENTA_BANCO] 0, 0, 0, 786, 'Villahermosa | EGRESOS | EGRESOS PLANTA | 151001248 | CD. JUAREZ | Pesos Mexicanos' , '1248', 0, 'Villahermosa | EGRESOS | EGRESOS PLANTA | 151001248 | CD. JUAREZ | Pesos Mexicanos', 41, 7, 1, 'N/D', '833', '151001248', '', 1, 3, NULL, 'LUIS RAMIREZ RODRIGUEZ', 'Villahermosa', '', '', '', '', '', '', '', 'TOMAS ZARAGOZA FUENTES', 103</v>
      </c>
      <c r="AK673" s="43">
        <v>786</v>
      </c>
      <c r="AL673" s="44">
        <v>41</v>
      </c>
      <c r="AM673" s="44">
        <v>7</v>
      </c>
      <c r="AN673" s="84" t="s">
        <v>3</v>
      </c>
      <c r="AO673" s="44">
        <v>0</v>
      </c>
      <c r="AP673" s="45" t="s">
        <v>418</v>
      </c>
      <c r="AQ673" s="45">
        <v>151001248</v>
      </c>
      <c r="AR673" s="46" t="s">
        <v>133</v>
      </c>
      <c r="AS673" s="45" t="s">
        <v>25</v>
      </c>
      <c r="AT673" s="45" t="s">
        <v>134</v>
      </c>
      <c r="AU673" s="45" t="s">
        <v>106</v>
      </c>
      <c r="AV673" s="45" t="s">
        <v>107</v>
      </c>
      <c r="AW673" s="45" t="s">
        <v>97</v>
      </c>
      <c r="AX673" s="45" t="s">
        <v>108</v>
      </c>
      <c r="AY673" s="45" t="s">
        <v>100</v>
      </c>
      <c r="AZ673" s="45" t="s">
        <v>109</v>
      </c>
      <c r="BA673" s="45" t="s">
        <v>97</v>
      </c>
      <c r="BB673" s="74" t="s">
        <v>120</v>
      </c>
      <c r="BC673" s="45">
        <v>833</v>
      </c>
      <c r="BD673" s="45" t="s">
        <v>227</v>
      </c>
      <c r="BE673" s="45" t="s">
        <v>122</v>
      </c>
      <c r="BF673" s="45" t="s">
        <v>270</v>
      </c>
      <c r="BG673" s="45" t="s">
        <v>97</v>
      </c>
      <c r="BH673" s="45" t="s">
        <v>167</v>
      </c>
      <c r="BI673" s="45">
        <v>1</v>
      </c>
      <c r="BJ673" s="45" t="s">
        <v>97</v>
      </c>
      <c r="BK673" s="53">
        <v>42922.459143518521</v>
      </c>
      <c r="BL673" s="45" t="s">
        <v>128</v>
      </c>
      <c r="BM673" s="45" t="s">
        <v>97</v>
      </c>
      <c r="BO673" s="68" t="str">
        <f t="shared" si="174"/>
        <v>EXECUTE [dbo].[PG_CI_CUENTA_BANCO] 0,0,0 , 786, X</v>
      </c>
    </row>
    <row r="674" spans="2:67" x14ac:dyDescent="0.3">
      <c r="B674" s="6">
        <f t="shared" si="162"/>
        <v>0</v>
      </c>
      <c r="C674" s="6" t="str">
        <f t="shared" si="163"/>
        <v>0, 0</v>
      </c>
      <c r="D674" s="54">
        <f t="shared" si="164"/>
        <v>787</v>
      </c>
      <c r="E674" s="75" t="str">
        <f t="shared" si="165"/>
        <v>Nogales | EGRESOS | EGRESOS PLANTA | 151001051 | CD. JUAREZ | Pesos Mexicanos</v>
      </c>
      <c r="F674" s="54" t="str">
        <f t="shared" si="166"/>
        <v>1051</v>
      </c>
      <c r="G674" s="5">
        <v>0</v>
      </c>
      <c r="H674" s="78" t="str">
        <f t="shared" si="167"/>
        <v>Nogales | EGRESOS | EGRESOS PLANTA | 151001051 | CD. JUAREZ | Pesos Mexicanos</v>
      </c>
      <c r="I674" s="69">
        <f t="shared" si="160"/>
        <v>41</v>
      </c>
      <c r="J674" s="69">
        <f t="shared" si="160"/>
        <v>7</v>
      </c>
      <c r="K674" s="70">
        <v>1</v>
      </c>
      <c r="L674" s="69" t="str">
        <f t="shared" si="168"/>
        <v>N/D</v>
      </c>
      <c r="M674" s="69">
        <f t="shared" si="169"/>
        <v>833</v>
      </c>
      <c r="N674" s="69">
        <f t="shared" si="170"/>
        <v>151001051</v>
      </c>
      <c r="P674" s="70">
        <v>1</v>
      </c>
      <c r="Q674" s="70">
        <v>3</v>
      </c>
      <c r="R674" s="19" t="s">
        <v>4</v>
      </c>
      <c r="S674" s="78" t="str">
        <f t="shared" si="171"/>
        <v>LUIS RAMIREZ RODRIGUEZ</v>
      </c>
      <c r="T674" s="78" t="str">
        <f t="shared" si="172"/>
        <v>Nogales</v>
      </c>
      <c r="AB674" s="78" t="str">
        <f t="shared" si="173"/>
        <v>TOMAS ZARAGOZA FUENTES</v>
      </c>
      <c r="AC674" s="70">
        <v>103</v>
      </c>
      <c r="AD674" s="68" t="str">
        <f t="shared" si="161"/>
        <v>EXECUTE [dbo].[PG_CI_CUENTA_BANCO] 0, 0, 0, 787, 'Nogales | EGRESOS | EGRESOS PLANTA | 151001051 | CD. JUAREZ | Pesos Mexicanos' , '1051', 0, 'Nogales | EGRESOS | EGRESOS PLANTA | 151001051 | CD. JUAREZ | Pesos Mexicanos', 41, 7, 1, 'N/D', '833', '151001051', '', 1, 3, NULL, 'LUIS RAMIREZ RODRIGUEZ', 'Nogales', '', '', '', '', '', '', '', 'TOMAS ZARAGOZA FUENTES', 103</v>
      </c>
      <c r="AK674" s="43">
        <v>787</v>
      </c>
      <c r="AL674" s="44">
        <v>41</v>
      </c>
      <c r="AM674" s="44">
        <v>7</v>
      </c>
      <c r="AN674" s="84" t="s">
        <v>3</v>
      </c>
      <c r="AO674" s="44">
        <v>13</v>
      </c>
      <c r="AP674" s="45" t="s">
        <v>354</v>
      </c>
      <c r="AQ674" s="45">
        <v>151001051</v>
      </c>
      <c r="AR674" s="46" t="s">
        <v>133</v>
      </c>
      <c r="AS674" s="45" t="s">
        <v>25</v>
      </c>
      <c r="AT674" s="45" t="s">
        <v>134</v>
      </c>
      <c r="AU674" s="45" t="s">
        <v>106</v>
      </c>
      <c r="AV674" s="45" t="s">
        <v>107</v>
      </c>
      <c r="AW674" s="45" t="s">
        <v>97</v>
      </c>
      <c r="AX674" s="45" t="s">
        <v>108</v>
      </c>
      <c r="AY674" s="45" t="s">
        <v>100</v>
      </c>
      <c r="AZ674" s="45" t="s">
        <v>109</v>
      </c>
      <c r="BA674" s="45" t="s">
        <v>97</v>
      </c>
      <c r="BB674" s="74" t="s">
        <v>120</v>
      </c>
      <c r="BC674" s="45">
        <v>833</v>
      </c>
      <c r="BD674" s="45" t="s">
        <v>227</v>
      </c>
      <c r="BE674" s="45" t="s">
        <v>122</v>
      </c>
      <c r="BF674" s="45" t="s">
        <v>270</v>
      </c>
      <c r="BG674" s="45" t="s">
        <v>97</v>
      </c>
      <c r="BH674" s="45" t="s">
        <v>167</v>
      </c>
      <c r="BI674" s="45">
        <v>1</v>
      </c>
      <c r="BJ674" s="45" t="s">
        <v>97</v>
      </c>
      <c r="BK674" s="53">
        <v>43130.485891203702</v>
      </c>
      <c r="BL674" s="45" t="s">
        <v>128</v>
      </c>
      <c r="BM674" s="45" t="s">
        <v>97</v>
      </c>
      <c r="BO674" s="68" t="str">
        <f t="shared" si="174"/>
        <v>EXECUTE [dbo].[PG_CI_CUENTA_BANCO] 0,0,0 , 787, X</v>
      </c>
    </row>
    <row r="675" spans="2:67" x14ac:dyDescent="0.3">
      <c r="B675" s="6">
        <f t="shared" si="162"/>
        <v>0</v>
      </c>
      <c r="C675" s="6" t="str">
        <f t="shared" si="163"/>
        <v>0, 0</v>
      </c>
      <c r="D675" s="54">
        <f t="shared" si="164"/>
        <v>788</v>
      </c>
      <c r="E675" s="75" t="str">
        <f t="shared" si="165"/>
        <v>N/D | EGRESOS | EGRESOS PLANTA | 151000667 | CD. JUAREZ | Pesos Mexicanos</v>
      </c>
      <c r="F675" s="54" t="str">
        <f t="shared" si="166"/>
        <v>0667</v>
      </c>
      <c r="G675" s="5">
        <v>0</v>
      </c>
      <c r="H675" s="78" t="str">
        <f t="shared" si="167"/>
        <v>N/D | EGRESOS | EGRESOS PLANTA | 151000667 | CD. JUAREZ | Pesos Mexicanos</v>
      </c>
      <c r="I675" s="69">
        <f t="shared" si="160"/>
        <v>41</v>
      </c>
      <c r="J675" s="69">
        <f t="shared" si="160"/>
        <v>7</v>
      </c>
      <c r="K675" s="70">
        <v>1</v>
      </c>
      <c r="L675" s="69" t="str">
        <f t="shared" si="168"/>
        <v>N/D</v>
      </c>
      <c r="M675" s="69" t="str">
        <f t="shared" si="169"/>
        <v>EMP. CD. JUAREZ</v>
      </c>
      <c r="N675" s="69">
        <f t="shared" si="170"/>
        <v>151000667</v>
      </c>
      <c r="P675" s="70">
        <v>2</v>
      </c>
      <c r="Q675" s="70">
        <v>3</v>
      </c>
      <c r="R675" s="19" t="s">
        <v>4</v>
      </c>
      <c r="S675" s="78" t="str">
        <f t="shared" si="171"/>
        <v>LUIS RAMIREZ RODRIGUEZ</v>
      </c>
      <c r="T675" s="78" t="str">
        <f t="shared" si="172"/>
        <v>N/D</v>
      </c>
      <c r="AB675" s="78" t="str">
        <f t="shared" si="173"/>
        <v>TOMAS ZARAGOZA ITO</v>
      </c>
      <c r="AC675" s="70">
        <v>103</v>
      </c>
      <c r="AD675" s="68" t="str">
        <f t="shared" si="161"/>
        <v>EXECUTE [dbo].[PG_CI_CUENTA_BANCO] 0, 0, 0, 788, 'N/D | EGRESOS | EGRESOS PLANTA | 151000667 | CD. JUAREZ | Pesos Mexicanos' , '0667', 0, 'N/D | EGRESOS | EGRESOS PLANTA | 151000667 | CD. JUAREZ | Pesos Mexicanos', 41, 7, 1, 'N/D', 'EMP. CD. JUAREZ', '151000667', '', 2, 3, NULL, 'LUIS RAMIREZ RODRIGUEZ', 'N/D', '', '', '', '', '', '', '', 'TOMAS ZARAGOZA ITO', 103</v>
      </c>
      <c r="AK675" s="43">
        <v>788</v>
      </c>
      <c r="AL675" s="44">
        <v>41</v>
      </c>
      <c r="AM675" s="44">
        <v>7</v>
      </c>
      <c r="AN675" s="84" t="s">
        <v>3</v>
      </c>
      <c r="AO675" s="44">
        <v>0</v>
      </c>
      <c r="AP675" s="45" t="s">
        <v>97</v>
      </c>
      <c r="AQ675" s="45">
        <v>151000667</v>
      </c>
      <c r="AR675" s="46" t="s">
        <v>133</v>
      </c>
      <c r="AS675" s="45" t="s">
        <v>25</v>
      </c>
      <c r="AT675" s="45" t="s">
        <v>134</v>
      </c>
      <c r="AU675" s="45" t="s">
        <v>154</v>
      </c>
      <c r="AV675" s="45" t="s">
        <v>97</v>
      </c>
      <c r="AW675" s="45" t="s">
        <v>97</v>
      </c>
      <c r="AX675" s="45" t="s">
        <v>99</v>
      </c>
      <c r="AY675" s="45" t="s">
        <v>100</v>
      </c>
      <c r="AZ675" s="45" t="s">
        <v>116</v>
      </c>
      <c r="BA675" s="45" t="s">
        <v>97</v>
      </c>
      <c r="BB675" s="74" t="s">
        <v>120</v>
      </c>
      <c r="BC675" s="45" t="s">
        <v>296</v>
      </c>
      <c r="BD675" s="45">
        <v>833</v>
      </c>
      <c r="BE675" s="45" t="s">
        <v>122</v>
      </c>
      <c r="BF675" s="45" t="s">
        <v>97</v>
      </c>
      <c r="BG675" s="45" t="s">
        <v>97</v>
      </c>
      <c r="BH675" s="45" t="s">
        <v>97</v>
      </c>
      <c r="BI675" s="45">
        <v>1</v>
      </c>
      <c r="BJ675" s="45" t="s">
        <v>419</v>
      </c>
      <c r="BK675" s="53">
        <v>40491.333333333336</v>
      </c>
      <c r="BL675" s="45" t="s">
        <v>102</v>
      </c>
      <c r="BM675" s="45" t="s">
        <v>97</v>
      </c>
      <c r="BO675" s="68" t="str">
        <f t="shared" si="174"/>
        <v>EXECUTE [dbo].[PG_CI_CUENTA_BANCO] 0,0,0 , 788, X</v>
      </c>
    </row>
    <row r="676" spans="2:67" x14ac:dyDescent="0.3">
      <c r="B676" s="6">
        <f t="shared" si="162"/>
        <v>0</v>
      </c>
      <c r="C676" s="6" t="str">
        <f t="shared" si="163"/>
        <v>0, 0</v>
      </c>
      <c r="D676" s="54">
        <f t="shared" si="164"/>
        <v>789</v>
      </c>
      <c r="E676" s="75" t="str">
        <f t="shared" si="165"/>
        <v>Cd. Juarez | EGRESOS | EGRESOS PLANTA | 151001345 | CD. JUAREZ | Pesos Mexicanos</v>
      </c>
      <c r="F676" s="54" t="str">
        <f t="shared" si="166"/>
        <v>1345</v>
      </c>
      <c r="G676" s="5">
        <v>0</v>
      </c>
      <c r="H676" s="78" t="str">
        <f t="shared" si="167"/>
        <v>Cd. Juarez | EGRESOS | EGRESOS PLANTA | 151001345 | CD. JUAREZ | Pesos Mexicanos</v>
      </c>
      <c r="I676" s="69">
        <f t="shared" si="160"/>
        <v>41</v>
      </c>
      <c r="J676" s="69">
        <f t="shared" si="160"/>
        <v>7</v>
      </c>
      <c r="K676" s="70">
        <v>1</v>
      </c>
      <c r="L676" s="69" t="str">
        <f t="shared" si="168"/>
        <v>N/D</v>
      </c>
      <c r="M676" s="69">
        <f t="shared" si="169"/>
        <v>833</v>
      </c>
      <c r="N676" s="69">
        <f t="shared" si="170"/>
        <v>151001345</v>
      </c>
      <c r="P676" s="70">
        <v>1</v>
      </c>
      <c r="Q676" s="70">
        <v>3</v>
      </c>
      <c r="R676" s="19" t="s">
        <v>4</v>
      </c>
      <c r="S676" s="78" t="str">
        <f t="shared" si="171"/>
        <v>LUIS RAMIREZ RODRIGUEZ</v>
      </c>
      <c r="T676" s="78" t="str">
        <f t="shared" si="172"/>
        <v>Cd. Juarez</v>
      </c>
      <c r="AB676" s="78" t="str">
        <f t="shared" si="173"/>
        <v>TOMAS ZARAGOZA FUENTES</v>
      </c>
      <c r="AC676" s="70">
        <v>103</v>
      </c>
      <c r="AD676" s="68" t="str">
        <f t="shared" si="161"/>
        <v>EXECUTE [dbo].[PG_CI_CUENTA_BANCO] 0, 0, 0, 789, 'Cd. Juarez | EGRESOS | EGRESOS PLANTA | 151001345 | CD. JUAREZ | Pesos Mexicanos' , '1345', 0, 'Cd. Juarez | EGRESOS | EGRESOS PLANTA | 151001345 | CD. JUAREZ | Pesos Mexicanos', 41, 7, 1, 'N/D', '833', '151001345', '', 1, 3, NULL, 'LUIS RAMIREZ RODRIGUEZ', 'Cd. Juarez', '', '', '', '', '', '', '', 'TOMAS ZARAGOZA FUENTES', 103</v>
      </c>
      <c r="AK676" s="43">
        <v>789</v>
      </c>
      <c r="AL676" s="44">
        <v>41</v>
      </c>
      <c r="AM676" s="44">
        <v>7</v>
      </c>
      <c r="AN676" s="84" t="s">
        <v>3</v>
      </c>
      <c r="AO676" s="44">
        <v>0</v>
      </c>
      <c r="AP676" s="45" t="s">
        <v>420</v>
      </c>
      <c r="AQ676" s="45">
        <v>151001345</v>
      </c>
      <c r="AR676" s="46" t="s">
        <v>133</v>
      </c>
      <c r="AS676" s="45" t="s">
        <v>25</v>
      </c>
      <c r="AT676" s="45" t="s">
        <v>134</v>
      </c>
      <c r="AU676" s="45" t="s">
        <v>106</v>
      </c>
      <c r="AV676" s="45" t="s">
        <v>107</v>
      </c>
      <c r="AW676" s="45" t="s">
        <v>97</v>
      </c>
      <c r="AX676" s="45" t="s">
        <v>108</v>
      </c>
      <c r="AY676" s="45" t="s">
        <v>100</v>
      </c>
      <c r="AZ676" s="45" t="s">
        <v>109</v>
      </c>
      <c r="BA676" s="45" t="s">
        <v>97</v>
      </c>
      <c r="BB676" s="74" t="s">
        <v>120</v>
      </c>
      <c r="BC676" s="45">
        <v>833</v>
      </c>
      <c r="BD676" s="45" t="s">
        <v>227</v>
      </c>
      <c r="BE676" s="45" t="s">
        <v>122</v>
      </c>
      <c r="BF676" s="45" t="s">
        <v>270</v>
      </c>
      <c r="BG676" s="45" t="s">
        <v>97</v>
      </c>
      <c r="BH676" s="45" t="s">
        <v>143</v>
      </c>
      <c r="BI676" s="45">
        <v>1</v>
      </c>
      <c r="BJ676" s="45" t="s">
        <v>97</v>
      </c>
      <c r="BK676" s="53">
        <v>42689.720590277779</v>
      </c>
      <c r="BL676" s="45" t="s">
        <v>114</v>
      </c>
      <c r="BM676" s="45" t="s">
        <v>97</v>
      </c>
      <c r="BO676" s="68" t="str">
        <f t="shared" si="174"/>
        <v>EXECUTE [dbo].[PG_CI_CUENTA_BANCO] 0,0,0 , 789, X</v>
      </c>
    </row>
    <row r="677" spans="2:67" x14ac:dyDescent="0.3">
      <c r="B677" s="6">
        <f t="shared" si="162"/>
        <v>0</v>
      </c>
      <c r="C677" s="6" t="str">
        <f t="shared" si="163"/>
        <v>0, 0</v>
      </c>
      <c r="D677" s="54">
        <f t="shared" si="164"/>
        <v>790</v>
      </c>
      <c r="E677" s="75" t="str">
        <f t="shared" si="165"/>
        <v>Tijuana | EGRESOS | EGRESOS PLANTA | 151001396 | CD. JUAREZ | Pesos Mexicanos</v>
      </c>
      <c r="F677" s="54" t="str">
        <f t="shared" si="166"/>
        <v>1396</v>
      </c>
      <c r="G677" s="5">
        <v>0</v>
      </c>
      <c r="H677" s="78" t="str">
        <f t="shared" si="167"/>
        <v>Tijuana | EGRESOS | EGRESOS PLANTA | 151001396 | CD. JUAREZ | Pesos Mexicanos</v>
      </c>
      <c r="I677" s="69">
        <f t="shared" si="160"/>
        <v>41</v>
      </c>
      <c r="J677" s="69">
        <f t="shared" si="160"/>
        <v>7</v>
      </c>
      <c r="K677" s="70">
        <v>1</v>
      </c>
      <c r="L677" s="69" t="str">
        <f t="shared" si="168"/>
        <v>N/D</v>
      </c>
      <c r="M677" s="69">
        <f t="shared" si="169"/>
        <v>833</v>
      </c>
      <c r="N677" s="69">
        <f t="shared" si="170"/>
        <v>151001396</v>
      </c>
      <c r="P677" s="70">
        <v>1</v>
      </c>
      <c r="Q677" s="70">
        <v>3</v>
      </c>
      <c r="R677" s="19" t="s">
        <v>4</v>
      </c>
      <c r="S677" s="78" t="str">
        <f t="shared" si="171"/>
        <v>LUIS RAMIREZ RODRIGUEZ</v>
      </c>
      <c r="T677" s="78" t="str">
        <f t="shared" si="172"/>
        <v>Tijuana</v>
      </c>
      <c r="AB677" s="78" t="str">
        <f t="shared" si="173"/>
        <v>TOMAS ZARAGOZA FUENTES</v>
      </c>
      <c r="AC677" s="70">
        <v>103</v>
      </c>
      <c r="AD677" s="68" t="str">
        <f t="shared" si="161"/>
        <v>EXECUTE [dbo].[PG_CI_CUENTA_BANCO] 0, 0, 0, 790, 'Tijuana | EGRESOS | EGRESOS PLANTA | 151001396 | CD. JUAREZ | Pesos Mexicanos' , '1396', 0, 'Tijuana | EGRESOS | EGRESOS PLANTA | 151001396 | CD. JUAREZ | Pesos Mexicanos', 41, 7, 1, 'N/D', '833', '151001396', '', 1, 3, NULL, 'LUIS RAMIREZ RODRIGUEZ', 'Tijuana', '', '', '', '', '', '', '', 'TOMAS ZARAGOZA FUENTES', 103</v>
      </c>
      <c r="AK677" s="43">
        <v>790</v>
      </c>
      <c r="AL677" s="44">
        <v>41</v>
      </c>
      <c r="AM677" s="44">
        <v>7</v>
      </c>
      <c r="AN677" s="84" t="s">
        <v>3</v>
      </c>
      <c r="AO677" s="44">
        <v>4</v>
      </c>
      <c r="AP677" s="45" t="s">
        <v>123</v>
      </c>
      <c r="AQ677" s="45">
        <v>151001396</v>
      </c>
      <c r="AR677" s="46" t="s">
        <v>133</v>
      </c>
      <c r="AS677" s="45" t="s">
        <v>25</v>
      </c>
      <c r="AT677" s="45" t="s">
        <v>134</v>
      </c>
      <c r="AU677" s="45" t="s">
        <v>106</v>
      </c>
      <c r="AV677" s="45" t="s">
        <v>107</v>
      </c>
      <c r="AW677" s="45" t="s">
        <v>97</v>
      </c>
      <c r="AX677" s="45" t="s">
        <v>108</v>
      </c>
      <c r="AY677" s="45" t="s">
        <v>100</v>
      </c>
      <c r="AZ677" s="45" t="s">
        <v>109</v>
      </c>
      <c r="BA677" s="45" t="s">
        <v>97</v>
      </c>
      <c r="BB677" s="74" t="s">
        <v>120</v>
      </c>
      <c r="BC677" s="45">
        <v>833</v>
      </c>
      <c r="BD677" s="45" t="s">
        <v>227</v>
      </c>
      <c r="BE677" s="45" t="s">
        <v>122</v>
      </c>
      <c r="BF677" s="45" t="s">
        <v>270</v>
      </c>
      <c r="BG677" s="45" t="s">
        <v>97</v>
      </c>
      <c r="BH677" s="45" t="s">
        <v>141</v>
      </c>
      <c r="BI677" s="45">
        <v>1</v>
      </c>
      <c r="BJ677" s="45" t="s">
        <v>97</v>
      </c>
      <c r="BK677" s="53">
        <v>40968.494733796295</v>
      </c>
      <c r="BL677" s="45" t="s">
        <v>114</v>
      </c>
      <c r="BM677" s="45" t="s">
        <v>97</v>
      </c>
      <c r="BO677" s="68" t="str">
        <f t="shared" si="174"/>
        <v>EXECUTE [dbo].[PG_CI_CUENTA_BANCO] 0,0,0 , 790, X</v>
      </c>
    </row>
    <row r="678" spans="2:67" x14ac:dyDescent="0.3">
      <c r="B678" s="6">
        <f t="shared" si="162"/>
        <v>0</v>
      </c>
      <c r="C678" s="6" t="str">
        <f t="shared" si="163"/>
        <v>0, 0</v>
      </c>
      <c r="D678" s="54">
        <f t="shared" si="164"/>
        <v>791</v>
      </c>
      <c r="E678" s="75" t="str">
        <f t="shared" si="165"/>
        <v>Biogas I | INGRESOS | VENTA DE TANQUES Y EQUIPOS | 151145649 | CD. JUAREZ | Pesos Mexicanos</v>
      </c>
      <c r="F678" s="54" t="str">
        <f t="shared" si="166"/>
        <v>5649</v>
      </c>
      <c r="G678" s="5">
        <v>0</v>
      </c>
      <c r="H678" s="78" t="str">
        <f t="shared" si="167"/>
        <v>Biogas I | INGRESOS | VENTA DE TANQUES Y EQUIPOS | 151145649 | CD. JUAREZ | Pesos Mexicanos</v>
      </c>
      <c r="I678" s="69">
        <f t="shared" si="160"/>
        <v>13</v>
      </c>
      <c r="J678" s="69">
        <f t="shared" si="160"/>
        <v>7</v>
      </c>
      <c r="K678" s="70">
        <v>1</v>
      </c>
      <c r="L678" s="69" t="str">
        <f t="shared" si="168"/>
        <v>N/D</v>
      </c>
      <c r="M678" s="69" t="str">
        <f t="shared" si="169"/>
        <v>EMP. CD. JUAREZ</v>
      </c>
      <c r="N678" s="69">
        <f t="shared" si="170"/>
        <v>151145649</v>
      </c>
      <c r="P678" s="70">
        <v>2</v>
      </c>
      <c r="Q678" s="70">
        <v>1</v>
      </c>
      <c r="R678" s="19" t="s">
        <v>4</v>
      </c>
      <c r="S678" s="78" t="str">
        <f t="shared" si="171"/>
        <v>LUIS RAMIREZ RODRIGUEZ</v>
      </c>
      <c r="T678" s="78" t="str">
        <f t="shared" si="172"/>
        <v>Biogas I</v>
      </c>
      <c r="AB678" s="78" t="str">
        <f t="shared" si="173"/>
        <v>TOMAS ZARAGOZA ITO</v>
      </c>
      <c r="AC678" s="70">
        <v>103</v>
      </c>
      <c r="AD678" s="68" t="str">
        <f t="shared" si="161"/>
        <v>EXECUTE [dbo].[PG_CI_CUENTA_BANCO] 0, 0, 0, 791, 'Biogas I | INGRESOS | VENTA DE TANQUES Y EQUIPOS | 151145649 | CD. JUAREZ | Pesos Mexicanos' , '5649', 0, 'Biogas I | INGRESOS | VENTA DE TANQUES Y EQUIPOS | 151145649 | CD. JUAREZ | Pesos Mexicanos', 13, 7, 1, 'N/D', 'EMP. CD. JUAREZ', '151145649', '', 2, 1, NULL, 'LUIS RAMIREZ RODRIGUEZ', 'Biogas I', '', '', '', '', '', '', '', 'TOMAS ZARAGOZA ITO', 103</v>
      </c>
      <c r="AK678" s="43">
        <v>791</v>
      </c>
      <c r="AL678" s="44">
        <v>13</v>
      </c>
      <c r="AM678" s="44">
        <v>7</v>
      </c>
      <c r="AN678" s="84" t="s">
        <v>3</v>
      </c>
      <c r="AO678" s="44">
        <v>22</v>
      </c>
      <c r="AP678" s="45" t="s">
        <v>203</v>
      </c>
      <c r="AQ678" s="45">
        <v>151145649</v>
      </c>
      <c r="AR678" s="46" t="s">
        <v>104</v>
      </c>
      <c r="AS678" s="45" t="s">
        <v>24</v>
      </c>
      <c r="AT678" s="45" t="s">
        <v>164</v>
      </c>
      <c r="AU678" s="45" t="s">
        <v>106</v>
      </c>
      <c r="AV678" s="45" t="s">
        <v>97</v>
      </c>
      <c r="AW678" s="45" t="s">
        <v>97</v>
      </c>
      <c r="AX678" s="45" t="s">
        <v>99</v>
      </c>
      <c r="AY678" s="45" t="s">
        <v>100</v>
      </c>
      <c r="AZ678" s="45" t="s">
        <v>116</v>
      </c>
      <c r="BA678" s="45" t="s">
        <v>97</v>
      </c>
      <c r="BB678" s="74" t="s">
        <v>120</v>
      </c>
      <c r="BC678" s="45" t="s">
        <v>296</v>
      </c>
      <c r="BD678" s="45">
        <v>833</v>
      </c>
      <c r="BE678" s="45" t="s">
        <v>122</v>
      </c>
      <c r="BF678" s="45" t="s">
        <v>97</v>
      </c>
      <c r="BG678" s="45" t="s">
        <v>97</v>
      </c>
      <c r="BH678" s="45" t="s">
        <v>97</v>
      </c>
      <c r="BI678" s="45">
        <v>1</v>
      </c>
      <c r="BJ678" s="45" t="s">
        <v>421</v>
      </c>
      <c r="BK678" s="53">
        <v>40491.333333333336</v>
      </c>
      <c r="BL678" s="45" t="s">
        <v>102</v>
      </c>
      <c r="BM678" s="45" t="s">
        <v>97</v>
      </c>
      <c r="BO678" s="68" t="str">
        <f t="shared" si="174"/>
        <v>EXECUTE [dbo].[PG_CI_CUENTA_BANCO] 0,0,0 , 791, X</v>
      </c>
    </row>
    <row r="679" spans="2:67" x14ac:dyDescent="0.3">
      <c r="B679" s="6">
        <f t="shared" si="162"/>
        <v>0</v>
      </c>
      <c r="C679" s="6" t="str">
        <f t="shared" si="163"/>
        <v>0, 0</v>
      </c>
      <c r="D679" s="54">
        <f t="shared" si="164"/>
        <v>792</v>
      </c>
      <c r="E679" s="75" t="str">
        <f t="shared" si="165"/>
        <v>Hermosillo | INGRESOS | ESTACIONES DE CARBURACION | 151035916 | CD. JUAREZ | Pesos Mexicanos</v>
      </c>
      <c r="F679" s="54" t="str">
        <f t="shared" si="166"/>
        <v>5916</v>
      </c>
      <c r="G679" s="5">
        <v>0</v>
      </c>
      <c r="H679" s="78" t="str">
        <f t="shared" si="167"/>
        <v>Hermosillo | INGRESOS | ESTACIONES DE CARBURACION | 151035916 | CD. JUAREZ | Pesos Mexicanos</v>
      </c>
      <c r="I679" s="69">
        <f t="shared" si="160"/>
        <v>36</v>
      </c>
      <c r="J679" s="69">
        <f t="shared" si="160"/>
        <v>7</v>
      </c>
      <c r="K679" s="70">
        <v>1</v>
      </c>
      <c r="L679" s="69">
        <f t="shared" si="168"/>
        <v>1830</v>
      </c>
      <c r="M679" s="69">
        <f t="shared" si="169"/>
        <v>1830</v>
      </c>
      <c r="N679" s="69">
        <f t="shared" si="170"/>
        <v>151035916</v>
      </c>
      <c r="P679" s="70">
        <v>1</v>
      </c>
      <c r="Q679" s="70">
        <v>1</v>
      </c>
      <c r="R679" s="19" t="s">
        <v>4</v>
      </c>
      <c r="S679" s="78" t="str">
        <f t="shared" si="171"/>
        <v>LUIS RAMIREZ RODRIGUEZ</v>
      </c>
      <c r="T679" s="78" t="str">
        <f t="shared" si="172"/>
        <v>Hermosillo</v>
      </c>
      <c r="AB679" s="78" t="str">
        <f t="shared" si="173"/>
        <v>TOMAS ZARAGOZA FUENTES</v>
      </c>
      <c r="AC679" s="70">
        <v>103</v>
      </c>
      <c r="AD679" s="68" t="str">
        <f t="shared" si="161"/>
        <v>EXECUTE [dbo].[PG_CI_CUENTA_BANCO] 0, 0, 0, 792, 'Hermosillo | INGRESOS | ESTACIONES DE CARBURACION | 151035916 | CD. JUAREZ | Pesos Mexicanos' , '5916', 0, 'Hermosillo | INGRESOS | ESTACIONES DE CARBURACION | 151035916 | CD. JUAREZ | Pesos Mexicanos', 36, 7, 1, '1830', '1830', '151035916', '', 1, 1, NULL, 'LUIS RAMIREZ RODRIGUEZ', 'Hermosillo', '', '', '', '', '', '', '', 'TOMAS ZARAGOZA FUENTES', 103</v>
      </c>
      <c r="AK679" s="43">
        <v>792</v>
      </c>
      <c r="AL679" s="44">
        <v>36</v>
      </c>
      <c r="AM679" s="44">
        <v>7</v>
      </c>
      <c r="AN679" s="84" t="s">
        <v>3</v>
      </c>
      <c r="AO679" s="44">
        <v>7</v>
      </c>
      <c r="AP679" s="45" t="s">
        <v>328</v>
      </c>
      <c r="AQ679" s="45">
        <v>151035916</v>
      </c>
      <c r="AR679" s="46" t="s">
        <v>104</v>
      </c>
      <c r="AS679" s="45" t="s">
        <v>24</v>
      </c>
      <c r="AT679" s="45" t="s">
        <v>302</v>
      </c>
      <c r="AU679" s="45" t="s">
        <v>324</v>
      </c>
      <c r="AV679" s="45" t="s">
        <v>107</v>
      </c>
      <c r="AW679" s="45" t="s">
        <v>97</v>
      </c>
      <c r="AX679" s="45" t="s">
        <v>108</v>
      </c>
      <c r="AY679" s="45" t="s">
        <v>100</v>
      </c>
      <c r="AZ679" s="45" t="s">
        <v>109</v>
      </c>
      <c r="BA679" s="45">
        <v>1830</v>
      </c>
      <c r="BB679" s="74" t="s">
        <v>120</v>
      </c>
      <c r="BC679" s="45">
        <v>1830</v>
      </c>
      <c r="BD679" s="45" t="s">
        <v>227</v>
      </c>
      <c r="BE679" s="45" t="s">
        <v>122</v>
      </c>
      <c r="BF679" s="45" t="s">
        <v>327</v>
      </c>
      <c r="BG679" s="45" t="s">
        <v>97</v>
      </c>
      <c r="BH679" s="45" t="s">
        <v>113</v>
      </c>
      <c r="BI679" s="45">
        <v>1</v>
      </c>
      <c r="BJ679" s="45" t="s">
        <v>97</v>
      </c>
      <c r="BK679" s="53">
        <v>43277.577025462961</v>
      </c>
      <c r="BL679" s="45" t="s">
        <v>128</v>
      </c>
      <c r="BM679" s="45" t="s">
        <v>97</v>
      </c>
      <c r="BO679" s="68" t="str">
        <f t="shared" si="174"/>
        <v>EXECUTE [dbo].[PG_CI_CUENTA_BANCO] 0,0,0 , 792, X</v>
      </c>
    </row>
    <row r="680" spans="2:67" x14ac:dyDescent="0.3">
      <c r="B680" s="6">
        <f t="shared" si="162"/>
        <v>0</v>
      </c>
      <c r="C680" s="6" t="str">
        <f t="shared" si="163"/>
        <v>0, 0</v>
      </c>
      <c r="D680" s="54">
        <f t="shared" si="164"/>
        <v>793</v>
      </c>
      <c r="E680" s="75" t="str">
        <f t="shared" si="165"/>
        <v>Hermosillo | EGRESOS | ESTACIONES DE CARBURACION | 151087541 | CD. JUAREZ | Pesos Mexicanos</v>
      </c>
      <c r="F680" s="54" t="str">
        <f t="shared" si="166"/>
        <v>7541</v>
      </c>
      <c r="G680" s="5">
        <v>0</v>
      </c>
      <c r="H680" s="78" t="str">
        <f t="shared" si="167"/>
        <v>Hermosillo | EGRESOS | ESTACIONES DE CARBURACION | 151087541 | CD. JUAREZ | Pesos Mexicanos</v>
      </c>
      <c r="I680" s="69">
        <f t="shared" si="160"/>
        <v>36</v>
      </c>
      <c r="J680" s="69">
        <f t="shared" si="160"/>
        <v>7</v>
      </c>
      <c r="K680" s="70">
        <v>1</v>
      </c>
      <c r="L680" s="69" t="str">
        <f t="shared" si="168"/>
        <v>N/D</v>
      </c>
      <c r="M680" s="69" t="str">
        <f t="shared" si="169"/>
        <v>EMP. CD. JUAREZ</v>
      </c>
      <c r="N680" s="69">
        <f t="shared" si="170"/>
        <v>151087541</v>
      </c>
      <c r="P680" s="70">
        <v>2</v>
      </c>
      <c r="Q680" s="70">
        <v>3</v>
      </c>
      <c r="R680" s="19" t="s">
        <v>4</v>
      </c>
      <c r="S680" s="78" t="str">
        <f t="shared" si="171"/>
        <v>LUIS RAMIREZ RODRIGUEZ</v>
      </c>
      <c r="T680" s="78" t="str">
        <f t="shared" si="172"/>
        <v>Hermosillo</v>
      </c>
      <c r="AB680" s="78" t="str">
        <f t="shared" si="173"/>
        <v>TOMAS ZARAGOZA ITO</v>
      </c>
      <c r="AC680" s="70">
        <v>103</v>
      </c>
      <c r="AD680" s="68" t="str">
        <f t="shared" si="161"/>
        <v>EXECUTE [dbo].[PG_CI_CUENTA_BANCO] 0, 0, 0, 793, 'Hermosillo | EGRESOS | ESTACIONES DE CARBURACION | 151087541 | CD. JUAREZ | Pesos Mexicanos' , '7541', 0, 'Hermosillo | EGRESOS | ESTACIONES DE CARBURACION | 151087541 | CD. JUAREZ | Pesos Mexicanos', 36, 7, 1, 'N/D', 'EMP. CD. JUAREZ', '151087541', '', 2, 3, NULL, 'LUIS RAMIREZ RODRIGUEZ', 'Hermosillo', '', '', '', '', '', '', '', 'TOMAS ZARAGOZA ITO', 103</v>
      </c>
      <c r="AK680" s="43">
        <v>793</v>
      </c>
      <c r="AL680" s="44">
        <v>36</v>
      </c>
      <c r="AM680" s="44">
        <v>7</v>
      </c>
      <c r="AN680" s="84" t="s">
        <v>3</v>
      </c>
      <c r="AO680" s="44">
        <v>7</v>
      </c>
      <c r="AP680" s="45" t="s">
        <v>328</v>
      </c>
      <c r="AQ680" s="45">
        <v>151087541</v>
      </c>
      <c r="AR680" s="46" t="s">
        <v>133</v>
      </c>
      <c r="AS680" s="45" t="s">
        <v>25</v>
      </c>
      <c r="AT680" s="45" t="s">
        <v>302</v>
      </c>
      <c r="AU680" s="45" t="s">
        <v>154</v>
      </c>
      <c r="AV680" s="45" t="s">
        <v>97</v>
      </c>
      <c r="AW680" s="45" t="s">
        <v>97</v>
      </c>
      <c r="AX680" s="45" t="s">
        <v>99</v>
      </c>
      <c r="AY680" s="45" t="s">
        <v>100</v>
      </c>
      <c r="AZ680" s="45" t="s">
        <v>116</v>
      </c>
      <c r="BA680" s="45" t="s">
        <v>97</v>
      </c>
      <c r="BB680" s="74" t="s">
        <v>120</v>
      </c>
      <c r="BC680" s="45" t="s">
        <v>296</v>
      </c>
      <c r="BD680" s="45">
        <v>833</v>
      </c>
      <c r="BE680" s="45" t="s">
        <v>122</v>
      </c>
      <c r="BF680" s="45" t="s">
        <v>97</v>
      </c>
      <c r="BG680" s="45" t="s">
        <v>97</v>
      </c>
      <c r="BH680" s="45" t="s">
        <v>97</v>
      </c>
      <c r="BI680" s="45">
        <v>1</v>
      </c>
      <c r="BJ680" s="45" t="s">
        <v>97</v>
      </c>
      <c r="BK680" s="53">
        <v>40672.474247685182</v>
      </c>
      <c r="BL680" s="45" t="s">
        <v>114</v>
      </c>
      <c r="BM680" s="45" t="s">
        <v>97</v>
      </c>
      <c r="BO680" s="68" t="str">
        <f t="shared" si="174"/>
        <v>EXECUTE [dbo].[PG_CI_CUENTA_BANCO] 0,0,0 , 793, X</v>
      </c>
    </row>
    <row r="681" spans="2:67" x14ac:dyDescent="0.3">
      <c r="B681" s="6">
        <f t="shared" si="162"/>
        <v>0</v>
      </c>
      <c r="C681" s="6" t="str">
        <f t="shared" si="163"/>
        <v>0, 0</v>
      </c>
      <c r="D681" s="54">
        <f t="shared" si="164"/>
        <v>794</v>
      </c>
      <c r="E681" s="75" t="str">
        <f t="shared" si="165"/>
        <v>Buenaventura | EGRESOS | EGRESOS PLANTA | 65501889256 | CD. JUAREZ | Pesos Mexicanos</v>
      </c>
      <c r="F681" s="54" t="str">
        <f t="shared" si="166"/>
        <v>9256</v>
      </c>
      <c r="G681" s="5">
        <v>0</v>
      </c>
      <c r="H681" s="78" t="str">
        <f t="shared" si="167"/>
        <v>Buenaventura | EGRESOS | EGRESOS PLANTA | 65501889256 | CD. JUAREZ | Pesos Mexicanos</v>
      </c>
      <c r="I681" s="69">
        <f t="shared" si="160"/>
        <v>28</v>
      </c>
      <c r="J681" s="69">
        <f t="shared" si="160"/>
        <v>10</v>
      </c>
      <c r="K681" s="70">
        <v>1</v>
      </c>
      <c r="L681" s="69" t="str">
        <f t="shared" si="168"/>
        <v>N/D</v>
      </c>
      <c r="M681" s="69">
        <f t="shared" si="169"/>
        <v>7618</v>
      </c>
      <c r="N681" s="69">
        <f t="shared" si="170"/>
        <v>65501889256</v>
      </c>
      <c r="P681" s="70">
        <v>1</v>
      </c>
      <c r="Q681" s="70">
        <v>3</v>
      </c>
      <c r="R681" s="19" t="s">
        <v>4</v>
      </c>
      <c r="S681" s="78" t="str">
        <f t="shared" si="171"/>
        <v>CARLOS MORENO</v>
      </c>
      <c r="T681" s="78" t="str">
        <f t="shared" si="172"/>
        <v>Buenaventura</v>
      </c>
      <c r="AB681" s="78" t="str">
        <f t="shared" si="173"/>
        <v>TOMAS ZARAGOZA FUENTES</v>
      </c>
      <c r="AC681" s="70">
        <v>103</v>
      </c>
      <c r="AD681" s="68" t="str">
        <f t="shared" si="161"/>
        <v>EXECUTE [dbo].[PG_CI_CUENTA_BANCO] 0, 0, 0, 794, 'Buenaventura | EGRESOS | EGRESOS PLANTA | 65501889256 | CD. JUAREZ | Pesos Mexicanos' , '9256', 0, 'Buenaventura | EGRESOS | EGRESOS PLANTA | 65501889256 | CD. JUAREZ | Pesos Mexicanos', 28, 10, 1, 'N/D', '7618', '65501889256', '', 1, 3, NULL, 'CARLOS MORENO', 'Buenaventura', '', '', '', '', '', '', '', 'TOMAS ZARAGOZA FUENTES', 103</v>
      </c>
      <c r="AK681" s="43">
        <v>794</v>
      </c>
      <c r="AL681" s="44">
        <v>28</v>
      </c>
      <c r="AM681" s="44">
        <v>10</v>
      </c>
      <c r="AN681" s="84" t="s">
        <v>3</v>
      </c>
      <c r="AO681" s="44">
        <v>33</v>
      </c>
      <c r="AP681" s="45" t="s">
        <v>197</v>
      </c>
      <c r="AQ681" s="45">
        <v>65501889256</v>
      </c>
      <c r="AR681" s="46" t="s">
        <v>133</v>
      </c>
      <c r="AS681" s="45" t="s">
        <v>25</v>
      </c>
      <c r="AT681" s="45" t="s">
        <v>134</v>
      </c>
      <c r="AU681" s="45" t="s">
        <v>106</v>
      </c>
      <c r="AV681" s="45" t="s">
        <v>107</v>
      </c>
      <c r="AW681" s="45" t="s">
        <v>97</v>
      </c>
      <c r="AX681" s="45" t="s">
        <v>108</v>
      </c>
      <c r="AY681" s="45" t="s">
        <v>100</v>
      </c>
      <c r="AZ681" s="45" t="s">
        <v>109</v>
      </c>
      <c r="BA681" s="45" t="s">
        <v>97</v>
      </c>
      <c r="BB681" s="74" t="s">
        <v>120</v>
      </c>
      <c r="BC681" s="45">
        <v>7618</v>
      </c>
      <c r="BD681" s="45" t="s">
        <v>227</v>
      </c>
      <c r="BE681" s="45" t="s">
        <v>150</v>
      </c>
      <c r="BF681" s="45" t="s">
        <v>219</v>
      </c>
      <c r="BG681" s="45" t="s">
        <v>97</v>
      </c>
      <c r="BH681" s="45" t="s">
        <v>195</v>
      </c>
      <c r="BI681" s="45">
        <v>1</v>
      </c>
      <c r="BJ681" s="45" t="s">
        <v>97</v>
      </c>
      <c r="BK681" s="53">
        <v>42151.559351851851</v>
      </c>
      <c r="BL681" s="45" t="s">
        <v>114</v>
      </c>
      <c r="BM681" s="45" t="s">
        <v>97</v>
      </c>
      <c r="BO681" s="68" t="str">
        <f t="shared" si="174"/>
        <v>EXECUTE [dbo].[PG_CI_CUENTA_BANCO] 0,0,0 , 794, X</v>
      </c>
    </row>
    <row r="682" spans="2:67" x14ac:dyDescent="0.3">
      <c r="B682" s="6">
        <f t="shared" si="162"/>
        <v>0</v>
      </c>
      <c r="C682" s="6" t="str">
        <f t="shared" si="163"/>
        <v>0, 0</v>
      </c>
      <c r="D682" s="54">
        <f t="shared" si="164"/>
        <v>795</v>
      </c>
      <c r="E682" s="75" t="str">
        <f t="shared" si="165"/>
        <v>Buenaventura | INGRESOS | VENTA GAS | 65501889196 | NVO. CASAS G. | Pesos Mexicanos</v>
      </c>
      <c r="F682" s="54" t="str">
        <f t="shared" si="166"/>
        <v>9196</v>
      </c>
      <c r="G682" s="5">
        <v>0</v>
      </c>
      <c r="H682" s="78" t="str">
        <f t="shared" si="167"/>
        <v>Buenaventura | INGRESOS | VENTA GAS | 65501889196 | NVO. CASAS G. | Pesos Mexicanos</v>
      </c>
      <c r="I682" s="69">
        <f t="shared" si="160"/>
        <v>28</v>
      </c>
      <c r="J682" s="69">
        <f t="shared" si="160"/>
        <v>10</v>
      </c>
      <c r="K682" s="70">
        <v>1</v>
      </c>
      <c r="L682" s="69" t="str">
        <f t="shared" si="168"/>
        <v>N/D</v>
      </c>
      <c r="M682" s="69" t="str">
        <f t="shared" si="169"/>
        <v>N/D</v>
      </c>
      <c r="N682" s="69">
        <f t="shared" si="170"/>
        <v>65501889196</v>
      </c>
      <c r="P682" s="70">
        <v>1</v>
      </c>
      <c r="Q682" s="70">
        <v>1</v>
      </c>
      <c r="R682" s="19" t="s">
        <v>4</v>
      </c>
      <c r="S682" s="78" t="str">
        <f t="shared" si="171"/>
        <v>CARLOS MORENO</v>
      </c>
      <c r="T682" s="78" t="str">
        <f t="shared" si="172"/>
        <v>Buenaventura</v>
      </c>
      <c r="AB682" s="78" t="str">
        <f t="shared" si="173"/>
        <v>TOMAS ZARAGOZA FUENTES</v>
      </c>
      <c r="AC682" s="70">
        <v>103</v>
      </c>
      <c r="AD682" s="68" t="str">
        <f t="shared" si="161"/>
        <v>EXECUTE [dbo].[PG_CI_CUENTA_BANCO] 0, 0, 0, 795, 'Buenaventura | INGRESOS | VENTA GAS | 65501889196 | NVO. CASAS G. | Pesos Mexicanos' , '9196', 0, 'Buenaventura | INGRESOS | VENTA GAS | 65501889196 | NVO. CASAS G. | Pesos Mexicanos', 28, 10, 1, 'N/D', 'N/D', '65501889196', '', 1, 1, NULL, 'CARLOS MORENO', 'Buenaventura', '', '', '', '', '', '', '', 'TOMAS ZARAGOZA FUENTES', 103</v>
      </c>
      <c r="AK682" s="43">
        <v>795</v>
      </c>
      <c r="AL682" s="44">
        <v>28</v>
      </c>
      <c r="AM682" s="44">
        <v>10</v>
      </c>
      <c r="AN682" s="84" t="s">
        <v>3</v>
      </c>
      <c r="AO682" s="44">
        <v>33</v>
      </c>
      <c r="AP682" s="45" t="s">
        <v>197</v>
      </c>
      <c r="AQ682" s="45">
        <v>65501889196</v>
      </c>
      <c r="AR682" s="46" t="s">
        <v>104</v>
      </c>
      <c r="AS682" s="45" t="s">
        <v>24</v>
      </c>
      <c r="AT682" s="45" t="s">
        <v>105</v>
      </c>
      <c r="AU682" s="45" t="s">
        <v>106</v>
      </c>
      <c r="AV682" s="45" t="s">
        <v>107</v>
      </c>
      <c r="AW682" s="45" t="s">
        <v>97</v>
      </c>
      <c r="AX682" s="45" t="s">
        <v>108</v>
      </c>
      <c r="AY682" s="45" t="s">
        <v>100</v>
      </c>
      <c r="AZ682" s="45" t="s">
        <v>109</v>
      </c>
      <c r="BA682" s="45" t="s">
        <v>97</v>
      </c>
      <c r="BB682" s="74" t="s">
        <v>191</v>
      </c>
      <c r="BC682" s="45" t="s">
        <v>97</v>
      </c>
      <c r="BD682" s="45">
        <v>3858</v>
      </c>
      <c r="BE682" s="45" t="s">
        <v>150</v>
      </c>
      <c r="BF682" s="45" t="s">
        <v>219</v>
      </c>
      <c r="BG682" s="45" t="s">
        <v>97</v>
      </c>
      <c r="BH682" s="45" t="s">
        <v>195</v>
      </c>
      <c r="BI682" s="45">
        <v>1</v>
      </c>
      <c r="BJ682" s="45" t="s">
        <v>97</v>
      </c>
      <c r="BK682" s="53">
        <v>42151.559224537035</v>
      </c>
      <c r="BL682" s="45" t="s">
        <v>114</v>
      </c>
      <c r="BM682" s="45" t="s">
        <v>97</v>
      </c>
      <c r="BO682" s="68" t="str">
        <f t="shared" si="174"/>
        <v>EXECUTE [dbo].[PG_CI_CUENTA_BANCO] 0,0,0 , 795, X</v>
      </c>
    </row>
    <row r="683" spans="2:67" x14ac:dyDescent="0.3">
      <c r="B683" s="6">
        <f t="shared" si="162"/>
        <v>0</v>
      </c>
      <c r="C683" s="6" t="str">
        <f t="shared" si="163"/>
        <v>0, 0</v>
      </c>
      <c r="D683" s="54">
        <f t="shared" si="164"/>
        <v>796</v>
      </c>
      <c r="E683" s="75" t="str">
        <f t="shared" si="165"/>
        <v>N/D | INVERSIONES | OPERACION CREDITO | 707616231 | CD. JUAREZ | Dólares USA</v>
      </c>
      <c r="F683" s="54" t="str">
        <f t="shared" si="166"/>
        <v>6231</v>
      </c>
      <c r="G683" s="5">
        <v>0</v>
      </c>
      <c r="H683" s="78" t="str">
        <f t="shared" si="167"/>
        <v>N/D | INVERSIONES | OPERACION CREDITO | 707616231 | CD. JUAREZ | Dólares USA</v>
      </c>
      <c r="I683" s="69">
        <f t="shared" si="160"/>
        <v>28</v>
      </c>
      <c r="J683" s="69">
        <f t="shared" si="160"/>
        <v>9</v>
      </c>
      <c r="K683" s="70">
        <v>2</v>
      </c>
      <c r="L683" s="69" t="str">
        <f t="shared" si="168"/>
        <v>N/D</v>
      </c>
      <c r="M683" s="69" t="str">
        <f t="shared" si="169"/>
        <v>EL PASO TX.</v>
      </c>
      <c r="N683" s="69">
        <f t="shared" si="170"/>
        <v>707616231</v>
      </c>
      <c r="P683" s="70">
        <v>2</v>
      </c>
      <c r="Q683" s="70">
        <v>5</v>
      </c>
      <c r="R683" s="19" t="s">
        <v>4</v>
      </c>
      <c r="S683" s="78" t="str">
        <f t="shared" si="171"/>
        <v>ARMIDA LOYA</v>
      </c>
      <c r="T683" s="78" t="str">
        <f t="shared" si="172"/>
        <v>N/D</v>
      </c>
      <c r="AB683" s="78" t="str">
        <f t="shared" si="173"/>
        <v>TOMAS ZARAGOZA FUENTES</v>
      </c>
      <c r="AC683" s="70">
        <v>103</v>
      </c>
      <c r="AD683" s="68" t="str">
        <f t="shared" si="161"/>
        <v>EXECUTE [dbo].[PG_CI_CUENTA_BANCO] 0, 0, 0, 796, 'N/D | INVERSIONES | OPERACION CREDITO | 707616231 | CD. JUAREZ | Dólares USA' , '6231', 0, 'N/D | INVERSIONES | OPERACION CREDITO | 707616231 | CD. JUAREZ | Dólares USA', 28, 9, 2, 'N/D', 'EL PASO TX.', '707616231', '', 2, 5, NULL, 'ARMIDA LOYA', 'N/D', '', '', '', '', '', '', '', 'TOMAS ZARAGOZA FUENTES', 103</v>
      </c>
      <c r="AK683" s="43">
        <v>796</v>
      </c>
      <c r="AL683" s="44">
        <v>28</v>
      </c>
      <c r="AM683" s="44">
        <v>9</v>
      </c>
      <c r="AN683" s="84" t="s">
        <v>3</v>
      </c>
      <c r="AO683" s="44">
        <v>0</v>
      </c>
      <c r="AP683" s="45" t="s">
        <v>97</v>
      </c>
      <c r="AQ683" s="45">
        <v>707616231</v>
      </c>
      <c r="AR683" s="46" t="s">
        <v>129</v>
      </c>
      <c r="AS683" s="45" t="s">
        <v>19</v>
      </c>
      <c r="AT683" s="45" t="s">
        <v>26</v>
      </c>
      <c r="AU683" s="45" t="s">
        <v>97</v>
      </c>
      <c r="AV683" s="45" t="s">
        <v>97</v>
      </c>
      <c r="AW683" s="45" t="s">
        <v>97</v>
      </c>
      <c r="AX683" s="45" t="s">
        <v>99</v>
      </c>
      <c r="AY683" s="45" t="s">
        <v>118</v>
      </c>
      <c r="AZ683" s="45" t="s">
        <v>109</v>
      </c>
      <c r="BA683" s="45" t="s">
        <v>97</v>
      </c>
      <c r="BB683" s="74" t="s">
        <v>120</v>
      </c>
      <c r="BC683" s="45" t="s">
        <v>146</v>
      </c>
      <c r="BD683" s="45" t="s">
        <v>146</v>
      </c>
      <c r="BE683" s="45" t="s">
        <v>147</v>
      </c>
      <c r="BF683" s="45" t="s">
        <v>97</v>
      </c>
      <c r="BG683" s="45" t="s">
        <v>97</v>
      </c>
      <c r="BH683" s="45" t="s">
        <v>97</v>
      </c>
      <c r="BI683" s="45">
        <v>1</v>
      </c>
      <c r="BJ683" s="45" t="s">
        <v>97</v>
      </c>
      <c r="BK683" s="53">
        <v>40620.331701388888</v>
      </c>
      <c r="BL683" s="45" t="s">
        <v>114</v>
      </c>
      <c r="BM683" s="45" t="s">
        <v>97</v>
      </c>
      <c r="BO683" s="68" t="str">
        <f t="shared" si="174"/>
        <v>EXECUTE [dbo].[PG_CI_CUENTA_BANCO] 0,0,0 , 796, X</v>
      </c>
    </row>
    <row r="684" spans="2:67" x14ac:dyDescent="0.3">
      <c r="B684" s="6">
        <f t="shared" si="162"/>
        <v>0</v>
      </c>
      <c r="C684" s="6" t="str">
        <f t="shared" si="163"/>
        <v>0, 0</v>
      </c>
      <c r="D684" s="54">
        <f t="shared" si="164"/>
        <v>799</v>
      </c>
      <c r="E684" s="75" t="str">
        <f t="shared" si="165"/>
        <v>N/D | EGRESOS | PRESUPUESTO | 151448412 | CD. JUAREZ | Pesos Mexicanos</v>
      </c>
      <c r="F684" s="54" t="str">
        <f t="shared" si="166"/>
        <v>8412</v>
      </c>
      <c r="G684" s="5">
        <v>0</v>
      </c>
      <c r="H684" s="78" t="str">
        <f t="shared" si="167"/>
        <v>N/D | EGRESOS | PRESUPUESTO | 151448412 | CD. JUAREZ | Pesos Mexicanos</v>
      </c>
      <c r="I684" s="69">
        <f t="shared" si="160"/>
        <v>10</v>
      </c>
      <c r="J684" s="69">
        <f t="shared" si="160"/>
        <v>7</v>
      </c>
      <c r="K684" s="70">
        <v>1</v>
      </c>
      <c r="L684" s="69" t="str">
        <f t="shared" si="168"/>
        <v>N/D</v>
      </c>
      <c r="M684" s="69" t="str">
        <f t="shared" si="169"/>
        <v>EMP. CD. JUAREZ</v>
      </c>
      <c r="N684" s="69">
        <f t="shared" si="170"/>
        <v>151448412</v>
      </c>
      <c r="P684" s="70">
        <v>2</v>
      </c>
      <c r="Q684" s="70">
        <v>3</v>
      </c>
      <c r="R684" s="19" t="s">
        <v>4</v>
      </c>
      <c r="S684" s="78" t="str">
        <f t="shared" si="171"/>
        <v>LUIS RAMIREZ RODRIGUEZ</v>
      </c>
      <c r="T684" s="78" t="str">
        <f t="shared" si="172"/>
        <v>N/D</v>
      </c>
      <c r="AB684" s="78" t="str">
        <f t="shared" si="173"/>
        <v>ENRIQUE ZARAGOZA ITO</v>
      </c>
      <c r="AC684" s="70">
        <v>103</v>
      </c>
      <c r="AD684" s="68" t="str">
        <f t="shared" si="161"/>
        <v>EXECUTE [dbo].[PG_CI_CUENTA_BANCO] 0, 0, 0, 799, 'N/D | EGRESOS | PRESUPUESTO | 151448412 | CD. JUAREZ | Pesos Mexicanos' , '8412', 0, 'N/D | EGRESOS | PRESUPUESTO | 151448412 | CD. JUAREZ | Pesos Mexicanos', 10, 7, 1, 'N/D', 'EMP. CD. JUAREZ', '151448412', '', 2, 3, NULL, 'LUIS RAMIREZ RODRIGUEZ', 'N/D', '', '', '', '', '', '', '', 'ENRIQUE ZARAGOZA ITO', 103</v>
      </c>
      <c r="AK684" s="43">
        <v>799</v>
      </c>
      <c r="AL684" s="44">
        <v>10</v>
      </c>
      <c r="AM684" s="44">
        <v>7</v>
      </c>
      <c r="AN684" s="84" t="s">
        <v>3</v>
      </c>
      <c r="AO684" s="44">
        <v>0</v>
      </c>
      <c r="AP684" s="45" t="s">
        <v>97</v>
      </c>
      <c r="AQ684" s="45">
        <v>151448412</v>
      </c>
      <c r="AR684" s="46" t="s">
        <v>133</v>
      </c>
      <c r="AS684" s="45" t="s">
        <v>25</v>
      </c>
      <c r="AT684" s="45" t="s">
        <v>422</v>
      </c>
      <c r="AU684" s="45" t="s">
        <v>154</v>
      </c>
      <c r="AV684" s="45" t="s">
        <v>97</v>
      </c>
      <c r="AW684" s="45" t="s">
        <v>97</v>
      </c>
      <c r="AX684" s="45" t="s">
        <v>99</v>
      </c>
      <c r="AY684" s="45" t="s">
        <v>100</v>
      </c>
      <c r="AZ684" s="45" t="s">
        <v>163</v>
      </c>
      <c r="BA684" s="45" t="s">
        <v>97</v>
      </c>
      <c r="BB684" s="74" t="s">
        <v>120</v>
      </c>
      <c r="BC684" s="45" t="s">
        <v>296</v>
      </c>
      <c r="BD684" s="45">
        <v>833</v>
      </c>
      <c r="BE684" s="45" t="s">
        <v>122</v>
      </c>
      <c r="BF684" s="45" t="s">
        <v>97</v>
      </c>
      <c r="BG684" s="45" t="s">
        <v>97</v>
      </c>
      <c r="BH684" s="45" t="s">
        <v>97</v>
      </c>
      <c r="BI684" s="45">
        <v>1</v>
      </c>
      <c r="BJ684" s="45" t="s">
        <v>97</v>
      </c>
      <c r="BK684" s="53">
        <v>40499.36041666667</v>
      </c>
      <c r="BL684" s="45" t="s">
        <v>317</v>
      </c>
      <c r="BM684" s="45" t="s">
        <v>97</v>
      </c>
      <c r="BO684" s="68" t="str">
        <f t="shared" si="174"/>
        <v>EXECUTE [dbo].[PG_CI_CUENTA_BANCO] 0,0,0 , 799, X</v>
      </c>
    </row>
    <row r="685" spans="2:67" x14ac:dyDescent="0.3">
      <c r="B685" s="6">
        <f t="shared" si="162"/>
        <v>0</v>
      </c>
      <c r="C685" s="6" t="str">
        <f t="shared" si="163"/>
        <v>0, 0</v>
      </c>
      <c r="D685" s="54">
        <f t="shared" si="164"/>
        <v>800</v>
      </c>
      <c r="E685" s="75" t="str">
        <f t="shared" si="165"/>
        <v>N/D | INGRESOS | VENTA GAS | 151448625 | CD. JUAREZ | Pesos Mexicanos</v>
      </c>
      <c r="F685" s="54" t="str">
        <f t="shared" si="166"/>
        <v>8625</v>
      </c>
      <c r="G685" s="5">
        <v>0</v>
      </c>
      <c r="H685" s="78" t="str">
        <f t="shared" si="167"/>
        <v>N/D | INGRESOS | VENTA GAS | 151448625 | CD. JUAREZ | Pesos Mexicanos</v>
      </c>
      <c r="I685" s="69">
        <f t="shared" si="160"/>
        <v>10</v>
      </c>
      <c r="J685" s="69">
        <f t="shared" si="160"/>
        <v>7</v>
      </c>
      <c r="K685" s="70">
        <v>1</v>
      </c>
      <c r="L685" s="69" t="str">
        <f t="shared" si="168"/>
        <v>N/D</v>
      </c>
      <c r="M685" s="69" t="str">
        <f t="shared" si="169"/>
        <v>EMP. CD. JUAREZ</v>
      </c>
      <c r="N685" s="69">
        <f t="shared" si="170"/>
        <v>151448625</v>
      </c>
      <c r="P685" s="70">
        <v>2</v>
      </c>
      <c r="Q685" s="70">
        <v>1</v>
      </c>
      <c r="R685" s="19" t="s">
        <v>4</v>
      </c>
      <c r="S685" s="78" t="str">
        <f t="shared" si="171"/>
        <v>LUIS RAMIREZ RODRIGUEZ</v>
      </c>
      <c r="T685" s="78" t="str">
        <f t="shared" si="172"/>
        <v>N/D</v>
      </c>
      <c r="AB685" s="78" t="str">
        <f t="shared" si="173"/>
        <v>ENRIQUE ZARAGOZA ITO</v>
      </c>
      <c r="AC685" s="70">
        <v>103</v>
      </c>
      <c r="AD685" s="68" t="str">
        <f t="shared" si="161"/>
        <v>EXECUTE [dbo].[PG_CI_CUENTA_BANCO] 0, 0, 0, 800, 'N/D | INGRESOS | VENTA GAS | 151448625 | CD. JUAREZ | Pesos Mexicanos' , '8625', 0, 'N/D | INGRESOS | VENTA GAS | 151448625 | CD. JUAREZ | Pesos Mexicanos', 10, 7, 1, 'N/D', 'EMP. CD. JUAREZ', '151448625', '', 2, 1, NULL, 'LUIS RAMIREZ RODRIGUEZ', 'N/D', '', '', '', '', '', '', '', 'ENRIQUE ZARAGOZA ITO', 103</v>
      </c>
      <c r="AK685" s="43">
        <v>800</v>
      </c>
      <c r="AL685" s="44">
        <v>10</v>
      </c>
      <c r="AM685" s="44">
        <v>7</v>
      </c>
      <c r="AN685" s="84" t="s">
        <v>3</v>
      </c>
      <c r="AO685" s="44">
        <v>0</v>
      </c>
      <c r="AP685" s="45" t="s">
        <v>97</v>
      </c>
      <c r="AQ685" s="45">
        <v>151448625</v>
      </c>
      <c r="AR685" s="46" t="s">
        <v>104</v>
      </c>
      <c r="AS685" s="45" t="s">
        <v>24</v>
      </c>
      <c r="AT685" s="45" t="s">
        <v>105</v>
      </c>
      <c r="AU685" s="45" t="s">
        <v>106</v>
      </c>
      <c r="AV685" s="45" t="s">
        <v>97</v>
      </c>
      <c r="AW685" s="45" t="s">
        <v>97</v>
      </c>
      <c r="AX685" s="45" t="s">
        <v>99</v>
      </c>
      <c r="AY685" s="45" t="s">
        <v>100</v>
      </c>
      <c r="AZ685" s="45" t="s">
        <v>163</v>
      </c>
      <c r="BA685" s="45" t="s">
        <v>97</v>
      </c>
      <c r="BB685" s="74" t="s">
        <v>120</v>
      </c>
      <c r="BC685" s="45" t="s">
        <v>296</v>
      </c>
      <c r="BD685" s="45">
        <v>833</v>
      </c>
      <c r="BE685" s="45" t="s">
        <v>122</v>
      </c>
      <c r="BF685" s="45" t="s">
        <v>97</v>
      </c>
      <c r="BG685" s="45" t="s">
        <v>97</v>
      </c>
      <c r="BH685" s="45" t="s">
        <v>97</v>
      </c>
      <c r="BI685" s="45">
        <v>1</v>
      </c>
      <c r="BJ685" s="45" t="s">
        <v>97</v>
      </c>
      <c r="BK685" s="53">
        <v>40491.333333333336</v>
      </c>
      <c r="BL685" s="45" t="s">
        <v>102</v>
      </c>
      <c r="BM685" s="45" t="s">
        <v>97</v>
      </c>
      <c r="BO685" s="68" t="str">
        <f t="shared" si="174"/>
        <v>EXECUTE [dbo].[PG_CI_CUENTA_BANCO] 0,0,0 , 800, X</v>
      </c>
    </row>
    <row r="686" spans="2:67" x14ac:dyDescent="0.3">
      <c r="B686" s="6">
        <f t="shared" si="162"/>
        <v>0</v>
      </c>
      <c r="C686" s="6" t="str">
        <f t="shared" si="163"/>
        <v>0, 0</v>
      </c>
      <c r="D686" s="54">
        <f t="shared" si="164"/>
        <v>801</v>
      </c>
      <c r="E686" s="75" t="str">
        <f t="shared" si="165"/>
        <v>N/D | INGRESOS | VENTA GAS (CIE) | 151448811 | CD. JUAREZ | Pesos Mexicanos</v>
      </c>
      <c r="F686" s="54" t="str">
        <f t="shared" si="166"/>
        <v>8811</v>
      </c>
      <c r="G686" s="5">
        <v>0</v>
      </c>
      <c r="H686" s="78" t="str">
        <f t="shared" si="167"/>
        <v>N/D | INGRESOS | VENTA GAS (CIE) | 151448811 | CD. JUAREZ | Pesos Mexicanos</v>
      </c>
      <c r="I686" s="69">
        <f t="shared" si="160"/>
        <v>10</v>
      </c>
      <c r="J686" s="69">
        <f t="shared" si="160"/>
        <v>7</v>
      </c>
      <c r="K686" s="70">
        <v>1</v>
      </c>
      <c r="L686" s="69" t="str">
        <f t="shared" si="168"/>
        <v>N/D</v>
      </c>
      <c r="M686" s="69" t="str">
        <f t="shared" si="169"/>
        <v>EMP. CD. JUAREZ</v>
      </c>
      <c r="N686" s="69">
        <f t="shared" si="170"/>
        <v>151448811</v>
      </c>
      <c r="P686" s="70">
        <v>2</v>
      </c>
      <c r="Q686" s="70">
        <v>1</v>
      </c>
      <c r="R686" s="19" t="s">
        <v>4</v>
      </c>
      <c r="S686" s="78" t="str">
        <f t="shared" si="171"/>
        <v>LUIS RAMIREZ RODRIGUEZ</v>
      </c>
      <c r="T686" s="78" t="str">
        <f t="shared" si="172"/>
        <v>N/D</v>
      </c>
      <c r="AB686" s="78" t="str">
        <f t="shared" si="173"/>
        <v>ENRIQUE ZARAGOZA ITO</v>
      </c>
      <c r="AC686" s="70">
        <v>103</v>
      </c>
      <c r="AD686" s="68" t="str">
        <f t="shared" si="161"/>
        <v>EXECUTE [dbo].[PG_CI_CUENTA_BANCO] 0, 0, 0, 801, 'N/D | INGRESOS | VENTA GAS (CIE) | 151448811 | CD. JUAREZ | Pesos Mexicanos' , '8811', 0, 'N/D | INGRESOS | VENTA GAS (CIE) | 151448811 | CD. JUAREZ | Pesos Mexicanos', 10, 7, 1, 'N/D', 'EMP. CD. JUAREZ', '151448811', '', 2, 1, NULL, 'LUIS RAMIREZ RODRIGUEZ', 'N/D', '', '', '', '', '', '', '', 'ENRIQUE ZARAGOZA ITO', 103</v>
      </c>
      <c r="AK686" s="43">
        <v>801</v>
      </c>
      <c r="AL686" s="44">
        <v>10</v>
      </c>
      <c r="AM686" s="44">
        <v>7</v>
      </c>
      <c r="AN686" s="84" t="s">
        <v>3</v>
      </c>
      <c r="AO686" s="44">
        <v>0</v>
      </c>
      <c r="AP686" s="45" t="s">
        <v>97</v>
      </c>
      <c r="AQ686" s="45">
        <v>151448811</v>
      </c>
      <c r="AR686" s="46" t="s">
        <v>104</v>
      </c>
      <c r="AS686" s="45" t="s">
        <v>24</v>
      </c>
      <c r="AT686" s="45" t="s">
        <v>168</v>
      </c>
      <c r="AU686" s="45" t="s">
        <v>106</v>
      </c>
      <c r="AV686" s="45" t="s">
        <v>97</v>
      </c>
      <c r="AW686" s="45" t="s">
        <v>97</v>
      </c>
      <c r="AX686" s="45" t="s">
        <v>99</v>
      </c>
      <c r="AY686" s="45" t="s">
        <v>100</v>
      </c>
      <c r="AZ686" s="45" t="s">
        <v>163</v>
      </c>
      <c r="BA686" s="45" t="s">
        <v>97</v>
      </c>
      <c r="BB686" s="74" t="s">
        <v>120</v>
      </c>
      <c r="BC686" s="45" t="s">
        <v>296</v>
      </c>
      <c r="BD686" s="45">
        <v>833</v>
      </c>
      <c r="BE686" s="45" t="s">
        <v>122</v>
      </c>
      <c r="BF686" s="45" t="s">
        <v>97</v>
      </c>
      <c r="BG686" s="45" t="s">
        <v>97</v>
      </c>
      <c r="BH686" s="45" t="s">
        <v>97</v>
      </c>
      <c r="BI686" s="45">
        <v>1</v>
      </c>
      <c r="BJ686" s="45" t="s">
        <v>97</v>
      </c>
      <c r="BK686" s="53">
        <v>40672.474490740744</v>
      </c>
      <c r="BL686" s="45" t="s">
        <v>114</v>
      </c>
      <c r="BM686" s="45" t="s">
        <v>97</v>
      </c>
      <c r="BO686" s="68" t="str">
        <f t="shared" si="174"/>
        <v>EXECUTE [dbo].[PG_CI_CUENTA_BANCO] 0,0,0 , 801, X</v>
      </c>
    </row>
    <row r="687" spans="2:67" x14ac:dyDescent="0.3">
      <c r="B687" s="6">
        <f t="shared" si="162"/>
        <v>0</v>
      </c>
      <c r="C687" s="6" t="str">
        <f t="shared" si="163"/>
        <v>0, 0</v>
      </c>
      <c r="D687" s="54">
        <f t="shared" si="164"/>
        <v>802</v>
      </c>
      <c r="E687" s="75" t="str">
        <f t="shared" si="165"/>
        <v>Hermosillo | INGRESOS | VENTA GAS | 449243523 | CD. JUAREZ | Pesos Mexicanos</v>
      </c>
      <c r="F687" s="54" t="str">
        <f t="shared" si="166"/>
        <v>3523</v>
      </c>
      <c r="G687" s="5">
        <v>0</v>
      </c>
      <c r="H687" s="78" t="str">
        <f t="shared" si="167"/>
        <v>Hermosillo | INGRESOS | VENTA GAS | 449243523 | CD. JUAREZ | Pesos Mexicanos</v>
      </c>
      <c r="I687" s="69">
        <f t="shared" si="160"/>
        <v>36</v>
      </c>
      <c r="J687" s="69">
        <f t="shared" si="160"/>
        <v>1</v>
      </c>
      <c r="K687" s="70">
        <v>1</v>
      </c>
      <c r="L687" s="69" t="str">
        <f t="shared" si="168"/>
        <v>N/D</v>
      </c>
      <c r="M687" s="69">
        <f t="shared" si="169"/>
        <v>4492</v>
      </c>
      <c r="N687" s="69">
        <f t="shared" si="170"/>
        <v>449243523</v>
      </c>
      <c r="P687" s="70">
        <v>2</v>
      </c>
      <c r="Q687" s="70">
        <v>1</v>
      </c>
      <c r="R687" s="19" t="s">
        <v>4</v>
      </c>
      <c r="S687" s="78" t="str">
        <f t="shared" si="171"/>
        <v>JAIME FERNANDEZ LEMUS</v>
      </c>
      <c r="T687" s="78" t="str">
        <f t="shared" si="172"/>
        <v>Hermosillo</v>
      </c>
      <c r="AB687" s="78" t="str">
        <f t="shared" si="173"/>
        <v>TOMAS ZARAGOZA FUENTES</v>
      </c>
      <c r="AC687" s="70">
        <v>103</v>
      </c>
      <c r="AD687" s="68" t="str">
        <f t="shared" si="161"/>
        <v>EXECUTE [dbo].[PG_CI_CUENTA_BANCO] 0, 0, 0, 802, 'Hermosillo | INGRESOS | VENTA GAS | 449243523 | CD. JUAREZ | Pesos Mexicanos' , '3523', 0, 'Hermosillo | INGRESOS | VENTA GAS | 449243523 | CD. JUAREZ | Pesos Mexicanos', 36, 1, 1, 'N/D', '4492', '449243523', '', 2, 1, NULL, 'JAIME FERNANDEZ LEMUS', 'Hermosillo', '', '', '', '', '', '', '', 'TOMAS ZARAGOZA FUENTES', 103</v>
      </c>
      <c r="AK687" s="43">
        <v>802</v>
      </c>
      <c r="AL687" s="44">
        <v>36</v>
      </c>
      <c r="AM687" s="44">
        <v>1</v>
      </c>
      <c r="AN687" s="84" t="s">
        <v>3</v>
      </c>
      <c r="AO687" s="44">
        <v>7</v>
      </c>
      <c r="AP687" s="45" t="s">
        <v>328</v>
      </c>
      <c r="AQ687" s="45">
        <v>449243523</v>
      </c>
      <c r="AR687" s="46" t="s">
        <v>104</v>
      </c>
      <c r="AS687" s="45" t="s">
        <v>24</v>
      </c>
      <c r="AT687" s="45" t="s">
        <v>105</v>
      </c>
      <c r="AU687" s="45" t="s">
        <v>106</v>
      </c>
      <c r="AV687" s="45" t="s">
        <v>107</v>
      </c>
      <c r="AW687" s="45" t="s">
        <v>97</v>
      </c>
      <c r="AX687" s="45" t="s">
        <v>99</v>
      </c>
      <c r="AY687" s="45" t="s">
        <v>100</v>
      </c>
      <c r="AZ687" s="45" t="s">
        <v>109</v>
      </c>
      <c r="BA687" s="45" t="s">
        <v>97</v>
      </c>
      <c r="BB687" s="74" t="s">
        <v>120</v>
      </c>
      <c r="BC687" s="45">
        <v>4492</v>
      </c>
      <c r="BD687" s="45" t="s">
        <v>169</v>
      </c>
      <c r="BE687" s="45" t="s">
        <v>111</v>
      </c>
      <c r="BF687" s="45" t="s">
        <v>327</v>
      </c>
      <c r="BG687" s="45" t="s">
        <v>97</v>
      </c>
      <c r="BH687" s="45" t="s">
        <v>113</v>
      </c>
      <c r="BI687" s="45">
        <v>1</v>
      </c>
      <c r="BJ687" s="45" t="s">
        <v>97</v>
      </c>
      <c r="BK687" s="53">
        <v>41165.381469907406</v>
      </c>
      <c r="BL687" s="45" t="s">
        <v>114</v>
      </c>
      <c r="BM687" s="45" t="s">
        <v>97</v>
      </c>
      <c r="BO687" s="68" t="str">
        <f t="shared" si="174"/>
        <v>EXECUTE [dbo].[PG_CI_CUENTA_BANCO] 0,0,0 , 802, X</v>
      </c>
    </row>
    <row r="688" spans="2:67" x14ac:dyDescent="0.3">
      <c r="B688" s="6">
        <f t="shared" si="162"/>
        <v>0</v>
      </c>
      <c r="C688" s="6" t="str">
        <f t="shared" si="163"/>
        <v>0, 0</v>
      </c>
      <c r="D688" s="54">
        <f t="shared" si="164"/>
        <v>803</v>
      </c>
      <c r="E688" s="75" t="str">
        <f t="shared" si="165"/>
        <v>Todas | INVERSIONES | FOINVER | 65501920287 | CD. JUAREZ | Pesos Mexicanos</v>
      </c>
      <c r="F688" s="54" t="str">
        <f t="shared" si="166"/>
        <v>0287</v>
      </c>
      <c r="G688" s="5">
        <v>0</v>
      </c>
      <c r="H688" s="78" t="str">
        <f t="shared" si="167"/>
        <v>Todas | INVERSIONES | FOINVER | 65501920287 | CD. JUAREZ | Pesos Mexicanos</v>
      </c>
      <c r="I688" s="69">
        <f t="shared" si="160"/>
        <v>53</v>
      </c>
      <c r="J688" s="69">
        <f t="shared" si="160"/>
        <v>10</v>
      </c>
      <c r="K688" s="70">
        <v>1</v>
      </c>
      <c r="L688" s="69" t="str">
        <f t="shared" si="168"/>
        <v>N/D</v>
      </c>
      <c r="M688" s="69" t="str">
        <f t="shared" si="169"/>
        <v>LOPEZ MATEOS</v>
      </c>
      <c r="N688" s="69">
        <f t="shared" si="170"/>
        <v>65501920287</v>
      </c>
      <c r="P688" s="70">
        <v>2</v>
      </c>
      <c r="Q688" s="70">
        <v>5</v>
      </c>
      <c r="R688" s="19" t="s">
        <v>4</v>
      </c>
      <c r="S688" s="78" t="str">
        <f t="shared" si="171"/>
        <v>CARLOS TOSTADO ZABALZA</v>
      </c>
      <c r="T688" s="78" t="str">
        <f t="shared" si="172"/>
        <v>Todas</v>
      </c>
      <c r="AB688" s="78" t="str">
        <f t="shared" si="173"/>
        <v>ENRIQUE ZARAGOZA ITO</v>
      </c>
      <c r="AC688" s="70">
        <v>103</v>
      </c>
      <c r="AD688" s="68" t="str">
        <f t="shared" si="161"/>
        <v>EXECUTE [dbo].[PG_CI_CUENTA_BANCO] 0, 0, 0, 803, 'Todas | INVERSIONES | FOINVER | 65501920287 | CD. JUAREZ | Pesos Mexicanos' , '0287', 0, 'Todas | INVERSIONES | FOINVER | 65501920287 | CD. JUAREZ | Pesos Mexicanos', 53, 10, 1, 'N/D', 'LOPEZ MATEOS', '65501920287', '', 2, 5, NULL, 'CARLOS TOSTADO ZABALZA', 'Todas', '', '', '', '', '', '', '', 'ENRIQUE ZARAGOZA ITO', 103</v>
      </c>
      <c r="AK688" s="43">
        <v>803</v>
      </c>
      <c r="AL688" s="44">
        <v>53</v>
      </c>
      <c r="AM688" s="44">
        <v>10</v>
      </c>
      <c r="AN688" s="84" t="s">
        <v>3</v>
      </c>
      <c r="AO688" s="44">
        <v>0</v>
      </c>
      <c r="AP688" s="45" t="s">
        <v>130</v>
      </c>
      <c r="AQ688" s="45">
        <v>65501920287</v>
      </c>
      <c r="AR688" s="46" t="s">
        <v>129</v>
      </c>
      <c r="AS688" s="45" t="s">
        <v>19</v>
      </c>
      <c r="AT688" s="45" t="s">
        <v>131</v>
      </c>
      <c r="AU688" s="45" t="s">
        <v>132</v>
      </c>
      <c r="AV688" s="45" t="s">
        <v>107</v>
      </c>
      <c r="AW688" s="45" t="s">
        <v>97</v>
      </c>
      <c r="AX688" s="45" t="s">
        <v>99</v>
      </c>
      <c r="AY688" s="45" t="s">
        <v>100</v>
      </c>
      <c r="AZ688" s="45" t="s">
        <v>163</v>
      </c>
      <c r="BA688" s="45" t="s">
        <v>97</v>
      </c>
      <c r="BB688" s="74" t="s">
        <v>120</v>
      </c>
      <c r="BC688" s="45" t="s">
        <v>149</v>
      </c>
      <c r="BD688" s="45">
        <v>177</v>
      </c>
      <c r="BE688" s="45" t="s">
        <v>151</v>
      </c>
      <c r="BF688" s="45" t="s">
        <v>172</v>
      </c>
      <c r="BG688" s="45" t="s">
        <v>97</v>
      </c>
      <c r="BH688" s="45" t="s">
        <v>97</v>
      </c>
      <c r="BI688" s="45">
        <v>1</v>
      </c>
      <c r="BJ688" s="45" t="s">
        <v>97</v>
      </c>
      <c r="BK688" s="53">
        <v>42151.521099537036</v>
      </c>
      <c r="BL688" s="45" t="s">
        <v>114</v>
      </c>
      <c r="BM688" s="45" t="s">
        <v>97</v>
      </c>
      <c r="BO688" s="68" t="str">
        <f t="shared" si="174"/>
        <v>EXECUTE [dbo].[PG_CI_CUENTA_BANCO] 0,0,0 , 803, X</v>
      </c>
    </row>
    <row r="689" spans="2:67" x14ac:dyDescent="0.3">
      <c r="B689" s="6">
        <f t="shared" si="162"/>
        <v>0</v>
      </c>
      <c r="C689" s="6" t="str">
        <f t="shared" si="163"/>
        <v>0, 0</v>
      </c>
      <c r="D689" s="54">
        <f t="shared" si="164"/>
        <v>804</v>
      </c>
      <c r="E689" s="75" t="str">
        <f t="shared" si="165"/>
        <v>Parral | INGRESOS | VENTA GAS | 152556375 | CD. JUAREZ | Pesos Mexicanos</v>
      </c>
      <c r="F689" s="54" t="str">
        <f t="shared" si="166"/>
        <v>6375</v>
      </c>
      <c r="G689" s="5">
        <v>0</v>
      </c>
      <c r="H689" s="78" t="str">
        <f t="shared" si="167"/>
        <v>Parral | INGRESOS | VENTA GAS | 152556375 | CD. JUAREZ | Pesos Mexicanos</v>
      </c>
      <c r="I689" s="69">
        <f t="shared" si="160"/>
        <v>28</v>
      </c>
      <c r="J689" s="69">
        <f t="shared" si="160"/>
        <v>7</v>
      </c>
      <c r="K689" s="70">
        <v>1</v>
      </c>
      <c r="L689" s="69" t="str">
        <f t="shared" si="168"/>
        <v>N/D</v>
      </c>
      <c r="M689" s="69">
        <f t="shared" si="169"/>
        <v>833</v>
      </c>
      <c r="N689" s="69">
        <f t="shared" si="170"/>
        <v>152556375</v>
      </c>
      <c r="P689" s="70">
        <v>1</v>
      </c>
      <c r="Q689" s="70">
        <v>1</v>
      </c>
      <c r="R689" s="19" t="s">
        <v>4</v>
      </c>
      <c r="S689" s="78" t="str">
        <f t="shared" si="171"/>
        <v>LUIS RAMIREZ RODRIGUEZ</v>
      </c>
      <c r="T689" s="78" t="str">
        <f t="shared" si="172"/>
        <v>Parral</v>
      </c>
      <c r="AB689" s="78" t="str">
        <f t="shared" si="173"/>
        <v>TOMAS ZARAGOZA FUENTES</v>
      </c>
      <c r="AC689" s="70">
        <v>103</v>
      </c>
      <c r="AD689" s="68" t="str">
        <f t="shared" si="161"/>
        <v>EXECUTE [dbo].[PG_CI_CUENTA_BANCO] 0, 0, 0, 804, 'Parral | INGRESOS | VENTA GAS | 152556375 | CD. JUAREZ | Pesos Mexicanos' , '6375', 0, 'Parral | INGRESOS | VENTA GAS | 152556375 | CD. JUAREZ | Pesos Mexicanos', 28, 7, 1, 'N/D', '833', '152556375', '', 1, 1, NULL, 'LUIS RAMIREZ RODRIGUEZ', 'Parral', '', '', '', '', '', '', '', 'TOMAS ZARAGOZA FUENTES', 103</v>
      </c>
      <c r="AK689" s="43">
        <v>804</v>
      </c>
      <c r="AL689" s="44">
        <v>28</v>
      </c>
      <c r="AM689" s="44">
        <v>7</v>
      </c>
      <c r="AN689" s="84" t="s">
        <v>3</v>
      </c>
      <c r="AO689" s="44">
        <v>34</v>
      </c>
      <c r="AP689" s="45" t="s">
        <v>423</v>
      </c>
      <c r="AQ689" s="45">
        <v>152556375</v>
      </c>
      <c r="AR689" s="46" t="s">
        <v>104</v>
      </c>
      <c r="AS689" s="45" t="s">
        <v>24</v>
      </c>
      <c r="AT689" s="45" t="s">
        <v>105</v>
      </c>
      <c r="AU689" s="45" t="s">
        <v>106</v>
      </c>
      <c r="AV689" s="45" t="s">
        <v>107</v>
      </c>
      <c r="AW689" s="45" t="s">
        <v>97</v>
      </c>
      <c r="AX689" s="45" t="s">
        <v>108</v>
      </c>
      <c r="AY689" s="45" t="s">
        <v>100</v>
      </c>
      <c r="AZ689" s="45" t="s">
        <v>109</v>
      </c>
      <c r="BA689" s="45" t="s">
        <v>97</v>
      </c>
      <c r="BB689" s="74" t="s">
        <v>120</v>
      </c>
      <c r="BC689" s="45">
        <v>833</v>
      </c>
      <c r="BD689" s="45" t="s">
        <v>227</v>
      </c>
      <c r="BE689" s="45" t="s">
        <v>122</v>
      </c>
      <c r="BF689" s="45" t="s">
        <v>219</v>
      </c>
      <c r="BG689" s="45" t="s">
        <v>97</v>
      </c>
      <c r="BH689" s="45" t="s">
        <v>113</v>
      </c>
      <c r="BI689" s="45">
        <v>1</v>
      </c>
      <c r="BJ689" s="45" t="s">
        <v>97</v>
      </c>
      <c r="BK689" s="53">
        <v>42151.558263888888</v>
      </c>
      <c r="BL689" s="45" t="s">
        <v>114</v>
      </c>
      <c r="BM689" s="45" t="s">
        <v>97</v>
      </c>
      <c r="BO689" s="68" t="str">
        <f t="shared" si="174"/>
        <v>EXECUTE [dbo].[PG_CI_CUENTA_BANCO] 0,0,0 , 804, X</v>
      </c>
    </row>
    <row r="690" spans="2:67" x14ac:dyDescent="0.3">
      <c r="B690" s="6">
        <f t="shared" si="162"/>
        <v>0</v>
      </c>
      <c r="C690" s="6" t="str">
        <f t="shared" si="163"/>
        <v>0, 0</v>
      </c>
      <c r="D690" s="54">
        <f t="shared" si="164"/>
        <v>806</v>
      </c>
      <c r="E690" s="75" t="str">
        <f t="shared" si="165"/>
        <v>Ocotlan | INGRESOS | VENTA GAS | 152269368 | CD. JUAREZ | Pesos Mexicanos</v>
      </c>
      <c r="F690" s="54" t="str">
        <f t="shared" si="166"/>
        <v>9368</v>
      </c>
      <c r="G690" s="5">
        <v>0</v>
      </c>
      <c r="H690" s="78" t="str">
        <f t="shared" si="167"/>
        <v>Ocotlan | INGRESOS | VENTA GAS | 152269368 | CD. JUAREZ | Pesos Mexicanos</v>
      </c>
      <c r="I690" s="69">
        <f t="shared" si="160"/>
        <v>10</v>
      </c>
      <c r="J690" s="69">
        <f t="shared" si="160"/>
        <v>7</v>
      </c>
      <c r="K690" s="70">
        <v>1</v>
      </c>
      <c r="L690" s="69" t="str">
        <f t="shared" si="168"/>
        <v>N/D</v>
      </c>
      <c r="M690" s="69">
        <f t="shared" si="169"/>
        <v>833</v>
      </c>
      <c r="N690" s="69">
        <f t="shared" si="170"/>
        <v>152269368</v>
      </c>
      <c r="P690" s="70">
        <v>1</v>
      </c>
      <c r="Q690" s="70">
        <v>1</v>
      </c>
      <c r="R690" s="19" t="s">
        <v>4</v>
      </c>
      <c r="S690" s="78" t="str">
        <f t="shared" si="171"/>
        <v>LUIS RAMIREZ RODRIGUEZ</v>
      </c>
      <c r="T690" s="78" t="str">
        <f t="shared" si="172"/>
        <v>Ocotlan</v>
      </c>
      <c r="AB690" s="78" t="str">
        <f t="shared" si="173"/>
        <v>TOMAS ZARAGOZA FUENTES</v>
      </c>
      <c r="AC690" s="70">
        <v>103</v>
      </c>
      <c r="AD690" s="68" t="str">
        <f t="shared" si="161"/>
        <v>EXECUTE [dbo].[PG_CI_CUENTA_BANCO] 0, 0, 0, 806, 'Ocotlan | INGRESOS | VENTA GAS | 152269368 | CD. JUAREZ | Pesos Mexicanos' , '9368', 0, 'Ocotlan | INGRESOS | VENTA GAS | 152269368 | CD. JUAREZ | Pesos Mexicanos', 10, 7, 1, 'N/D', '833', '152269368', '', 1, 1, NULL, 'LUIS RAMIREZ RODRIGUEZ', 'Ocotlan', '', '', '', '', '', '', '', 'TOMAS ZARAGOZA FUENTES', 103</v>
      </c>
      <c r="AK690" s="43">
        <v>806</v>
      </c>
      <c r="AL690" s="44">
        <v>10</v>
      </c>
      <c r="AM690" s="44">
        <v>7</v>
      </c>
      <c r="AN690" s="84" t="s">
        <v>3</v>
      </c>
      <c r="AO690" s="44">
        <v>44</v>
      </c>
      <c r="AP690" s="45" t="s">
        <v>424</v>
      </c>
      <c r="AQ690" s="45">
        <v>152269368</v>
      </c>
      <c r="AR690" s="46" t="s">
        <v>104</v>
      </c>
      <c r="AS690" s="45" t="s">
        <v>24</v>
      </c>
      <c r="AT690" s="45" t="s">
        <v>105</v>
      </c>
      <c r="AU690" s="45" t="s">
        <v>106</v>
      </c>
      <c r="AV690" s="45" t="s">
        <v>107</v>
      </c>
      <c r="AW690" s="45" t="s">
        <v>97</v>
      </c>
      <c r="AX690" s="45" t="s">
        <v>108</v>
      </c>
      <c r="AY690" s="45" t="s">
        <v>100</v>
      </c>
      <c r="AZ690" s="45" t="s">
        <v>109</v>
      </c>
      <c r="BA690" s="45" t="s">
        <v>97</v>
      </c>
      <c r="BB690" s="74" t="s">
        <v>120</v>
      </c>
      <c r="BC690" s="45">
        <v>833</v>
      </c>
      <c r="BD690" s="45" t="s">
        <v>227</v>
      </c>
      <c r="BE690" s="45" t="s">
        <v>122</v>
      </c>
      <c r="BF690" s="45" t="s">
        <v>160</v>
      </c>
      <c r="BG690" s="45" t="s">
        <v>97</v>
      </c>
      <c r="BH690" s="45" t="s">
        <v>113</v>
      </c>
      <c r="BI690" s="45">
        <v>1</v>
      </c>
      <c r="BJ690" s="45" t="s">
        <v>97</v>
      </c>
      <c r="BK690" s="53">
        <v>42146.702962962961</v>
      </c>
      <c r="BL690" s="45" t="s">
        <v>114</v>
      </c>
      <c r="BM690" s="45" t="s">
        <v>97</v>
      </c>
      <c r="BO690" s="68" t="str">
        <f t="shared" si="174"/>
        <v>EXECUTE [dbo].[PG_CI_CUENTA_BANCO] 0,0,0 , 806, X</v>
      </c>
    </row>
    <row r="691" spans="2:67" x14ac:dyDescent="0.3">
      <c r="B691" s="6">
        <f t="shared" si="162"/>
        <v>0</v>
      </c>
      <c r="C691" s="6" t="str">
        <f t="shared" si="163"/>
        <v>0, 0</v>
      </c>
      <c r="D691" s="54">
        <f t="shared" si="164"/>
        <v>808</v>
      </c>
      <c r="E691" s="75" t="str">
        <f t="shared" si="165"/>
        <v>Corporativo | INVERSIONES | FOINVER | 4038126652 | CD. JUAREZ | Pesos Mexicanos</v>
      </c>
      <c r="F691" s="54" t="str">
        <f t="shared" si="166"/>
        <v>6652</v>
      </c>
      <c r="G691" s="5">
        <v>0</v>
      </c>
      <c r="H691" s="78" t="str">
        <f t="shared" si="167"/>
        <v>Corporativo | INVERSIONES | FOINVER | 4038126652 | CD. JUAREZ | Pesos Mexicanos</v>
      </c>
      <c r="I691" s="69">
        <f t="shared" si="160"/>
        <v>53</v>
      </c>
      <c r="J691" s="69">
        <f t="shared" si="160"/>
        <v>8</v>
      </c>
      <c r="K691" s="70">
        <v>1</v>
      </c>
      <c r="L691" s="69">
        <f t="shared" si="168"/>
        <v>11</v>
      </c>
      <c r="M691" s="69" t="str">
        <f t="shared" si="169"/>
        <v>ND</v>
      </c>
      <c r="N691" s="69">
        <f t="shared" si="170"/>
        <v>4038126652</v>
      </c>
      <c r="P691" s="70">
        <v>1</v>
      </c>
      <c r="Q691" s="70">
        <v>5</v>
      </c>
      <c r="R691" s="19" t="s">
        <v>4</v>
      </c>
      <c r="S691" s="78" t="str">
        <f t="shared" si="171"/>
        <v>TAISSET CASTREJON RODRIGUEZ</v>
      </c>
      <c r="T691" s="78" t="str">
        <f t="shared" si="172"/>
        <v>Corporativo</v>
      </c>
      <c r="AB691" s="78" t="str">
        <f t="shared" si="173"/>
        <v>TOMAS ZARAGOZA FUENTES</v>
      </c>
      <c r="AC691" s="70">
        <v>103</v>
      </c>
      <c r="AD691" s="68" t="str">
        <f t="shared" si="161"/>
        <v>EXECUTE [dbo].[PG_CI_CUENTA_BANCO] 0, 0, 0, 808, 'Corporativo | INVERSIONES | FOINVER | 4038126652 | CD. JUAREZ | Pesos Mexicanos' , '6652', 0, 'Corporativo | INVERSIONES | FOINVER | 4038126652 | CD. JUAREZ | Pesos Mexicanos', 53, 8, 1, '11', 'ND', '4038126652', '', 1, 5, NULL, 'TAISSET CASTREJON RODRIGUEZ', 'Corporativo', '', '', '', '', '', '', '', 'TOMAS ZARAGOZA FUENTES', 103</v>
      </c>
      <c r="AK691" s="43">
        <v>808</v>
      </c>
      <c r="AL691" s="44">
        <v>53</v>
      </c>
      <c r="AM691" s="44">
        <v>8</v>
      </c>
      <c r="AN691" s="84" t="s">
        <v>3</v>
      </c>
      <c r="AO691" s="44">
        <v>0</v>
      </c>
      <c r="AP691" s="45" t="s">
        <v>148</v>
      </c>
      <c r="AQ691" s="45">
        <v>4038126652</v>
      </c>
      <c r="AR691" s="46" t="s">
        <v>129</v>
      </c>
      <c r="AS691" s="45" t="s">
        <v>19</v>
      </c>
      <c r="AT691" s="45" t="s">
        <v>131</v>
      </c>
      <c r="AU691" s="45" t="s">
        <v>251</v>
      </c>
      <c r="AV691" s="45" t="s">
        <v>107</v>
      </c>
      <c r="AW691" s="45" t="s">
        <v>97</v>
      </c>
      <c r="AX691" s="45" t="s">
        <v>108</v>
      </c>
      <c r="AY691" s="45" t="s">
        <v>100</v>
      </c>
      <c r="AZ691" s="45" t="s">
        <v>109</v>
      </c>
      <c r="BA691" s="45">
        <v>11</v>
      </c>
      <c r="BB691" s="74" t="s">
        <v>120</v>
      </c>
      <c r="BC691" s="45" t="s">
        <v>169</v>
      </c>
      <c r="BD691" s="45" t="s">
        <v>227</v>
      </c>
      <c r="BE691" s="45" t="s">
        <v>170</v>
      </c>
      <c r="BF691" s="45" t="s">
        <v>172</v>
      </c>
      <c r="BG691" s="45" t="s">
        <v>97</v>
      </c>
      <c r="BH691" s="45" t="s">
        <v>145</v>
      </c>
      <c r="BI691" s="45">
        <v>1</v>
      </c>
      <c r="BJ691" s="45" t="s">
        <v>97</v>
      </c>
      <c r="BK691" s="53">
        <v>42151.520821759259</v>
      </c>
      <c r="BL691" s="45" t="s">
        <v>114</v>
      </c>
      <c r="BM691" s="45" t="s">
        <v>97</v>
      </c>
      <c r="BO691" s="68" t="str">
        <f t="shared" si="174"/>
        <v>EXECUTE [dbo].[PG_CI_CUENTA_BANCO] 0,0,0 , 808, X</v>
      </c>
    </row>
    <row r="692" spans="2:67" x14ac:dyDescent="0.3">
      <c r="B692" s="6">
        <f t="shared" si="162"/>
        <v>0</v>
      </c>
      <c r="C692" s="6" t="str">
        <f t="shared" si="163"/>
        <v>0, 0</v>
      </c>
      <c r="D692" s="54">
        <f t="shared" si="164"/>
        <v>809</v>
      </c>
      <c r="E692" s="75" t="str">
        <f t="shared" si="165"/>
        <v>Ocotlan | EGRESOS | EGRESOS PLANTA | 152269422 | CD. JUAREZ | Pesos Mexicanos</v>
      </c>
      <c r="F692" s="54" t="str">
        <f t="shared" si="166"/>
        <v>9422</v>
      </c>
      <c r="G692" s="5">
        <v>0</v>
      </c>
      <c r="H692" s="78" t="str">
        <f t="shared" si="167"/>
        <v>Ocotlan | EGRESOS | EGRESOS PLANTA | 152269422 | CD. JUAREZ | Pesos Mexicanos</v>
      </c>
      <c r="I692" s="69">
        <f t="shared" si="160"/>
        <v>10</v>
      </c>
      <c r="J692" s="69">
        <f t="shared" si="160"/>
        <v>7</v>
      </c>
      <c r="K692" s="70">
        <v>1</v>
      </c>
      <c r="L692" s="69" t="str">
        <f t="shared" si="168"/>
        <v>N/D</v>
      </c>
      <c r="M692" s="69">
        <f t="shared" si="169"/>
        <v>833</v>
      </c>
      <c r="N692" s="69">
        <f t="shared" si="170"/>
        <v>152269422</v>
      </c>
      <c r="P692" s="70">
        <v>1</v>
      </c>
      <c r="Q692" s="70">
        <v>3</v>
      </c>
      <c r="R692" s="19" t="s">
        <v>4</v>
      </c>
      <c r="S692" s="78" t="str">
        <f t="shared" si="171"/>
        <v>LUIS RAMIREZ RODRIGUEZ</v>
      </c>
      <c r="T692" s="78" t="str">
        <f t="shared" si="172"/>
        <v>Ocotlan</v>
      </c>
      <c r="AB692" s="78" t="str">
        <f t="shared" si="173"/>
        <v>ENRIQUE ZARAGOZA ITO</v>
      </c>
      <c r="AC692" s="70">
        <v>103</v>
      </c>
      <c r="AD692" s="68" t="str">
        <f t="shared" si="161"/>
        <v>EXECUTE [dbo].[PG_CI_CUENTA_BANCO] 0, 0, 0, 809, 'Ocotlan | EGRESOS | EGRESOS PLANTA | 152269422 | CD. JUAREZ | Pesos Mexicanos' , '9422', 0, 'Ocotlan | EGRESOS | EGRESOS PLANTA | 152269422 | CD. JUAREZ | Pesos Mexicanos', 10, 7, 1, 'N/D', '833', '152269422', '', 1, 3, NULL, 'LUIS RAMIREZ RODRIGUEZ', 'Ocotlan', '', '', '', '', '', '', '', 'ENRIQUE ZARAGOZA ITO', 103</v>
      </c>
      <c r="AK692" s="43">
        <v>809</v>
      </c>
      <c r="AL692" s="44">
        <v>10</v>
      </c>
      <c r="AM692" s="44">
        <v>7</v>
      </c>
      <c r="AN692" s="84" t="s">
        <v>3</v>
      </c>
      <c r="AO692" s="44">
        <v>44</v>
      </c>
      <c r="AP692" s="45" t="s">
        <v>424</v>
      </c>
      <c r="AQ692" s="45">
        <v>152269422</v>
      </c>
      <c r="AR692" s="46" t="s">
        <v>133</v>
      </c>
      <c r="AS692" s="45" t="s">
        <v>25</v>
      </c>
      <c r="AT692" s="45" t="s">
        <v>134</v>
      </c>
      <c r="AU692" s="45" t="s">
        <v>106</v>
      </c>
      <c r="AV692" s="45" t="s">
        <v>107</v>
      </c>
      <c r="AW692" s="45" t="s">
        <v>97</v>
      </c>
      <c r="AX692" s="45" t="s">
        <v>108</v>
      </c>
      <c r="AY692" s="45" t="s">
        <v>100</v>
      </c>
      <c r="AZ692" s="45" t="s">
        <v>163</v>
      </c>
      <c r="BA692" s="45" t="s">
        <v>97</v>
      </c>
      <c r="BB692" s="74" t="s">
        <v>120</v>
      </c>
      <c r="BC692" s="45">
        <v>833</v>
      </c>
      <c r="BD692" s="45" t="s">
        <v>227</v>
      </c>
      <c r="BE692" s="45" t="s">
        <v>122</v>
      </c>
      <c r="BF692" s="45" t="s">
        <v>160</v>
      </c>
      <c r="BG692" s="45" t="s">
        <v>97</v>
      </c>
      <c r="BH692" s="45" t="s">
        <v>167</v>
      </c>
      <c r="BI692" s="45">
        <v>1</v>
      </c>
      <c r="BJ692" s="45" t="s">
        <v>97</v>
      </c>
      <c r="BK692" s="53">
        <v>43019.539097222223</v>
      </c>
      <c r="BL692" s="45" t="s">
        <v>128</v>
      </c>
      <c r="BM692" s="45" t="s">
        <v>97</v>
      </c>
      <c r="BO692" s="68" t="str">
        <f t="shared" si="174"/>
        <v>EXECUTE [dbo].[PG_CI_CUENTA_BANCO] 0,0,0 , 809, X</v>
      </c>
    </row>
    <row r="693" spans="2:67" x14ac:dyDescent="0.3">
      <c r="B693" s="6">
        <f t="shared" si="162"/>
        <v>0</v>
      </c>
      <c r="C693" s="6" t="str">
        <f t="shared" si="163"/>
        <v>0, 0</v>
      </c>
      <c r="D693" s="54">
        <f t="shared" si="164"/>
        <v>811</v>
      </c>
      <c r="E693" s="75" t="str">
        <f t="shared" si="165"/>
        <v>Corporativo | INGRESOS | PUNTO DE VENTA (TARJETA DE CREDITO) | 65501972856 | CD. JUAREZ | Pesos Mexicanos</v>
      </c>
      <c r="F693" s="54" t="str">
        <f t="shared" si="166"/>
        <v>2856</v>
      </c>
      <c r="G693" s="5">
        <v>0</v>
      </c>
      <c r="H693" s="78" t="str">
        <f t="shared" si="167"/>
        <v>Corporativo | INGRESOS | PUNTO DE VENTA (TARJETA DE CREDITO) | 65501972856 | CD. JUAREZ | Pesos Mexicanos</v>
      </c>
      <c r="I693" s="69">
        <f t="shared" si="160"/>
        <v>3</v>
      </c>
      <c r="J693" s="69">
        <f t="shared" si="160"/>
        <v>10</v>
      </c>
      <c r="K693" s="70">
        <v>1</v>
      </c>
      <c r="L693" s="69" t="str">
        <f t="shared" si="168"/>
        <v>N/D</v>
      </c>
      <c r="M693" s="69" t="str">
        <f t="shared" si="169"/>
        <v>LOPEZ MATEOS</v>
      </c>
      <c r="N693" s="69">
        <f t="shared" si="170"/>
        <v>65501972856</v>
      </c>
      <c r="P693" s="70">
        <v>1</v>
      </c>
      <c r="Q693" s="70">
        <v>1</v>
      </c>
      <c r="R693" s="19" t="s">
        <v>4</v>
      </c>
      <c r="S693" s="78" t="str">
        <f t="shared" si="171"/>
        <v>CARLOS TOSTADO ZABALZA</v>
      </c>
      <c r="T693" s="78" t="str">
        <f t="shared" si="172"/>
        <v>Corporativo</v>
      </c>
      <c r="AB693" s="78" t="str">
        <f t="shared" si="173"/>
        <v>TOMAS ZARAGOZA ITO</v>
      </c>
      <c r="AC693" s="70">
        <v>103</v>
      </c>
      <c r="AD693" s="68" t="str">
        <f t="shared" si="161"/>
        <v>EXECUTE [dbo].[PG_CI_CUENTA_BANCO] 0, 0, 0, 811, 'Corporativo | INGRESOS | PUNTO DE VENTA (TARJETA DE CREDITO) | 65501972856 | CD. JUAREZ | Pesos Mexicanos' , '2856', 0, 'Corporativo | INGRESOS | PUNTO DE VENTA (TARJETA DE CREDITO) | 65501972856 | CD. JUAREZ | Pesos Mexicanos', 3, 10, 1, 'N/D', 'LOPEZ MATEOS', '65501972856', '', 1, 1, NULL, 'CARLOS TOSTADO ZABALZA', 'Corporativo', '', '', '', '', '', '', '', 'TOMAS ZARAGOZA ITO', 103</v>
      </c>
      <c r="AK693" s="43">
        <v>811</v>
      </c>
      <c r="AL693" s="44">
        <v>3</v>
      </c>
      <c r="AM693" s="44">
        <v>10</v>
      </c>
      <c r="AN693" s="84" t="s">
        <v>3</v>
      </c>
      <c r="AO693" s="44">
        <v>0</v>
      </c>
      <c r="AP693" s="45" t="s">
        <v>148</v>
      </c>
      <c r="AQ693" s="45">
        <v>65501972856</v>
      </c>
      <c r="AR693" s="46" t="s">
        <v>104</v>
      </c>
      <c r="AS693" s="45" t="s">
        <v>24</v>
      </c>
      <c r="AT693" s="45" t="s">
        <v>236</v>
      </c>
      <c r="AU693" s="45" t="s">
        <v>233</v>
      </c>
      <c r="AV693" s="45" t="s">
        <v>234</v>
      </c>
      <c r="AW693" s="45" t="s">
        <v>97</v>
      </c>
      <c r="AX693" s="45" t="s">
        <v>108</v>
      </c>
      <c r="AY693" s="45" t="s">
        <v>100</v>
      </c>
      <c r="AZ693" s="45" t="s">
        <v>116</v>
      </c>
      <c r="BA693" s="45" t="s">
        <v>97</v>
      </c>
      <c r="BB693" s="74" t="s">
        <v>120</v>
      </c>
      <c r="BC693" s="45" t="s">
        <v>149</v>
      </c>
      <c r="BD693" s="45">
        <v>177</v>
      </c>
      <c r="BE693" s="45" t="s">
        <v>151</v>
      </c>
      <c r="BF693" s="45" t="s">
        <v>233</v>
      </c>
      <c r="BG693" s="45" t="s">
        <v>97</v>
      </c>
      <c r="BH693" s="45" t="s">
        <v>97</v>
      </c>
      <c r="BI693" s="45">
        <v>1</v>
      </c>
      <c r="BJ693" s="45" t="s">
        <v>97</v>
      </c>
      <c r="BK693" s="53">
        <v>42151.51152777778</v>
      </c>
      <c r="BL693" s="45" t="s">
        <v>114</v>
      </c>
      <c r="BM693" s="45" t="s">
        <v>97</v>
      </c>
      <c r="BO693" s="68" t="str">
        <f t="shared" si="174"/>
        <v>EXECUTE [dbo].[PG_CI_CUENTA_BANCO] 0,0,0 , 811, X</v>
      </c>
    </row>
    <row r="694" spans="2:67" x14ac:dyDescent="0.3">
      <c r="B694" s="6">
        <f t="shared" si="162"/>
        <v>0</v>
      </c>
      <c r="C694" s="6" t="str">
        <f t="shared" si="163"/>
        <v>0, 0</v>
      </c>
      <c r="D694" s="54">
        <f t="shared" si="164"/>
        <v>813</v>
      </c>
      <c r="E694" s="75" t="str">
        <f t="shared" si="165"/>
        <v>Aguaprieta | EGRESOS | REPARACION DE UNIDADES | 153144194 | CD. JUAREZ | Pesos Mexicanos</v>
      </c>
      <c r="F694" s="54" t="str">
        <f t="shared" si="166"/>
        <v>4194</v>
      </c>
      <c r="G694" s="5">
        <v>0</v>
      </c>
      <c r="H694" s="78" t="str">
        <f t="shared" si="167"/>
        <v>Aguaprieta | EGRESOS | REPARACION DE UNIDADES | 153144194 | CD. JUAREZ | Pesos Mexicanos</v>
      </c>
      <c r="I694" s="69">
        <f t="shared" si="160"/>
        <v>36</v>
      </c>
      <c r="J694" s="69">
        <f t="shared" si="160"/>
        <v>7</v>
      </c>
      <c r="K694" s="70">
        <v>1</v>
      </c>
      <c r="L694" s="69" t="str">
        <f t="shared" si="168"/>
        <v>N/D</v>
      </c>
      <c r="M694" s="69" t="str">
        <f t="shared" si="169"/>
        <v>EMP. CD. JUAREZ</v>
      </c>
      <c r="N694" s="69">
        <f t="shared" si="170"/>
        <v>153144194</v>
      </c>
      <c r="P694" s="70">
        <v>2</v>
      </c>
      <c r="Q694" s="70">
        <v>3</v>
      </c>
      <c r="R694" s="19" t="s">
        <v>4</v>
      </c>
      <c r="S694" s="78" t="str">
        <f t="shared" si="171"/>
        <v>LUIS RAMIREZ RODRIGUEZ</v>
      </c>
      <c r="T694" s="78" t="str">
        <f t="shared" si="172"/>
        <v>Aguaprieta</v>
      </c>
      <c r="AB694" s="78" t="str">
        <f t="shared" si="173"/>
        <v>ENRIQUE ZARAGOZA ITO</v>
      </c>
      <c r="AC694" s="70">
        <v>103</v>
      </c>
      <c r="AD694" s="68" t="str">
        <f t="shared" si="161"/>
        <v>EXECUTE [dbo].[PG_CI_CUENTA_BANCO] 0, 0, 0, 813, 'Aguaprieta | EGRESOS | REPARACION DE UNIDADES | 153144194 | CD. JUAREZ | Pesos Mexicanos' , '4194', 0, 'Aguaprieta | EGRESOS | REPARACION DE UNIDADES | 153144194 | CD. JUAREZ | Pesos Mexicanos', 36, 7, 1, 'N/D', 'EMP. CD. JUAREZ', '153144194', '', 2, 3, NULL, 'LUIS RAMIREZ RODRIGUEZ', 'Aguaprieta', '', '', '', '', '', '', '', 'ENRIQUE ZARAGOZA ITO', 103</v>
      </c>
      <c r="AK694" s="43">
        <v>813</v>
      </c>
      <c r="AL694" s="44">
        <v>36</v>
      </c>
      <c r="AM694" s="44">
        <v>7</v>
      </c>
      <c r="AN694" s="84" t="s">
        <v>3</v>
      </c>
      <c r="AO694" s="44">
        <v>9</v>
      </c>
      <c r="AP694" s="45" t="s">
        <v>331</v>
      </c>
      <c r="AQ694" s="45">
        <v>153144194</v>
      </c>
      <c r="AR694" s="46" t="s">
        <v>133</v>
      </c>
      <c r="AS694" s="45" t="s">
        <v>25</v>
      </c>
      <c r="AT694" s="45" t="s">
        <v>209</v>
      </c>
      <c r="AU694" s="45" t="s">
        <v>154</v>
      </c>
      <c r="AV694" s="45" t="s">
        <v>97</v>
      </c>
      <c r="AW694" s="45" t="s">
        <v>97</v>
      </c>
      <c r="AX694" s="45" t="s">
        <v>99</v>
      </c>
      <c r="AY694" s="45" t="s">
        <v>100</v>
      </c>
      <c r="AZ694" s="45" t="s">
        <v>163</v>
      </c>
      <c r="BA694" s="45" t="s">
        <v>97</v>
      </c>
      <c r="BB694" s="74" t="s">
        <v>120</v>
      </c>
      <c r="BC694" s="45" t="s">
        <v>296</v>
      </c>
      <c r="BD694" s="45">
        <v>833</v>
      </c>
      <c r="BE694" s="45" t="s">
        <v>122</v>
      </c>
      <c r="BF694" s="45" t="s">
        <v>97</v>
      </c>
      <c r="BG694" s="45" t="s">
        <v>97</v>
      </c>
      <c r="BH694" s="45" t="s">
        <v>97</v>
      </c>
      <c r="BI694" s="45">
        <v>1</v>
      </c>
      <c r="BJ694" s="45" t="s">
        <v>97</v>
      </c>
      <c r="BK694" s="53">
        <v>40491.333333333336</v>
      </c>
      <c r="BL694" s="45" t="s">
        <v>102</v>
      </c>
      <c r="BM694" s="45" t="s">
        <v>97</v>
      </c>
      <c r="BO694" s="68" t="str">
        <f t="shared" si="174"/>
        <v>EXECUTE [dbo].[PG_CI_CUENTA_BANCO] 0,0,0 , 813, X</v>
      </c>
    </row>
    <row r="695" spans="2:67" x14ac:dyDescent="0.3">
      <c r="B695" s="6">
        <f t="shared" si="162"/>
        <v>0</v>
      </c>
      <c r="C695" s="6" t="str">
        <f t="shared" si="163"/>
        <v>0, 0</v>
      </c>
      <c r="D695" s="54">
        <f t="shared" si="164"/>
        <v>814</v>
      </c>
      <c r="E695" s="75" t="str">
        <f t="shared" si="165"/>
        <v>Nogales | EGRESOS | REPARACION DE UNIDADES | 153144364 | CD. JUAREZ | Pesos Mexicanos</v>
      </c>
      <c r="F695" s="54" t="str">
        <f t="shared" si="166"/>
        <v>4364</v>
      </c>
      <c r="G695" s="5">
        <v>0</v>
      </c>
      <c r="H695" s="78" t="str">
        <f t="shared" si="167"/>
        <v>Nogales | EGRESOS | REPARACION DE UNIDADES | 153144364 | CD. JUAREZ | Pesos Mexicanos</v>
      </c>
      <c r="I695" s="69">
        <f t="shared" si="160"/>
        <v>36</v>
      </c>
      <c r="J695" s="69">
        <f t="shared" si="160"/>
        <v>7</v>
      </c>
      <c r="K695" s="70">
        <v>1</v>
      </c>
      <c r="L695" s="69" t="str">
        <f t="shared" si="168"/>
        <v>N/D</v>
      </c>
      <c r="M695" s="69" t="str">
        <f t="shared" si="169"/>
        <v>EMP. CD. JUAREZ</v>
      </c>
      <c r="N695" s="69">
        <f t="shared" si="170"/>
        <v>153144364</v>
      </c>
      <c r="P695" s="70">
        <v>2</v>
      </c>
      <c r="Q695" s="70">
        <v>3</v>
      </c>
      <c r="R695" s="19" t="s">
        <v>4</v>
      </c>
      <c r="S695" s="78" t="str">
        <f t="shared" si="171"/>
        <v>LUIS RAMIREZ RODRIGUEZ</v>
      </c>
      <c r="T695" s="78" t="str">
        <f t="shared" si="172"/>
        <v>Nogales</v>
      </c>
      <c r="AB695" s="78" t="str">
        <f t="shared" si="173"/>
        <v>ENRIQUE ZARAGOZA ITO</v>
      </c>
      <c r="AC695" s="70">
        <v>103</v>
      </c>
      <c r="AD695" s="68" t="str">
        <f t="shared" si="161"/>
        <v>EXECUTE [dbo].[PG_CI_CUENTA_BANCO] 0, 0, 0, 814, 'Nogales | EGRESOS | REPARACION DE UNIDADES | 153144364 | CD. JUAREZ | Pesos Mexicanos' , '4364', 0, 'Nogales | EGRESOS | REPARACION DE UNIDADES | 153144364 | CD. JUAREZ | Pesos Mexicanos', 36, 7, 1, 'N/D', 'EMP. CD. JUAREZ', '153144364', '', 2, 3, NULL, 'LUIS RAMIREZ RODRIGUEZ', 'Nogales', '', '', '', '', '', '', '', 'ENRIQUE ZARAGOZA ITO', 103</v>
      </c>
      <c r="AK695" s="43">
        <v>814</v>
      </c>
      <c r="AL695" s="44">
        <v>36</v>
      </c>
      <c r="AM695" s="44">
        <v>7</v>
      </c>
      <c r="AN695" s="84" t="s">
        <v>3</v>
      </c>
      <c r="AO695" s="44">
        <v>13</v>
      </c>
      <c r="AP695" s="45" t="s">
        <v>354</v>
      </c>
      <c r="AQ695" s="45">
        <v>153144364</v>
      </c>
      <c r="AR695" s="46" t="s">
        <v>133</v>
      </c>
      <c r="AS695" s="45" t="s">
        <v>25</v>
      </c>
      <c r="AT695" s="45" t="s">
        <v>209</v>
      </c>
      <c r="AU695" s="45" t="s">
        <v>154</v>
      </c>
      <c r="AV695" s="45" t="s">
        <v>97</v>
      </c>
      <c r="AW695" s="45" t="s">
        <v>97</v>
      </c>
      <c r="AX695" s="45" t="s">
        <v>99</v>
      </c>
      <c r="AY695" s="45" t="s">
        <v>100</v>
      </c>
      <c r="AZ695" s="45" t="s">
        <v>163</v>
      </c>
      <c r="BA695" s="45" t="s">
        <v>97</v>
      </c>
      <c r="BB695" s="74" t="s">
        <v>120</v>
      </c>
      <c r="BC695" s="45" t="s">
        <v>296</v>
      </c>
      <c r="BD695" s="45">
        <v>833</v>
      </c>
      <c r="BE695" s="45" t="s">
        <v>122</v>
      </c>
      <c r="BF695" s="45" t="s">
        <v>97</v>
      </c>
      <c r="BG695" s="45" t="s">
        <v>97</v>
      </c>
      <c r="BH695" s="45" t="s">
        <v>97</v>
      </c>
      <c r="BI695" s="45">
        <v>1</v>
      </c>
      <c r="BJ695" s="45" t="s">
        <v>97</v>
      </c>
      <c r="BK695" s="53">
        <v>40491.333333333336</v>
      </c>
      <c r="BL695" s="45" t="s">
        <v>102</v>
      </c>
      <c r="BM695" s="45" t="s">
        <v>97</v>
      </c>
      <c r="BO695" s="68" t="str">
        <f t="shared" si="174"/>
        <v>EXECUTE [dbo].[PG_CI_CUENTA_BANCO] 0,0,0 , 814, X</v>
      </c>
    </row>
    <row r="696" spans="2:67" x14ac:dyDescent="0.3">
      <c r="B696" s="6">
        <f t="shared" si="162"/>
        <v>0</v>
      </c>
      <c r="C696" s="6" t="str">
        <f t="shared" si="163"/>
        <v>0, 0</v>
      </c>
      <c r="D696" s="54">
        <f t="shared" si="164"/>
        <v>817</v>
      </c>
      <c r="E696" s="75" t="str">
        <f t="shared" si="165"/>
        <v>Hermosillo | EGRESOS | REPARACION DE UNIDADES | 153144674 | CD. JUAREZ | Pesos Mexicanos</v>
      </c>
      <c r="F696" s="54" t="str">
        <f t="shared" si="166"/>
        <v>4674</v>
      </c>
      <c r="G696" s="5">
        <v>0</v>
      </c>
      <c r="H696" s="78" t="str">
        <f t="shared" si="167"/>
        <v>Hermosillo | EGRESOS | REPARACION DE UNIDADES | 153144674 | CD. JUAREZ | Pesos Mexicanos</v>
      </c>
      <c r="I696" s="69">
        <f t="shared" si="160"/>
        <v>36</v>
      </c>
      <c r="J696" s="69">
        <f t="shared" si="160"/>
        <v>7</v>
      </c>
      <c r="K696" s="70">
        <v>1</v>
      </c>
      <c r="L696" s="69">
        <f t="shared" si="168"/>
        <v>1830</v>
      </c>
      <c r="M696" s="69">
        <f t="shared" si="169"/>
        <v>1830</v>
      </c>
      <c r="N696" s="69">
        <f t="shared" si="170"/>
        <v>153144674</v>
      </c>
      <c r="P696" s="70">
        <v>1</v>
      </c>
      <c r="Q696" s="70">
        <v>3</v>
      </c>
      <c r="R696" s="19" t="s">
        <v>4</v>
      </c>
      <c r="S696" s="78" t="str">
        <f t="shared" si="171"/>
        <v>LUIS RAMIREZ RODRIGUEZ</v>
      </c>
      <c r="T696" s="78" t="str">
        <f t="shared" si="172"/>
        <v>Hermosillo</v>
      </c>
      <c r="AB696" s="78" t="str">
        <f t="shared" si="173"/>
        <v>TOMAS ZARAGOZA FUENTES</v>
      </c>
      <c r="AC696" s="70">
        <v>103</v>
      </c>
      <c r="AD696" s="68" t="str">
        <f t="shared" si="161"/>
        <v>EXECUTE [dbo].[PG_CI_CUENTA_BANCO] 0, 0, 0, 817, 'Hermosillo | EGRESOS | REPARACION DE UNIDADES | 153144674 | CD. JUAREZ | Pesos Mexicanos' , '4674', 0, 'Hermosillo | EGRESOS | REPARACION DE UNIDADES | 153144674 | CD. JUAREZ | Pesos Mexicanos', 36, 7, 1, '1830', '1830', '153144674', '', 1, 3, NULL, 'LUIS RAMIREZ RODRIGUEZ', 'Hermosillo', '', '', '', '', '', '', '', 'TOMAS ZARAGOZA FUENTES', 103</v>
      </c>
      <c r="AK696" s="43">
        <v>817</v>
      </c>
      <c r="AL696" s="44">
        <v>36</v>
      </c>
      <c r="AM696" s="44">
        <v>7</v>
      </c>
      <c r="AN696" s="84" t="s">
        <v>3</v>
      </c>
      <c r="AO696" s="44">
        <v>7</v>
      </c>
      <c r="AP696" s="45" t="s">
        <v>328</v>
      </c>
      <c r="AQ696" s="45">
        <v>153144674</v>
      </c>
      <c r="AR696" s="46" t="s">
        <v>133</v>
      </c>
      <c r="AS696" s="45" t="s">
        <v>25</v>
      </c>
      <c r="AT696" s="45" t="s">
        <v>209</v>
      </c>
      <c r="AU696" s="45" t="s">
        <v>106</v>
      </c>
      <c r="AV696" s="45" t="s">
        <v>107</v>
      </c>
      <c r="AW696" s="45" t="s">
        <v>97</v>
      </c>
      <c r="AX696" s="45" t="s">
        <v>108</v>
      </c>
      <c r="AY696" s="45" t="s">
        <v>100</v>
      </c>
      <c r="AZ696" s="45" t="s">
        <v>109</v>
      </c>
      <c r="BA696" s="45">
        <v>1830</v>
      </c>
      <c r="BB696" s="74" t="s">
        <v>120</v>
      </c>
      <c r="BC696" s="45">
        <v>1830</v>
      </c>
      <c r="BD696" s="45" t="s">
        <v>227</v>
      </c>
      <c r="BE696" s="45" t="s">
        <v>122</v>
      </c>
      <c r="BF696" s="45" t="s">
        <v>327</v>
      </c>
      <c r="BG696" s="45" t="s">
        <v>97</v>
      </c>
      <c r="BH696" s="45" t="s">
        <v>167</v>
      </c>
      <c r="BI696" s="45">
        <v>1</v>
      </c>
      <c r="BJ696" s="45" t="s">
        <v>97</v>
      </c>
      <c r="BK696" s="53">
        <v>43277.577268518522</v>
      </c>
      <c r="BL696" s="45" t="s">
        <v>128</v>
      </c>
      <c r="BM696" s="45" t="s">
        <v>97</v>
      </c>
      <c r="BO696" s="68" t="str">
        <f t="shared" si="174"/>
        <v>EXECUTE [dbo].[PG_CI_CUENTA_BANCO] 0,0,0 , 817, X</v>
      </c>
    </row>
    <row r="697" spans="2:67" x14ac:dyDescent="0.3">
      <c r="B697" s="6">
        <f t="shared" si="162"/>
        <v>0</v>
      </c>
      <c r="C697" s="6" t="str">
        <f t="shared" si="163"/>
        <v>0, 0</v>
      </c>
      <c r="D697" s="54">
        <f t="shared" si="164"/>
        <v>818</v>
      </c>
      <c r="E697" s="75" t="str">
        <f t="shared" si="165"/>
        <v>Obregón | EGRESOS | REPARACION DE UNIDADES | 153144534 | CD. JUAREZ | Pesos Mexicanos</v>
      </c>
      <c r="F697" s="54" t="str">
        <f t="shared" si="166"/>
        <v>4534</v>
      </c>
      <c r="G697" s="5">
        <v>0</v>
      </c>
      <c r="H697" s="78" t="str">
        <f t="shared" si="167"/>
        <v>Obregón | EGRESOS | REPARACION DE UNIDADES | 153144534 | CD. JUAREZ | Pesos Mexicanos</v>
      </c>
      <c r="I697" s="69">
        <f t="shared" si="160"/>
        <v>36</v>
      </c>
      <c r="J697" s="69">
        <f t="shared" si="160"/>
        <v>7</v>
      </c>
      <c r="K697" s="70">
        <v>1</v>
      </c>
      <c r="L697" s="69" t="str">
        <f t="shared" si="168"/>
        <v>N/D</v>
      </c>
      <c r="M697" s="69" t="str">
        <f t="shared" si="169"/>
        <v>EMP. CD. JUAREZ</v>
      </c>
      <c r="N697" s="69">
        <f t="shared" si="170"/>
        <v>153144534</v>
      </c>
      <c r="P697" s="70">
        <v>2</v>
      </c>
      <c r="Q697" s="70">
        <v>3</v>
      </c>
      <c r="R697" s="19" t="s">
        <v>4</v>
      </c>
      <c r="S697" s="78" t="str">
        <f t="shared" si="171"/>
        <v>LUIS RAMIREZ RODRIGUEZ</v>
      </c>
      <c r="T697" s="78" t="str">
        <f t="shared" si="172"/>
        <v>Obregón</v>
      </c>
      <c r="AB697" s="78" t="str">
        <f t="shared" si="173"/>
        <v>ENRIQUE ZARAGOZA ITO</v>
      </c>
      <c r="AC697" s="70">
        <v>103</v>
      </c>
      <c r="AD697" s="68" t="str">
        <f t="shared" si="161"/>
        <v>EXECUTE [dbo].[PG_CI_CUENTA_BANCO] 0, 0, 0, 818, 'Obregón | EGRESOS | REPARACION DE UNIDADES | 153144534 | CD. JUAREZ | Pesos Mexicanos' , '4534', 0, 'Obregón | EGRESOS | REPARACION DE UNIDADES | 153144534 | CD. JUAREZ | Pesos Mexicanos', 36, 7, 1, 'N/D', 'EMP. CD. JUAREZ', '153144534', '', 2, 3, NULL, 'LUIS RAMIREZ RODRIGUEZ', 'Obregón', '', '', '', '', '', '', '', 'ENRIQUE ZARAGOZA ITO', 103</v>
      </c>
      <c r="AK697" s="43">
        <v>818</v>
      </c>
      <c r="AL697" s="44">
        <v>36</v>
      </c>
      <c r="AM697" s="44">
        <v>7</v>
      </c>
      <c r="AN697" s="84" t="s">
        <v>3</v>
      </c>
      <c r="AO697" s="44">
        <v>18</v>
      </c>
      <c r="AP697" s="45" t="s">
        <v>348</v>
      </c>
      <c r="AQ697" s="45">
        <v>153144534</v>
      </c>
      <c r="AR697" s="46" t="s">
        <v>133</v>
      </c>
      <c r="AS697" s="45" t="s">
        <v>25</v>
      </c>
      <c r="AT697" s="45" t="s">
        <v>209</v>
      </c>
      <c r="AU697" s="45" t="s">
        <v>154</v>
      </c>
      <c r="AV697" s="45" t="s">
        <v>97</v>
      </c>
      <c r="AW697" s="45" t="s">
        <v>97</v>
      </c>
      <c r="AX697" s="45" t="s">
        <v>99</v>
      </c>
      <c r="AY697" s="45" t="s">
        <v>100</v>
      </c>
      <c r="AZ697" s="45" t="s">
        <v>163</v>
      </c>
      <c r="BA697" s="45" t="s">
        <v>97</v>
      </c>
      <c r="BB697" s="74" t="s">
        <v>120</v>
      </c>
      <c r="BC697" s="45" t="s">
        <v>296</v>
      </c>
      <c r="BD697" s="45">
        <v>833</v>
      </c>
      <c r="BE697" s="45" t="s">
        <v>122</v>
      </c>
      <c r="BF697" s="45" t="s">
        <v>97</v>
      </c>
      <c r="BG697" s="45" t="s">
        <v>97</v>
      </c>
      <c r="BH697" s="45" t="s">
        <v>97</v>
      </c>
      <c r="BI697" s="45">
        <v>1</v>
      </c>
      <c r="BJ697" s="45" t="s">
        <v>97</v>
      </c>
      <c r="BK697" s="53">
        <v>40491.333333333336</v>
      </c>
      <c r="BL697" s="45" t="s">
        <v>102</v>
      </c>
      <c r="BM697" s="45" t="s">
        <v>97</v>
      </c>
      <c r="BO697" s="68" t="str">
        <f t="shared" si="174"/>
        <v>EXECUTE [dbo].[PG_CI_CUENTA_BANCO] 0,0,0 , 818, X</v>
      </c>
    </row>
    <row r="698" spans="2:67" x14ac:dyDescent="0.3">
      <c r="B698" s="6">
        <f t="shared" si="162"/>
        <v>0</v>
      </c>
      <c r="C698" s="6" t="str">
        <f t="shared" si="163"/>
        <v>0, 0</v>
      </c>
      <c r="D698" s="54">
        <f t="shared" si="164"/>
        <v>820</v>
      </c>
      <c r="E698" s="75" t="str">
        <f t="shared" si="165"/>
        <v>Yahualica | EGRESOS | EGRESOS PLANTA | 152269570 | CD. JUAREZ | Pesos Mexicanos</v>
      </c>
      <c r="F698" s="54" t="str">
        <f t="shared" si="166"/>
        <v>9570</v>
      </c>
      <c r="G698" s="5">
        <v>0</v>
      </c>
      <c r="H698" s="78" t="str">
        <f t="shared" si="167"/>
        <v>Yahualica | EGRESOS | EGRESOS PLANTA | 152269570 | CD. JUAREZ | Pesos Mexicanos</v>
      </c>
      <c r="I698" s="69">
        <f t="shared" si="160"/>
        <v>10</v>
      </c>
      <c r="J698" s="69">
        <f t="shared" si="160"/>
        <v>7</v>
      </c>
      <c r="K698" s="70">
        <v>1</v>
      </c>
      <c r="L698" s="69" t="str">
        <f t="shared" si="168"/>
        <v>N/D</v>
      </c>
      <c r="M698" s="69">
        <f t="shared" si="169"/>
        <v>833</v>
      </c>
      <c r="N698" s="69">
        <f t="shared" si="170"/>
        <v>152269570</v>
      </c>
      <c r="P698" s="70">
        <v>1</v>
      </c>
      <c r="Q698" s="70">
        <v>3</v>
      </c>
      <c r="R698" s="19" t="s">
        <v>4</v>
      </c>
      <c r="S698" s="78" t="str">
        <f t="shared" si="171"/>
        <v>LUIS RAMIREZ RODRIGUEZ</v>
      </c>
      <c r="T698" s="78" t="str">
        <f t="shared" si="172"/>
        <v>Yahualica</v>
      </c>
      <c r="AB698" s="78" t="str">
        <f t="shared" si="173"/>
        <v>TOMAS ZARAGOZA FUENTES</v>
      </c>
      <c r="AC698" s="70">
        <v>103</v>
      </c>
      <c r="AD698" s="68" t="str">
        <f t="shared" si="161"/>
        <v>EXECUTE [dbo].[PG_CI_CUENTA_BANCO] 0, 0, 0, 820, 'Yahualica | EGRESOS | EGRESOS PLANTA | 152269570 | CD. JUAREZ | Pesos Mexicanos' , '9570', 0, 'Yahualica | EGRESOS | EGRESOS PLANTA | 152269570 | CD. JUAREZ | Pesos Mexicanos', 10, 7, 1, 'N/D', '833', '152269570', '', 1, 3, NULL, 'LUIS RAMIREZ RODRIGUEZ', 'Yahualica', '', '', '', '', '', '', '', 'TOMAS ZARAGOZA FUENTES', 103</v>
      </c>
      <c r="AK698" s="43">
        <v>820</v>
      </c>
      <c r="AL698" s="44">
        <v>10</v>
      </c>
      <c r="AM698" s="44">
        <v>7</v>
      </c>
      <c r="AN698" s="84" t="s">
        <v>3</v>
      </c>
      <c r="AO698" s="44">
        <v>45</v>
      </c>
      <c r="AP698" s="45" t="s">
        <v>425</v>
      </c>
      <c r="AQ698" s="45">
        <v>152269570</v>
      </c>
      <c r="AR698" s="46" t="s">
        <v>133</v>
      </c>
      <c r="AS698" s="45" t="s">
        <v>25</v>
      </c>
      <c r="AT698" s="45" t="s">
        <v>134</v>
      </c>
      <c r="AU698" s="45" t="s">
        <v>106</v>
      </c>
      <c r="AV698" s="45" t="s">
        <v>107</v>
      </c>
      <c r="AW698" s="45" t="s">
        <v>97</v>
      </c>
      <c r="AX698" s="45" t="s">
        <v>108</v>
      </c>
      <c r="AY698" s="45" t="s">
        <v>100</v>
      </c>
      <c r="AZ698" s="45" t="s">
        <v>109</v>
      </c>
      <c r="BA698" s="45" t="s">
        <v>97</v>
      </c>
      <c r="BB698" s="74" t="s">
        <v>120</v>
      </c>
      <c r="BC698" s="45">
        <v>833</v>
      </c>
      <c r="BD698" s="45" t="s">
        <v>227</v>
      </c>
      <c r="BE698" s="45" t="s">
        <v>122</v>
      </c>
      <c r="BF698" s="45" t="s">
        <v>160</v>
      </c>
      <c r="BG698" s="45" t="s">
        <v>97</v>
      </c>
      <c r="BH698" s="45" t="s">
        <v>167</v>
      </c>
      <c r="BI698" s="45">
        <v>1</v>
      </c>
      <c r="BJ698" s="45" t="s">
        <v>97</v>
      </c>
      <c r="BK698" s="53">
        <v>43108.512106481481</v>
      </c>
      <c r="BL698" s="45" t="s">
        <v>128</v>
      </c>
      <c r="BM698" s="45" t="s">
        <v>97</v>
      </c>
      <c r="BO698" s="68" t="str">
        <f t="shared" si="174"/>
        <v>EXECUTE [dbo].[PG_CI_CUENTA_BANCO] 0,0,0 , 820, X</v>
      </c>
    </row>
    <row r="699" spans="2:67" x14ac:dyDescent="0.3">
      <c r="B699" s="6">
        <f t="shared" si="162"/>
        <v>0</v>
      </c>
      <c r="C699" s="6" t="str">
        <f t="shared" si="163"/>
        <v>0, 0</v>
      </c>
      <c r="D699" s="54">
        <f t="shared" si="164"/>
        <v>821</v>
      </c>
      <c r="E699" s="75" t="str">
        <f t="shared" si="165"/>
        <v>Yahualica | INGRESOS | VENTA GAS | 152265788 | CD. JUAREZ | Pesos Mexicanos</v>
      </c>
      <c r="F699" s="54" t="str">
        <f t="shared" si="166"/>
        <v>5788</v>
      </c>
      <c r="G699" s="5">
        <v>0</v>
      </c>
      <c r="H699" s="78" t="str">
        <f t="shared" si="167"/>
        <v>Yahualica | INGRESOS | VENTA GAS | 152265788 | CD. JUAREZ | Pesos Mexicanos</v>
      </c>
      <c r="I699" s="69">
        <f t="shared" si="160"/>
        <v>10</v>
      </c>
      <c r="J699" s="69">
        <f t="shared" si="160"/>
        <v>7</v>
      </c>
      <c r="K699" s="70">
        <v>1</v>
      </c>
      <c r="L699" s="69" t="str">
        <f t="shared" si="168"/>
        <v>N/D</v>
      </c>
      <c r="M699" s="69" t="str">
        <f t="shared" si="169"/>
        <v>EMP. CD. JUAREZ</v>
      </c>
      <c r="N699" s="69">
        <f t="shared" si="170"/>
        <v>152265788</v>
      </c>
      <c r="P699" s="70">
        <v>2</v>
      </c>
      <c r="Q699" s="70">
        <v>1</v>
      </c>
      <c r="R699" s="19" t="s">
        <v>4</v>
      </c>
      <c r="S699" s="78" t="str">
        <f t="shared" si="171"/>
        <v>LUIS RAMIREZ RODRIGUEZ</v>
      </c>
      <c r="T699" s="78" t="str">
        <f t="shared" si="172"/>
        <v>Yahualica</v>
      </c>
      <c r="AB699" s="78" t="str">
        <f t="shared" si="173"/>
        <v>ENRIQUE ZARAGOZA ITO</v>
      </c>
      <c r="AC699" s="70">
        <v>103</v>
      </c>
      <c r="AD699" s="68" t="str">
        <f t="shared" si="161"/>
        <v>EXECUTE [dbo].[PG_CI_CUENTA_BANCO] 0, 0, 0, 821, 'Yahualica | INGRESOS | VENTA GAS | 152265788 | CD. JUAREZ | Pesos Mexicanos' , '5788', 0, 'Yahualica | INGRESOS | VENTA GAS | 152265788 | CD. JUAREZ | Pesos Mexicanos', 10, 7, 1, 'N/D', 'EMP. CD. JUAREZ', '152265788', '', 2, 1, NULL, 'LUIS RAMIREZ RODRIGUEZ', 'Yahualica', '', '', '', '', '', '', '', 'ENRIQUE ZARAGOZA ITO', 103</v>
      </c>
      <c r="AK699" s="43">
        <v>821</v>
      </c>
      <c r="AL699" s="44">
        <v>10</v>
      </c>
      <c r="AM699" s="44">
        <v>7</v>
      </c>
      <c r="AN699" s="84" t="s">
        <v>3</v>
      </c>
      <c r="AO699" s="44">
        <v>45</v>
      </c>
      <c r="AP699" s="45" t="s">
        <v>425</v>
      </c>
      <c r="AQ699" s="45">
        <v>152265788</v>
      </c>
      <c r="AR699" s="46" t="s">
        <v>104</v>
      </c>
      <c r="AS699" s="45" t="s">
        <v>24</v>
      </c>
      <c r="AT699" s="45" t="s">
        <v>105</v>
      </c>
      <c r="AU699" s="45" t="s">
        <v>106</v>
      </c>
      <c r="AV699" s="45" t="s">
        <v>97</v>
      </c>
      <c r="AW699" s="45" t="s">
        <v>97</v>
      </c>
      <c r="AX699" s="45" t="s">
        <v>99</v>
      </c>
      <c r="AY699" s="45" t="s">
        <v>100</v>
      </c>
      <c r="AZ699" s="45" t="s">
        <v>163</v>
      </c>
      <c r="BA699" s="45" t="s">
        <v>97</v>
      </c>
      <c r="BB699" s="74" t="s">
        <v>120</v>
      </c>
      <c r="BC699" s="45" t="s">
        <v>296</v>
      </c>
      <c r="BD699" s="45">
        <v>833</v>
      </c>
      <c r="BE699" s="45" t="s">
        <v>122</v>
      </c>
      <c r="BF699" s="45" t="s">
        <v>97</v>
      </c>
      <c r="BG699" s="45" t="s">
        <v>97</v>
      </c>
      <c r="BH699" s="45" t="s">
        <v>97</v>
      </c>
      <c r="BI699" s="45">
        <v>1</v>
      </c>
      <c r="BJ699" s="45" t="s">
        <v>97</v>
      </c>
      <c r="BK699" s="53">
        <v>40672.474756944444</v>
      </c>
      <c r="BL699" s="45" t="s">
        <v>114</v>
      </c>
      <c r="BM699" s="45" t="s">
        <v>97</v>
      </c>
      <c r="BO699" s="68" t="str">
        <f t="shared" si="174"/>
        <v>EXECUTE [dbo].[PG_CI_CUENTA_BANCO] 0,0,0 , 821, X</v>
      </c>
    </row>
    <row r="700" spans="2:67" x14ac:dyDescent="0.3">
      <c r="B700" s="6">
        <f t="shared" si="162"/>
        <v>0</v>
      </c>
      <c r="C700" s="6" t="str">
        <f t="shared" si="163"/>
        <v>0, 0</v>
      </c>
      <c r="D700" s="54">
        <f t="shared" si="164"/>
        <v>822</v>
      </c>
      <c r="E700" s="75" t="str">
        <f t="shared" si="165"/>
        <v>Autlan | INGRESOS | VENTA GAS | 152557290 | CD. JUAREZ | Pesos Mexicanos</v>
      </c>
      <c r="F700" s="54" t="str">
        <f t="shared" si="166"/>
        <v>7290</v>
      </c>
      <c r="G700" s="5">
        <v>0</v>
      </c>
      <c r="H700" s="78" t="str">
        <f t="shared" si="167"/>
        <v>Autlan | INGRESOS | VENTA GAS | 152557290 | CD. JUAREZ | Pesos Mexicanos</v>
      </c>
      <c r="I700" s="69">
        <f t="shared" si="160"/>
        <v>49</v>
      </c>
      <c r="J700" s="69">
        <f t="shared" si="160"/>
        <v>7</v>
      </c>
      <c r="K700" s="70">
        <v>1</v>
      </c>
      <c r="L700" s="69" t="str">
        <f t="shared" si="168"/>
        <v>N/D</v>
      </c>
      <c r="M700" s="69">
        <f t="shared" si="169"/>
        <v>833</v>
      </c>
      <c r="N700" s="69">
        <f t="shared" si="170"/>
        <v>152557290</v>
      </c>
      <c r="P700" s="70">
        <v>1</v>
      </c>
      <c r="Q700" s="70">
        <v>1</v>
      </c>
      <c r="R700" s="19" t="s">
        <v>4</v>
      </c>
      <c r="S700" s="78" t="str">
        <f t="shared" si="171"/>
        <v>LUIS RAMIREZ RODRIGUEZ</v>
      </c>
      <c r="T700" s="78" t="str">
        <f t="shared" si="172"/>
        <v>Autlan</v>
      </c>
      <c r="AB700" s="78" t="str">
        <f t="shared" si="173"/>
        <v>TOMAS ZARAGOZA FUENTES</v>
      </c>
      <c r="AC700" s="70">
        <v>103</v>
      </c>
      <c r="AD700" s="68" t="str">
        <f t="shared" si="161"/>
        <v>EXECUTE [dbo].[PG_CI_CUENTA_BANCO] 0, 0, 0, 822, 'Autlan | INGRESOS | VENTA GAS | 152557290 | CD. JUAREZ | Pesos Mexicanos' , '7290', 0, 'Autlan | INGRESOS | VENTA GAS | 152557290 | CD. JUAREZ | Pesos Mexicanos', 49, 7, 1, 'N/D', '833', '152557290', '', 1, 1, NULL, 'LUIS RAMIREZ RODRIGUEZ', 'Autlan', '', '', '', '', '', '', '', 'TOMAS ZARAGOZA FUENTES', 103</v>
      </c>
      <c r="AK700" s="43">
        <v>822</v>
      </c>
      <c r="AL700" s="44">
        <v>49</v>
      </c>
      <c r="AM700" s="44">
        <v>7</v>
      </c>
      <c r="AN700" s="84" t="s">
        <v>3</v>
      </c>
      <c r="AO700" s="44">
        <v>47</v>
      </c>
      <c r="AP700" s="45" t="s">
        <v>426</v>
      </c>
      <c r="AQ700" s="45">
        <v>152557290</v>
      </c>
      <c r="AR700" s="46" t="s">
        <v>104</v>
      </c>
      <c r="AS700" s="45" t="s">
        <v>24</v>
      </c>
      <c r="AT700" s="45" t="s">
        <v>105</v>
      </c>
      <c r="AU700" s="45" t="s">
        <v>106</v>
      </c>
      <c r="AV700" s="45" t="s">
        <v>107</v>
      </c>
      <c r="AW700" s="45" t="s">
        <v>97</v>
      </c>
      <c r="AX700" s="45" t="s">
        <v>108</v>
      </c>
      <c r="AY700" s="45" t="s">
        <v>100</v>
      </c>
      <c r="AZ700" s="45" t="s">
        <v>109</v>
      </c>
      <c r="BA700" s="45" t="s">
        <v>97</v>
      </c>
      <c r="BB700" s="74" t="s">
        <v>120</v>
      </c>
      <c r="BC700" s="45">
        <v>833</v>
      </c>
      <c r="BD700" s="45" t="s">
        <v>227</v>
      </c>
      <c r="BE700" s="45" t="s">
        <v>122</v>
      </c>
      <c r="BF700" s="45" t="s">
        <v>365</v>
      </c>
      <c r="BG700" s="45" t="s">
        <v>97</v>
      </c>
      <c r="BH700" s="45" t="s">
        <v>113</v>
      </c>
      <c r="BI700" s="45">
        <v>1</v>
      </c>
      <c r="BJ700" s="45" t="s">
        <v>97</v>
      </c>
      <c r="BK700" s="53">
        <v>40966.582280092596</v>
      </c>
      <c r="BL700" s="45" t="s">
        <v>114</v>
      </c>
      <c r="BM700" s="45" t="s">
        <v>97</v>
      </c>
      <c r="BO700" s="68" t="str">
        <f t="shared" si="174"/>
        <v>EXECUTE [dbo].[PG_CI_CUENTA_BANCO] 0,0,0 , 822, X</v>
      </c>
    </row>
    <row r="701" spans="2:67" x14ac:dyDescent="0.3">
      <c r="B701" s="6">
        <f t="shared" si="162"/>
        <v>0</v>
      </c>
      <c r="C701" s="6" t="str">
        <f t="shared" si="163"/>
        <v>0, 0</v>
      </c>
      <c r="D701" s="54">
        <f t="shared" si="164"/>
        <v>823</v>
      </c>
      <c r="E701" s="75" t="str">
        <f t="shared" si="165"/>
        <v>Autlan | EGRESOS | EGRESOS PLANTA | 152556979 | CD. JUAREZ | Pesos Mexicanos</v>
      </c>
      <c r="F701" s="54" t="str">
        <f t="shared" si="166"/>
        <v>6979</v>
      </c>
      <c r="G701" s="5">
        <v>0</v>
      </c>
      <c r="H701" s="78" t="str">
        <f t="shared" si="167"/>
        <v>Autlan | EGRESOS | EGRESOS PLANTA | 152556979 | CD. JUAREZ | Pesos Mexicanos</v>
      </c>
      <c r="I701" s="69">
        <f t="shared" si="160"/>
        <v>49</v>
      </c>
      <c r="J701" s="69">
        <f t="shared" si="160"/>
        <v>7</v>
      </c>
      <c r="K701" s="70">
        <v>1</v>
      </c>
      <c r="L701" s="69" t="str">
        <f t="shared" si="168"/>
        <v>N/D</v>
      </c>
      <c r="M701" s="69" t="str">
        <f t="shared" si="169"/>
        <v>EMP. CD. JUAREZ</v>
      </c>
      <c r="N701" s="69">
        <f t="shared" si="170"/>
        <v>152556979</v>
      </c>
      <c r="P701" s="70">
        <v>2</v>
      </c>
      <c r="Q701" s="70">
        <v>3</v>
      </c>
      <c r="R701" s="19" t="s">
        <v>4</v>
      </c>
      <c r="S701" s="78" t="str">
        <f t="shared" si="171"/>
        <v>LUIS RAMIREZ RODRIGUEZ</v>
      </c>
      <c r="T701" s="78" t="str">
        <f t="shared" si="172"/>
        <v>Autlan</v>
      </c>
      <c r="AB701" s="78" t="str">
        <f t="shared" si="173"/>
        <v>ENRIQUE ZARAGOZA ITO</v>
      </c>
      <c r="AC701" s="70">
        <v>103</v>
      </c>
      <c r="AD701" s="68" t="str">
        <f t="shared" si="161"/>
        <v>EXECUTE [dbo].[PG_CI_CUENTA_BANCO] 0, 0, 0, 823, 'Autlan | EGRESOS | EGRESOS PLANTA | 152556979 | CD. JUAREZ | Pesos Mexicanos' , '6979', 0, 'Autlan | EGRESOS | EGRESOS PLANTA | 152556979 | CD. JUAREZ | Pesos Mexicanos', 49, 7, 1, 'N/D', 'EMP. CD. JUAREZ', '152556979', '', 2, 3, NULL, 'LUIS RAMIREZ RODRIGUEZ', 'Autlan', '', '', '', '', '', '', '', 'ENRIQUE ZARAGOZA ITO', 103</v>
      </c>
      <c r="AK701" s="43">
        <v>823</v>
      </c>
      <c r="AL701" s="44">
        <v>49</v>
      </c>
      <c r="AM701" s="44">
        <v>7</v>
      </c>
      <c r="AN701" s="84" t="s">
        <v>3</v>
      </c>
      <c r="AO701" s="44">
        <v>47</v>
      </c>
      <c r="AP701" s="45" t="s">
        <v>426</v>
      </c>
      <c r="AQ701" s="45">
        <v>152556979</v>
      </c>
      <c r="AR701" s="46" t="s">
        <v>133</v>
      </c>
      <c r="AS701" s="45" t="s">
        <v>25</v>
      </c>
      <c r="AT701" s="45" t="s">
        <v>134</v>
      </c>
      <c r="AU701" s="45" t="s">
        <v>154</v>
      </c>
      <c r="AV701" s="45" t="s">
        <v>97</v>
      </c>
      <c r="AW701" s="45" t="s">
        <v>97</v>
      </c>
      <c r="AX701" s="45" t="s">
        <v>99</v>
      </c>
      <c r="AY701" s="45" t="s">
        <v>100</v>
      </c>
      <c r="AZ701" s="45" t="s">
        <v>163</v>
      </c>
      <c r="BA701" s="45" t="s">
        <v>97</v>
      </c>
      <c r="BB701" s="74" t="s">
        <v>120</v>
      </c>
      <c r="BC701" s="45" t="s">
        <v>296</v>
      </c>
      <c r="BD701" s="45">
        <v>833</v>
      </c>
      <c r="BE701" s="45" t="s">
        <v>122</v>
      </c>
      <c r="BF701" s="45" t="s">
        <v>97</v>
      </c>
      <c r="BG701" s="45" t="s">
        <v>97</v>
      </c>
      <c r="BH701" s="45" t="s">
        <v>97</v>
      </c>
      <c r="BI701" s="45">
        <v>1</v>
      </c>
      <c r="BJ701" s="45" t="s">
        <v>97</v>
      </c>
      <c r="BK701" s="53">
        <v>40491.333333333336</v>
      </c>
      <c r="BL701" s="45" t="s">
        <v>102</v>
      </c>
      <c r="BM701" s="45" t="s">
        <v>97</v>
      </c>
      <c r="BO701" s="68" t="str">
        <f t="shared" si="174"/>
        <v>EXECUTE [dbo].[PG_CI_CUENTA_BANCO] 0,0,0 , 823, X</v>
      </c>
    </row>
    <row r="702" spans="2:67" x14ac:dyDescent="0.3">
      <c r="B702" s="6">
        <f t="shared" si="162"/>
        <v>0</v>
      </c>
      <c r="C702" s="6" t="str">
        <f t="shared" si="163"/>
        <v>0, 0</v>
      </c>
      <c r="D702" s="54">
        <f t="shared" si="164"/>
        <v>824</v>
      </c>
      <c r="E702" s="75" t="str">
        <f t="shared" si="165"/>
        <v>Corporativo | EGRESOS | EGRESOS PLANTA | 65501981661 | CD. JUAREZ | Pesos Mexicanos</v>
      </c>
      <c r="F702" s="54" t="str">
        <f t="shared" si="166"/>
        <v>1661</v>
      </c>
      <c r="G702" s="5">
        <v>0</v>
      </c>
      <c r="H702" s="78" t="str">
        <f t="shared" si="167"/>
        <v>Corporativo | EGRESOS | EGRESOS PLANTA | 65501981661 | CD. JUAREZ | Pesos Mexicanos</v>
      </c>
      <c r="I702" s="69">
        <f t="shared" si="160"/>
        <v>3</v>
      </c>
      <c r="J702" s="69">
        <f t="shared" si="160"/>
        <v>10</v>
      </c>
      <c r="K702" s="70">
        <v>1</v>
      </c>
      <c r="L702" s="69" t="str">
        <f t="shared" si="168"/>
        <v>N/D</v>
      </c>
      <c r="M702" s="69" t="str">
        <f t="shared" si="169"/>
        <v>LOPEZ MATEOS</v>
      </c>
      <c r="N702" s="69">
        <f t="shared" si="170"/>
        <v>65501981661</v>
      </c>
      <c r="P702" s="70">
        <v>1</v>
      </c>
      <c r="Q702" s="70">
        <v>3</v>
      </c>
      <c r="R702" s="19" t="s">
        <v>4</v>
      </c>
      <c r="S702" s="78" t="str">
        <f t="shared" si="171"/>
        <v>CARLOS TOSTADO ZABALZA</v>
      </c>
      <c r="T702" s="78" t="str">
        <f t="shared" si="172"/>
        <v>Corporativo</v>
      </c>
      <c r="AB702" s="78" t="str">
        <f t="shared" si="173"/>
        <v>TOMAS ZARAGOZA ITO</v>
      </c>
      <c r="AC702" s="70">
        <v>103</v>
      </c>
      <c r="AD702" s="68" t="str">
        <f t="shared" si="161"/>
        <v>EXECUTE [dbo].[PG_CI_CUENTA_BANCO] 0, 0, 0, 824, 'Corporativo | EGRESOS | EGRESOS PLANTA | 65501981661 | CD. JUAREZ | Pesos Mexicanos' , '1661', 0, 'Corporativo | EGRESOS | EGRESOS PLANTA | 65501981661 | CD. JUAREZ | Pesos Mexicanos', 3, 10, 1, 'N/D', 'LOPEZ MATEOS', '65501981661', '', 1, 3, NULL, 'CARLOS TOSTADO ZABALZA', 'Corporativo', '', '', '', '', '', '', '', 'TOMAS ZARAGOZA ITO', 103</v>
      </c>
      <c r="AK702" s="43">
        <v>824</v>
      </c>
      <c r="AL702" s="44">
        <v>3</v>
      </c>
      <c r="AM702" s="44">
        <v>10</v>
      </c>
      <c r="AN702" s="84" t="s">
        <v>3</v>
      </c>
      <c r="AO702" s="44">
        <v>0</v>
      </c>
      <c r="AP702" s="45" t="s">
        <v>148</v>
      </c>
      <c r="AQ702" s="45">
        <v>65501981661</v>
      </c>
      <c r="AR702" s="46" t="s">
        <v>133</v>
      </c>
      <c r="AS702" s="45" t="s">
        <v>25</v>
      </c>
      <c r="AT702" s="45" t="s">
        <v>134</v>
      </c>
      <c r="AU702" s="45" t="s">
        <v>233</v>
      </c>
      <c r="AV702" s="45" t="s">
        <v>234</v>
      </c>
      <c r="AW702" s="45" t="s">
        <v>97</v>
      </c>
      <c r="AX702" s="45" t="s">
        <v>108</v>
      </c>
      <c r="AY702" s="45" t="s">
        <v>100</v>
      </c>
      <c r="AZ702" s="45" t="s">
        <v>116</v>
      </c>
      <c r="BA702" s="45" t="s">
        <v>97</v>
      </c>
      <c r="BB702" s="74" t="s">
        <v>120</v>
      </c>
      <c r="BC702" s="45" t="s">
        <v>149</v>
      </c>
      <c r="BD702" s="45">
        <v>177</v>
      </c>
      <c r="BE702" s="45" t="s">
        <v>151</v>
      </c>
      <c r="BF702" s="45" t="s">
        <v>233</v>
      </c>
      <c r="BG702" s="45" t="s">
        <v>97</v>
      </c>
      <c r="BH702" s="45" t="s">
        <v>97</v>
      </c>
      <c r="BI702" s="45">
        <v>1</v>
      </c>
      <c r="BJ702" s="45" t="s">
        <v>97</v>
      </c>
      <c r="BK702" s="53">
        <v>42151.511412037034</v>
      </c>
      <c r="BL702" s="45" t="s">
        <v>114</v>
      </c>
      <c r="BM702" s="45" t="s">
        <v>97</v>
      </c>
      <c r="BO702" s="68" t="str">
        <f t="shared" si="174"/>
        <v>EXECUTE [dbo].[PG_CI_CUENTA_BANCO] 0,0,0 , 824, X</v>
      </c>
    </row>
    <row r="703" spans="2:67" x14ac:dyDescent="0.3">
      <c r="B703" s="6">
        <f t="shared" si="162"/>
        <v>0</v>
      </c>
      <c r="C703" s="6" t="str">
        <f t="shared" si="163"/>
        <v>0, 0</v>
      </c>
      <c r="D703" s="54">
        <f t="shared" si="164"/>
        <v>825</v>
      </c>
      <c r="E703" s="75" t="str">
        <f t="shared" si="165"/>
        <v>Gas y Servicio | EGRESOS | NOMINA | 65501959300 | CD. JUAREZ | Pesos Mexicanos</v>
      </c>
      <c r="F703" s="54" t="str">
        <f t="shared" si="166"/>
        <v>9300</v>
      </c>
      <c r="G703" s="5">
        <v>0</v>
      </c>
      <c r="H703" s="78" t="str">
        <f t="shared" si="167"/>
        <v>Gas y Servicio | EGRESOS | NOMINA | 65501959300 | CD. JUAREZ | Pesos Mexicanos</v>
      </c>
      <c r="I703" s="69">
        <f t="shared" si="160"/>
        <v>23</v>
      </c>
      <c r="J703" s="69">
        <f t="shared" si="160"/>
        <v>10</v>
      </c>
      <c r="K703" s="70">
        <v>1</v>
      </c>
      <c r="L703" s="69" t="str">
        <f t="shared" si="168"/>
        <v>N/D</v>
      </c>
      <c r="M703" s="69" t="str">
        <f t="shared" si="169"/>
        <v>SUC. LOPEZ MATE</v>
      </c>
      <c r="N703" s="69">
        <f t="shared" si="170"/>
        <v>65501959300</v>
      </c>
      <c r="P703" s="70">
        <v>1</v>
      </c>
      <c r="Q703" s="70">
        <v>3</v>
      </c>
      <c r="R703" s="19" t="s">
        <v>4</v>
      </c>
      <c r="S703" s="78" t="str">
        <f t="shared" si="171"/>
        <v>CARLOS MORENO</v>
      </c>
      <c r="T703" s="78" t="str">
        <f t="shared" si="172"/>
        <v>Gas y Servicio</v>
      </c>
      <c r="AB703" s="78" t="str">
        <f t="shared" si="173"/>
        <v>TOMAS ZARAGOZA FUENTES</v>
      </c>
      <c r="AC703" s="70">
        <v>103</v>
      </c>
      <c r="AD703" s="68" t="str">
        <f t="shared" si="161"/>
        <v>EXECUTE [dbo].[PG_CI_CUENTA_BANCO] 0, 0, 0, 825, 'Gas y Servicio | EGRESOS | NOMINA | 65501959300 | CD. JUAREZ | Pesos Mexicanos' , '9300', 0, 'Gas y Servicio | EGRESOS | NOMINA | 65501959300 | CD. JUAREZ | Pesos Mexicanos', 23, 10, 1, 'N/D', 'SUC. LOPEZ MATE', '65501959300', '', 1, 3, NULL, 'CARLOS MORENO', 'Gas y Servicio', '', '', '', '', '', '', '', 'TOMAS ZARAGOZA FUENTES', 103</v>
      </c>
      <c r="AK703" s="43">
        <v>825</v>
      </c>
      <c r="AL703" s="44">
        <v>23</v>
      </c>
      <c r="AM703" s="44">
        <v>10</v>
      </c>
      <c r="AN703" s="84" t="s">
        <v>3</v>
      </c>
      <c r="AO703" s="44">
        <v>51</v>
      </c>
      <c r="AP703" s="45" t="s">
        <v>306</v>
      </c>
      <c r="AQ703" s="45">
        <v>65501959300</v>
      </c>
      <c r="AR703" s="46" t="s">
        <v>133</v>
      </c>
      <c r="AS703" s="45" t="s">
        <v>25</v>
      </c>
      <c r="AT703" s="45" t="s">
        <v>392</v>
      </c>
      <c r="AU703" s="45" t="s">
        <v>174</v>
      </c>
      <c r="AV703" s="45" t="s">
        <v>107</v>
      </c>
      <c r="AW703" s="45" t="s">
        <v>97</v>
      </c>
      <c r="AX703" s="45" t="s">
        <v>108</v>
      </c>
      <c r="AY703" s="45" t="s">
        <v>100</v>
      </c>
      <c r="AZ703" s="45" t="s">
        <v>109</v>
      </c>
      <c r="BA703" s="45" t="s">
        <v>97</v>
      </c>
      <c r="BB703" s="74" t="s">
        <v>120</v>
      </c>
      <c r="BC703" s="45" t="s">
        <v>427</v>
      </c>
      <c r="BD703" s="45">
        <v>177</v>
      </c>
      <c r="BE703" s="45" t="s">
        <v>150</v>
      </c>
      <c r="BF703" s="45" t="s">
        <v>308</v>
      </c>
      <c r="BG703" s="45" t="s">
        <v>97</v>
      </c>
      <c r="BH703" s="45" t="s">
        <v>113</v>
      </c>
      <c r="BI703" s="45">
        <v>1</v>
      </c>
      <c r="BJ703" s="45" t="s">
        <v>97</v>
      </c>
      <c r="BK703" s="53">
        <v>40963.567696759259</v>
      </c>
      <c r="BL703" s="45" t="s">
        <v>114</v>
      </c>
      <c r="BM703" s="45" t="s">
        <v>97</v>
      </c>
      <c r="BO703" s="68" t="str">
        <f t="shared" si="174"/>
        <v>EXECUTE [dbo].[PG_CI_CUENTA_BANCO] 0,0,0 , 825, X</v>
      </c>
    </row>
    <row r="704" spans="2:67" x14ac:dyDescent="0.3">
      <c r="B704" s="6">
        <f t="shared" si="162"/>
        <v>0</v>
      </c>
      <c r="C704" s="6" t="str">
        <f t="shared" si="163"/>
        <v>0, 0</v>
      </c>
      <c r="D704" s="54">
        <f t="shared" si="164"/>
        <v>826</v>
      </c>
      <c r="E704" s="75" t="str">
        <f t="shared" si="165"/>
        <v>Corporativo | INVERSIONES | INVERSIONES | 83500512562 | CD. JUAREZ | Dólares USA</v>
      </c>
      <c r="F704" s="54" t="str">
        <f t="shared" si="166"/>
        <v>2562</v>
      </c>
      <c r="G704" s="5">
        <v>0</v>
      </c>
      <c r="H704" s="78" t="str">
        <f t="shared" si="167"/>
        <v>Corporativo | INVERSIONES | INVERSIONES | 83500512562 | CD. JUAREZ | Dólares USA</v>
      </c>
      <c r="I704" s="69">
        <f t="shared" si="160"/>
        <v>40</v>
      </c>
      <c r="J704" s="69">
        <f t="shared" si="160"/>
        <v>10</v>
      </c>
      <c r="K704" s="70">
        <v>2</v>
      </c>
      <c r="L704" s="69" t="str">
        <f t="shared" si="168"/>
        <v>N/D</v>
      </c>
      <c r="M704" s="69" t="str">
        <f t="shared" si="169"/>
        <v>LOPEZ MATEOS</v>
      </c>
      <c r="N704" s="69">
        <f t="shared" si="170"/>
        <v>83500512562</v>
      </c>
      <c r="P704" s="70">
        <v>1</v>
      </c>
      <c r="Q704" s="70">
        <v>5</v>
      </c>
      <c r="R704" s="19" t="s">
        <v>4</v>
      </c>
      <c r="S704" s="78" t="str">
        <f t="shared" si="171"/>
        <v>CARLOS TOSTADO ZABALZA</v>
      </c>
      <c r="T704" s="78" t="str">
        <f t="shared" si="172"/>
        <v>Corporativo</v>
      </c>
      <c r="AB704" s="78" t="str">
        <f t="shared" si="173"/>
        <v>SILVIA ZARAGOZA ITO</v>
      </c>
      <c r="AC704" s="70">
        <v>103</v>
      </c>
      <c r="AD704" s="68" t="str">
        <f t="shared" si="161"/>
        <v>EXECUTE [dbo].[PG_CI_CUENTA_BANCO] 0, 0, 0, 826, 'Corporativo | INVERSIONES | INVERSIONES | 83500512562 | CD. JUAREZ | Dólares USA' , '2562', 0, 'Corporativo | INVERSIONES | INVERSIONES | 83500512562 | CD. JUAREZ | Dólares USA', 40, 10, 2, 'N/D', 'LOPEZ MATEOS', '83500512562', '', 1, 5, NULL, 'CARLOS TOSTADO ZABALZA', 'Corporativo', '', '', '', '', '', '', '', 'SILVIA ZARAGOZA ITO', 103</v>
      </c>
      <c r="AK704" s="43">
        <v>826</v>
      </c>
      <c r="AL704" s="44">
        <v>40</v>
      </c>
      <c r="AM704" s="44">
        <v>10</v>
      </c>
      <c r="AN704" s="84" t="s">
        <v>3</v>
      </c>
      <c r="AO704" s="44">
        <v>0</v>
      </c>
      <c r="AP704" s="45" t="s">
        <v>148</v>
      </c>
      <c r="AQ704" s="45">
        <v>83500512562</v>
      </c>
      <c r="AR704" s="46" t="s">
        <v>129</v>
      </c>
      <c r="AS704" s="45" t="s">
        <v>19</v>
      </c>
      <c r="AT704" s="45" t="s">
        <v>19</v>
      </c>
      <c r="AU704" s="45" t="s">
        <v>265</v>
      </c>
      <c r="AV704" s="45" t="s">
        <v>107</v>
      </c>
      <c r="AW704" s="45" t="s">
        <v>97</v>
      </c>
      <c r="AX704" s="45" t="s">
        <v>108</v>
      </c>
      <c r="AY704" s="45" t="s">
        <v>118</v>
      </c>
      <c r="AZ704" s="45" t="s">
        <v>265</v>
      </c>
      <c r="BA704" s="45" t="s">
        <v>97</v>
      </c>
      <c r="BB704" s="74" t="s">
        <v>120</v>
      </c>
      <c r="BC704" s="45" t="s">
        <v>149</v>
      </c>
      <c r="BD704" s="45">
        <v>177</v>
      </c>
      <c r="BE704" s="45" t="s">
        <v>151</v>
      </c>
      <c r="BF704" s="45" t="s">
        <v>256</v>
      </c>
      <c r="BG704" s="45" t="s">
        <v>97</v>
      </c>
      <c r="BH704" s="45" t="s">
        <v>97</v>
      </c>
      <c r="BI704" s="45">
        <v>1</v>
      </c>
      <c r="BJ704" s="45" t="s">
        <v>97</v>
      </c>
      <c r="BK704" s="53">
        <v>42146.742997685185</v>
      </c>
      <c r="BL704" s="45" t="s">
        <v>114</v>
      </c>
      <c r="BM704" s="45" t="s">
        <v>97</v>
      </c>
      <c r="BO704" s="68" t="str">
        <f t="shared" si="174"/>
        <v>EXECUTE [dbo].[PG_CI_CUENTA_BANCO] 0,0,0 , 826, X</v>
      </c>
    </row>
    <row r="705" spans="2:67" x14ac:dyDescent="0.3">
      <c r="B705" s="6">
        <f t="shared" si="162"/>
        <v>0</v>
      </c>
      <c r="C705" s="6" t="str">
        <f t="shared" si="163"/>
        <v>0, 0</v>
      </c>
      <c r="D705" s="54">
        <f t="shared" si="164"/>
        <v>827</v>
      </c>
      <c r="E705" s="75" t="str">
        <f t="shared" si="165"/>
        <v>Corporativo | INGRESOS | VENTA | 152728559 | CD. JUAREZ | Pesos Mexicanos</v>
      </c>
      <c r="F705" s="54" t="str">
        <f t="shared" si="166"/>
        <v>8559</v>
      </c>
      <c r="G705" s="5">
        <v>0</v>
      </c>
      <c r="H705" s="78" t="str">
        <f t="shared" si="167"/>
        <v>Corporativo | INGRESOS | VENTA | 152728559 | CD. JUAREZ | Pesos Mexicanos</v>
      </c>
      <c r="I705" s="69">
        <f t="shared" si="160"/>
        <v>41</v>
      </c>
      <c r="J705" s="69">
        <f t="shared" si="160"/>
        <v>7</v>
      </c>
      <c r="K705" s="70">
        <v>1</v>
      </c>
      <c r="L705" s="69" t="str">
        <f t="shared" si="168"/>
        <v>N/D</v>
      </c>
      <c r="M705" s="69">
        <f t="shared" si="169"/>
        <v>833</v>
      </c>
      <c r="N705" s="69">
        <f t="shared" si="170"/>
        <v>152728559</v>
      </c>
      <c r="P705" s="70">
        <v>1</v>
      </c>
      <c r="Q705" s="70">
        <v>1</v>
      </c>
      <c r="R705" s="19" t="s">
        <v>4</v>
      </c>
      <c r="S705" s="78" t="str">
        <f t="shared" si="171"/>
        <v>LUIS RAMIREZ RODRIGUEZ</v>
      </c>
      <c r="T705" s="78" t="str">
        <f t="shared" si="172"/>
        <v>Corporativo</v>
      </c>
      <c r="AB705" s="78" t="str">
        <f t="shared" si="173"/>
        <v>TOMAS ZARAGOZA FUENTES</v>
      </c>
      <c r="AC705" s="70">
        <v>103</v>
      </c>
      <c r="AD705" s="68" t="str">
        <f t="shared" si="161"/>
        <v>EXECUTE [dbo].[PG_CI_CUENTA_BANCO] 0, 0, 0, 827, 'Corporativo | INGRESOS | VENTA | 152728559 | CD. JUAREZ | Pesos Mexicanos' , '8559', 0, 'Corporativo | INGRESOS | VENTA | 152728559 | CD. JUAREZ | Pesos Mexicanos', 41, 7, 1, 'N/D', '833', '152728559', '', 1, 1, NULL, 'LUIS RAMIREZ RODRIGUEZ', 'Corporativo', '', '', '', '', '', '', '', 'TOMAS ZARAGOZA FUENTES', 103</v>
      </c>
      <c r="AK705" s="43">
        <v>827</v>
      </c>
      <c r="AL705" s="44">
        <v>41</v>
      </c>
      <c r="AM705" s="44">
        <v>7</v>
      </c>
      <c r="AN705" s="84" t="s">
        <v>3</v>
      </c>
      <c r="AO705" s="44">
        <v>0</v>
      </c>
      <c r="AP705" s="45" t="s">
        <v>148</v>
      </c>
      <c r="AQ705" s="45">
        <v>152728559</v>
      </c>
      <c r="AR705" s="46" t="s">
        <v>104</v>
      </c>
      <c r="AS705" s="45" t="s">
        <v>24</v>
      </c>
      <c r="AT705" s="45" t="s">
        <v>235</v>
      </c>
      <c r="AU705" s="45" t="s">
        <v>269</v>
      </c>
      <c r="AV705" s="45" t="s">
        <v>107</v>
      </c>
      <c r="AW705" s="45" t="s">
        <v>97</v>
      </c>
      <c r="AX705" s="45" t="s">
        <v>108</v>
      </c>
      <c r="AY705" s="45" t="s">
        <v>100</v>
      </c>
      <c r="AZ705" s="45" t="s">
        <v>109</v>
      </c>
      <c r="BA705" s="45" t="s">
        <v>97</v>
      </c>
      <c r="BB705" s="74" t="s">
        <v>120</v>
      </c>
      <c r="BC705" s="45">
        <v>833</v>
      </c>
      <c r="BD705" s="45" t="s">
        <v>227</v>
      </c>
      <c r="BE705" s="45" t="s">
        <v>122</v>
      </c>
      <c r="BF705" s="45" t="s">
        <v>270</v>
      </c>
      <c r="BG705" s="45" t="s">
        <v>97</v>
      </c>
      <c r="BH705" s="45" t="s">
        <v>113</v>
      </c>
      <c r="BI705" s="45">
        <v>1</v>
      </c>
      <c r="BJ705" s="45" t="s">
        <v>97</v>
      </c>
      <c r="BK705" s="53">
        <v>41961.726574074077</v>
      </c>
      <c r="BL705" s="45" t="s">
        <v>114</v>
      </c>
      <c r="BM705" s="45" t="s">
        <v>97</v>
      </c>
      <c r="BO705" s="68" t="str">
        <f t="shared" si="174"/>
        <v>EXECUTE [dbo].[PG_CI_CUENTA_BANCO] 0,0,0 , 827, X</v>
      </c>
    </row>
    <row r="706" spans="2:67" x14ac:dyDescent="0.3">
      <c r="B706" s="6">
        <f t="shared" si="162"/>
        <v>0</v>
      </c>
      <c r="C706" s="6" t="str">
        <f t="shared" si="163"/>
        <v>0, 0</v>
      </c>
      <c r="D706" s="54">
        <f t="shared" si="164"/>
        <v>828</v>
      </c>
      <c r="E706" s="75" t="str">
        <f t="shared" si="165"/>
        <v>Tepeji | EGRESOS | EGRESOS PLANTA | 152832704 | CD. JUAREZ | Pesos Mexicanos</v>
      </c>
      <c r="F706" s="54" t="str">
        <f t="shared" si="166"/>
        <v>2704</v>
      </c>
      <c r="G706" s="5">
        <v>0</v>
      </c>
      <c r="H706" s="78" t="str">
        <f t="shared" si="167"/>
        <v>Tepeji | EGRESOS | EGRESOS PLANTA | 152832704 | CD. JUAREZ | Pesos Mexicanos</v>
      </c>
      <c r="I706" s="69">
        <f t="shared" si="160"/>
        <v>41</v>
      </c>
      <c r="J706" s="69">
        <f t="shared" si="160"/>
        <v>7</v>
      </c>
      <c r="K706" s="70">
        <v>1</v>
      </c>
      <c r="L706" s="69" t="str">
        <f t="shared" si="168"/>
        <v>N/D</v>
      </c>
      <c r="M706" s="69">
        <f t="shared" si="169"/>
        <v>833</v>
      </c>
      <c r="N706" s="69">
        <f t="shared" si="170"/>
        <v>152832704</v>
      </c>
      <c r="P706" s="70">
        <v>1</v>
      </c>
      <c r="Q706" s="70">
        <v>3</v>
      </c>
      <c r="R706" s="19" t="s">
        <v>4</v>
      </c>
      <c r="S706" s="78" t="str">
        <f t="shared" si="171"/>
        <v>LUIS RAMIREZ RODRIGUEZ</v>
      </c>
      <c r="T706" s="78" t="str">
        <f t="shared" si="172"/>
        <v>Tepeji</v>
      </c>
      <c r="AB706" s="78" t="str">
        <f t="shared" si="173"/>
        <v>TOMAS ZARAGOZA FUENTES</v>
      </c>
      <c r="AC706" s="70">
        <v>103</v>
      </c>
      <c r="AD706" s="68" t="str">
        <f t="shared" si="161"/>
        <v>EXECUTE [dbo].[PG_CI_CUENTA_BANCO] 0, 0, 0, 828, 'Tepeji | EGRESOS | EGRESOS PLANTA | 152832704 | CD. JUAREZ | Pesos Mexicanos' , '2704', 0, 'Tepeji | EGRESOS | EGRESOS PLANTA | 152832704 | CD. JUAREZ | Pesos Mexicanos', 41, 7, 1, 'N/D', '833', '152832704', '', 1, 3, NULL, 'LUIS RAMIREZ RODRIGUEZ', 'Tepeji', '', '', '', '', '', '', '', 'TOMAS ZARAGOZA FUENTES', 103</v>
      </c>
      <c r="AK706" s="43">
        <v>828</v>
      </c>
      <c r="AL706" s="44">
        <v>41</v>
      </c>
      <c r="AM706" s="44">
        <v>7</v>
      </c>
      <c r="AN706" s="84" t="s">
        <v>3</v>
      </c>
      <c r="AO706" s="44">
        <v>0</v>
      </c>
      <c r="AP706" s="45" t="s">
        <v>428</v>
      </c>
      <c r="AQ706" s="45">
        <v>152832704</v>
      </c>
      <c r="AR706" s="46" t="s">
        <v>133</v>
      </c>
      <c r="AS706" s="45" t="s">
        <v>25</v>
      </c>
      <c r="AT706" s="45" t="s">
        <v>134</v>
      </c>
      <c r="AU706" s="45" t="s">
        <v>106</v>
      </c>
      <c r="AV706" s="45" t="s">
        <v>107</v>
      </c>
      <c r="AW706" s="45" t="s">
        <v>97</v>
      </c>
      <c r="AX706" s="45" t="s">
        <v>108</v>
      </c>
      <c r="AY706" s="45" t="s">
        <v>100</v>
      </c>
      <c r="AZ706" s="45" t="s">
        <v>109</v>
      </c>
      <c r="BA706" s="45" t="s">
        <v>97</v>
      </c>
      <c r="BB706" s="74" t="s">
        <v>120</v>
      </c>
      <c r="BC706" s="45">
        <v>833</v>
      </c>
      <c r="BD706" s="45" t="s">
        <v>227</v>
      </c>
      <c r="BE706" s="45" t="s">
        <v>122</v>
      </c>
      <c r="BF706" s="45" t="s">
        <v>270</v>
      </c>
      <c r="BG706" s="45" t="s">
        <v>97</v>
      </c>
      <c r="BH706" s="45" t="s">
        <v>167</v>
      </c>
      <c r="BI706" s="45">
        <v>1</v>
      </c>
      <c r="BJ706" s="45" t="s">
        <v>97</v>
      </c>
      <c r="BK706" s="53">
        <v>43263.373738425929</v>
      </c>
      <c r="BL706" s="45" t="s">
        <v>128</v>
      </c>
      <c r="BM706" s="45" t="s">
        <v>97</v>
      </c>
      <c r="BO706" s="68" t="str">
        <f t="shared" si="174"/>
        <v>EXECUTE [dbo].[PG_CI_CUENTA_BANCO] 0,0,0 , 828, X</v>
      </c>
    </row>
    <row r="707" spans="2:67" x14ac:dyDescent="0.3">
      <c r="B707" s="6">
        <f t="shared" si="162"/>
        <v>0</v>
      </c>
      <c r="C707" s="6" t="str">
        <f t="shared" si="163"/>
        <v>0, 0</v>
      </c>
      <c r="D707" s="54">
        <f t="shared" si="164"/>
        <v>829</v>
      </c>
      <c r="E707" s="75" t="str">
        <f t="shared" si="165"/>
        <v>N/D | INVERSIONES | INVERSIONES | 152737140 | CD. JUAREZ | Dólares USA</v>
      </c>
      <c r="F707" s="54" t="str">
        <f t="shared" si="166"/>
        <v>7140</v>
      </c>
      <c r="G707" s="5">
        <v>0</v>
      </c>
      <c r="H707" s="78" t="str">
        <f t="shared" si="167"/>
        <v>N/D | INVERSIONES | INVERSIONES | 152737140 | CD. JUAREZ | Dólares USA</v>
      </c>
      <c r="I707" s="69">
        <f t="shared" si="160"/>
        <v>40</v>
      </c>
      <c r="J707" s="69">
        <f t="shared" si="160"/>
        <v>7</v>
      </c>
      <c r="K707" s="70">
        <v>2</v>
      </c>
      <c r="L707" s="69" t="str">
        <f t="shared" si="168"/>
        <v>N/D</v>
      </c>
      <c r="M707" s="69" t="str">
        <f t="shared" si="169"/>
        <v>EMP. CD. JUAREZ</v>
      </c>
      <c r="N707" s="69">
        <f t="shared" si="170"/>
        <v>152737140</v>
      </c>
      <c r="P707" s="70">
        <v>2</v>
      </c>
      <c r="Q707" s="70">
        <v>5</v>
      </c>
      <c r="R707" s="19" t="s">
        <v>4</v>
      </c>
      <c r="S707" s="78" t="str">
        <f t="shared" si="171"/>
        <v>LUIS RAMIREZ RODRIGUEZ</v>
      </c>
      <c r="T707" s="78" t="str">
        <f t="shared" si="172"/>
        <v>N/D</v>
      </c>
      <c r="AB707" s="78" t="str">
        <f t="shared" si="173"/>
        <v>SILVIA ZARAGOZA ITO</v>
      </c>
      <c r="AC707" s="70">
        <v>103</v>
      </c>
      <c r="AD707" s="68" t="str">
        <f t="shared" si="161"/>
        <v>EXECUTE [dbo].[PG_CI_CUENTA_BANCO] 0, 0, 0, 829, 'N/D | INVERSIONES | INVERSIONES | 152737140 | CD. JUAREZ | Dólares USA' , '7140', 0, 'N/D | INVERSIONES | INVERSIONES | 152737140 | CD. JUAREZ | Dólares USA', 40, 7, 2, 'N/D', 'EMP. CD. JUAREZ', '152737140', '', 2, 5, NULL, 'LUIS RAMIREZ RODRIGUEZ', 'N/D', '', '', '', '', '', '', '', 'SILVIA ZARAGOZA ITO', 103</v>
      </c>
      <c r="AK707" s="43">
        <v>829</v>
      </c>
      <c r="AL707" s="44">
        <v>40</v>
      </c>
      <c r="AM707" s="44">
        <v>7</v>
      </c>
      <c r="AN707" s="84" t="s">
        <v>3</v>
      </c>
      <c r="AO707" s="44">
        <v>0</v>
      </c>
      <c r="AP707" s="45" t="s">
        <v>97</v>
      </c>
      <c r="AQ707" s="45">
        <v>152737140</v>
      </c>
      <c r="AR707" s="46" t="s">
        <v>129</v>
      </c>
      <c r="AS707" s="45" t="s">
        <v>19</v>
      </c>
      <c r="AT707" s="45" t="s">
        <v>19</v>
      </c>
      <c r="AU707" s="45" t="s">
        <v>97</v>
      </c>
      <c r="AV707" s="45" t="s">
        <v>97</v>
      </c>
      <c r="AW707" s="45" t="s">
        <v>97</v>
      </c>
      <c r="AX707" s="45" t="s">
        <v>99</v>
      </c>
      <c r="AY707" s="45" t="s">
        <v>118</v>
      </c>
      <c r="AZ707" s="45" t="s">
        <v>265</v>
      </c>
      <c r="BA707" s="45" t="s">
        <v>97</v>
      </c>
      <c r="BB707" s="74" t="s">
        <v>120</v>
      </c>
      <c r="BC707" s="45" t="s">
        <v>296</v>
      </c>
      <c r="BD707" s="45">
        <v>833</v>
      </c>
      <c r="BE707" s="45" t="s">
        <v>122</v>
      </c>
      <c r="BF707" s="45" t="s">
        <v>97</v>
      </c>
      <c r="BG707" s="45" t="s">
        <v>97</v>
      </c>
      <c r="BH707" s="45" t="s">
        <v>97</v>
      </c>
      <c r="BI707" s="45">
        <v>1</v>
      </c>
      <c r="BJ707" s="45" t="s">
        <v>97</v>
      </c>
      <c r="BK707" s="53">
        <v>40672.475312499999</v>
      </c>
      <c r="BL707" s="45" t="s">
        <v>114</v>
      </c>
      <c r="BM707" s="45" t="s">
        <v>97</v>
      </c>
      <c r="BO707" s="68" t="str">
        <f t="shared" si="174"/>
        <v>EXECUTE [dbo].[PG_CI_CUENTA_BANCO] 0,0,0 , 829, X</v>
      </c>
    </row>
    <row r="708" spans="2:67" x14ac:dyDescent="0.3">
      <c r="B708" s="6">
        <f t="shared" si="162"/>
        <v>0</v>
      </c>
      <c r="C708" s="6" t="str">
        <f t="shared" si="163"/>
        <v>0, 0</v>
      </c>
      <c r="D708" s="54">
        <f t="shared" si="164"/>
        <v>830</v>
      </c>
      <c r="E708" s="75" t="str">
        <f t="shared" si="165"/>
        <v>Parral | EGRESOS | EGRESOS PLANTA | 152555999 | CD. JUAREZ | Pesos Mexicanos</v>
      </c>
      <c r="F708" s="54" t="str">
        <f t="shared" si="166"/>
        <v>5999</v>
      </c>
      <c r="G708" s="5">
        <v>0</v>
      </c>
      <c r="H708" s="78" t="str">
        <f t="shared" si="167"/>
        <v>Parral | EGRESOS | EGRESOS PLANTA | 152555999 | CD. JUAREZ | Pesos Mexicanos</v>
      </c>
      <c r="I708" s="69">
        <f t="shared" si="160"/>
        <v>28</v>
      </c>
      <c r="J708" s="69">
        <f t="shared" si="160"/>
        <v>7</v>
      </c>
      <c r="K708" s="70">
        <v>1</v>
      </c>
      <c r="L708" s="69" t="str">
        <f t="shared" si="168"/>
        <v>N/D</v>
      </c>
      <c r="M708" s="69">
        <f t="shared" si="169"/>
        <v>833</v>
      </c>
      <c r="N708" s="69">
        <f t="shared" si="170"/>
        <v>152555999</v>
      </c>
      <c r="P708" s="70">
        <v>1</v>
      </c>
      <c r="Q708" s="70">
        <v>3</v>
      </c>
      <c r="R708" s="19" t="s">
        <v>4</v>
      </c>
      <c r="S708" s="78" t="str">
        <f t="shared" si="171"/>
        <v>LUIS RAMIREZ RODRIGUEZ</v>
      </c>
      <c r="T708" s="78" t="str">
        <f t="shared" si="172"/>
        <v>Parral</v>
      </c>
      <c r="AB708" s="78" t="str">
        <f t="shared" si="173"/>
        <v>TOMAS ZARAGOZA FUENTES</v>
      </c>
      <c r="AC708" s="70">
        <v>103</v>
      </c>
      <c r="AD708" s="68" t="str">
        <f t="shared" si="161"/>
        <v>EXECUTE [dbo].[PG_CI_CUENTA_BANCO] 0, 0, 0, 830, 'Parral | EGRESOS | EGRESOS PLANTA | 152555999 | CD. JUAREZ | Pesos Mexicanos' , '5999', 0, 'Parral | EGRESOS | EGRESOS PLANTA | 152555999 | CD. JUAREZ | Pesos Mexicanos', 28, 7, 1, 'N/D', '833', '152555999', '', 1, 3, NULL, 'LUIS RAMIREZ RODRIGUEZ', 'Parral', '', '', '', '', '', '', '', 'TOMAS ZARAGOZA FUENTES', 103</v>
      </c>
      <c r="AK708" s="43">
        <v>830</v>
      </c>
      <c r="AL708" s="44">
        <v>28</v>
      </c>
      <c r="AM708" s="44">
        <v>7</v>
      </c>
      <c r="AN708" s="84" t="s">
        <v>3</v>
      </c>
      <c r="AO708" s="44">
        <v>34</v>
      </c>
      <c r="AP708" s="45" t="s">
        <v>423</v>
      </c>
      <c r="AQ708" s="45">
        <v>152555999</v>
      </c>
      <c r="AR708" s="46" t="s">
        <v>133</v>
      </c>
      <c r="AS708" s="45" t="s">
        <v>25</v>
      </c>
      <c r="AT708" s="45" t="s">
        <v>134</v>
      </c>
      <c r="AU708" s="45" t="s">
        <v>106</v>
      </c>
      <c r="AV708" s="45" t="s">
        <v>107</v>
      </c>
      <c r="AW708" s="45" t="s">
        <v>97</v>
      </c>
      <c r="AX708" s="45" t="s">
        <v>108</v>
      </c>
      <c r="AY708" s="45" t="s">
        <v>100</v>
      </c>
      <c r="AZ708" s="45" t="s">
        <v>109</v>
      </c>
      <c r="BA708" s="45" t="s">
        <v>97</v>
      </c>
      <c r="BB708" s="74" t="s">
        <v>120</v>
      </c>
      <c r="BC708" s="45">
        <v>833</v>
      </c>
      <c r="BD708" s="45" t="s">
        <v>227</v>
      </c>
      <c r="BE708" s="45" t="s">
        <v>122</v>
      </c>
      <c r="BF708" s="45" t="s">
        <v>219</v>
      </c>
      <c r="BG708" s="45" t="s">
        <v>97</v>
      </c>
      <c r="BH708" s="45" t="s">
        <v>184</v>
      </c>
      <c r="BI708" s="45">
        <v>1</v>
      </c>
      <c r="BJ708" s="45" t="s">
        <v>97</v>
      </c>
      <c r="BK708" s="53">
        <v>42406.372499999998</v>
      </c>
      <c r="BL708" s="45" t="s">
        <v>114</v>
      </c>
      <c r="BM708" s="45" t="s">
        <v>97</v>
      </c>
      <c r="BO708" s="68" t="str">
        <f t="shared" si="174"/>
        <v>EXECUTE [dbo].[PG_CI_CUENTA_BANCO] 0,0,0 , 830, X</v>
      </c>
    </row>
    <row r="709" spans="2:67" x14ac:dyDescent="0.3">
      <c r="B709" s="6">
        <f t="shared" si="162"/>
        <v>0</v>
      </c>
      <c r="C709" s="6" t="str">
        <f t="shared" si="163"/>
        <v>0, 0</v>
      </c>
      <c r="D709" s="54">
        <f t="shared" si="164"/>
        <v>831</v>
      </c>
      <c r="E709" s="75" t="str">
        <f t="shared" si="165"/>
        <v>Hermosillo | INGRESOS | VENTA GAS | 4036151124 | CD. JUAREZ | Pesos Mexicanos</v>
      </c>
      <c r="F709" s="54" t="str">
        <f t="shared" si="166"/>
        <v>1124</v>
      </c>
      <c r="G709" s="5">
        <v>0</v>
      </c>
      <c r="H709" s="78" t="str">
        <f t="shared" si="167"/>
        <v>Hermosillo | INGRESOS | VENTA GAS | 4036151124 | CD. JUAREZ | Pesos Mexicanos</v>
      </c>
      <c r="I709" s="69">
        <f t="shared" ref="I709:J772" si="175">AL709</f>
        <v>36</v>
      </c>
      <c r="J709" s="69">
        <f t="shared" si="175"/>
        <v>8</v>
      </c>
      <c r="K709" s="70">
        <v>1</v>
      </c>
      <c r="L709" s="69">
        <f t="shared" si="168"/>
        <v>11</v>
      </c>
      <c r="M709" s="69" t="str">
        <f t="shared" si="169"/>
        <v>ND</v>
      </c>
      <c r="N709" s="69">
        <f t="shared" si="170"/>
        <v>4036151124</v>
      </c>
      <c r="P709" s="70">
        <v>1</v>
      </c>
      <c r="Q709" s="70">
        <v>1</v>
      </c>
      <c r="R709" s="19" t="s">
        <v>4</v>
      </c>
      <c r="S709" s="78" t="str">
        <f t="shared" si="171"/>
        <v>TAISSET CASTREJON RODRIGUEZ</v>
      </c>
      <c r="T709" s="78" t="str">
        <f t="shared" si="172"/>
        <v>Hermosillo</v>
      </c>
      <c r="AB709" s="78" t="str">
        <f t="shared" si="173"/>
        <v>TOMAS ZARAGOZA FUENTES</v>
      </c>
      <c r="AC709" s="70">
        <v>103</v>
      </c>
      <c r="AD709" s="68" t="str">
        <f t="shared" ref="AD709:AD772" si="176">CONCATENATE("EXECUTE [dbo].",$AG$2, B709, ", ", C709, ", ", D709,", '",E709, "' , '",F709,"', ", G709,", '",H709, "', ",I709, ", ",J709, ", ",K709, ", '",L709, "', '",M709, "', '",N709, "', '",O709, "', ",P709, ", ",Q709, ", ",R709, ", '",S709, "', '",T709, "', '",U709, "', '",V709, "', '",W709, "', '",X709, "', '",Y709, "', '",Z709, "', '",AA709, "', '",AB709,"', ",AC709)</f>
        <v>EXECUTE [dbo].[PG_CI_CUENTA_BANCO] 0, 0, 0, 831, 'Hermosillo | INGRESOS | VENTA GAS | 4036151124 | CD. JUAREZ | Pesos Mexicanos' , '1124', 0, 'Hermosillo | INGRESOS | VENTA GAS | 4036151124 | CD. JUAREZ | Pesos Mexicanos', 36, 8, 1, '11', 'ND', '4036151124', '', 1, 1, NULL, 'TAISSET CASTREJON RODRIGUEZ', 'Hermosillo', '', '', '', '', '', '', '', 'TOMAS ZARAGOZA FUENTES', 103</v>
      </c>
      <c r="AK709" s="43">
        <v>831</v>
      </c>
      <c r="AL709" s="44">
        <v>36</v>
      </c>
      <c r="AM709" s="44">
        <v>8</v>
      </c>
      <c r="AN709" s="84" t="s">
        <v>3</v>
      </c>
      <c r="AO709" s="44">
        <v>7</v>
      </c>
      <c r="AP709" s="45" t="s">
        <v>328</v>
      </c>
      <c r="AQ709" s="45">
        <v>4036151124</v>
      </c>
      <c r="AR709" s="46" t="s">
        <v>104</v>
      </c>
      <c r="AS709" s="45" t="s">
        <v>24</v>
      </c>
      <c r="AT709" s="45" t="s">
        <v>105</v>
      </c>
      <c r="AU709" s="45" t="s">
        <v>324</v>
      </c>
      <c r="AV709" s="45" t="s">
        <v>107</v>
      </c>
      <c r="AW709" s="45" t="s">
        <v>97</v>
      </c>
      <c r="AX709" s="45" t="s">
        <v>108</v>
      </c>
      <c r="AY709" s="45" t="s">
        <v>100</v>
      </c>
      <c r="AZ709" s="45" t="s">
        <v>109</v>
      </c>
      <c r="BA709" s="45">
        <v>11</v>
      </c>
      <c r="BB709" s="74" t="s">
        <v>120</v>
      </c>
      <c r="BC709" s="45" t="s">
        <v>169</v>
      </c>
      <c r="BD709" s="45" t="s">
        <v>227</v>
      </c>
      <c r="BE709" s="45" t="s">
        <v>170</v>
      </c>
      <c r="BF709" s="45" t="s">
        <v>327</v>
      </c>
      <c r="BG709" s="45" t="s">
        <v>97</v>
      </c>
      <c r="BH709" s="45" t="s">
        <v>113</v>
      </c>
      <c r="BI709" s="45">
        <v>1</v>
      </c>
      <c r="BJ709" s="45" t="s">
        <v>97</v>
      </c>
      <c r="BK709" s="53">
        <v>40970.726388888892</v>
      </c>
      <c r="BL709" s="45" t="s">
        <v>317</v>
      </c>
      <c r="BM709" s="45" t="s">
        <v>97</v>
      </c>
      <c r="BO709" s="68" t="str">
        <f t="shared" si="174"/>
        <v>EXECUTE [dbo].[PG_CI_CUENTA_BANCO] 0,0,0 , 831, X</v>
      </c>
    </row>
    <row r="710" spans="2:67" x14ac:dyDescent="0.3">
      <c r="B710" s="6">
        <f t="shared" ref="B710:B773" si="177">B709</f>
        <v>0</v>
      </c>
      <c r="C710" s="6" t="str">
        <f t="shared" ref="C710:C773" si="178">C709</f>
        <v>0, 0</v>
      </c>
      <c r="D710" s="54">
        <f t="shared" ref="D710:D773" si="179">AK710</f>
        <v>832</v>
      </c>
      <c r="E710" s="75" t="str">
        <f t="shared" ref="E710:E773" si="180">CONCATENATE(AP710," | ",AS710," | ",AT710," | ",AQ710," | ",BB710," | ",AY710)</f>
        <v>Todas | OPERACION CREDITO | OPERACION CREDITO | 4093798 | CD. JUAREZ | Dólares USA</v>
      </c>
      <c r="F710" s="54" t="str">
        <f t="shared" ref="F710:F773" si="181">RIGHT(N710,4)</f>
        <v>3798</v>
      </c>
      <c r="G710" s="5">
        <v>0</v>
      </c>
      <c r="H710" s="78" t="str">
        <f t="shared" ref="H710:H773" si="182">E710</f>
        <v>Todas | OPERACION CREDITO | OPERACION CREDITO | 4093798 | CD. JUAREZ | Dólares USA</v>
      </c>
      <c r="I710" s="69">
        <f t="shared" si="175"/>
        <v>13</v>
      </c>
      <c r="J710" s="69">
        <f t="shared" si="175"/>
        <v>13</v>
      </c>
      <c r="K710" s="70">
        <v>2</v>
      </c>
      <c r="L710" s="69" t="str">
        <f t="shared" ref="L710:L773" si="183">BA710</f>
        <v>N/D</v>
      </c>
      <c r="M710" s="69" t="str">
        <f t="shared" ref="M710:M773" si="184">BC710</f>
        <v>N/D</v>
      </c>
      <c r="N710" s="69">
        <f t="shared" ref="N710:N773" si="185">AQ710</f>
        <v>4093798</v>
      </c>
      <c r="P710" s="70">
        <v>2</v>
      </c>
      <c r="Q710" s="70">
        <v>4</v>
      </c>
      <c r="R710" s="19" t="s">
        <v>4</v>
      </c>
      <c r="S710" s="78" t="str">
        <f t="shared" ref="S710:S773" si="186">BE710</f>
        <v>MAGDALENA BACA</v>
      </c>
      <c r="T710" s="78" t="str">
        <f t="shared" ref="T710:T773" si="187">AP710</f>
        <v>Todas</v>
      </c>
      <c r="AB710" s="78" t="str">
        <f t="shared" ref="AB710:AB773" si="188">AZ710</f>
        <v>TOMAS ZARAGOZA FUENTES</v>
      </c>
      <c r="AC710" s="70">
        <v>103</v>
      </c>
      <c r="AD710" s="68" t="str">
        <f t="shared" si="176"/>
        <v>EXECUTE [dbo].[PG_CI_CUENTA_BANCO] 0, 0, 0, 832, 'Todas | OPERACION CREDITO | OPERACION CREDITO | 4093798 | CD. JUAREZ | Dólares USA' , '3798', 0, 'Todas | OPERACION CREDITO | OPERACION CREDITO | 4093798 | CD. JUAREZ | Dólares USA', 13, 13, 2, 'N/D', 'N/D', '4093798', '', 2, 4, NULL, 'MAGDALENA BACA', 'Todas', '', '', '', '', '', '', '', 'TOMAS ZARAGOZA FUENTES', 103</v>
      </c>
      <c r="AK710" s="43">
        <v>832</v>
      </c>
      <c r="AL710" s="44">
        <v>13</v>
      </c>
      <c r="AM710" s="44">
        <v>13</v>
      </c>
      <c r="AN710" s="84" t="s">
        <v>3</v>
      </c>
      <c r="AO710" s="44">
        <v>0</v>
      </c>
      <c r="AP710" s="45" t="s">
        <v>130</v>
      </c>
      <c r="AQ710" s="45">
        <v>4093798</v>
      </c>
      <c r="AR710" s="46" t="s">
        <v>124</v>
      </c>
      <c r="AS710" s="45" t="s">
        <v>26</v>
      </c>
      <c r="AT710" s="45" t="s">
        <v>26</v>
      </c>
      <c r="AU710" s="45" t="s">
        <v>132</v>
      </c>
      <c r="AV710" s="45" t="s">
        <v>107</v>
      </c>
      <c r="AW710" s="45" t="s">
        <v>97</v>
      </c>
      <c r="AX710" s="45" t="s">
        <v>99</v>
      </c>
      <c r="AY710" s="45" t="s">
        <v>118</v>
      </c>
      <c r="AZ710" s="45" t="s">
        <v>109</v>
      </c>
      <c r="BA710" s="45" t="s">
        <v>97</v>
      </c>
      <c r="BB710" s="74" t="s">
        <v>120</v>
      </c>
      <c r="BC710" s="45" t="s">
        <v>97</v>
      </c>
      <c r="BD710" s="45" t="s">
        <v>97</v>
      </c>
      <c r="BE710" s="45" t="s">
        <v>240</v>
      </c>
      <c r="BF710" s="45" t="s">
        <v>202</v>
      </c>
      <c r="BG710" s="45" t="s">
        <v>97</v>
      </c>
      <c r="BH710" s="45" t="s">
        <v>97</v>
      </c>
      <c r="BI710" s="45">
        <v>1</v>
      </c>
      <c r="BJ710" s="45" t="s">
        <v>97</v>
      </c>
      <c r="BK710" s="53">
        <v>40932.54587962963</v>
      </c>
      <c r="BL710" s="45" t="s">
        <v>114</v>
      </c>
      <c r="BM710" s="45" t="s">
        <v>97</v>
      </c>
      <c r="BO710" s="68" t="str">
        <f t="shared" ref="BO710:BO773" si="189">CONCATENATE("EXECUTE [dbo].",$AG$2, "0,0,0 ", ", ", D710, ", ", AN710)</f>
        <v>EXECUTE [dbo].[PG_CI_CUENTA_BANCO] 0,0,0 , 832, X</v>
      </c>
    </row>
    <row r="711" spans="2:67" x14ac:dyDescent="0.3">
      <c r="B711" s="6">
        <f t="shared" si="177"/>
        <v>0</v>
      </c>
      <c r="C711" s="6" t="str">
        <f t="shared" si="178"/>
        <v>0, 0</v>
      </c>
      <c r="D711" s="54">
        <f t="shared" si="179"/>
        <v>833</v>
      </c>
      <c r="E711" s="75" t="str">
        <f t="shared" si="180"/>
        <v>Corporativo | INVERSIONES | INVERSIONES | 4032773384 | CD. JUAREZ | Pesos Mexicanos</v>
      </c>
      <c r="F711" s="54" t="str">
        <f t="shared" si="181"/>
        <v>3384</v>
      </c>
      <c r="G711" s="5">
        <v>0</v>
      </c>
      <c r="H711" s="78" t="str">
        <f t="shared" si="182"/>
        <v>Corporativo | INVERSIONES | INVERSIONES | 4032773384 | CD. JUAREZ | Pesos Mexicanos</v>
      </c>
      <c r="I711" s="69">
        <f t="shared" si="175"/>
        <v>37</v>
      </c>
      <c r="J711" s="69">
        <f t="shared" si="175"/>
        <v>8</v>
      </c>
      <c r="K711" s="70">
        <v>1</v>
      </c>
      <c r="L711" s="69" t="str">
        <f t="shared" si="183"/>
        <v>N/D</v>
      </c>
      <c r="M711" s="69" t="str">
        <f t="shared" si="184"/>
        <v>ATLANTIS</v>
      </c>
      <c r="N711" s="69">
        <f t="shared" si="185"/>
        <v>4032773384</v>
      </c>
      <c r="P711" s="70">
        <v>1</v>
      </c>
      <c r="Q711" s="70">
        <v>5</v>
      </c>
      <c r="R711" s="19" t="s">
        <v>4</v>
      </c>
      <c r="S711" s="78" t="str">
        <f t="shared" si="186"/>
        <v>TAISSET CASTREJON RODRIGUEZ</v>
      </c>
      <c r="T711" s="78" t="str">
        <f t="shared" si="187"/>
        <v>Corporativo</v>
      </c>
      <c r="AB711" s="78" t="str">
        <f t="shared" si="188"/>
        <v>ENRIQUE ZARAGOZA ITO</v>
      </c>
      <c r="AC711" s="70">
        <v>103</v>
      </c>
      <c r="AD711" s="68" t="str">
        <f t="shared" si="176"/>
        <v>EXECUTE [dbo].[PG_CI_CUENTA_BANCO] 0, 0, 0, 833, 'Corporativo | INVERSIONES | INVERSIONES | 4032773384 | CD. JUAREZ | Pesos Mexicanos' , '3384', 0, 'Corporativo | INVERSIONES | INVERSIONES | 4032773384 | CD. JUAREZ | Pesos Mexicanos', 37, 8, 1, 'N/D', 'ATLANTIS', '4032773384', '', 1, 5, NULL, 'TAISSET CASTREJON RODRIGUEZ', 'Corporativo', '', '', '', '', '', '', '', 'ENRIQUE ZARAGOZA ITO', 103</v>
      </c>
      <c r="AK711" s="43">
        <v>833</v>
      </c>
      <c r="AL711" s="44">
        <v>37</v>
      </c>
      <c r="AM711" s="44">
        <v>8</v>
      </c>
      <c r="AN711" s="84" t="s">
        <v>3</v>
      </c>
      <c r="AO711" s="44">
        <v>0</v>
      </c>
      <c r="AP711" s="45" t="s">
        <v>148</v>
      </c>
      <c r="AQ711" s="45">
        <v>4032773384</v>
      </c>
      <c r="AR711" s="46" t="s">
        <v>129</v>
      </c>
      <c r="AS711" s="45" t="s">
        <v>19</v>
      </c>
      <c r="AT711" s="45" t="s">
        <v>19</v>
      </c>
      <c r="AU711" s="45" t="s">
        <v>251</v>
      </c>
      <c r="AV711" s="45" t="s">
        <v>107</v>
      </c>
      <c r="AW711" s="45" t="s">
        <v>97</v>
      </c>
      <c r="AX711" s="45" t="s">
        <v>108</v>
      </c>
      <c r="AY711" s="45" t="s">
        <v>100</v>
      </c>
      <c r="AZ711" s="45" t="s">
        <v>163</v>
      </c>
      <c r="BA711" s="45" t="s">
        <v>97</v>
      </c>
      <c r="BB711" s="74" t="s">
        <v>120</v>
      </c>
      <c r="BC711" s="45" t="s">
        <v>382</v>
      </c>
      <c r="BD711" s="45">
        <v>1147</v>
      </c>
      <c r="BE711" s="45" t="s">
        <v>170</v>
      </c>
      <c r="BF711" s="45" t="s">
        <v>256</v>
      </c>
      <c r="BG711" s="45" t="s">
        <v>97</v>
      </c>
      <c r="BH711" s="45" t="s">
        <v>97</v>
      </c>
      <c r="BI711" s="45">
        <v>1</v>
      </c>
      <c r="BJ711" s="45" t="s">
        <v>97</v>
      </c>
      <c r="BK711" s="53">
        <v>42146.740162037036</v>
      </c>
      <c r="BL711" s="45" t="s">
        <v>114</v>
      </c>
      <c r="BM711" s="45" t="s">
        <v>97</v>
      </c>
      <c r="BO711" s="68" t="str">
        <f t="shared" si="189"/>
        <v>EXECUTE [dbo].[PG_CI_CUENTA_BANCO] 0,0,0 , 833, X</v>
      </c>
    </row>
    <row r="712" spans="2:67" x14ac:dyDescent="0.3">
      <c r="B712" s="6">
        <f t="shared" si="177"/>
        <v>0</v>
      </c>
      <c r="C712" s="6" t="str">
        <f t="shared" si="178"/>
        <v>0, 0</v>
      </c>
      <c r="D712" s="54">
        <f t="shared" si="179"/>
        <v>834</v>
      </c>
      <c r="E712" s="75" t="str">
        <f t="shared" si="180"/>
        <v>Nogales | INGRESOS | VENTA GAS | 65501985265 | CD. JUAREZ | Pesos Mexicanos</v>
      </c>
      <c r="F712" s="54" t="str">
        <f t="shared" si="181"/>
        <v>5265</v>
      </c>
      <c r="G712" s="5">
        <v>0</v>
      </c>
      <c r="H712" s="78" t="str">
        <f t="shared" si="182"/>
        <v>Nogales | INGRESOS | VENTA GAS | 65501985265 | CD. JUAREZ | Pesos Mexicanos</v>
      </c>
      <c r="I712" s="69">
        <f t="shared" si="175"/>
        <v>3</v>
      </c>
      <c r="J712" s="69">
        <f t="shared" si="175"/>
        <v>10</v>
      </c>
      <c r="K712" s="70">
        <v>1</v>
      </c>
      <c r="L712" s="69" t="str">
        <f t="shared" si="183"/>
        <v>N/D</v>
      </c>
      <c r="M712" s="69" t="str">
        <f t="shared" si="184"/>
        <v>LOPEZ MATEOS</v>
      </c>
      <c r="N712" s="69">
        <f t="shared" si="185"/>
        <v>65501985265</v>
      </c>
      <c r="P712" s="70">
        <v>2</v>
      </c>
      <c r="Q712" s="70">
        <v>1</v>
      </c>
      <c r="R712" s="19" t="s">
        <v>4</v>
      </c>
      <c r="S712" s="78" t="str">
        <f t="shared" si="186"/>
        <v>CARLOS TOSTADO ZABALZA</v>
      </c>
      <c r="T712" s="78" t="str">
        <f t="shared" si="187"/>
        <v>Nogales</v>
      </c>
      <c r="AB712" s="78" t="str">
        <f t="shared" si="188"/>
        <v>TOMAS ZARAGOZA ITO</v>
      </c>
      <c r="AC712" s="70">
        <v>103</v>
      </c>
      <c r="AD712" s="68" t="str">
        <f t="shared" si="176"/>
        <v>EXECUTE [dbo].[PG_CI_CUENTA_BANCO] 0, 0, 0, 834, 'Nogales | INGRESOS | VENTA GAS | 65501985265 | CD. JUAREZ | Pesos Mexicanos' , '5265', 0, 'Nogales | INGRESOS | VENTA GAS | 65501985265 | CD. JUAREZ | Pesos Mexicanos', 3, 10, 1, 'N/D', 'LOPEZ MATEOS', '65501985265', '', 2, 1, NULL, 'CARLOS TOSTADO ZABALZA', 'Nogales', '', '', '', '', '', '', '', 'TOMAS ZARAGOZA ITO', 103</v>
      </c>
      <c r="AK712" s="43">
        <v>834</v>
      </c>
      <c r="AL712" s="44">
        <v>3</v>
      </c>
      <c r="AM712" s="44">
        <v>10</v>
      </c>
      <c r="AN712" s="84" t="s">
        <v>3</v>
      </c>
      <c r="AO712" s="44">
        <v>13</v>
      </c>
      <c r="AP712" s="45" t="s">
        <v>354</v>
      </c>
      <c r="AQ712" s="45">
        <v>65501985265</v>
      </c>
      <c r="AR712" s="46" t="s">
        <v>104</v>
      </c>
      <c r="AS712" s="45" t="s">
        <v>24</v>
      </c>
      <c r="AT712" s="45" t="s">
        <v>105</v>
      </c>
      <c r="AU712" s="45" t="s">
        <v>106</v>
      </c>
      <c r="AV712" s="45" t="s">
        <v>97</v>
      </c>
      <c r="AW712" s="45" t="s">
        <v>97</v>
      </c>
      <c r="AX712" s="45" t="s">
        <v>99</v>
      </c>
      <c r="AY712" s="45" t="s">
        <v>100</v>
      </c>
      <c r="AZ712" s="45" t="s">
        <v>116</v>
      </c>
      <c r="BA712" s="45" t="s">
        <v>97</v>
      </c>
      <c r="BB712" s="74" t="s">
        <v>120</v>
      </c>
      <c r="BC712" s="45" t="s">
        <v>149</v>
      </c>
      <c r="BD712" s="45">
        <v>177</v>
      </c>
      <c r="BE712" s="45" t="s">
        <v>151</v>
      </c>
      <c r="BF712" s="45" t="s">
        <v>97</v>
      </c>
      <c r="BG712" s="45" t="s">
        <v>97</v>
      </c>
      <c r="BH712" s="45" t="s">
        <v>97</v>
      </c>
      <c r="BI712" s="45">
        <v>1</v>
      </c>
      <c r="BJ712" s="45" t="s">
        <v>97</v>
      </c>
      <c r="BK712" s="53">
        <v>40668.57135416667</v>
      </c>
      <c r="BL712" s="45" t="s">
        <v>114</v>
      </c>
      <c r="BM712" s="45" t="s">
        <v>97</v>
      </c>
      <c r="BO712" s="68" t="str">
        <f t="shared" si="189"/>
        <v>EXECUTE [dbo].[PG_CI_CUENTA_BANCO] 0,0,0 , 834, X</v>
      </c>
    </row>
    <row r="713" spans="2:67" x14ac:dyDescent="0.3">
      <c r="B713" s="6">
        <f t="shared" si="177"/>
        <v>0</v>
      </c>
      <c r="C713" s="6" t="str">
        <f t="shared" si="178"/>
        <v>0, 0</v>
      </c>
      <c r="D713" s="54">
        <f t="shared" si="179"/>
        <v>835</v>
      </c>
      <c r="E713" s="75" t="str">
        <f t="shared" si="180"/>
        <v>Corporativo | EGRESOS | EGRESOS PLANTA | 65501938148 | CD. JUAREZ | Pesos Mexicanos</v>
      </c>
      <c r="F713" s="54" t="str">
        <f t="shared" si="181"/>
        <v>8148</v>
      </c>
      <c r="G713" s="5">
        <v>0</v>
      </c>
      <c r="H713" s="78" t="str">
        <f t="shared" si="182"/>
        <v>Corporativo | EGRESOS | EGRESOS PLANTA | 65501938148 | CD. JUAREZ | Pesos Mexicanos</v>
      </c>
      <c r="I713" s="69">
        <f t="shared" si="175"/>
        <v>3</v>
      </c>
      <c r="J713" s="69">
        <f t="shared" si="175"/>
        <v>10</v>
      </c>
      <c r="K713" s="70">
        <v>1</v>
      </c>
      <c r="L713" s="69" t="str">
        <f t="shared" si="183"/>
        <v>N/D</v>
      </c>
      <c r="M713" s="69" t="str">
        <f t="shared" si="184"/>
        <v>LOPEZ MATEOS</v>
      </c>
      <c r="N713" s="69">
        <f t="shared" si="185"/>
        <v>65501938148</v>
      </c>
      <c r="P713" s="70">
        <v>1</v>
      </c>
      <c r="Q713" s="70">
        <v>3</v>
      </c>
      <c r="R713" s="19" t="s">
        <v>4</v>
      </c>
      <c r="S713" s="78" t="str">
        <f t="shared" si="186"/>
        <v>CARLOS TOSTADO ZABALZA</v>
      </c>
      <c r="T713" s="78" t="str">
        <f t="shared" si="187"/>
        <v>Corporativo</v>
      </c>
      <c r="AB713" s="78" t="str">
        <f t="shared" si="188"/>
        <v>TOMAS ZARAGOZA ITO</v>
      </c>
      <c r="AC713" s="70">
        <v>103</v>
      </c>
      <c r="AD713" s="68" t="str">
        <f t="shared" si="176"/>
        <v>EXECUTE [dbo].[PG_CI_CUENTA_BANCO] 0, 0, 0, 835, 'Corporativo | EGRESOS | EGRESOS PLANTA | 65501938148 | CD. JUAREZ | Pesos Mexicanos' , '8148', 0, 'Corporativo | EGRESOS | EGRESOS PLANTA | 65501938148 | CD. JUAREZ | Pesos Mexicanos', 3, 10, 1, 'N/D', 'LOPEZ MATEOS', '65501938148', '', 1, 3, NULL, 'CARLOS TOSTADO ZABALZA', 'Corporativo', '', '', '', '', '', '', '', 'TOMAS ZARAGOZA ITO', 103</v>
      </c>
      <c r="AK713" s="43">
        <v>835</v>
      </c>
      <c r="AL713" s="44">
        <v>3</v>
      </c>
      <c r="AM713" s="44">
        <v>10</v>
      </c>
      <c r="AN713" s="84" t="s">
        <v>3</v>
      </c>
      <c r="AO713" s="44">
        <v>0</v>
      </c>
      <c r="AP713" s="45" t="s">
        <v>148</v>
      </c>
      <c r="AQ713" s="45">
        <v>65501938148</v>
      </c>
      <c r="AR713" s="46" t="s">
        <v>133</v>
      </c>
      <c r="AS713" s="45" t="s">
        <v>25</v>
      </c>
      <c r="AT713" s="45" t="s">
        <v>134</v>
      </c>
      <c r="AU713" s="45" t="s">
        <v>233</v>
      </c>
      <c r="AV713" s="45" t="s">
        <v>234</v>
      </c>
      <c r="AW713" s="45" t="s">
        <v>97</v>
      </c>
      <c r="AX713" s="45" t="s">
        <v>108</v>
      </c>
      <c r="AY713" s="45" t="s">
        <v>100</v>
      </c>
      <c r="AZ713" s="45" t="s">
        <v>116</v>
      </c>
      <c r="BA713" s="45" t="s">
        <v>97</v>
      </c>
      <c r="BB713" s="74" t="s">
        <v>120</v>
      </c>
      <c r="BC713" s="45" t="s">
        <v>149</v>
      </c>
      <c r="BD713" s="45">
        <v>177</v>
      </c>
      <c r="BE713" s="45" t="s">
        <v>151</v>
      </c>
      <c r="BF713" s="45" t="s">
        <v>233</v>
      </c>
      <c r="BG713" s="45" t="s">
        <v>97</v>
      </c>
      <c r="BH713" s="45" t="s">
        <v>97</v>
      </c>
      <c r="BI713" s="45">
        <v>1</v>
      </c>
      <c r="BJ713" s="45" t="s">
        <v>97</v>
      </c>
      <c r="BK713" s="53">
        <v>42151.511620370373</v>
      </c>
      <c r="BL713" s="45" t="s">
        <v>114</v>
      </c>
      <c r="BM713" s="45" t="s">
        <v>97</v>
      </c>
      <c r="BO713" s="68" t="str">
        <f t="shared" si="189"/>
        <v>EXECUTE [dbo].[PG_CI_CUENTA_BANCO] 0,0,0 , 835, X</v>
      </c>
    </row>
    <row r="714" spans="2:67" x14ac:dyDescent="0.3">
      <c r="B714" s="6">
        <f t="shared" si="177"/>
        <v>0</v>
      </c>
      <c r="C714" s="6" t="str">
        <f t="shared" si="178"/>
        <v>0, 0</v>
      </c>
      <c r="D714" s="54">
        <f t="shared" si="179"/>
        <v>836</v>
      </c>
      <c r="E714" s="75" t="str">
        <f t="shared" si="180"/>
        <v>Corporativo | EGRESOS | EGRESOS PLANTA | 65501938103 | CD. JUAREZ | Pesos Mexicanos</v>
      </c>
      <c r="F714" s="54" t="str">
        <f t="shared" si="181"/>
        <v>8103</v>
      </c>
      <c r="G714" s="5">
        <v>0</v>
      </c>
      <c r="H714" s="78" t="str">
        <f t="shared" si="182"/>
        <v>Corporativo | EGRESOS | EGRESOS PLANTA | 65501938103 | CD. JUAREZ | Pesos Mexicanos</v>
      </c>
      <c r="I714" s="69">
        <f t="shared" si="175"/>
        <v>3</v>
      </c>
      <c r="J714" s="69">
        <f t="shared" si="175"/>
        <v>10</v>
      </c>
      <c r="K714" s="70">
        <v>1</v>
      </c>
      <c r="L714" s="69" t="str">
        <f t="shared" si="183"/>
        <v>N/D</v>
      </c>
      <c r="M714" s="69" t="str">
        <f t="shared" si="184"/>
        <v>LOPEZ MATEOS</v>
      </c>
      <c r="N714" s="69">
        <f t="shared" si="185"/>
        <v>65501938103</v>
      </c>
      <c r="P714" s="70">
        <v>1</v>
      </c>
      <c r="Q714" s="70">
        <v>3</v>
      </c>
      <c r="R714" s="19" t="s">
        <v>4</v>
      </c>
      <c r="S714" s="78" t="str">
        <f t="shared" si="186"/>
        <v>CARLOS TOSTADO ZABALZA</v>
      </c>
      <c r="T714" s="78" t="str">
        <f t="shared" si="187"/>
        <v>Corporativo</v>
      </c>
      <c r="AB714" s="78" t="str">
        <f t="shared" si="188"/>
        <v>TOMAS ZARAGOZA ITO</v>
      </c>
      <c r="AC714" s="70">
        <v>103</v>
      </c>
      <c r="AD714" s="68" t="str">
        <f t="shared" si="176"/>
        <v>EXECUTE [dbo].[PG_CI_CUENTA_BANCO] 0, 0, 0, 836, 'Corporativo | EGRESOS | EGRESOS PLANTA | 65501938103 | CD. JUAREZ | Pesos Mexicanos' , '8103', 0, 'Corporativo | EGRESOS | EGRESOS PLANTA | 65501938103 | CD. JUAREZ | Pesos Mexicanos', 3, 10, 1, 'N/D', 'LOPEZ MATEOS', '65501938103', '', 1, 3, NULL, 'CARLOS TOSTADO ZABALZA', 'Corporativo', '', '', '', '', '', '', '', 'TOMAS ZARAGOZA ITO', 103</v>
      </c>
      <c r="AK714" s="43">
        <v>836</v>
      </c>
      <c r="AL714" s="44">
        <v>3</v>
      </c>
      <c r="AM714" s="44">
        <v>10</v>
      </c>
      <c r="AN714" s="84" t="s">
        <v>3</v>
      </c>
      <c r="AO714" s="44">
        <v>0</v>
      </c>
      <c r="AP714" s="45" t="s">
        <v>148</v>
      </c>
      <c r="AQ714" s="45">
        <v>65501938103</v>
      </c>
      <c r="AR714" s="46" t="s">
        <v>133</v>
      </c>
      <c r="AS714" s="45" t="s">
        <v>25</v>
      </c>
      <c r="AT714" s="45" t="s">
        <v>134</v>
      </c>
      <c r="AU714" s="45" t="s">
        <v>233</v>
      </c>
      <c r="AV714" s="45" t="s">
        <v>234</v>
      </c>
      <c r="AW714" s="45" t="s">
        <v>97</v>
      </c>
      <c r="AX714" s="45" t="s">
        <v>108</v>
      </c>
      <c r="AY714" s="45" t="s">
        <v>100</v>
      </c>
      <c r="AZ714" s="45" t="s">
        <v>116</v>
      </c>
      <c r="BA714" s="45" t="s">
        <v>97</v>
      </c>
      <c r="BB714" s="74" t="s">
        <v>120</v>
      </c>
      <c r="BC714" s="45" t="s">
        <v>149</v>
      </c>
      <c r="BD714" s="45">
        <v>177</v>
      </c>
      <c r="BE714" s="45" t="s">
        <v>151</v>
      </c>
      <c r="BF714" s="45" t="s">
        <v>233</v>
      </c>
      <c r="BG714" s="45" t="s">
        <v>97</v>
      </c>
      <c r="BH714" s="45" t="s">
        <v>97</v>
      </c>
      <c r="BI714" s="45">
        <v>1</v>
      </c>
      <c r="BJ714" s="45" t="s">
        <v>97</v>
      </c>
      <c r="BK714" s="53">
        <v>42151.511712962965</v>
      </c>
      <c r="BL714" s="45" t="s">
        <v>114</v>
      </c>
      <c r="BM714" s="45" t="s">
        <v>97</v>
      </c>
      <c r="BO714" s="68" t="str">
        <f t="shared" si="189"/>
        <v>EXECUTE [dbo].[PG_CI_CUENTA_BANCO] 0,0,0 , 836, X</v>
      </c>
    </row>
    <row r="715" spans="2:67" x14ac:dyDescent="0.3">
      <c r="B715" s="6">
        <f t="shared" si="177"/>
        <v>0</v>
      </c>
      <c r="C715" s="6" t="str">
        <f t="shared" si="178"/>
        <v>0, 0</v>
      </c>
      <c r="D715" s="54">
        <f t="shared" si="179"/>
        <v>837</v>
      </c>
      <c r="E715" s="75" t="str">
        <f t="shared" si="180"/>
        <v>Palomas | EGRESOS | EGRESOS PLANTA | 153505561 | TEPEJI DEL RIO DE OCAMPO | Pesos Mexicanos</v>
      </c>
      <c r="F715" s="54" t="str">
        <f t="shared" si="181"/>
        <v>5561</v>
      </c>
      <c r="G715" s="5">
        <v>0</v>
      </c>
      <c r="H715" s="78" t="str">
        <f t="shared" si="182"/>
        <v>Palomas | EGRESOS | EGRESOS PLANTA | 153505561 | TEPEJI DEL RIO DE OCAMPO | Pesos Mexicanos</v>
      </c>
      <c r="I715" s="69">
        <f t="shared" si="175"/>
        <v>12</v>
      </c>
      <c r="J715" s="69">
        <f t="shared" si="175"/>
        <v>7</v>
      </c>
      <c r="K715" s="70">
        <v>1</v>
      </c>
      <c r="L715" s="69" t="str">
        <f t="shared" si="183"/>
        <v>N/D</v>
      </c>
      <c r="M715" s="69" t="str">
        <f t="shared" si="184"/>
        <v>CD. JUAREZ</v>
      </c>
      <c r="N715" s="69">
        <f t="shared" si="185"/>
        <v>153505561</v>
      </c>
      <c r="P715" s="70">
        <v>2</v>
      </c>
      <c r="Q715" s="70">
        <v>3</v>
      </c>
      <c r="R715" s="19" t="s">
        <v>4</v>
      </c>
      <c r="S715" s="78" t="str">
        <f t="shared" si="186"/>
        <v>LUIS RAMIREZ RODRIGUEZ</v>
      </c>
      <c r="T715" s="78" t="str">
        <f t="shared" si="187"/>
        <v>Palomas</v>
      </c>
      <c r="AB715" s="78" t="str">
        <f t="shared" si="188"/>
        <v>ENRIQUE ZARAGOZA ITO</v>
      </c>
      <c r="AC715" s="70">
        <v>111</v>
      </c>
      <c r="AD715" s="68" t="str">
        <f t="shared" si="176"/>
        <v>EXECUTE [dbo].[PG_CI_CUENTA_BANCO] 0, 0, 0, 837, 'Palomas | EGRESOS | EGRESOS PLANTA | 153505561 | TEPEJI DEL RIO DE OCAMPO | Pesos Mexicanos' , '5561', 0, 'Palomas | EGRESOS | EGRESOS PLANTA | 153505561 | TEPEJI DEL RIO DE OCAMPO | Pesos Mexicanos', 12, 7, 1, 'N/D', 'CD. JUAREZ', '153505561', '', 2, 3, NULL, 'LUIS RAMIREZ RODRIGUEZ', 'Palomas', '', '', '', '', '', '', '', 'ENRIQUE ZARAGOZA ITO', 111</v>
      </c>
      <c r="AK715" s="43">
        <v>837</v>
      </c>
      <c r="AL715" s="44">
        <v>12</v>
      </c>
      <c r="AM715" s="44">
        <v>7</v>
      </c>
      <c r="AN715" s="84" t="s">
        <v>3</v>
      </c>
      <c r="AO715" s="44">
        <v>28</v>
      </c>
      <c r="AP715" s="45" t="s">
        <v>185</v>
      </c>
      <c r="AQ715" s="45">
        <v>153505561</v>
      </c>
      <c r="AR715" s="46" t="s">
        <v>133</v>
      </c>
      <c r="AS715" s="45" t="s">
        <v>25</v>
      </c>
      <c r="AT715" s="45" t="s">
        <v>134</v>
      </c>
      <c r="AU715" s="45" t="s">
        <v>154</v>
      </c>
      <c r="AV715" s="45" t="s">
        <v>97</v>
      </c>
      <c r="AW715" s="45" t="s">
        <v>97</v>
      </c>
      <c r="AX715" s="45" t="s">
        <v>99</v>
      </c>
      <c r="AY715" s="45" t="s">
        <v>100</v>
      </c>
      <c r="AZ715" s="45" t="s">
        <v>163</v>
      </c>
      <c r="BA715" s="45" t="s">
        <v>97</v>
      </c>
      <c r="BB715" s="74" t="s">
        <v>155</v>
      </c>
      <c r="BC715" s="45" t="s">
        <v>120</v>
      </c>
      <c r="BD715" s="45">
        <v>833</v>
      </c>
      <c r="BE715" s="45" t="s">
        <v>122</v>
      </c>
      <c r="BF715" s="45" t="s">
        <v>97</v>
      </c>
      <c r="BG715" s="45" t="s">
        <v>97</v>
      </c>
      <c r="BH715" s="45" t="s">
        <v>97</v>
      </c>
      <c r="BI715" s="45">
        <v>1</v>
      </c>
      <c r="BJ715" s="45" t="s">
        <v>97</v>
      </c>
      <c r="BK715" s="53">
        <v>40672.47556712963</v>
      </c>
      <c r="BL715" s="45" t="s">
        <v>114</v>
      </c>
      <c r="BM715" s="45" t="s">
        <v>97</v>
      </c>
      <c r="BO715" s="68" t="str">
        <f t="shared" si="189"/>
        <v>EXECUTE [dbo].[PG_CI_CUENTA_BANCO] 0,0,0 , 837, X</v>
      </c>
    </row>
    <row r="716" spans="2:67" x14ac:dyDescent="0.3">
      <c r="B716" s="6">
        <f t="shared" si="177"/>
        <v>0</v>
      </c>
      <c r="C716" s="6" t="str">
        <f t="shared" si="178"/>
        <v>0, 0</v>
      </c>
      <c r="D716" s="54">
        <f t="shared" si="179"/>
        <v>839</v>
      </c>
      <c r="E716" s="75" t="str">
        <f t="shared" si="180"/>
        <v>GTM - Tepeji | INGRESOS | VENTA GAS | 153506797 | CD. JUAREZ | Pesos Mexicanos</v>
      </c>
      <c r="F716" s="54" t="str">
        <f t="shared" si="181"/>
        <v>6797</v>
      </c>
      <c r="G716" s="5">
        <v>0</v>
      </c>
      <c r="H716" s="78" t="str">
        <f t="shared" si="182"/>
        <v>GTM - Tepeji | INGRESOS | VENTA GAS | 153506797 | CD. JUAREZ | Pesos Mexicanos</v>
      </c>
      <c r="I716" s="69">
        <f t="shared" si="175"/>
        <v>19</v>
      </c>
      <c r="J716" s="69">
        <f t="shared" si="175"/>
        <v>7</v>
      </c>
      <c r="K716" s="70">
        <v>1</v>
      </c>
      <c r="L716" s="69">
        <f t="shared" si="183"/>
        <v>5607</v>
      </c>
      <c r="M716" s="69">
        <f t="shared" si="184"/>
        <v>5607</v>
      </c>
      <c r="N716" s="69">
        <f t="shared" si="185"/>
        <v>153506797</v>
      </c>
      <c r="P716" s="70">
        <v>1</v>
      </c>
      <c r="Q716" s="70">
        <v>1</v>
      </c>
      <c r="R716" s="19" t="s">
        <v>4</v>
      </c>
      <c r="S716" s="78" t="str">
        <f t="shared" si="186"/>
        <v>LUIS RAMIREZ RODRIGUEZ</v>
      </c>
      <c r="T716" s="78" t="str">
        <f t="shared" si="187"/>
        <v>GTM - Tepeji</v>
      </c>
      <c r="AB716" s="78" t="str">
        <f t="shared" si="188"/>
        <v>TOMAS ZARAGOZA FUENTES</v>
      </c>
      <c r="AC716" s="70">
        <v>103</v>
      </c>
      <c r="AD716" s="68" t="str">
        <f t="shared" si="176"/>
        <v>EXECUTE [dbo].[PG_CI_CUENTA_BANCO] 0, 0, 0, 839, 'GTM - Tepeji | INGRESOS | VENTA GAS | 153506797 | CD. JUAREZ | Pesos Mexicanos' , '6797', 0, 'GTM - Tepeji | INGRESOS | VENTA GAS | 153506797 | CD. JUAREZ | Pesos Mexicanos', 19, 7, 1, '5607', '5607', '153506797', '', 1, 1, NULL, 'LUIS RAMIREZ RODRIGUEZ', 'GTM - Tepeji', '', '', '', '', '', '', '', 'TOMAS ZARAGOZA FUENTES', 103</v>
      </c>
      <c r="AK716" s="43">
        <v>839</v>
      </c>
      <c r="AL716" s="44">
        <v>19</v>
      </c>
      <c r="AM716" s="44">
        <v>7</v>
      </c>
      <c r="AN716" s="84" t="s">
        <v>3</v>
      </c>
      <c r="AO716" s="44">
        <v>0</v>
      </c>
      <c r="AP716" s="45" t="s">
        <v>712</v>
      </c>
      <c r="AQ716" s="45">
        <v>153506797</v>
      </c>
      <c r="AR716" s="46" t="s">
        <v>104</v>
      </c>
      <c r="AS716" s="45" t="s">
        <v>24</v>
      </c>
      <c r="AT716" s="45" t="s">
        <v>105</v>
      </c>
      <c r="AU716" s="45" t="s">
        <v>106</v>
      </c>
      <c r="AV716" s="45" t="s">
        <v>107</v>
      </c>
      <c r="AW716" s="45" t="s">
        <v>97</v>
      </c>
      <c r="AX716" s="45" t="s">
        <v>108</v>
      </c>
      <c r="AY716" s="45" t="s">
        <v>100</v>
      </c>
      <c r="AZ716" s="45" t="s">
        <v>109</v>
      </c>
      <c r="BA716" s="45">
        <v>5607</v>
      </c>
      <c r="BB716" s="74" t="s">
        <v>120</v>
      </c>
      <c r="BC716" s="45">
        <v>5607</v>
      </c>
      <c r="BD716" s="45" t="s">
        <v>429</v>
      </c>
      <c r="BE716" s="45" t="s">
        <v>122</v>
      </c>
      <c r="BF716" s="45" t="s">
        <v>244</v>
      </c>
      <c r="BG716" s="45" t="s">
        <v>97</v>
      </c>
      <c r="BH716" s="45" t="s">
        <v>113</v>
      </c>
      <c r="BI716" s="45">
        <v>1</v>
      </c>
      <c r="BJ716" s="45" t="s">
        <v>97</v>
      </c>
      <c r="BK716" s="53">
        <v>43277.589872685188</v>
      </c>
      <c r="BL716" s="45" t="s">
        <v>128</v>
      </c>
      <c r="BM716" s="45" t="s">
        <v>97</v>
      </c>
      <c r="BO716" s="68" t="str">
        <f t="shared" si="189"/>
        <v>EXECUTE [dbo].[PG_CI_CUENTA_BANCO] 0,0,0 , 839, X</v>
      </c>
    </row>
    <row r="717" spans="2:67" x14ac:dyDescent="0.3">
      <c r="B717" s="6">
        <f t="shared" si="177"/>
        <v>0</v>
      </c>
      <c r="C717" s="6" t="str">
        <f t="shared" si="178"/>
        <v>0, 0</v>
      </c>
      <c r="D717" s="54">
        <f t="shared" si="179"/>
        <v>840</v>
      </c>
      <c r="E717" s="75" t="str">
        <f t="shared" si="180"/>
        <v>Gas Chapultepec | OPERACION CREDITO | OPERACION CREDITO | 153508277 | CD. JUAREZ | Pesos Mexicanos</v>
      </c>
      <c r="F717" s="54" t="str">
        <f t="shared" si="181"/>
        <v>8277</v>
      </c>
      <c r="G717" s="5">
        <v>0</v>
      </c>
      <c r="H717" s="78" t="str">
        <f t="shared" si="182"/>
        <v>Gas Chapultepec | OPERACION CREDITO | OPERACION CREDITO | 153508277 | CD. JUAREZ | Pesos Mexicanos</v>
      </c>
      <c r="I717" s="69">
        <f t="shared" si="175"/>
        <v>11</v>
      </c>
      <c r="J717" s="69">
        <f t="shared" si="175"/>
        <v>7</v>
      </c>
      <c r="K717" s="70">
        <v>1</v>
      </c>
      <c r="L717" s="69" t="str">
        <f t="shared" si="183"/>
        <v>N/D</v>
      </c>
      <c r="M717" s="69">
        <f t="shared" si="184"/>
        <v>833</v>
      </c>
      <c r="N717" s="69">
        <f t="shared" si="185"/>
        <v>153508277</v>
      </c>
      <c r="P717" s="70">
        <v>1</v>
      </c>
      <c r="Q717" s="70">
        <v>4</v>
      </c>
      <c r="R717" s="19" t="s">
        <v>4</v>
      </c>
      <c r="S717" s="78" t="str">
        <f t="shared" si="186"/>
        <v>LUIS RAMIREZ RODRIGUEZ</v>
      </c>
      <c r="T717" s="78" t="str">
        <f t="shared" si="187"/>
        <v>Gas Chapultepec</v>
      </c>
      <c r="AB717" s="78" t="str">
        <f t="shared" si="188"/>
        <v>TOMAS ZARAGOZA FUENTES</v>
      </c>
      <c r="AC717" s="70">
        <v>103</v>
      </c>
      <c r="AD717" s="68" t="str">
        <f t="shared" si="176"/>
        <v>EXECUTE [dbo].[PG_CI_CUENTA_BANCO] 0, 0, 0, 840, 'Gas Chapultepec | OPERACION CREDITO | OPERACION CREDITO | 153508277 | CD. JUAREZ | Pesos Mexicanos' , '8277', 0, 'Gas Chapultepec | OPERACION CREDITO | OPERACION CREDITO | 153508277 | CD. JUAREZ | Pesos Mexicanos', 11, 7, 1, 'N/D', '833', '153508277', '', 1, 4, NULL, 'LUIS RAMIREZ RODRIGUEZ', 'Gas Chapultepec', '', '', '', '', '', '', '', 'TOMAS ZARAGOZA FUENTES', 103</v>
      </c>
      <c r="AK717" s="43">
        <v>840</v>
      </c>
      <c r="AL717" s="44">
        <v>11</v>
      </c>
      <c r="AM717" s="44">
        <v>7</v>
      </c>
      <c r="AN717" s="84" t="s">
        <v>3</v>
      </c>
      <c r="AO717" s="44">
        <v>53</v>
      </c>
      <c r="AP717" s="45" t="s">
        <v>295</v>
      </c>
      <c r="AQ717" s="45">
        <v>153508277</v>
      </c>
      <c r="AR717" s="46" t="s">
        <v>124</v>
      </c>
      <c r="AS717" s="45" t="s">
        <v>26</v>
      </c>
      <c r="AT717" s="45" t="s">
        <v>26</v>
      </c>
      <c r="AU717" s="45" t="s">
        <v>174</v>
      </c>
      <c r="AV717" s="45" t="s">
        <v>107</v>
      </c>
      <c r="AW717" s="45" t="s">
        <v>97</v>
      </c>
      <c r="AX717" s="45" t="s">
        <v>108</v>
      </c>
      <c r="AY717" s="45" t="s">
        <v>100</v>
      </c>
      <c r="AZ717" s="45" t="s">
        <v>109</v>
      </c>
      <c r="BA717" s="45" t="s">
        <v>97</v>
      </c>
      <c r="BB717" s="74" t="s">
        <v>120</v>
      </c>
      <c r="BC717" s="45">
        <v>833</v>
      </c>
      <c r="BD717" s="45" t="s">
        <v>227</v>
      </c>
      <c r="BE717" s="45" t="s">
        <v>122</v>
      </c>
      <c r="BF717" s="45" t="s">
        <v>294</v>
      </c>
      <c r="BG717" s="45" t="s">
        <v>97</v>
      </c>
      <c r="BH717" s="45" t="s">
        <v>113</v>
      </c>
      <c r="BI717" s="45">
        <v>1</v>
      </c>
      <c r="BJ717" s="45" t="s">
        <v>97</v>
      </c>
      <c r="BK717" s="53">
        <v>42147.552546296298</v>
      </c>
      <c r="BL717" s="45" t="s">
        <v>114</v>
      </c>
      <c r="BM717" s="45" t="s">
        <v>97</v>
      </c>
      <c r="BO717" s="68" t="str">
        <f t="shared" si="189"/>
        <v>EXECUTE [dbo].[PG_CI_CUENTA_BANCO] 0,0,0 , 840, X</v>
      </c>
    </row>
    <row r="718" spans="2:67" x14ac:dyDescent="0.3">
      <c r="B718" s="6">
        <f t="shared" si="177"/>
        <v>0</v>
      </c>
      <c r="C718" s="6" t="str">
        <f t="shared" si="178"/>
        <v>0, 0</v>
      </c>
      <c r="D718" s="54">
        <f t="shared" si="179"/>
        <v>842</v>
      </c>
      <c r="E718" s="75" t="str">
        <f t="shared" si="180"/>
        <v>N/D | INVERSIONES | INVERSIONES | 2049853472 | EL PASO TX. | Dólares USA</v>
      </c>
      <c r="F718" s="54" t="str">
        <f t="shared" si="181"/>
        <v>3472</v>
      </c>
      <c r="G718" s="5">
        <v>0</v>
      </c>
      <c r="H718" s="78" t="str">
        <f t="shared" si="182"/>
        <v>N/D | INVERSIONES | INVERSIONES | 2049853472 | EL PASO TX. | Dólares USA</v>
      </c>
      <c r="I718" s="69">
        <f t="shared" si="175"/>
        <v>16</v>
      </c>
      <c r="J718" s="69">
        <f t="shared" si="175"/>
        <v>9</v>
      </c>
      <c r="K718" s="70">
        <v>2</v>
      </c>
      <c r="L718" s="69" t="str">
        <f t="shared" si="183"/>
        <v>N/D</v>
      </c>
      <c r="M718" s="69" t="str">
        <f t="shared" si="184"/>
        <v>N/D</v>
      </c>
      <c r="N718" s="69">
        <f t="shared" si="185"/>
        <v>2049853472</v>
      </c>
      <c r="P718" s="70">
        <v>2</v>
      </c>
      <c r="Q718" s="70">
        <v>5</v>
      </c>
      <c r="R718" s="19" t="s">
        <v>4</v>
      </c>
      <c r="S718" s="78" t="str">
        <f t="shared" si="186"/>
        <v>ARMIDA LOYA</v>
      </c>
      <c r="T718" s="78" t="str">
        <f t="shared" si="187"/>
        <v>N/D</v>
      </c>
      <c r="AB718" s="78" t="str">
        <f t="shared" si="188"/>
        <v>TOMAS ZARAGOZA FUENTES</v>
      </c>
      <c r="AC718" s="70">
        <v>202</v>
      </c>
      <c r="AD718" s="68" t="str">
        <f t="shared" si="176"/>
        <v>EXECUTE [dbo].[PG_CI_CUENTA_BANCO] 0, 0, 0, 842, 'N/D | INVERSIONES | INVERSIONES | 2049853472 | EL PASO TX. | Dólares USA' , '3472', 0, 'N/D | INVERSIONES | INVERSIONES | 2049853472 | EL PASO TX. | Dólares USA', 16, 9, 2, 'N/D', 'N/D', '2049853472', '', 2, 5, NULL, 'ARMIDA LOYA', 'N/D', '', '', '', '', '', '', '', 'TOMAS ZARAGOZA FUENTES', 202</v>
      </c>
      <c r="AK718" s="43">
        <v>842</v>
      </c>
      <c r="AL718" s="44">
        <v>16</v>
      </c>
      <c r="AM718" s="44">
        <v>9</v>
      </c>
      <c r="AN718" s="84" t="s">
        <v>3</v>
      </c>
      <c r="AO718" s="44">
        <v>0</v>
      </c>
      <c r="AP718" s="45" t="s">
        <v>97</v>
      </c>
      <c r="AQ718" s="45">
        <v>2049853472</v>
      </c>
      <c r="AR718" s="46" t="s">
        <v>129</v>
      </c>
      <c r="AS718" s="45" t="s">
        <v>19</v>
      </c>
      <c r="AT718" s="45" t="s">
        <v>19</v>
      </c>
      <c r="AU718" s="45" t="s">
        <v>97</v>
      </c>
      <c r="AV718" s="45" t="s">
        <v>97</v>
      </c>
      <c r="AW718" s="45" t="s">
        <v>97</v>
      </c>
      <c r="AX718" s="45" t="s">
        <v>99</v>
      </c>
      <c r="AY718" s="45" t="s">
        <v>118</v>
      </c>
      <c r="AZ718" s="45" t="s">
        <v>109</v>
      </c>
      <c r="BA718" s="45" t="s">
        <v>97</v>
      </c>
      <c r="BB718" s="74" t="s">
        <v>146</v>
      </c>
      <c r="BC718" s="45" t="s">
        <v>97</v>
      </c>
      <c r="BD718" s="45" t="s">
        <v>97</v>
      </c>
      <c r="BE718" s="45" t="s">
        <v>147</v>
      </c>
      <c r="BF718" s="45" t="s">
        <v>97</v>
      </c>
      <c r="BG718" s="45" t="s">
        <v>97</v>
      </c>
      <c r="BH718" s="45" t="s">
        <v>97</v>
      </c>
      <c r="BI718" s="45">
        <v>1</v>
      </c>
      <c r="BJ718" s="45" t="s">
        <v>97</v>
      </c>
      <c r="BK718" s="53">
        <v>40620.330150462964</v>
      </c>
      <c r="BL718" s="45" t="s">
        <v>114</v>
      </c>
      <c r="BM718" s="45" t="s">
        <v>97</v>
      </c>
      <c r="BO718" s="68" t="str">
        <f t="shared" si="189"/>
        <v>EXECUTE [dbo].[PG_CI_CUENTA_BANCO] 0,0,0 , 842, X</v>
      </c>
    </row>
    <row r="719" spans="2:67" x14ac:dyDescent="0.3">
      <c r="B719" s="6">
        <f t="shared" si="177"/>
        <v>0</v>
      </c>
      <c r="C719" s="6" t="str">
        <f t="shared" si="178"/>
        <v>0, 0</v>
      </c>
      <c r="D719" s="54">
        <f t="shared" si="179"/>
        <v>844</v>
      </c>
      <c r="E719" s="75" t="str">
        <f t="shared" si="180"/>
        <v>N/D | INVERSIONES | INVERSIONES | 2049981455 | EL PASO TX. | Dólares USA</v>
      </c>
      <c r="F719" s="54" t="str">
        <f t="shared" si="181"/>
        <v>1455</v>
      </c>
      <c r="G719" s="5">
        <v>0</v>
      </c>
      <c r="H719" s="78" t="str">
        <f t="shared" si="182"/>
        <v>N/D | INVERSIONES | INVERSIONES | 2049981455 | EL PASO TX. | Dólares USA</v>
      </c>
      <c r="I719" s="69">
        <f t="shared" si="175"/>
        <v>12</v>
      </c>
      <c r="J719" s="69">
        <f t="shared" si="175"/>
        <v>9</v>
      </c>
      <c r="K719" s="70">
        <v>2</v>
      </c>
      <c r="L719" s="69" t="str">
        <f t="shared" si="183"/>
        <v>N/D</v>
      </c>
      <c r="M719" s="69" t="str">
        <f t="shared" si="184"/>
        <v>N/D</v>
      </c>
      <c r="N719" s="69">
        <f t="shared" si="185"/>
        <v>2049981455</v>
      </c>
      <c r="P719" s="70">
        <v>2</v>
      </c>
      <c r="Q719" s="70">
        <v>5</v>
      </c>
      <c r="R719" s="19" t="s">
        <v>4</v>
      </c>
      <c r="S719" s="78" t="str">
        <f t="shared" si="186"/>
        <v>ARMIDA LOYA</v>
      </c>
      <c r="T719" s="78" t="str">
        <f t="shared" si="187"/>
        <v>N/D</v>
      </c>
      <c r="AB719" s="78" t="str">
        <f t="shared" si="188"/>
        <v>TOMAS ZARAGOZA FUENTES</v>
      </c>
      <c r="AC719" s="70">
        <v>202</v>
      </c>
      <c r="AD719" s="68" t="str">
        <f t="shared" si="176"/>
        <v>EXECUTE [dbo].[PG_CI_CUENTA_BANCO] 0, 0, 0, 844, 'N/D | INVERSIONES | INVERSIONES | 2049981455 | EL PASO TX. | Dólares USA' , '1455', 0, 'N/D | INVERSIONES | INVERSIONES | 2049981455 | EL PASO TX. | Dólares USA', 12, 9, 2, 'N/D', 'N/D', '2049981455', '', 2, 5, NULL, 'ARMIDA LOYA', 'N/D', '', '', '', '', '', '', '', 'TOMAS ZARAGOZA FUENTES', 202</v>
      </c>
      <c r="AK719" s="43">
        <v>844</v>
      </c>
      <c r="AL719" s="44">
        <v>12</v>
      </c>
      <c r="AM719" s="44">
        <v>9</v>
      </c>
      <c r="AN719" s="84" t="s">
        <v>3</v>
      </c>
      <c r="AO719" s="44">
        <v>0</v>
      </c>
      <c r="AP719" s="45" t="s">
        <v>97</v>
      </c>
      <c r="AQ719" s="45">
        <v>2049981455</v>
      </c>
      <c r="AR719" s="46" t="s">
        <v>129</v>
      </c>
      <c r="AS719" s="45" t="s">
        <v>19</v>
      </c>
      <c r="AT719" s="45" t="s">
        <v>19</v>
      </c>
      <c r="AU719" s="45" t="s">
        <v>97</v>
      </c>
      <c r="AV719" s="45" t="s">
        <v>97</v>
      </c>
      <c r="AW719" s="45" t="s">
        <v>97</v>
      </c>
      <c r="AX719" s="45" t="s">
        <v>99</v>
      </c>
      <c r="AY719" s="45" t="s">
        <v>118</v>
      </c>
      <c r="AZ719" s="45" t="s">
        <v>109</v>
      </c>
      <c r="BA719" s="45" t="s">
        <v>97</v>
      </c>
      <c r="BB719" s="74" t="s">
        <v>146</v>
      </c>
      <c r="BC719" s="45" t="s">
        <v>97</v>
      </c>
      <c r="BD719" s="45" t="s">
        <v>97</v>
      </c>
      <c r="BE719" s="45" t="s">
        <v>147</v>
      </c>
      <c r="BF719" s="45" t="s">
        <v>97</v>
      </c>
      <c r="BG719" s="45" t="s">
        <v>97</v>
      </c>
      <c r="BH719" s="45" t="s">
        <v>97</v>
      </c>
      <c r="BI719" s="45">
        <v>1</v>
      </c>
      <c r="BJ719" s="45" t="s">
        <v>97</v>
      </c>
      <c r="BK719" s="53">
        <v>40620.329027777778</v>
      </c>
      <c r="BL719" s="45" t="s">
        <v>114</v>
      </c>
      <c r="BM719" s="45" t="s">
        <v>97</v>
      </c>
      <c r="BO719" s="68" t="str">
        <f t="shared" si="189"/>
        <v>EXECUTE [dbo].[PG_CI_CUENTA_BANCO] 0,0,0 , 844, X</v>
      </c>
    </row>
    <row r="720" spans="2:67" x14ac:dyDescent="0.3">
      <c r="B720" s="6">
        <f t="shared" si="177"/>
        <v>0</v>
      </c>
      <c r="C720" s="6" t="str">
        <f t="shared" si="178"/>
        <v>0, 0</v>
      </c>
      <c r="D720" s="54">
        <f t="shared" si="179"/>
        <v>846</v>
      </c>
      <c r="E720" s="75" t="str">
        <f t="shared" si="180"/>
        <v>Todas | INVERSIONES | INVERSIONES | 7002949519 | CD. JUAREZ | Dólares USA</v>
      </c>
      <c r="F720" s="54" t="str">
        <f t="shared" si="181"/>
        <v>9519</v>
      </c>
      <c r="G720" s="5">
        <v>0</v>
      </c>
      <c r="H720" s="78" t="str">
        <f t="shared" si="182"/>
        <v>Todas | INVERSIONES | INVERSIONES | 7002949519 | CD. JUAREZ | Dólares USA</v>
      </c>
      <c r="I720" s="69">
        <f t="shared" si="175"/>
        <v>8</v>
      </c>
      <c r="J720" s="69">
        <f t="shared" si="175"/>
        <v>8</v>
      </c>
      <c r="K720" s="70">
        <v>2</v>
      </c>
      <c r="L720" s="69" t="str">
        <f t="shared" si="183"/>
        <v>N/D</v>
      </c>
      <c r="M720" s="69" t="str">
        <f t="shared" si="184"/>
        <v>ATLANTIS</v>
      </c>
      <c r="N720" s="69">
        <f t="shared" si="185"/>
        <v>7002949519</v>
      </c>
      <c r="P720" s="70">
        <v>2</v>
      </c>
      <c r="Q720" s="70">
        <v>5</v>
      </c>
      <c r="R720" s="19" t="s">
        <v>4</v>
      </c>
      <c r="S720" s="78" t="str">
        <f t="shared" si="186"/>
        <v>TAISSET CASTREJON RODRIGUEZ</v>
      </c>
      <c r="T720" s="78" t="str">
        <f t="shared" si="187"/>
        <v>Todas</v>
      </c>
      <c r="AB720" s="78" t="str">
        <f t="shared" si="188"/>
        <v>ENRIQUE ZARAGOZA ITO</v>
      </c>
      <c r="AC720" s="70">
        <v>103</v>
      </c>
      <c r="AD720" s="68" t="str">
        <f t="shared" si="176"/>
        <v>EXECUTE [dbo].[PG_CI_CUENTA_BANCO] 0, 0, 0, 846, 'Todas | INVERSIONES | INVERSIONES | 7002949519 | CD. JUAREZ | Dólares USA' , '9519', 0, 'Todas | INVERSIONES | INVERSIONES | 7002949519 | CD. JUAREZ | Dólares USA', 8, 8, 2, 'N/D', 'ATLANTIS', '7002949519', '', 2, 5, NULL, 'TAISSET CASTREJON RODRIGUEZ', 'Todas', '', '', '', '', '', '', '', 'ENRIQUE ZARAGOZA ITO', 103</v>
      </c>
      <c r="AK720" s="43">
        <v>846</v>
      </c>
      <c r="AL720" s="44">
        <v>8</v>
      </c>
      <c r="AM720" s="44">
        <v>8</v>
      </c>
      <c r="AN720" s="84" t="s">
        <v>3</v>
      </c>
      <c r="AO720" s="44">
        <v>0</v>
      </c>
      <c r="AP720" s="45" t="s">
        <v>130</v>
      </c>
      <c r="AQ720" s="45">
        <v>7002949519</v>
      </c>
      <c r="AR720" s="46" t="s">
        <v>129</v>
      </c>
      <c r="AS720" s="45" t="s">
        <v>19</v>
      </c>
      <c r="AT720" s="45" t="s">
        <v>19</v>
      </c>
      <c r="AU720" s="45" t="s">
        <v>132</v>
      </c>
      <c r="AV720" s="45" t="s">
        <v>107</v>
      </c>
      <c r="AW720" s="45" t="s">
        <v>97</v>
      </c>
      <c r="AX720" s="45" t="s">
        <v>99</v>
      </c>
      <c r="AY720" s="45" t="s">
        <v>118</v>
      </c>
      <c r="AZ720" s="45" t="s">
        <v>163</v>
      </c>
      <c r="BA720" s="45" t="s">
        <v>97</v>
      </c>
      <c r="BB720" s="74" t="s">
        <v>120</v>
      </c>
      <c r="BC720" s="45" t="s">
        <v>382</v>
      </c>
      <c r="BD720" s="45">
        <v>1147</v>
      </c>
      <c r="BE720" s="45" t="s">
        <v>170</v>
      </c>
      <c r="BF720" s="45" t="s">
        <v>232</v>
      </c>
      <c r="BG720" s="45" t="s">
        <v>97</v>
      </c>
      <c r="BH720" s="45" t="s">
        <v>97</v>
      </c>
      <c r="BI720" s="45">
        <v>1</v>
      </c>
      <c r="BJ720" s="45" t="s">
        <v>97</v>
      </c>
      <c r="BK720" s="53">
        <v>40828.500763888886</v>
      </c>
      <c r="BL720" s="45" t="s">
        <v>114</v>
      </c>
      <c r="BM720" s="45" t="s">
        <v>97</v>
      </c>
      <c r="BO720" s="68" t="str">
        <f t="shared" si="189"/>
        <v>EXECUTE [dbo].[PG_CI_CUENTA_BANCO] 0,0,0 , 846, X</v>
      </c>
    </row>
    <row r="721" spans="2:67" x14ac:dyDescent="0.3">
      <c r="B721" s="6">
        <f t="shared" si="177"/>
        <v>0</v>
      </c>
      <c r="C721" s="6" t="str">
        <f t="shared" si="178"/>
        <v>0, 0</v>
      </c>
      <c r="D721" s="54">
        <f t="shared" si="179"/>
        <v>847</v>
      </c>
      <c r="E721" s="75" t="str">
        <f t="shared" si="180"/>
        <v>GTM - Tepeji | EGRESOS | EGRESOS PLANTA | 153506991 | TEPEJI DEL RIO DE OCAMPO | Pesos Mexicanos</v>
      </c>
      <c r="F721" s="54" t="str">
        <f t="shared" si="181"/>
        <v>6991</v>
      </c>
      <c r="G721" s="5">
        <v>0</v>
      </c>
      <c r="H721" s="78" t="str">
        <f t="shared" si="182"/>
        <v>GTM - Tepeji | EGRESOS | EGRESOS PLANTA | 153506991 | TEPEJI DEL RIO DE OCAMPO | Pesos Mexicanos</v>
      </c>
      <c r="I721" s="69">
        <f t="shared" si="175"/>
        <v>19</v>
      </c>
      <c r="J721" s="69">
        <f t="shared" si="175"/>
        <v>7</v>
      </c>
      <c r="K721" s="70">
        <v>1</v>
      </c>
      <c r="L721" s="69">
        <f t="shared" si="183"/>
        <v>5607</v>
      </c>
      <c r="M721" s="69">
        <f t="shared" si="184"/>
        <v>5607</v>
      </c>
      <c r="N721" s="69">
        <f t="shared" si="185"/>
        <v>153506991</v>
      </c>
      <c r="P721" s="70">
        <v>1</v>
      </c>
      <c r="Q721" s="70">
        <v>3</v>
      </c>
      <c r="R721" s="19" t="s">
        <v>4</v>
      </c>
      <c r="S721" s="78" t="str">
        <f t="shared" si="186"/>
        <v>LUIS RAMIREZ RODRIGUEZ</v>
      </c>
      <c r="T721" s="78" t="str">
        <f t="shared" si="187"/>
        <v>GTM - Tepeji</v>
      </c>
      <c r="AB721" s="78" t="str">
        <f t="shared" si="188"/>
        <v>TOMAS ZARAGOZA FUENTES</v>
      </c>
      <c r="AC721" s="70">
        <v>111</v>
      </c>
      <c r="AD721" s="68" t="str">
        <f t="shared" si="176"/>
        <v>EXECUTE [dbo].[PG_CI_CUENTA_BANCO] 0, 0, 0, 847, 'GTM - Tepeji | EGRESOS | EGRESOS PLANTA | 153506991 | TEPEJI DEL RIO DE OCAMPO | Pesos Mexicanos' , '6991', 0, 'GTM - Tepeji | EGRESOS | EGRESOS PLANTA | 153506991 | TEPEJI DEL RIO DE OCAMPO | Pesos Mexicanos', 19, 7, 1, '5607', '5607', '153506991', '', 1, 3, NULL, 'LUIS RAMIREZ RODRIGUEZ', 'GTM - Tepeji', '', '', '', '', '', '', '', 'TOMAS ZARAGOZA FUENTES', 111</v>
      </c>
      <c r="AK721" s="43">
        <v>847</v>
      </c>
      <c r="AL721" s="44">
        <v>19</v>
      </c>
      <c r="AM721" s="44">
        <v>7</v>
      </c>
      <c r="AN721" s="84" t="s">
        <v>3</v>
      </c>
      <c r="AO721" s="44">
        <v>0</v>
      </c>
      <c r="AP721" s="45" t="s">
        <v>712</v>
      </c>
      <c r="AQ721" s="45">
        <v>153506991</v>
      </c>
      <c r="AR721" s="46" t="s">
        <v>133</v>
      </c>
      <c r="AS721" s="45" t="s">
        <v>25</v>
      </c>
      <c r="AT721" s="45" t="s">
        <v>134</v>
      </c>
      <c r="AU721" s="45" t="s">
        <v>106</v>
      </c>
      <c r="AV721" s="45" t="s">
        <v>107</v>
      </c>
      <c r="AW721" s="45" t="s">
        <v>97</v>
      </c>
      <c r="AX721" s="45" t="s">
        <v>108</v>
      </c>
      <c r="AY721" s="45" t="s">
        <v>100</v>
      </c>
      <c r="AZ721" s="45" t="s">
        <v>109</v>
      </c>
      <c r="BA721" s="45">
        <v>5607</v>
      </c>
      <c r="BB721" s="74" t="s">
        <v>155</v>
      </c>
      <c r="BC721" s="45">
        <v>5607</v>
      </c>
      <c r="BD721" s="45" t="s">
        <v>430</v>
      </c>
      <c r="BE721" s="45" t="s">
        <v>122</v>
      </c>
      <c r="BF721" s="45" t="s">
        <v>244</v>
      </c>
      <c r="BG721" s="45" t="s">
        <v>97</v>
      </c>
      <c r="BH721" s="45" t="s">
        <v>167</v>
      </c>
      <c r="BI721" s="45">
        <v>1</v>
      </c>
      <c r="BJ721" s="45" t="s">
        <v>97</v>
      </c>
      <c r="BK721" s="53">
        <v>43277.59003472222</v>
      </c>
      <c r="BL721" s="45" t="s">
        <v>128</v>
      </c>
      <c r="BM721" s="45" t="s">
        <v>97</v>
      </c>
      <c r="BO721" s="68" t="str">
        <f t="shared" si="189"/>
        <v>EXECUTE [dbo].[PG_CI_CUENTA_BANCO] 0,0,0 , 847, X</v>
      </c>
    </row>
    <row r="722" spans="2:67" x14ac:dyDescent="0.3">
      <c r="B722" s="6">
        <f t="shared" si="177"/>
        <v>0</v>
      </c>
      <c r="C722" s="6" t="str">
        <f t="shared" si="178"/>
        <v>0, 0</v>
      </c>
      <c r="D722" s="54">
        <f t="shared" si="179"/>
        <v>848</v>
      </c>
      <c r="E722" s="75" t="str">
        <f t="shared" si="180"/>
        <v>Palomas | INGRESOS | VENTA GAS | 153504816 | CD. JUAREZ | Pesos Mexicanos</v>
      </c>
      <c r="F722" s="54" t="str">
        <f t="shared" si="181"/>
        <v>4816</v>
      </c>
      <c r="G722" s="5">
        <v>0</v>
      </c>
      <c r="H722" s="78" t="str">
        <f t="shared" si="182"/>
        <v>Palomas | INGRESOS | VENTA GAS | 153504816 | CD. JUAREZ | Pesos Mexicanos</v>
      </c>
      <c r="I722" s="69">
        <f t="shared" si="175"/>
        <v>12</v>
      </c>
      <c r="J722" s="69">
        <f t="shared" si="175"/>
        <v>7</v>
      </c>
      <c r="K722" s="70">
        <v>1</v>
      </c>
      <c r="L722" s="69" t="str">
        <f t="shared" si="183"/>
        <v>N/D</v>
      </c>
      <c r="M722" s="69">
        <f t="shared" si="184"/>
        <v>833</v>
      </c>
      <c r="N722" s="69">
        <f t="shared" si="185"/>
        <v>153504816</v>
      </c>
      <c r="P722" s="70">
        <v>1</v>
      </c>
      <c r="Q722" s="70">
        <v>1</v>
      </c>
      <c r="R722" s="19" t="s">
        <v>4</v>
      </c>
      <c r="S722" s="78" t="str">
        <f t="shared" si="186"/>
        <v>LUIS RAMIREZ RODRIGUEZ</v>
      </c>
      <c r="T722" s="78" t="str">
        <f t="shared" si="187"/>
        <v>Palomas</v>
      </c>
      <c r="AB722" s="78" t="str">
        <f t="shared" si="188"/>
        <v>TOMAS ZARAGOZA FUENTES</v>
      </c>
      <c r="AC722" s="70">
        <v>103</v>
      </c>
      <c r="AD722" s="68" t="str">
        <f t="shared" si="176"/>
        <v>EXECUTE [dbo].[PG_CI_CUENTA_BANCO] 0, 0, 0, 848, 'Palomas | INGRESOS | VENTA GAS | 153504816 | CD. JUAREZ | Pesos Mexicanos' , '4816', 0, 'Palomas | INGRESOS | VENTA GAS | 153504816 | CD. JUAREZ | Pesos Mexicanos', 12, 7, 1, 'N/D', '833', '153504816', '', 1, 1, NULL, 'LUIS RAMIREZ RODRIGUEZ', 'Palomas', '', '', '', '', '', '', '', 'TOMAS ZARAGOZA FUENTES', 103</v>
      </c>
      <c r="AK722" s="43">
        <v>848</v>
      </c>
      <c r="AL722" s="44">
        <v>12</v>
      </c>
      <c r="AM722" s="44">
        <v>7</v>
      </c>
      <c r="AN722" s="84" t="s">
        <v>3</v>
      </c>
      <c r="AO722" s="44">
        <v>28</v>
      </c>
      <c r="AP722" s="45" t="s">
        <v>185</v>
      </c>
      <c r="AQ722" s="45">
        <v>153504816</v>
      </c>
      <c r="AR722" s="46" t="s">
        <v>104</v>
      </c>
      <c r="AS722" s="45" t="s">
        <v>24</v>
      </c>
      <c r="AT722" s="45" t="s">
        <v>105</v>
      </c>
      <c r="AU722" s="45" t="s">
        <v>106</v>
      </c>
      <c r="AV722" s="45" t="s">
        <v>107</v>
      </c>
      <c r="AW722" s="45" t="s">
        <v>97</v>
      </c>
      <c r="AX722" s="45" t="s">
        <v>108</v>
      </c>
      <c r="AY722" s="45" t="s">
        <v>100</v>
      </c>
      <c r="AZ722" s="45" t="s">
        <v>109</v>
      </c>
      <c r="BA722" s="45" t="s">
        <v>97</v>
      </c>
      <c r="BB722" s="74" t="s">
        <v>120</v>
      </c>
      <c r="BC722" s="45">
        <v>833</v>
      </c>
      <c r="BD722" s="45" t="s">
        <v>227</v>
      </c>
      <c r="BE722" s="45" t="s">
        <v>122</v>
      </c>
      <c r="BF722" s="45" t="s">
        <v>189</v>
      </c>
      <c r="BG722" s="45" t="s">
        <v>97</v>
      </c>
      <c r="BH722" s="45" t="s">
        <v>113</v>
      </c>
      <c r="BI722" s="45">
        <v>1</v>
      </c>
      <c r="BJ722" s="45" t="s">
        <v>97</v>
      </c>
      <c r="BK722" s="53">
        <v>42147.574895833335</v>
      </c>
      <c r="BL722" s="45" t="s">
        <v>114</v>
      </c>
      <c r="BM722" s="45" t="s">
        <v>97</v>
      </c>
      <c r="BO722" s="68" t="str">
        <f t="shared" si="189"/>
        <v>EXECUTE [dbo].[PG_CI_CUENTA_BANCO] 0,0,0 , 848, X</v>
      </c>
    </row>
    <row r="723" spans="2:67" x14ac:dyDescent="0.3">
      <c r="B723" s="6">
        <f t="shared" si="177"/>
        <v>0</v>
      </c>
      <c r="C723" s="6" t="str">
        <f t="shared" si="178"/>
        <v>0, 0</v>
      </c>
      <c r="D723" s="54">
        <f t="shared" si="179"/>
        <v>851</v>
      </c>
      <c r="E723" s="75" t="str">
        <f t="shared" si="180"/>
        <v>N/D | INGRESOS | VENTA (TPV) | 153476499 | TEPEJI DEL RIO DE OCAMPO | Pesos Mexicanos</v>
      </c>
      <c r="F723" s="54" t="str">
        <f t="shared" si="181"/>
        <v>6499</v>
      </c>
      <c r="G723" s="5">
        <v>0</v>
      </c>
      <c r="H723" s="78" t="str">
        <f t="shared" si="182"/>
        <v>N/D | INGRESOS | VENTA (TPV) | 153476499 | TEPEJI DEL RIO DE OCAMPO | Pesos Mexicanos</v>
      </c>
      <c r="I723" s="69">
        <f t="shared" si="175"/>
        <v>42</v>
      </c>
      <c r="J723" s="69">
        <f t="shared" si="175"/>
        <v>7</v>
      </c>
      <c r="K723" s="70">
        <v>1</v>
      </c>
      <c r="L723" s="69" t="str">
        <f t="shared" si="183"/>
        <v>N/D</v>
      </c>
      <c r="M723" s="69" t="str">
        <f t="shared" si="184"/>
        <v>EMP. CD. JUAREZ</v>
      </c>
      <c r="N723" s="69">
        <f t="shared" si="185"/>
        <v>153476499</v>
      </c>
      <c r="P723" s="70">
        <v>2</v>
      </c>
      <c r="Q723" s="70">
        <v>1</v>
      </c>
      <c r="R723" s="19" t="s">
        <v>4</v>
      </c>
      <c r="S723" s="78" t="str">
        <f t="shared" si="186"/>
        <v>LUIS RAMIREZ RODRIGUEZ</v>
      </c>
      <c r="T723" s="78" t="str">
        <f t="shared" si="187"/>
        <v>N/D</v>
      </c>
      <c r="AB723" s="78" t="str">
        <f t="shared" si="188"/>
        <v>ENRIQUE ZARAGOZA ITO</v>
      </c>
      <c r="AC723" s="70">
        <v>111</v>
      </c>
      <c r="AD723" s="68" t="str">
        <f t="shared" si="176"/>
        <v>EXECUTE [dbo].[PG_CI_CUENTA_BANCO] 0, 0, 0, 851, 'N/D | INGRESOS | VENTA (TPV) | 153476499 | TEPEJI DEL RIO DE OCAMPO | Pesos Mexicanos' , '6499', 0, 'N/D | INGRESOS | VENTA (TPV) | 153476499 | TEPEJI DEL RIO DE OCAMPO | Pesos Mexicanos', 42, 7, 1, 'N/D', 'EMP. CD. JUAREZ', '153476499', '', 2, 1, NULL, 'LUIS RAMIREZ RODRIGUEZ', 'N/D', '', '', '', '', '', '', '', 'ENRIQUE ZARAGOZA ITO', 111</v>
      </c>
      <c r="AK723" s="43">
        <v>851</v>
      </c>
      <c r="AL723" s="44">
        <v>42</v>
      </c>
      <c r="AM723" s="44">
        <v>7</v>
      </c>
      <c r="AN723" s="84" t="s">
        <v>3</v>
      </c>
      <c r="AO723" s="44">
        <v>0</v>
      </c>
      <c r="AP723" s="45" t="s">
        <v>97</v>
      </c>
      <c r="AQ723" s="45">
        <v>153476499</v>
      </c>
      <c r="AR723" s="46" t="s">
        <v>104</v>
      </c>
      <c r="AS723" s="45" t="s">
        <v>24</v>
      </c>
      <c r="AT723" s="45" t="s">
        <v>228</v>
      </c>
      <c r="AU723" s="45" t="s">
        <v>106</v>
      </c>
      <c r="AV723" s="45" t="s">
        <v>97</v>
      </c>
      <c r="AW723" s="45" t="s">
        <v>97</v>
      </c>
      <c r="AX723" s="45" t="s">
        <v>99</v>
      </c>
      <c r="AY723" s="45" t="s">
        <v>100</v>
      </c>
      <c r="AZ723" s="45" t="s">
        <v>163</v>
      </c>
      <c r="BA723" s="45" t="s">
        <v>97</v>
      </c>
      <c r="BB723" s="74" t="s">
        <v>155</v>
      </c>
      <c r="BC723" s="45" t="s">
        <v>296</v>
      </c>
      <c r="BD723" s="45">
        <v>833</v>
      </c>
      <c r="BE723" s="45" t="s">
        <v>122</v>
      </c>
      <c r="BF723" s="45" t="s">
        <v>97</v>
      </c>
      <c r="BG723" s="45" t="s">
        <v>97</v>
      </c>
      <c r="BH723" s="45" t="s">
        <v>97</v>
      </c>
      <c r="BI723" s="45">
        <v>1</v>
      </c>
      <c r="BJ723" s="45" t="s">
        <v>431</v>
      </c>
      <c r="BK723" s="53">
        <v>40491.333333333336</v>
      </c>
      <c r="BL723" s="45" t="s">
        <v>102</v>
      </c>
      <c r="BM723" s="45" t="s">
        <v>97</v>
      </c>
      <c r="BO723" s="68" t="str">
        <f t="shared" si="189"/>
        <v>EXECUTE [dbo].[PG_CI_CUENTA_BANCO] 0,0,0 , 851, X</v>
      </c>
    </row>
    <row r="724" spans="2:67" x14ac:dyDescent="0.3">
      <c r="B724" s="6">
        <f t="shared" si="177"/>
        <v>0</v>
      </c>
      <c r="C724" s="6" t="str">
        <f t="shared" si="178"/>
        <v>0, 0</v>
      </c>
      <c r="D724" s="54">
        <f t="shared" si="179"/>
        <v>852</v>
      </c>
      <c r="E724" s="75" t="str">
        <f t="shared" si="180"/>
        <v>Corporativo | OPERACION CREDITO | OPERACION CREDITO | 65501998041 | TEPEJI DEL RIO DE OCAMPO | Pesos Mexicanos</v>
      </c>
      <c r="F724" s="54" t="str">
        <f t="shared" si="181"/>
        <v>8041</v>
      </c>
      <c r="G724" s="5">
        <v>0</v>
      </c>
      <c r="H724" s="78" t="str">
        <f t="shared" si="182"/>
        <v>Corporativo | OPERACION CREDITO | OPERACION CREDITO | 65501998041 | TEPEJI DEL RIO DE OCAMPO | Pesos Mexicanos</v>
      </c>
      <c r="I724" s="69">
        <f t="shared" si="175"/>
        <v>19</v>
      </c>
      <c r="J724" s="69">
        <f t="shared" si="175"/>
        <v>10</v>
      </c>
      <c r="K724" s="70">
        <v>1</v>
      </c>
      <c r="L724" s="69" t="str">
        <f t="shared" si="183"/>
        <v>N/D</v>
      </c>
      <c r="M724" s="69" t="str">
        <f t="shared" si="184"/>
        <v>SUC. LOPEZ MATE</v>
      </c>
      <c r="N724" s="69">
        <f t="shared" si="185"/>
        <v>65501998041</v>
      </c>
      <c r="P724" s="70">
        <v>1</v>
      </c>
      <c r="Q724" s="70">
        <v>4</v>
      </c>
      <c r="R724" s="19" t="s">
        <v>4</v>
      </c>
      <c r="S724" s="78" t="str">
        <f t="shared" si="186"/>
        <v>CARLOS MORENO</v>
      </c>
      <c r="T724" s="78" t="str">
        <f t="shared" si="187"/>
        <v>Corporativo</v>
      </c>
      <c r="AB724" s="78" t="str">
        <f t="shared" si="188"/>
        <v>TOMAS ZARAGOZA FUENTES</v>
      </c>
      <c r="AC724" s="70">
        <v>111</v>
      </c>
      <c r="AD724" s="68" t="str">
        <f t="shared" si="176"/>
        <v>EXECUTE [dbo].[PG_CI_CUENTA_BANCO] 0, 0, 0, 852, 'Corporativo | OPERACION CREDITO | OPERACION CREDITO | 65501998041 | TEPEJI DEL RIO DE OCAMPO | Pesos Mexicanos' , '8041', 0, 'Corporativo | OPERACION CREDITO | OPERACION CREDITO | 65501998041 | TEPEJI DEL RIO DE OCAMPO | Pesos Mexicanos', 19, 10, 1, 'N/D', 'SUC. LOPEZ MATE', '65501998041', '', 1, 4, NULL, 'CARLOS MORENO', 'Corporativo', '', '', '', '', '', '', '', 'TOMAS ZARAGOZA FUENTES', 111</v>
      </c>
      <c r="AK724" s="43">
        <v>852</v>
      </c>
      <c r="AL724" s="44">
        <v>19</v>
      </c>
      <c r="AM724" s="44">
        <v>10</v>
      </c>
      <c r="AN724" s="84" t="s">
        <v>3</v>
      </c>
      <c r="AO724" s="44">
        <v>0</v>
      </c>
      <c r="AP724" s="45" t="s">
        <v>148</v>
      </c>
      <c r="AQ724" s="45">
        <v>65501998041</v>
      </c>
      <c r="AR724" s="46" t="s">
        <v>124</v>
      </c>
      <c r="AS724" s="45" t="s">
        <v>26</v>
      </c>
      <c r="AT724" s="45" t="s">
        <v>26</v>
      </c>
      <c r="AU724" s="45" t="s">
        <v>174</v>
      </c>
      <c r="AV724" s="45" t="s">
        <v>107</v>
      </c>
      <c r="AW724" s="45" t="s">
        <v>97</v>
      </c>
      <c r="AX724" s="45" t="s">
        <v>108</v>
      </c>
      <c r="AY724" s="45" t="s">
        <v>100</v>
      </c>
      <c r="AZ724" s="45" t="s">
        <v>109</v>
      </c>
      <c r="BA724" s="45" t="s">
        <v>97</v>
      </c>
      <c r="BB724" s="74" t="s">
        <v>155</v>
      </c>
      <c r="BC724" s="45" t="s">
        <v>427</v>
      </c>
      <c r="BD724" s="45">
        <v>177</v>
      </c>
      <c r="BE724" s="45" t="s">
        <v>150</v>
      </c>
      <c r="BF724" s="45" t="s">
        <v>244</v>
      </c>
      <c r="BG724" s="45" t="s">
        <v>97</v>
      </c>
      <c r="BH724" s="45" t="s">
        <v>113</v>
      </c>
      <c r="BI724" s="45">
        <v>1</v>
      </c>
      <c r="BJ724" s="45" t="s">
        <v>97</v>
      </c>
      <c r="BK724" s="53">
        <v>41961.732766203706</v>
      </c>
      <c r="BL724" s="45" t="s">
        <v>114</v>
      </c>
      <c r="BM724" s="45" t="s">
        <v>97</v>
      </c>
      <c r="BO724" s="68" t="str">
        <f t="shared" si="189"/>
        <v>EXECUTE [dbo].[PG_CI_CUENTA_BANCO] 0,0,0 , 852, X</v>
      </c>
    </row>
    <row r="725" spans="2:67" x14ac:dyDescent="0.3">
      <c r="B725" s="6">
        <f t="shared" si="177"/>
        <v>0</v>
      </c>
      <c r="C725" s="6" t="str">
        <f t="shared" si="178"/>
        <v>0, 0</v>
      </c>
      <c r="D725" s="54">
        <f t="shared" si="179"/>
        <v>854</v>
      </c>
      <c r="E725" s="75" t="str">
        <f t="shared" si="180"/>
        <v>N/D | INVERSIONES | INVERSIONES | 153850374 | TEPEJI DEL RIO DE OCAMPO | Pesos Mexicanos</v>
      </c>
      <c r="F725" s="54" t="str">
        <f t="shared" si="181"/>
        <v>0374</v>
      </c>
      <c r="G725" s="5">
        <v>0</v>
      </c>
      <c r="H725" s="78" t="str">
        <f t="shared" si="182"/>
        <v>N/D | INVERSIONES | INVERSIONES | 153850374 | TEPEJI DEL RIO DE OCAMPO | Pesos Mexicanos</v>
      </c>
      <c r="I725" s="69">
        <f t="shared" si="175"/>
        <v>37</v>
      </c>
      <c r="J725" s="69">
        <f t="shared" si="175"/>
        <v>7</v>
      </c>
      <c r="K725" s="70">
        <v>1</v>
      </c>
      <c r="L725" s="69" t="str">
        <f t="shared" si="183"/>
        <v>N/D</v>
      </c>
      <c r="M725" s="69" t="str">
        <f t="shared" si="184"/>
        <v>BANCA PATRIMONI</v>
      </c>
      <c r="N725" s="69">
        <f t="shared" si="185"/>
        <v>153850374</v>
      </c>
      <c r="P725" s="70">
        <v>2</v>
      </c>
      <c r="Q725" s="70">
        <v>5</v>
      </c>
      <c r="R725" s="19" t="s">
        <v>4</v>
      </c>
      <c r="S725" s="78" t="str">
        <f t="shared" si="186"/>
        <v>LUIS RAMIREZ RODRIGUEZ</v>
      </c>
      <c r="T725" s="78" t="str">
        <f t="shared" si="187"/>
        <v>N/D</v>
      </c>
      <c r="AB725" s="78" t="str">
        <f t="shared" si="188"/>
        <v>ENRIQUE ZARAGOZA ITO</v>
      </c>
      <c r="AC725" s="70">
        <v>111</v>
      </c>
      <c r="AD725" s="68" t="str">
        <f t="shared" si="176"/>
        <v>EXECUTE [dbo].[PG_CI_CUENTA_BANCO] 0, 0, 0, 854, 'N/D | INVERSIONES | INVERSIONES | 153850374 | TEPEJI DEL RIO DE OCAMPO | Pesos Mexicanos' , '0374', 0, 'N/D | INVERSIONES | INVERSIONES | 153850374 | TEPEJI DEL RIO DE OCAMPO | Pesos Mexicanos', 37, 7, 1, 'N/D', 'BANCA PATRIMONI', '153850374', '', 2, 5, NULL, 'LUIS RAMIREZ RODRIGUEZ', 'N/D', '', '', '', '', '', '', '', 'ENRIQUE ZARAGOZA ITO', 111</v>
      </c>
      <c r="AK725" s="43">
        <v>854</v>
      </c>
      <c r="AL725" s="44">
        <v>37</v>
      </c>
      <c r="AM725" s="44">
        <v>7</v>
      </c>
      <c r="AN725" s="84" t="s">
        <v>3</v>
      </c>
      <c r="AO725" s="44">
        <v>0</v>
      </c>
      <c r="AP725" s="45" t="s">
        <v>97</v>
      </c>
      <c r="AQ725" s="45">
        <v>153850374</v>
      </c>
      <c r="AR725" s="46" t="s">
        <v>129</v>
      </c>
      <c r="AS725" s="45" t="s">
        <v>19</v>
      </c>
      <c r="AT725" s="45" t="s">
        <v>19</v>
      </c>
      <c r="AU725" s="45" t="s">
        <v>97</v>
      </c>
      <c r="AV725" s="45" t="s">
        <v>97</v>
      </c>
      <c r="AW725" s="45" t="s">
        <v>97</v>
      </c>
      <c r="AX725" s="45" t="s">
        <v>99</v>
      </c>
      <c r="AY725" s="45" t="s">
        <v>100</v>
      </c>
      <c r="AZ725" s="45" t="s">
        <v>163</v>
      </c>
      <c r="BA725" s="45" t="s">
        <v>97</v>
      </c>
      <c r="BB725" s="74" t="s">
        <v>155</v>
      </c>
      <c r="BC725" s="45" t="s">
        <v>386</v>
      </c>
      <c r="BD725" s="45">
        <v>6404</v>
      </c>
      <c r="BE725" s="45" t="s">
        <v>122</v>
      </c>
      <c r="BF725" s="45" t="s">
        <v>97</v>
      </c>
      <c r="BG725" s="45" t="s">
        <v>97</v>
      </c>
      <c r="BH725" s="45" t="s">
        <v>97</v>
      </c>
      <c r="BI725" s="45">
        <v>1</v>
      </c>
      <c r="BJ725" s="45" t="s">
        <v>97</v>
      </c>
      <c r="BK725" s="53">
        <v>40672.47587962963</v>
      </c>
      <c r="BL725" s="45" t="s">
        <v>114</v>
      </c>
      <c r="BM725" s="45" t="s">
        <v>97</v>
      </c>
      <c r="BO725" s="68" t="str">
        <f t="shared" si="189"/>
        <v>EXECUTE [dbo].[PG_CI_CUENTA_BANCO] 0,0,0 , 854, X</v>
      </c>
    </row>
    <row r="726" spans="2:67" x14ac:dyDescent="0.3">
      <c r="B726" s="6">
        <f t="shared" si="177"/>
        <v>0</v>
      </c>
      <c r="C726" s="6" t="str">
        <f t="shared" si="178"/>
        <v>0, 0</v>
      </c>
      <c r="D726" s="54">
        <f t="shared" si="179"/>
        <v>856</v>
      </c>
      <c r="E726" s="75" t="str">
        <f t="shared" si="180"/>
        <v>Todas | OPERACION CREDITO | OPERACION CREDITO | 4094867 | EL PASO TX. | Dólares USA</v>
      </c>
      <c r="F726" s="54" t="str">
        <f t="shared" si="181"/>
        <v>4867</v>
      </c>
      <c r="G726" s="5">
        <v>0</v>
      </c>
      <c r="H726" s="78" t="str">
        <f t="shared" si="182"/>
        <v>Todas | OPERACION CREDITO | OPERACION CREDITO | 4094867 | EL PASO TX. | Dólares USA</v>
      </c>
      <c r="I726" s="69">
        <f t="shared" si="175"/>
        <v>47</v>
      </c>
      <c r="J726" s="69">
        <f t="shared" si="175"/>
        <v>13</v>
      </c>
      <c r="K726" s="70">
        <v>2</v>
      </c>
      <c r="L726" s="69" t="str">
        <f t="shared" si="183"/>
        <v>N/D</v>
      </c>
      <c r="M726" s="69" t="str">
        <f t="shared" si="184"/>
        <v>EL PASO TX</v>
      </c>
      <c r="N726" s="69">
        <f t="shared" si="185"/>
        <v>4094867</v>
      </c>
      <c r="P726" s="70">
        <v>2</v>
      </c>
      <c r="Q726" s="70">
        <v>4</v>
      </c>
      <c r="R726" s="19" t="s">
        <v>4</v>
      </c>
      <c r="S726" s="78" t="str">
        <f t="shared" si="186"/>
        <v>MAGDALENA BACA</v>
      </c>
      <c r="T726" s="78" t="str">
        <f t="shared" si="187"/>
        <v>Todas</v>
      </c>
      <c r="AB726" s="78" t="str">
        <f t="shared" si="188"/>
        <v>TOMAS ZARAGOZA FUENTES</v>
      </c>
      <c r="AC726" s="70">
        <v>202</v>
      </c>
      <c r="AD726" s="68" t="str">
        <f t="shared" si="176"/>
        <v>EXECUTE [dbo].[PG_CI_CUENTA_BANCO] 0, 0, 0, 856, 'Todas | OPERACION CREDITO | OPERACION CREDITO | 4094867 | EL PASO TX. | Dólares USA' , '4867', 0, 'Todas | OPERACION CREDITO | OPERACION CREDITO | 4094867 | EL PASO TX. | Dólares USA', 47, 13, 2, 'N/D', 'EL PASO TX', '4094867', '', 2, 4, NULL, 'MAGDALENA BACA', 'Todas', '', '', '', '', '', '', '', 'TOMAS ZARAGOZA FUENTES', 202</v>
      </c>
      <c r="AK726" s="43">
        <v>856</v>
      </c>
      <c r="AL726" s="44">
        <v>47</v>
      </c>
      <c r="AM726" s="44">
        <v>13</v>
      </c>
      <c r="AN726" s="84" t="s">
        <v>3</v>
      </c>
      <c r="AO726" s="44">
        <v>0</v>
      </c>
      <c r="AP726" s="45" t="s">
        <v>130</v>
      </c>
      <c r="AQ726" s="45">
        <v>4094867</v>
      </c>
      <c r="AR726" s="46" t="s">
        <v>124</v>
      </c>
      <c r="AS726" s="45" t="s">
        <v>26</v>
      </c>
      <c r="AT726" s="45" t="s">
        <v>26</v>
      </c>
      <c r="AU726" s="45" t="s">
        <v>132</v>
      </c>
      <c r="AV726" s="45" t="s">
        <v>107</v>
      </c>
      <c r="AW726" s="45" t="s">
        <v>97</v>
      </c>
      <c r="AX726" s="45" t="s">
        <v>99</v>
      </c>
      <c r="AY726" s="45" t="s">
        <v>118</v>
      </c>
      <c r="AZ726" s="45" t="s">
        <v>109</v>
      </c>
      <c r="BA726" s="45" t="s">
        <v>97</v>
      </c>
      <c r="BB726" s="74" t="s">
        <v>146</v>
      </c>
      <c r="BC726" s="45" t="s">
        <v>408</v>
      </c>
      <c r="BD726" s="45" t="s">
        <v>97</v>
      </c>
      <c r="BE726" s="45" t="s">
        <v>240</v>
      </c>
      <c r="BF726" s="45" t="s">
        <v>432</v>
      </c>
      <c r="BG726" s="45" t="s">
        <v>97</v>
      </c>
      <c r="BH726" s="45" t="s">
        <v>97</v>
      </c>
      <c r="BI726" s="45">
        <v>1</v>
      </c>
      <c r="BJ726" s="45" t="s">
        <v>97</v>
      </c>
      <c r="BK726" s="53">
        <v>40941.665370370371</v>
      </c>
      <c r="BL726" s="45" t="s">
        <v>114</v>
      </c>
      <c r="BM726" s="45" t="s">
        <v>97</v>
      </c>
      <c r="BO726" s="68" t="str">
        <f t="shared" si="189"/>
        <v>EXECUTE [dbo].[PG_CI_CUENTA_BANCO] 0,0,0 , 856, X</v>
      </c>
    </row>
    <row r="727" spans="2:67" x14ac:dyDescent="0.3">
      <c r="B727" s="6">
        <f t="shared" si="177"/>
        <v>0</v>
      </c>
      <c r="C727" s="6" t="str">
        <f t="shared" si="178"/>
        <v>0, 0</v>
      </c>
      <c r="D727" s="54">
        <f t="shared" si="179"/>
        <v>857</v>
      </c>
      <c r="E727" s="75" t="str">
        <f t="shared" si="180"/>
        <v>Corporativo | OPERACION CREDITO | OPERACION CREDITO | 4094859 | EL PASO TX. | Dólares USA</v>
      </c>
      <c r="F727" s="54" t="str">
        <f t="shared" si="181"/>
        <v>4859</v>
      </c>
      <c r="G727" s="5">
        <v>0</v>
      </c>
      <c r="H727" s="78" t="str">
        <f t="shared" si="182"/>
        <v>Corporativo | OPERACION CREDITO | OPERACION CREDITO | 4094859 | EL PASO TX. | Dólares USA</v>
      </c>
      <c r="I727" s="69">
        <f t="shared" si="175"/>
        <v>25</v>
      </c>
      <c r="J727" s="69">
        <f t="shared" si="175"/>
        <v>13</v>
      </c>
      <c r="K727" s="70">
        <v>2</v>
      </c>
      <c r="L727" s="69" t="str">
        <f t="shared" si="183"/>
        <v>N/D</v>
      </c>
      <c r="M727" s="69" t="str">
        <f t="shared" si="184"/>
        <v>EL PASO TX</v>
      </c>
      <c r="N727" s="69">
        <f t="shared" si="185"/>
        <v>4094859</v>
      </c>
      <c r="P727" s="70">
        <v>1</v>
      </c>
      <c r="Q727" s="70">
        <v>4</v>
      </c>
      <c r="R727" s="19" t="s">
        <v>4</v>
      </c>
      <c r="S727" s="78" t="str">
        <f t="shared" si="186"/>
        <v>MAGDALENA BACA</v>
      </c>
      <c r="T727" s="78" t="str">
        <f t="shared" si="187"/>
        <v>Corporativo</v>
      </c>
      <c r="AB727" s="78" t="str">
        <f t="shared" si="188"/>
        <v>TOMAS ZARAGOZA FUENTES</v>
      </c>
      <c r="AC727" s="70">
        <v>202</v>
      </c>
      <c r="AD727" s="68" t="str">
        <f t="shared" si="176"/>
        <v>EXECUTE [dbo].[PG_CI_CUENTA_BANCO] 0, 0, 0, 857, 'Corporativo | OPERACION CREDITO | OPERACION CREDITO | 4094859 | EL PASO TX. | Dólares USA' , '4859', 0, 'Corporativo | OPERACION CREDITO | OPERACION CREDITO | 4094859 | EL PASO TX. | Dólares USA', 25, 13, 2, 'N/D', 'EL PASO TX', '4094859', '', 1, 4, NULL, 'MAGDALENA BACA', 'Corporativo', '', '', '', '', '', '', '', 'TOMAS ZARAGOZA FUENTES', 202</v>
      </c>
      <c r="AK727" s="43">
        <v>857</v>
      </c>
      <c r="AL727" s="44">
        <v>25</v>
      </c>
      <c r="AM727" s="44">
        <v>13</v>
      </c>
      <c r="AN727" s="84" t="s">
        <v>3</v>
      </c>
      <c r="AO727" s="44">
        <v>0</v>
      </c>
      <c r="AP727" s="45" t="s">
        <v>148</v>
      </c>
      <c r="AQ727" s="45">
        <v>4094859</v>
      </c>
      <c r="AR727" s="46" t="s">
        <v>124</v>
      </c>
      <c r="AS727" s="45" t="s">
        <v>26</v>
      </c>
      <c r="AT727" s="45" t="s">
        <v>26</v>
      </c>
      <c r="AU727" s="45" t="s">
        <v>251</v>
      </c>
      <c r="AV727" s="45" t="s">
        <v>107</v>
      </c>
      <c r="AW727" s="45" t="s">
        <v>97</v>
      </c>
      <c r="AX727" s="45" t="s">
        <v>108</v>
      </c>
      <c r="AY727" s="45" t="s">
        <v>118</v>
      </c>
      <c r="AZ727" s="45" t="s">
        <v>109</v>
      </c>
      <c r="BA727" s="45" t="s">
        <v>97</v>
      </c>
      <c r="BB727" s="74" t="s">
        <v>146</v>
      </c>
      <c r="BC727" s="45" t="s">
        <v>408</v>
      </c>
      <c r="BD727" s="45" t="s">
        <v>97</v>
      </c>
      <c r="BE727" s="45" t="s">
        <v>240</v>
      </c>
      <c r="BF727" s="45" t="s">
        <v>313</v>
      </c>
      <c r="BG727" s="45" t="s">
        <v>97</v>
      </c>
      <c r="BH727" s="45" t="s">
        <v>97</v>
      </c>
      <c r="BI727" s="45">
        <v>1</v>
      </c>
      <c r="BJ727" s="45" t="s">
        <v>97</v>
      </c>
      <c r="BK727" s="53">
        <v>42144.501620370371</v>
      </c>
      <c r="BL727" s="45" t="s">
        <v>114</v>
      </c>
      <c r="BM727" s="45" t="s">
        <v>97</v>
      </c>
      <c r="BO727" s="68" t="str">
        <f t="shared" si="189"/>
        <v>EXECUTE [dbo].[PG_CI_CUENTA_BANCO] 0,0,0 , 857, X</v>
      </c>
    </row>
    <row r="728" spans="2:67" x14ac:dyDescent="0.3">
      <c r="B728" s="6">
        <f t="shared" si="177"/>
        <v>0</v>
      </c>
      <c r="C728" s="6" t="str">
        <f t="shared" si="178"/>
        <v>0, 0</v>
      </c>
      <c r="D728" s="54">
        <f t="shared" si="179"/>
        <v>858</v>
      </c>
      <c r="E728" s="75" t="str">
        <f t="shared" si="180"/>
        <v>Todas | OPERACION CREDITO | OPERACION CREDITO | 4094735 | EL PASO TX. | Dólares USA</v>
      </c>
      <c r="F728" s="54" t="str">
        <f t="shared" si="181"/>
        <v>4735</v>
      </c>
      <c r="G728" s="5">
        <v>0</v>
      </c>
      <c r="H728" s="78" t="str">
        <f t="shared" si="182"/>
        <v>Todas | OPERACION CREDITO | OPERACION CREDITO | 4094735 | EL PASO TX. | Dólares USA</v>
      </c>
      <c r="I728" s="69">
        <f t="shared" si="175"/>
        <v>45</v>
      </c>
      <c r="J728" s="69">
        <f t="shared" si="175"/>
        <v>13</v>
      </c>
      <c r="K728" s="70">
        <v>2</v>
      </c>
      <c r="L728" s="69" t="str">
        <f t="shared" si="183"/>
        <v>N/D</v>
      </c>
      <c r="M728" s="69" t="str">
        <f t="shared" si="184"/>
        <v>EL PASO TX</v>
      </c>
      <c r="N728" s="69">
        <f t="shared" si="185"/>
        <v>4094735</v>
      </c>
      <c r="P728" s="70">
        <v>2</v>
      </c>
      <c r="Q728" s="70">
        <v>4</v>
      </c>
      <c r="R728" s="19" t="s">
        <v>4</v>
      </c>
      <c r="S728" s="78" t="str">
        <f t="shared" si="186"/>
        <v>MAGDALENA BACA</v>
      </c>
      <c r="T728" s="78" t="str">
        <f t="shared" si="187"/>
        <v>Todas</v>
      </c>
      <c r="AB728" s="78" t="str">
        <f t="shared" si="188"/>
        <v>TOMAS ZARAGOZA FUENTES</v>
      </c>
      <c r="AC728" s="70">
        <v>202</v>
      </c>
      <c r="AD728" s="68" t="str">
        <f t="shared" si="176"/>
        <v>EXECUTE [dbo].[PG_CI_CUENTA_BANCO] 0, 0, 0, 858, 'Todas | OPERACION CREDITO | OPERACION CREDITO | 4094735 | EL PASO TX. | Dólares USA' , '4735', 0, 'Todas | OPERACION CREDITO | OPERACION CREDITO | 4094735 | EL PASO TX. | Dólares USA', 45, 13, 2, 'N/D', 'EL PASO TX', '4094735', '', 2, 4, NULL, 'MAGDALENA BACA', 'Todas', '', '', '', '', '', '', '', 'TOMAS ZARAGOZA FUENTES', 202</v>
      </c>
      <c r="AK728" s="43">
        <v>858</v>
      </c>
      <c r="AL728" s="44">
        <v>45</v>
      </c>
      <c r="AM728" s="44">
        <v>13</v>
      </c>
      <c r="AN728" s="84" t="s">
        <v>3</v>
      </c>
      <c r="AO728" s="44">
        <v>0</v>
      </c>
      <c r="AP728" s="45" t="s">
        <v>130</v>
      </c>
      <c r="AQ728" s="45">
        <v>4094735</v>
      </c>
      <c r="AR728" s="46" t="s">
        <v>124</v>
      </c>
      <c r="AS728" s="45" t="s">
        <v>26</v>
      </c>
      <c r="AT728" s="45" t="s">
        <v>26</v>
      </c>
      <c r="AU728" s="45" t="s">
        <v>201</v>
      </c>
      <c r="AV728" s="45" t="s">
        <v>107</v>
      </c>
      <c r="AW728" s="45" t="s">
        <v>97</v>
      </c>
      <c r="AX728" s="45" t="s">
        <v>99</v>
      </c>
      <c r="AY728" s="45" t="s">
        <v>118</v>
      </c>
      <c r="AZ728" s="45" t="s">
        <v>109</v>
      </c>
      <c r="BA728" s="45" t="s">
        <v>97</v>
      </c>
      <c r="BB728" s="74" t="s">
        <v>146</v>
      </c>
      <c r="BC728" s="45" t="s">
        <v>408</v>
      </c>
      <c r="BD728" s="45" t="s">
        <v>97</v>
      </c>
      <c r="BE728" s="45" t="s">
        <v>240</v>
      </c>
      <c r="BF728" s="45" t="s">
        <v>181</v>
      </c>
      <c r="BG728" s="45" t="s">
        <v>97</v>
      </c>
      <c r="BH728" s="45" t="s">
        <v>97</v>
      </c>
      <c r="BI728" s="45">
        <v>1</v>
      </c>
      <c r="BJ728" s="45" t="s">
        <v>97</v>
      </c>
      <c r="BK728" s="53">
        <v>40765.655381944445</v>
      </c>
      <c r="BL728" s="45" t="s">
        <v>114</v>
      </c>
      <c r="BM728" s="45" t="s">
        <v>97</v>
      </c>
      <c r="BO728" s="68" t="str">
        <f t="shared" si="189"/>
        <v>EXECUTE [dbo].[PG_CI_CUENTA_BANCO] 0,0,0 , 858, X</v>
      </c>
    </row>
    <row r="729" spans="2:67" x14ac:dyDescent="0.3">
      <c r="B729" s="6">
        <f t="shared" si="177"/>
        <v>0</v>
      </c>
      <c r="C729" s="6" t="str">
        <f t="shared" si="178"/>
        <v>0, 0</v>
      </c>
      <c r="D729" s="54">
        <f t="shared" si="179"/>
        <v>859</v>
      </c>
      <c r="E729" s="75" t="str">
        <f t="shared" si="180"/>
        <v>Todas | OPERACION CREDITO | OPERACION CREDITO | 4094832 | EL PASO TX. | Dólares USA</v>
      </c>
      <c r="F729" s="54" t="str">
        <f t="shared" si="181"/>
        <v>4832</v>
      </c>
      <c r="G729" s="5">
        <v>0</v>
      </c>
      <c r="H729" s="78" t="str">
        <f t="shared" si="182"/>
        <v>Todas | OPERACION CREDITO | OPERACION CREDITO | 4094832 | EL PASO TX. | Dólares USA</v>
      </c>
      <c r="I729" s="69">
        <f t="shared" si="175"/>
        <v>34</v>
      </c>
      <c r="J729" s="69">
        <f t="shared" si="175"/>
        <v>13</v>
      </c>
      <c r="K729" s="70">
        <v>2</v>
      </c>
      <c r="L729" s="69" t="str">
        <f t="shared" si="183"/>
        <v>N/D</v>
      </c>
      <c r="M729" s="69" t="str">
        <f t="shared" si="184"/>
        <v>EL PASO TX</v>
      </c>
      <c r="N729" s="69">
        <f t="shared" si="185"/>
        <v>4094832</v>
      </c>
      <c r="P729" s="70">
        <v>2</v>
      </c>
      <c r="Q729" s="70">
        <v>4</v>
      </c>
      <c r="R729" s="19" t="s">
        <v>4</v>
      </c>
      <c r="S729" s="78" t="str">
        <f t="shared" si="186"/>
        <v>MAGDALENA BACA</v>
      </c>
      <c r="T729" s="78" t="str">
        <f t="shared" si="187"/>
        <v>Todas</v>
      </c>
      <c r="AB729" s="78" t="str">
        <f t="shared" si="188"/>
        <v>TOMAS ZARAGOZA FUENTES</v>
      </c>
      <c r="AC729" s="70">
        <v>202</v>
      </c>
      <c r="AD729" s="68" t="str">
        <f t="shared" si="176"/>
        <v>EXECUTE [dbo].[PG_CI_CUENTA_BANCO] 0, 0, 0, 859, 'Todas | OPERACION CREDITO | OPERACION CREDITO | 4094832 | EL PASO TX. | Dólares USA' , '4832', 0, 'Todas | OPERACION CREDITO | OPERACION CREDITO | 4094832 | EL PASO TX. | Dólares USA', 34, 13, 2, 'N/D', 'EL PASO TX', '4094832', '', 2, 4, NULL, 'MAGDALENA BACA', 'Todas', '', '', '', '', '', '', '', 'TOMAS ZARAGOZA FUENTES', 202</v>
      </c>
      <c r="AK729" s="43">
        <v>859</v>
      </c>
      <c r="AL729" s="44">
        <v>34</v>
      </c>
      <c r="AM729" s="44">
        <v>13</v>
      </c>
      <c r="AN729" s="84" t="s">
        <v>3</v>
      </c>
      <c r="AO729" s="44">
        <v>0</v>
      </c>
      <c r="AP729" s="45" t="s">
        <v>130</v>
      </c>
      <c r="AQ729" s="45">
        <v>4094832</v>
      </c>
      <c r="AR729" s="46" t="s">
        <v>124</v>
      </c>
      <c r="AS729" s="45" t="s">
        <v>26</v>
      </c>
      <c r="AT729" s="45" t="s">
        <v>26</v>
      </c>
      <c r="AU729" s="45" t="s">
        <v>125</v>
      </c>
      <c r="AV729" s="45" t="s">
        <v>107</v>
      </c>
      <c r="AW729" s="45" t="s">
        <v>97</v>
      </c>
      <c r="AX729" s="45" t="s">
        <v>99</v>
      </c>
      <c r="AY729" s="45" t="s">
        <v>118</v>
      </c>
      <c r="AZ729" s="45" t="s">
        <v>109</v>
      </c>
      <c r="BA729" s="45" t="s">
        <v>97</v>
      </c>
      <c r="BB729" s="74" t="s">
        <v>146</v>
      </c>
      <c r="BC729" s="45" t="s">
        <v>408</v>
      </c>
      <c r="BD729" s="45" t="s">
        <v>97</v>
      </c>
      <c r="BE729" s="45" t="s">
        <v>240</v>
      </c>
      <c r="BF729" s="45" t="s">
        <v>374</v>
      </c>
      <c r="BG729" s="45" t="s">
        <v>97</v>
      </c>
      <c r="BH729" s="45" t="s">
        <v>97</v>
      </c>
      <c r="BI729" s="45">
        <v>1</v>
      </c>
      <c r="BJ729" s="45" t="s">
        <v>97</v>
      </c>
      <c r="BK729" s="53">
        <v>40765.655555555553</v>
      </c>
      <c r="BL729" s="45" t="s">
        <v>114</v>
      </c>
      <c r="BM729" s="45" t="s">
        <v>97</v>
      </c>
      <c r="BO729" s="68" t="str">
        <f t="shared" si="189"/>
        <v>EXECUTE [dbo].[PG_CI_CUENTA_BANCO] 0,0,0 , 859, X</v>
      </c>
    </row>
    <row r="730" spans="2:67" x14ac:dyDescent="0.3">
      <c r="B730" s="6">
        <f t="shared" si="177"/>
        <v>0</v>
      </c>
      <c r="C730" s="6" t="str">
        <f t="shared" si="178"/>
        <v>0, 0</v>
      </c>
      <c r="D730" s="54">
        <f t="shared" si="179"/>
        <v>860</v>
      </c>
      <c r="E730" s="75" t="str">
        <f t="shared" si="180"/>
        <v>Todas | OPERACION CREDITO | OPERACION CREDITO | 4094727 | EL PASO TX. | Dólares USA</v>
      </c>
      <c r="F730" s="54" t="str">
        <f t="shared" si="181"/>
        <v>4727</v>
      </c>
      <c r="G730" s="5">
        <v>0</v>
      </c>
      <c r="H730" s="78" t="str">
        <f t="shared" si="182"/>
        <v>Todas | OPERACION CREDITO | OPERACION CREDITO | 4094727 | EL PASO TX. | Dólares USA</v>
      </c>
      <c r="I730" s="69">
        <f t="shared" si="175"/>
        <v>19</v>
      </c>
      <c r="J730" s="69">
        <f t="shared" si="175"/>
        <v>13</v>
      </c>
      <c r="K730" s="70">
        <v>2</v>
      </c>
      <c r="L730" s="69" t="str">
        <f t="shared" si="183"/>
        <v>N/D</v>
      </c>
      <c r="M730" s="69" t="str">
        <f t="shared" si="184"/>
        <v>EL PASO TX</v>
      </c>
      <c r="N730" s="69">
        <f t="shared" si="185"/>
        <v>4094727</v>
      </c>
      <c r="P730" s="70">
        <v>2</v>
      </c>
      <c r="Q730" s="70">
        <v>4</v>
      </c>
      <c r="R730" s="19" t="s">
        <v>4</v>
      </c>
      <c r="S730" s="78" t="str">
        <f t="shared" si="186"/>
        <v>MAGDALENA BACA</v>
      </c>
      <c r="T730" s="78" t="str">
        <f t="shared" si="187"/>
        <v>Todas</v>
      </c>
      <c r="AB730" s="78" t="str">
        <f t="shared" si="188"/>
        <v>TOMAS ZARAGOZA FUENTES</v>
      </c>
      <c r="AC730" s="70">
        <v>202</v>
      </c>
      <c r="AD730" s="68" t="str">
        <f t="shared" si="176"/>
        <v>EXECUTE [dbo].[PG_CI_CUENTA_BANCO] 0, 0, 0, 860, 'Todas | OPERACION CREDITO | OPERACION CREDITO | 4094727 | EL PASO TX. | Dólares USA' , '4727', 0, 'Todas | OPERACION CREDITO | OPERACION CREDITO | 4094727 | EL PASO TX. | Dólares USA', 19, 13, 2, 'N/D', 'EL PASO TX', '4094727', '', 2, 4, NULL, 'MAGDALENA BACA', 'Todas', '', '', '', '', '', '', '', 'TOMAS ZARAGOZA FUENTES', 202</v>
      </c>
      <c r="AK730" s="43">
        <v>860</v>
      </c>
      <c r="AL730" s="44">
        <v>19</v>
      </c>
      <c r="AM730" s="44">
        <v>13</v>
      </c>
      <c r="AN730" s="84" t="s">
        <v>3</v>
      </c>
      <c r="AO730" s="44">
        <v>0</v>
      </c>
      <c r="AP730" s="45" t="s">
        <v>130</v>
      </c>
      <c r="AQ730" s="45">
        <v>4094727</v>
      </c>
      <c r="AR730" s="46" t="s">
        <v>124</v>
      </c>
      <c r="AS730" s="45" t="s">
        <v>26</v>
      </c>
      <c r="AT730" s="45" t="s">
        <v>26</v>
      </c>
      <c r="AU730" s="45" t="s">
        <v>132</v>
      </c>
      <c r="AV730" s="45" t="s">
        <v>107</v>
      </c>
      <c r="AW730" s="45" t="s">
        <v>97</v>
      </c>
      <c r="AX730" s="45" t="s">
        <v>99</v>
      </c>
      <c r="AY730" s="45" t="s">
        <v>118</v>
      </c>
      <c r="AZ730" s="45" t="s">
        <v>109</v>
      </c>
      <c r="BA730" s="45" t="s">
        <v>97</v>
      </c>
      <c r="BB730" s="74" t="s">
        <v>146</v>
      </c>
      <c r="BC730" s="45" t="s">
        <v>408</v>
      </c>
      <c r="BD730" s="45" t="s">
        <v>97</v>
      </c>
      <c r="BE730" s="45" t="s">
        <v>240</v>
      </c>
      <c r="BF730" s="45" t="s">
        <v>244</v>
      </c>
      <c r="BG730" s="45" t="s">
        <v>97</v>
      </c>
      <c r="BH730" s="45" t="s">
        <v>97</v>
      </c>
      <c r="BI730" s="45">
        <v>1</v>
      </c>
      <c r="BJ730" s="45" t="s">
        <v>97</v>
      </c>
      <c r="BK730" s="53">
        <v>40941.665196759262</v>
      </c>
      <c r="BL730" s="45" t="s">
        <v>114</v>
      </c>
      <c r="BM730" s="45" t="s">
        <v>97</v>
      </c>
      <c r="BO730" s="68" t="str">
        <f t="shared" si="189"/>
        <v>EXECUTE [dbo].[PG_CI_CUENTA_BANCO] 0,0,0 , 860, X</v>
      </c>
    </row>
    <row r="731" spans="2:67" x14ac:dyDescent="0.3">
      <c r="B731" s="6">
        <f t="shared" si="177"/>
        <v>0</v>
      </c>
      <c r="C731" s="6" t="str">
        <f t="shared" si="178"/>
        <v>0, 0</v>
      </c>
      <c r="D731" s="54">
        <f t="shared" si="179"/>
        <v>861</v>
      </c>
      <c r="E731" s="75" t="str">
        <f t="shared" si="180"/>
        <v>N/D | INVERSIONES | INVERSIONES | 2330389830 | EL PASO TX. | Dólares USA</v>
      </c>
      <c r="F731" s="54" t="str">
        <f t="shared" si="181"/>
        <v>9830</v>
      </c>
      <c r="G731" s="5">
        <v>0</v>
      </c>
      <c r="H731" s="78" t="str">
        <f t="shared" si="182"/>
        <v>N/D | INVERSIONES | INVERSIONES | 2330389830 | EL PASO TX. | Dólares USA</v>
      </c>
      <c r="I731" s="69">
        <f t="shared" si="175"/>
        <v>21</v>
      </c>
      <c r="J731" s="69">
        <f t="shared" si="175"/>
        <v>9</v>
      </c>
      <c r="K731" s="70">
        <v>2</v>
      </c>
      <c r="L731" s="69" t="str">
        <f t="shared" si="183"/>
        <v>N/D</v>
      </c>
      <c r="M731" s="69" t="str">
        <f t="shared" si="184"/>
        <v>N/D</v>
      </c>
      <c r="N731" s="69">
        <f t="shared" si="185"/>
        <v>2330389830</v>
      </c>
      <c r="P731" s="70">
        <v>2</v>
      </c>
      <c r="Q731" s="70">
        <v>5</v>
      </c>
      <c r="R731" s="19" t="s">
        <v>4</v>
      </c>
      <c r="S731" s="78" t="str">
        <f t="shared" si="186"/>
        <v>ARMIDA LOYA</v>
      </c>
      <c r="T731" s="78" t="str">
        <f t="shared" si="187"/>
        <v>N/D</v>
      </c>
      <c r="AB731" s="78" t="str">
        <f t="shared" si="188"/>
        <v>TOMAS ZARAGOZA FUENTES</v>
      </c>
      <c r="AC731" s="70">
        <v>202</v>
      </c>
      <c r="AD731" s="68" t="str">
        <f t="shared" si="176"/>
        <v>EXECUTE [dbo].[PG_CI_CUENTA_BANCO] 0, 0, 0, 861, 'N/D | INVERSIONES | INVERSIONES | 2330389830 | EL PASO TX. | Dólares USA' , '9830', 0, 'N/D | INVERSIONES | INVERSIONES | 2330389830 | EL PASO TX. | Dólares USA', 21, 9, 2, 'N/D', 'N/D', '2330389830', '', 2, 5, NULL, 'ARMIDA LOYA', 'N/D', '', '', '', '', '', '', '', 'TOMAS ZARAGOZA FUENTES', 202</v>
      </c>
      <c r="AK731" s="43">
        <v>861</v>
      </c>
      <c r="AL731" s="44">
        <v>21</v>
      </c>
      <c r="AM731" s="44">
        <v>9</v>
      </c>
      <c r="AN731" s="84" t="s">
        <v>3</v>
      </c>
      <c r="AO731" s="44">
        <v>0</v>
      </c>
      <c r="AP731" s="45" t="s">
        <v>97</v>
      </c>
      <c r="AQ731" s="45">
        <v>2330389830</v>
      </c>
      <c r="AR731" s="46" t="s">
        <v>129</v>
      </c>
      <c r="AS731" s="45" t="s">
        <v>19</v>
      </c>
      <c r="AT731" s="45" t="s">
        <v>19</v>
      </c>
      <c r="AU731" s="45" t="s">
        <v>97</v>
      </c>
      <c r="AV731" s="45" t="s">
        <v>97</v>
      </c>
      <c r="AW731" s="45" t="s">
        <v>97</v>
      </c>
      <c r="AX731" s="45" t="s">
        <v>99</v>
      </c>
      <c r="AY731" s="45" t="s">
        <v>118</v>
      </c>
      <c r="AZ731" s="45" t="s">
        <v>109</v>
      </c>
      <c r="BA731" s="45" t="s">
        <v>97</v>
      </c>
      <c r="BB731" s="74" t="s">
        <v>146</v>
      </c>
      <c r="BC731" s="45" t="s">
        <v>97</v>
      </c>
      <c r="BD731" s="45" t="s">
        <v>97</v>
      </c>
      <c r="BE731" s="45" t="s">
        <v>147</v>
      </c>
      <c r="BF731" s="45" t="s">
        <v>97</v>
      </c>
      <c r="BG731" s="45" t="s">
        <v>97</v>
      </c>
      <c r="BH731" s="45" t="s">
        <v>97</v>
      </c>
      <c r="BI731" s="45">
        <v>1</v>
      </c>
      <c r="BJ731" s="45" t="s">
        <v>97</v>
      </c>
      <c r="BK731" s="53">
        <v>40620.330555555556</v>
      </c>
      <c r="BL731" s="45" t="s">
        <v>114</v>
      </c>
      <c r="BM731" s="45" t="s">
        <v>97</v>
      </c>
      <c r="BO731" s="68" t="str">
        <f t="shared" si="189"/>
        <v>EXECUTE [dbo].[PG_CI_CUENTA_BANCO] 0,0,0 , 861, X</v>
      </c>
    </row>
    <row r="732" spans="2:67" x14ac:dyDescent="0.3">
      <c r="B732" s="6">
        <f t="shared" si="177"/>
        <v>0</v>
      </c>
      <c r="C732" s="6" t="str">
        <f t="shared" si="178"/>
        <v>0, 0</v>
      </c>
      <c r="D732" s="54">
        <f t="shared" si="179"/>
        <v>862</v>
      </c>
      <c r="E732" s="75" t="str">
        <f t="shared" si="180"/>
        <v>N/D | INVERSIONES | INVERSIONES | 2330380375 | EL PASO TX. | Dólares USA</v>
      </c>
      <c r="F732" s="54" t="str">
        <f t="shared" si="181"/>
        <v>0375</v>
      </c>
      <c r="G732" s="5">
        <v>0</v>
      </c>
      <c r="H732" s="78" t="str">
        <f t="shared" si="182"/>
        <v>N/D | INVERSIONES | INVERSIONES | 2330380375 | EL PASO TX. | Dólares USA</v>
      </c>
      <c r="I732" s="69">
        <f t="shared" si="175"/>
        <v>26</v>
      </c>
      <c r="J732" s="69">
        <f t="shared" si="175"/>
        <v>9</v>
      </c>
      <c r="K732" s="70">
        <v>2</v>
      </c>
      <c r="L732" s="69" t="str">
        <f t="shared" si="183"/>
        <v>N/D</v>
      </c>
      <c r="M732" s="69" t="str">
        <f t="shared" si="184"/>
        <v>N/D</v>
      </c>
      <c r="N732" s="69">
        <f t="shared" si="185"/>
        <v>2330380375</v>
      </c>
      <c r="P732" s="70">
        <v>2</v>
      </c>
      <c r="Q732" s="70">
        <v>5</v>
      </c>
      <c r="R732" s="19" t="s">
        <v>4</v>
      </c>
      <c r="S732" s="78" t="str">
        <f t="shared" si="186"/>
        <v>ARMIDA LOYA</v>
      </c>
      <c r="T732" s="78" t="str">
        <f t="shared" si="187"/>
        <v>N/D</v>
      </c>
      <c r="AB732" s="78" t="str">
        <f t="shared" si="188"/>
        <v>TOMAS ZARAGOZA FUENTES</v>
      </c>
      <c r="AC732" s="70">
        <v>202</v>
      </c>
      <c r="AD732" s="68" t="str">
        <f t="shared" si="176"/>
        <v>EXECUTE [dbo].[PG_CI_CUENTA_BANCO] 0, 0, 0, 862, 'N/D | INVERSIONES | INVERSIONES | 2330380375 | EL PASO TX. | Dólares USA' , '0375', 0, 'N/D | INVERSIONES | INVERSIONES | 2330380375 | EL PASO TX. | Dólares USA', 26, 9, 2, 'N/D', 'N/D', '2330380375', '', 2, 5, NULL, 'ARMIDA LOYA', 'N/D', '', '', '', '', '', '', '', 'TOMAS ZARAGOZA FUENTES', 202</v>
      </c>
      <c r="AK732" s="43">
        <v>862</v>
      </c>
      <c r="AL732" s="44">
        <v>26</v>
      </c>
      <c r="AM732" s="44">
        <v>9</v>
      </c>
      <c r="AN732" s="84" t="s">
        <v>3</v>
      </c>
      <c r="AO732" s="44">
        <v>0</v>
      </c>
      <c r="AP732" s="45" t="s">
        <v>97</v>
      </c>
      <c r="AQ732" s="45">
        <v>2330380375</v>
      </c>
      <c r="AR732" s="46" t="s">
        <v>129</v>
      </c>
      <c r="AS732" s="45" t="s">
        <v>19</v>
      </c>
      <c r="AT732" s="45" t="s">
        <v>19</v>
      </c>
      <c r="AU732" s="45" t="s">
        <v>97</v>
      </c>
      <c r="AV732" s="45" t="s">
        <v>97</v>
      </c>
      <c r="AW732" s="45" t="s">
        <v>97</v>
      </c>
      <c r="AX732" s="45" t="s">
        <v>99</v>
      </c>
      <c r="AY732" s="45" t="s">
        <v>118</v>
      </c>
      <c r="AZ732" s="45" t="s">
        <v>109</v>
      </c>
      <c r="BA732" s="45" t="s">
        <v>97</v>
      </c>
      <c r="BB732" s="74" t="s">
        <v>146</v>
      </c>
      <c r="BC732" s="45" t="s">
        <v>97</v>
      </c>
      <c r="BD732" s="45" t="s">
        <v>97</v>
      </c>
      <c r="BE732" s="45" t="s">
        <v>147</v>
      </c>
      <c r="BF732" s="45" t="s">
        <v>97</v>
      </c>
      <c r="BG732" s="45" t="s">
        <v>97</v>
      </c>
      <c r="BH732" s="45" t="s">
        <v>97</v>
      </c>
      <c r="BI732" s="45">
        <v>1</v>
      </c>
      <c r="BJ732" s="45" t="s">
        <v>97</v>
      </c>
      <c r="BK732" s="53">
        <v>40620.331296296295</v>
      </c>
      <c r="BL732" s="45" t="s">
        <v>114</v>
      </c>
      <c r="BM732" s="45" t="s">
        <v>97</v>
      </c>
      <c r="BO732" s="68" t="str">
        <f t="shared" si="189"/>
        <v>EXECUTE [dbo].[PG_CI_CUENTA_BANCO] 0,0,0 , 862, X</v>
      </c>
    </row>
    <row r="733" spans="2:67" x14ac:dyDescent="0.3">
      <c r="B733" s="6">
        <f t="shared" si="177"/>
        <v>0</v>
      </c>
      <c r="C733" s="6" t="str">
        <f t="shared" si="178"/>
        <v>0, 0</v>
      </c>
      <c r="D733" s="54">
        <f t="shared" si="179"/>
        <v>863</v>
      </c>
      <c r="E733" s="75" t="str">
        <f t="shared" si="180"/>
        <v>GTM - Tepeji | INGRESOS | VENTA GAS | 4038126983 | CD. JUAREZ | Pesos Mexicanos</v>
      </c>
      <c r="F733" s="54" t="str">
        <f t="shared" si="181"/>
        <v>6983</v>
      </c>
      <c r="G733" s="5">
        <v>0</v>
      </c>
      <c r="H733" s="78" t="str">
        <f t="shared" si="182"/>
        <v>GTM - Tepeji | INGRESOS | VENTA GAS | 4038126983 | CD. JUAREZ | Pesos Mexicanos</v>
      </c>
      <c r="I733" s="69">
        <f t="shared" si="175"/>
        <v>19</v>
      </c>
      <c r="J733" s="69">
        <f t="shared" si="175"/>
        <v>8</v>
      </c>
      <c r="K733" s="70">
        <v>1</v>
      </c>
      <c r="L733" s="69">
        <f t="shared" si="183"/>
        <v>11</v>
      </c>
      <c r="M733" s="69" t="str">
        <f t="shared" si="184"/>
        <v>ND</v>
      </c>
      <c r="N733" s="69">
        <f t="shared" si="185"/>
        <v>4038126983</v>
      </c>
      <c r="P733" s="70">
        <v>1</v>
      </c>
      <c r="Q733" s="70">
        <v>1</v>
      </c>
      <c r="R733" s="19" t="s">
        <v>4</v>
      </c>
      <c r="S733" s="78" t="str">
        <f t="shared" si="186"/>
        <v>TAISSET CASTREJON RODRIGUEZ</v>
      </c>
      <c r="T733" s="78" t="str">
        <f t="shared" si="187"/>
        <v>GTM - Tepeji</v>
      </c>
      <c r="AB733" s="78" t="str">
        <f t="shared" si="188"/>
        <v>TOMAS ZARAGOZA FUENTES</v>
      </c>
      <c r="AC733" s="70">
        <v>103</v>
      </c>
      <c r="AD733" s="68" t="str">
        <f t="shared" si="176"/>
        <v>EXECUTE [dbo].[PG_CI_CUENTA_BANCO] 0, 0, 0, 863, 'GTM - Tepeji | INGRESOS | VENTA GAS | 4038126983 | CD. JUAREZ | Pesos Mexicanos' , '6983', 0, 'GTM - Tepeji | INGRESOS | VENTA GAS | 4038126983 | CD. JUAREZ | Pesos Mexicanos', 19, 8, 1, '11', 'ND', '4038126983', '', 1, 1, NULL, 'TAISSET CASTREJON RODRIGUEZ', 'GTM - Tepeji', '', '', '', '', '', '', '', 'TOMAS ZARAGOZA FUENTES', 103</v>
      </c>
      <c r="AK733" s="43">
        <v>863</v>
      </c>
      <c r="AL733" s="44">
        <v>19</v>
      </c>
      <c r="AM733" s="44">
        <v>8</v>
      </c>
      <c r="AN733" s="84" t="s">
        <v>3</v>
      </c>
      <c r="AO733" s="44">
        <v>58</v>
      </c>
      <c r="AP733" s="45" t="s">
        <v>712</v>
      </c>
      <c r="AQ733" s="45">
        <v>4038126983</v>
      </c>
      <c r="AR733" s="46" t="s">
        <v>104</v>
      </c>
      <c r="AS733" s="45" t="s">
        <v>24</v>
      </c>
      <c r="AT733" s="45" t="s">
        <v>105</v>
      </c>
      <c r="AU733" s="45" t="s">
        <v>106</v>
      </c>
      <c r="AV733" s="45" t="s">
        <v>107</v>
      </c>
      <c r="AW733" s="45" t="s">
        <v>97</v>
      </c>
      <c r="AX733" s="45" t="s">
        <v>108</v>
      </c>
      <c r="AY733" s="45" t="s">
        <v>100</v>
      </c>
      <c r="AZ733" s="45" t="s">
        <v>109</v>
      </c>
      <c r="BA733" s="45">
        <v>11</v>
      </c>
      <c r="BB733" s="74" t="s">
        <v>120</v>
      </c>
      <c r="BC733" s="45" t="s">
        <v>169</v>
      </c>
      <c r="BD733" s="45" t="s">
        <v>227</v>
      </c>
      <c r="BE733" s="45" t="s">
        <v>170</v>
      </c>
      <c r="BF733" s="45" t="s">
        <v>244</v>
      </c>
      <c r="BG733" s="45" t="s">
        <v>97</v>
      </c>
      <c r="BH733" s="45" t="s">
        <v>113</v>
      </c>
      <c r="BI733" s="45">
        <v>1</v>
      </c>
      <c r="BJ733" s="45" t="s">
        <v>97</v>
      </c>
      <c r="BK733" s="53">
        <v>40969.488912037035</v>
      </c>
      <c r="BL733" s="45" t="s">
        <v>114</v>
      </c>
      <c r="BM733" s="45" t="s">
        <v>97</v>
      </c>
      <c r="BO733" s="68" t="str">
        <f t="shared" si="189"/>
        <v>EXECUTE [dbo].[PG_CI_CUENTA_BANCO] 0,0,0 , 863, X</v>
      </c>
    </row>
    <row r="734" spans="2:67" x14ac:dyDescent="0.3">
      <c r="B734" s="6">
        <f t="shared" si="177"/>
        <v>0</v>
      </c>
      <c r="C734" s="6" t="str">
        <f t="shared" si="178"/>
        <v>0, 0</v>
      </c>
      <c r="D734" s="54">
        <f t="shared" si="179"/>
        <v>864</v>
      </c>
      <c r="E734" s="75" t="str">
        <f t="shared" si="180"/>
        <v>N/D | INVERSIONES | INVERSIONES | 53002183 | EL PASO TX. | Dólares USA</v>
      </c>
      <c r="F734" s="54" t="str">
        <f t="shared" si="181"/>
        <v>2183</v>
      </c>
      <c r="G734" s="5">
        <v>0</v>
      </c>
      <c r="H734" s="78" t="str">
        <f t="shared" si="182"/>
        <v>N/D | INVERSIONES | INVERSIONES | 53002183 | EL PASO TX. | Dólares USA</v>
      </c>
      <c r="I734" s="69">
        <f t="shared" si="175"/>
        <v>3</v>
      </c>
      <c r="J734" s="69">
        <f t="shared" si="175"/>
        <v>17</v>
      </c>
      <c r="K734" s="70">
        <v>2</v>
      </c>
      <c r="L734" s="69" t="str">
        <f t="shared" si="183"/>
        <v>N/D</v>
      </c>
      <c r="M734" s="69" t="str">
        <f t="shared" si="184"/>
        <v>N/D</v>
      </c>
      <c r="N734" s="69">
        <f t="shared" si="185"/>
        <v>53002183</v>
      </c>
      <c r="P734" s="70">
        <v>2</v>
      </c>
      <c r="Q734" s="70">
        <v>5</v>
      </c>
      <c r="R734" s="19" t="s">
        <v>4</v>
      </c>
      <c r="S734" s="78" t="str">
        <f t="shared" si="186"/>
        <v>N/D</v>
      </c>
      <c r="T734" s="78" t="str">
        <f t="shared" si="187"/>
        <v>N/D</v>
      </c>
      <c r="AB734" s="78" t="str">
        <f t="shared" si="188"/>
        <v>TOMAS ZARAGOZA ITO</v>
      </c>
      <c r="AC734" s="70">
        <v>202</v>
      </c>
      <c r="AD734" s="68" t="str">
        <f t="shared" si="176"/>
        <v>EXECUTE [dbo].[PG_CI_CUENTA_BANCO] 0, 0, 0, 864, 'N/D | INVERSIONES | INVERSIONES | 53002183 | EL PASO TX. | Dólares USA' , '2183', 0, 'N/D | INVERSIONES | INVERSIONES | 53002183 | EL PASO TX. | Dólares USA', 3, 17, 2, 'N/D', 'N/D', '53002183', '', 2, 5, NULL, 'N/D', 'N/D', '', '', '', '', '', '', '', 'TOMAS ZARAGOZA ITO', 202</v>
      </c>
      <c r="AK734" s="43">
        <v>864</v>
      </c>
      <c r="AL734" s="44">
        <v>3</v>
      </c>
      <c r="AM734" s="44">
        <v>17</v>
      </c>
      <c r="AN734" s="84" t="s">
        <v>3</v>
      </c>
      <c r="AO734" s="44">
        <v>0</v>
      </c>
      <c r="AP734" s="45" t="s">
        <v>97</v>
      </c>
      <c r="AQ734" s="45">
        <v>53002183</v>
      </c>
      <c r="AR734" s="46" t="s">
        <v>129</v>
      </c>
      <c r="AS734" s="45" t="s">
        <v>19</v>
      </c>
      <c r="AT734" s="45" t="s">
        <v>19</v>
      </c>
      <c r="AU734" s="45" t="s">
        <v>97</v>
      </c>
      <c r="AV734" s="45" t="s">
        <v>97</v>
      </c>
      <c r="AW734" s="45" t="s">
        <v>97</v>
      </c>
      <c r="AX734" s="45" t="s">
        <v>99</v>
      </c>
      <c r="AY734" s="45" t="s">
        <v>118</v>
      </c>
      <c r="AZ734" s="45" t="s">
        <v>116</v>
      </c>
      <c r="BA734" s="45" t="s">
        <v>97</v>
      </c>
      <c r="BB734" s="74" t="s">
        <v>146</v>
      </c>
      <c r="BC734" s="45" t="s">
        <v>97</v>
      </c>
      <c r="BD734" s="45" t="s">
        <v>97</v>
      </c>
      <c r="BE734" s="45" t="s">
        <v>97</v>
      </c>
      <c r="BF734" s="45" t="s">
        <v>97</v>
      </c>
      <c r="BG734" s="45" t="s">
        <v>97</v>
      </c>
      <c r="BH734" s="45" t="s">
        <v>97</v>
      </c>
      <c r="BI734" s="45">
        <v>1</v>
      </c>
      <c r="BJ734" s="45" t="s">
        <v>97</v>
      </c>
      <c r="BK734" s="53">
        <v>40666.609409722223</v>
      </c>
      <c r="BL734" s="45" t="s">
        <v>114</v>
      </c>
      <c r="BM734" s="45" t="s">
        <v>97</v>
      </c>
      <c r="BO734" s="68" t="str">
        <f t="shared" si="189"/>
        <v>EXECUTE [dbo].[PG_CI_CUENTA_BANCO] 0,0,0 , 864, X</v>
      </c>
    </row>
    <row r="735" spans="2:67" x14ac:dyDescent="0.3">
      <c r="B735" s="6">
        <f t="shared" si="177"/>
        <v>0</v>
      </c>
      <c r="C735" s="6" t="str">
        <f t="shared" si="178"/>
        <v>0, 0</v>
      </c>
      <c r="D735" s="54">
        <f t="shared" si="179"/>
        <v>865</v>
      </c>
      <c r="E735" s="75" t="str">
        <f t="shared" si="180"/>
        <v>N/D | INVERSIONES | INVERSIONES | 53002184 | EL PASO TX. | Dólares USA</v>
      </c>
      <c r="F735" s="54" t="str">
        <f t="shared" si="181"/>
        <v>2184</v>
      </c>
      <c r="G735" s="5">
        <v>0</v>
      </c>
      <c r="H735" s="78" t="str">
        <f t="shared" si="182"/>
        <v>N/D | INVERSIONES | INVERSIONES | 53002184 | EL PASO TX. | Dólares USA</v>
      </c>
      <c r="I735" s="69">
        <f t="shared" si="175"/>
        <v>31</v>
      </c>
      <c r="J735" s="69">
        <f t="shared" si="175"/>
        <v>17</v>
      </c>
      <c r="K735" s="70">
        <v>2</v>
      </c>
      <c r="L735" s="69" t="str">
        <f t="shared" si="183"/>
        <v>N/D</v>
      </c>
      <c r="M735" s="69" t="str">
        <f t="shared" si="184"/>
        <v>N/D</v>
      </c>
      <c r="N735" s="69">
        <f t="shared" si="185"/>
        <v>53002184</v>
      </c>
      <c r="P735" s="70">
        <v>2</v>
      </c>
      <c r="Q735" s="70">
        <v>5</v>
      </c>
      <c r="R735" s="19" t="s">
        <v>4</v>
      </c>
      <c r="S735" s="78" t="str">
        <f t="shared" si="186"/>
        <v>N/D</v>
      </c>
      <c r="T735" s="78" t="str">
        <f t="shared" si="187"/>
        <v>N/D</v>
      </c>
      <c r="AB735" s="78" t="str">
        <f t="shared" si="188"/>
        <v>TOMAS ZARAGOZA ITO</v>
      </c>
      <c r="AC735" s="70">
        <v>202</v>
      </c>
      <c r="AD735" s="68" t="str">
        <f t="shared" si="176"/>
        <v>EXECUTE [dbo].[PG_CI_CUENTA_BANCO] 0, 0, 0, 865, 'N/D | INVERSIONES | INVERSIONES | 53002184 | EL PASO TX. | Dólares USA' , '2184', 0, 'N/D | INVERSIONES | INVERSIONES | 53002184 | EL PASO TX. | Dólares USA', 31, 17, 2, 'N/D', 'N/D', '53002184', '', 2, 5, NULL, 'N/D', 'N/D', '', '', '', '', '', '', '', 'TOMAS ZARAGOZA ITO', 202</v>
      </c>
      <c r="AK735" s="43">
        <v>865</v>
      </c>
      <c r="AL735" s="44">
        <v>31</v>
      </c>
      <c r="AM735" s="44">
        <v>17</v>
      </c>
      <c r="AN735" s="84" t="s">
        <v>3</v>
      </c>
      <c r="AO735" s="44">
        <v>0</v>
      </c>
      <c r="AP735" s="45" t="s">
        <v>97</v>
      </c>
      <c r="AQ735" s="45">
        <v>53002184</v>
      </c>
      <c r="AR735" s="46" t="s">
        <v>129</v>
      </c>
      <c r="AS735" s="45" t="s">
        <v>19</v>
      </c>
      <c r="AT735" s="45" t="s">
        <v>19</v>
      </c>
      <c r="AU735" s="45" t="s">
        <v>97</v>
      </c>
      <c r="AV735" s="45" t="s">
        <v>97</v>
      </c>
      <c r="AW735" s="45" t="s">
        <v>97</v>
      </c>
      <c r="AX735" s="45" t="s">
        <v>99</v>
      </c>
      <c r="AY735" s="45" t="s">
        <v>118</v>
      </c>
      <c r="AZ735" s="45" t="s">
        <v>116</v>
      </c>
      <c r="BA735" s="45" t="s">
        <v>97</v>
      </c>
      <c r="BB735" s="74" t="s">
        <v>146</v>
      </c>
      <c r="BC735" s="45" t="s">
        <v>97</v>
      </c>
      <c r="BD735" s="45" t="s">
        <v>97</v>
      </c>
      <c r="BE735" s="45" t="s">
        <v>97</v>
      </c>
      <c r="BF735" s="45" t="s">
        <v>97</v>
      </c>
      <c r="BG735" s="45" t="s">
        <v>97</v>
      </c>
      <c r="BH735" s="45" t="s">
        <v>97</v>
      </c>
      <c r="BI735" s="45">
        <v>1</v>
      </c>
      <c r="BJ735" s="45" t="s">
        <v>97</v>
      </c>
      <c r="BK735" s="53">
        <v>40666.61277777778</v>
      </c>
      <c r="BL735" s="45" t="s">
        <v>114</v>
      </c>
      <c r="BM735" s="45" t="s">
        <v>97</v>
      </c>
      <c r="BO735" s="68" t="str">
        <f t="shared" si="189"/>
        <v>EXECUTE [dbo].[PG_CI_CUENTA_BANCO] 0,0,0 , 865, X</v>
      </c>
    </row>
    <row r="736" spans="2:67" x14ac:dyDescent="0.3">
      <c r="B736" s="6">
        <f t="shared" si="177"/>
        <v>0</v>
      </c>
      <c r="C736" s="6" t="str">
        <f t="shared" si="178"/>
        <v>0, 0</v>
      </c>
      <c r="D736" s="54">
        <f t="shared" si="179"/>
        <v>866</v>
      </c>
      <c r="E736" s="75" t="str">
        <f t="shared" si="180"/>
        <v>Corporativo | INVERSIONES | INVERSIONES | 4094417 | EL PASO TX. | Dólares USA</v>
      </c>
      <c r="F736" s="54" t="str">
        <f t="shared" si="181"/>
        <v>4417</v>
      </c>
      <c r="G736" s="5">
        <v>0</v>
      </c>
      <c r="H736" s="78" t="str">
        <f t="shared" si="182"/>
        <v>Corporativo | INVERSIONES | INVERSIONES | 4094417 | EL PASO TX. | Dólares USA</v>
      </c>
      <c r="I736" s="69">
        <f t="shared" si="175"/>
        <v>3</v>
      </c>
      <c r="J736" s="69">
        <f t="shared" si="175"/>
        <v>13</v>
      </c>
      <c r="K736" s="70">
        <v>2</v>
      </c>
      <c r="L736" s="69" t="str">
        <f t="shared" si="183"/>
        <v>N/D</v>
      </c>
      <c r="M736" s="69" t="str">
        <f t="shared" si="184"/>
        <v>N/D</v>
      </c>
      <c r="N736" s="69">
        <f t="shared" si="185"/>
        <v>4094417</v>
      </c>
      <c r="P736" s="70">
        <v>2</v>
      </c>
      <c r="Q736" s="70">
        <v>5</v>
      </c>
      <c r="R736" s="19" t="s">
        <v>4</v>
      </c>
      <c r="S736" s="78" t="str">
        <f t="shared" si="186"/>
        <v>MAGDALENA BACA</v>
      </c>
      <c r="T736" s="78" t="str">
        <f t="shared" si="187"/>
        <v>Corporativo</v>
      </c>
      <c r="AB736" s="78" t="str">
        <f t="shared" si="188"/>
        <v>TOMAS ZARAGOZA ITO</v>
      </c>
      <c r="AC736" s="70">
        <v>202</v>
      </c>
      <c r="AD736" s="68" t="str">
        <f t="shared" si="176"/>
        <v>EXECUTE [dbo].[PG_CI_CUENTA_BANCO] 0, 0, 0, 866, 'Corporativo | INVERSIONES | INVERSIONES | 4094417 | EL PASO TX. | Dólares USA' , '4417', 0, 'Corporativo | INVERSIONES | INVERSIONES | 4094417 | EL PASO TX. | Dólares USA', 3, 13, 2, 'N/D', 'N/D', '4094417', '', 2, 5, NULL, 'MAGDALENA BACA', 'Corporativo', '', '', '', '', '', '', '', 'TOMAS ZARAGOZA ITO', 202</v>
      </c>
      <c r="AK736" s="43">
        <v>866</v>
      </c>
      <c r="AL736" s="44">
        <v>3</v>
      </c>
      <c r="AM736" s="44">
        <v>13</v>
      </c>
      <c r="AN736" s="84" t="s">
        <v>3</v>
      </c>
      <c r="AO736" s="44">
        <v>0</v>
      </c>
      <c r="AP736" s="45" t="s">
        <v>148</v>
      </c>
      <c r="AQ736" s="45">
        <v>4094417</v>
      </c>
      <c r="AR736" s="46" t="s">
        <v>129</v>
      </c>
      <c r="AS736" s="45" t="s">
        <v>19</v>
      </c>
      <c r="AT736" s="45" t="s">
        <v>19</v>
      </c>
      <c r="AU736" s="45" t="s">
        <v>233</v>
      </c>
      <c r="AV736" s="45" t="s">
        <v>234</v>
      </c>
      <c r="AW736" s="45" t="s">
        <v>97</v>
      </c>
      <c r="AX736" s="45" t="s">
        <v>99</v>
      </c>
      <c r="AY736" s="45" t="s">
        <v>118</v>
      </c>
      <c r="AZ736" s="45" t="s">
        <v>116</v>
      </c>
      <c r="BA736" s="45" t="s">
        <v>97</v>
      </c>
      <c r="BB736" s="74" t="s">
        <v>146</v>
      </c>
      <c r="BC736" s="45" t="s">
        <v>97</v>
      </c>
      <c r="BD736" s="45" t="s">
        <v>97</v>
      </c>
      <c r="BE736" s="45" t="s">
        <v>240</v>
      </c>
      <c r="BF736" s="45" t="s">
        <v>97</v>
      </c>
      <c r="BG736" s="45" t="s">
        <v>97</v>
      </c>
      <c r="BH736" s="45" t="s">
        <v>97</v>
      </c>
      <c r="BI736" s="45">
        <v>1</v>
      </c>
      <c r="BJ736" s="45" t="s">
        <v>97</v>
      </c>
      <c r="BK736" s="53">
        <v>41962.572152777779</v>
      </c>
      <c r="BL736" s="45" t="s">
        <v>114</v>
      </c>
      <c r="BM736" s="45" t="s">
        <v>97</v>
      </c>
      <c r="BO736" s="68" t="str">
        <f t="shared" si="189"/>
        <v>EXECUTE [dbo].[PG_CI_CUENTA_BANCO] 0,0,0 , 866, X</v>
      </c>
    </row>
    <row r="737" spans="2:67" x14ac:dyDescent="0.3">
      <c r="B737" s="6">
        <f t="shared" si="177"/>
        <v>0</v>
      </c>
      <c r="C737" s="6" t="str">
        <f t="shared" si="178"/>
        <v>0, 0</v>
      </c>
      <c r="D737" s="54">
        <f t="shared" si="179"/>
        <v>867</v>
      </c>
      <c r="E737" s="75" t="str">
        <f t="shared" si="180"/>
        <v>Recursos Humanos | EGRESOS | EGRESOS PLANTA | 154431251 | CD. JUAREZ | Pesos Mexicanos</v>
      </c>
      <c r="F737" s="54" t="str">
        <f t="shared" si="181"/>
        <v>1251</v>
      </c>
      <c r="G737" s="5">
        <v>0</v>
      </c>
      <c r="H737" s="78" t="str">
        <f t="shared" si="182"/>
        <v>Recursos Humanos | EGRESOS | EGRESOS PLANTA | 154431251 | CD. JUAREZ | Pesos Mexicanos</v>
      </c>
      <c r="I737" s="69">
        <f t="shared" si="175"/>
        <v>41</v>
      </c>
      <c r="J737" s="69">
        <f t="shared" si="175"/>
        <v>7</v>
      </c>
      <c r="K737" s="70">
        <v>1</v>
      </c>
      <c r="L737" s="69" t="str">
        <f t="shared" si="183"/>
        <v>N/D</v>
      </c>
      <c r="M737" s="69">
        <f t="shared" si="184"/>
        <v>833</v>
      </c>
      <c r="N737" s="69">
        <f t="shared" si="185"/>
        <v>154431251</v>
      </c>
      <c r="P737" s="70">
        <v>1</v>
      </c>
      <c r="Q737" s="70">
        <v>3</v>
      </c>
      <c r="R737" s="19" t="s">
        <v>4</v>
      </c>
      <c r="S737" s="78" t="str">
        <f t="shared" si="186"/>
        <v>LUIS RAMIREZ RODRIGUEZ</v>
      </c>
      <c r="T737" s="78" t="str">
        <f t="shared" si="187"/>
        <v>Recursos Humanos</v>
      </c>
      <c r="AB737" s="78" t="str">
        <f t="shared" si="188"/>
        <v>TOMAS ZARAGOZA FUENTES</v>
      </c>
      <c r="AC737" s="70">
        <v>103</v>
      </c>
      <c r="AD737" s="68" t="str">
        <f t="shared" si="176"/>
        <v>EXECUTE [dbo].[PG_CI_CUENTA_BANCO] 0, 0, 0, 867, 'Recursos Humanos | EGRESOS | EGRESOS PLANTA | 154431251 | CD. JUAREZ | Pesos Mexicanos' , '1251', 0, 'Recursos Humanos | EGRESOS | EGRESOS PLANTA | 154431251 | CD. JUAREZ | Pesos Mexicanos', 41, 7, 1, 'N/D', '833', '154431251', '', 1, 3, NULL, 'LUIS RAMIREZ RODRIGUEZ', 'Recursos Humanos', '', '', '', '', '', '', '', 'TOMAS ZARAGOZA FUENTES', 103</v>
      </c>
      <c r="AK737" s="43">
        <v>867</v>
      </c>
      <c r="AL737" s="44">
        <v>41</v>
      </c>
      <c r="AM737" s="44">
        <v>7</v>
      </c>
      <c r="AN737" s="84" t="s">
        <v>3</v>
      </c>
      <c r="AO737" s="44">
        <v>0</v>
      </c>
      <c r="AP737" s="45" t="s">
        <v>433</v>
      </c>
      <c r="AQ737" s="45">
        <v>154431251</v>
      </c>
      <c r="AR737" s="46" t="s">
        <v>133</v>
      </c>
      <c r="AS737" s="45" t="s">
        <v>25</v>
      </c>
      <c r="AT737" s="45" t="s">
        <v>134</v>
      </c>
      <c r="AU737" s="45" t="s">
        <v>106</v>
      </c>
      <c r="AV737" s="45" t="s">
        <v>107</v>
      </c>
      <c r="AW737" s="45" t="s">
        <v>97</v>
      </c>
      <c r="AX737" s="45" t="s">
        <v>108</v>
      </c>
      <c r="AY737" s="45" t="s">
        <v>100</v>
      </c>
      <c r="AZ737" s="45" t="s">
        <v>109</v>
      </c>
      <c r="BA737" s="45" t="s">
        <v>97</v>
      </c>
      <c r="BB737" s="74" t="s">
        <v>120</v>
      </c>
      <c r="BC737" s="45">
        <v>833</v>
      </c>
      <c r="BD737" s="45" t="s">
        <v>227</v>
      </c>
      <c r="BE737" s="45" t="s">
        <v>122</v>
      </c>
      <c r="BF737" s="45" t="s">
        <v>270</v>
      </c>
      <c r="BG737" s="45" t="s">
        <v>97</v>
      </c>
      <c r="BH737" s="45" t="s">
        <v>141</v>
      </c>
      <c r="BI737" s="45">
        <v>1</v>
      </c>
      <c r="BJ737" s="45" t="s">
        <v>97</v>
      </c>
      <c r="BK737" s="53">
        <v>42852.652812499997</v>
      </c>
      <c r="BL737" s="45" t="s">
        <v>128</v>
      </c>
      <c r="BM737" s="45" t="s">
        <v>97</v>
      </c>
      <c r="BO737" s="68" t="str">
        <f t="shared" si="189"/>
        <v>EXECUTE [dbo].[PG_CI_CUENTA_BANCO] 0,0,0 , 867, X</v>
      </c>
    </row>
    <row r="738" spans="2:67" x14ac:dyDescent="0.3">
      <c r="B738" s="6">
        <f t="shared" si="177"/>
        <v>0</v>
      </c>
      <c r="C738" s="6" t="str">
        <f t="shared" si="178"/>
        <v>0, 0</v>
      </c>
      <c r="D738" s="54">
        <f t="shared" si="179"/>
        <v>868</v>
      </c>
      <c r="E738" s="75" t="str">
        <f t="shared" si="180"/>
        <v>Corporativo | INGRESOS | VENTA | 65502043520 | TEPEJI DEL RIO DE OCAMPO | Pesos Mexicanos</v>
      </c>
      <c r="F738" s="54" t="str">
        <f t="shared" si="181"/>
        <v>3520</v>
      </c>
      <c r="G738" s="5">
        <v>0</v>
      </c>
      <c r="H738" s="78" t="str">
        <f t="shared" si="182"/>
        <v>Corporativo | INGRESOS | VENTA | 65502043520 | TEPEJI DEL RIO DE OCAMPO | Pesos Mexicanos</v>
      </c>
      <c r="I738" s="69">
        <f t="shared" si="175"/>
        <v>3</v>
      </c>
      <c r="J738" s="69">
        <f t="shared" si="175"/>
        <v>10</v>
      </c>
      <c r="K738" s="70">
        <v>1</v>
      </c>
      <c r="L738" s="69" t="str">
        <f t="shared" si="183"/>
        <v>N/D</v>
      </c>
      <c r="M738" s="69" t="str">
        <f t="shared" si="184"/>
        <v>SUC. LOPEZ MATE</v>
      </c>
      <c r="N738" s="69">
        <f t="shared" si="185"/>
        <v>65502043520</v>
      </c>
      <c r="P738" s="70">
        <v>1</v>
      </c>
      <c r="Q738" s="70">
        <v>1</v>
      </c>
      <c r="R738" s="19" t="s">
        <v>4</v>
      </c>
      <c r="S738" s="78" t="str">
        <f t="shared" si="186"/>
        <v>CARLOS TOSTADO ZABALZA</v>
      </c>
      <c r="T738" s="78" t="str">
        <f t="shared" si="187"/>
        <v>Corporativo</v>
      </c>
      <c r="AB738" s="78" t="str">
        <f t="shared" si="188"/>
        <v>TOMAS ZARAGOZA ITO</v>
      </c>
      <c r="AC738" s="70">
        <v>111</v>
      </c>
      <c r="AD738" s="68" t="str">
        <f t="shared" si="176"/>
        <v>EXECUTE [dbo].[PG_CI_CUENTA_BANCO] 0, 0, 0, 868, 'Corporativo | INGRESOS | VENTA | 65502043520 | TEPEJI DEL RIO DE OCAMPO | Pesos Mexicanos' , '3520', 0, 'Corporativo | INGRESOS | VENTA | 65502043520 | TEPEJI DEL RIO DE OCAMPO | Pesos Mexicanos', 3, 10, 1, 'N/D', 'SUC. LOPEZ MATE', '65502043520', '', 1, 1, NULL, 'CARLOS TOSTADO ZABALZA', 'Corporativo', '', '', '', '', '', '', '', 'TOMAS ZARAGOZA ITO', 111</v>
      </c>
      <c r="AK738" s="43">
        <v>868</v>
      </c>
      <c r="AL738" s="44">
        <v>3</v>
      </c>
      <c r="AM738" s="44">
        <v>10</v>
      </c>
      <c r="AN738" s="84" t="s">
        <v>3</v>
      </c>
      <c r="AO738" s="44">
        <v>0</v>
      </c>
      <c r="AP738" s="45" t="s">
        <v>148</v>
      </c>
      <c r="AQ738" s="45">
        <v>65502043520</v>
      </c>
      <c r="AR738" s="46" t="s">
        <v>104</v>
      </c>
      <c r="AS738" s="45" t="s">
        <v>24</v>
      </c>
      <c r="AT738" s="45" t="s">
        <v>235</v>
      </c>
      <c r="AU738" s="45" t="s">
        <v>233</v>
      </c>
      <c r="AV738" s="45" t="s">
        <v>234</v>
      </c>
      <c r="AW738" s="45" t="s">
        <v>97</v>
      </c>
      <c r="AX738" s="45" t="s">
        <v>108</v>
      </c>
      <c r="AY738" s="45" t="s">
        <v>100</v>
      </c>
      <c r="AZ738" s="45" t="s">
        <v>116</v>
      </c>
      <c r="BA738" s="45" t="s">
        <v>97</v>
      </c>
      <c r="BB738" s="74" t="s">
        <v>155</v>
      </c>
      <c r="BC738" s="45" t="s">
        <v>427</v>
      </c>
      <c r="BD738" s="45">
        <v>177</v>
      </c>
      <c r="BE738" s="45" t="s">
        <v>151</v>
      </c>
      <c r="BF738" s="45" t="s">
        <v>233</v>
      </c>
      <c r="BG738" s="45" t="s">
        <v>97</v>
      </c>
      <c r="BH738" s="45" t="s">
        <v>97</v>
      </c>
      <c r="BI738" s="45">
        <v>1</v>
      </c>
      <c r="BJ738" s="45" t="s">
        <v>97</v>
      </c>
      <c r="BK738" s="53">
        <v>42151.511284722219</v>
      </c>
      <c r="BL738" s="45" t="s">
        <v>114</v>
      </c>
      <c r="BM738" s="45" t="s">
        <v>97</v>
      </c>
      <c r="BO738" s="68" t="str">
        <f t="shared" si="189"/>
        <v>EXECUTE [dbo].[PG_CI_CUENTA_BANCO] 0,0,0 , 868, X</v>
      </c>
    </row>
    <row r="739" spans="2:67" x14ac:dyDescent="0.3">
      <c r="B739" s="6">
        <f t="shared" si="177"/>
        <v>0</v>
      </c>
      <c r="C739" s="6" t="str">
        <f t="shared" si="178"/>
        <v>0, 0</v>
      </c>
      <c r="D739" s="54">
        <f t="shared" si="179"/>
        <v>869</v>
      </c>
      <c r="E739" s="75" t="str">
        <f t="shared" si="180"/>
        <v>Corporativo | INGRESOS | VENTA | 65502046453 | TEPEJI DEL RIO DE OCAMPO | Pesos Mexicanos</v>
      </c>
      <c r="F739" s="54" t="str">
        <f t="shared" si="181"/>
        <v>6453</v>
      </c>
      <c r="G739" s="5">
        <v>0</v>
      </c>
      <c r="H739" s="78" t="str">
        <f t="shared" si="182"/>
        <v>Corporativo | INGRESOS | VENTA | 65502046453 | TEPEJI DEL RIO DE OCAMPO | Pesos Mexicanos</v>
      </c>
      <c r="I739" s="69">
        <f t="shared" si="175"/>
        <v>3</v>
      </c>
      <c r="J739" s="69">
        <f t="shared" si="175"/>
        <v>10</v>
      </c>
      <c r="K739" s="70">
        <v>1</v>
      </c>
      <c r="L739" s="69" t="str">
        <f t="shared" si="183"/>
        <v>N/D</v>
      </c>
      <c r="M739" s="69" t="str">
        <f t="shared" si="184"/>
        <v>SUC. LOPEZ MATE</v>
      </c>
      <c r="N739" s="69">
        <f t="shared" si="185"/>
        <v>65502046453</v>
      </c>
      <c r="P739" s="70">
        <v>1</v>
      </c>
      <c r="Q739" s="70">
        <v>1</v>
      </c>
      <c r="R739" s="19" t="s">
        <v>4</v>
      </c>
      <c r="S739" s="78" t="str">
        <f t="shared" si="186"/>
        <v>CARLOS TOSTADO ZABALZA</v>
      </c>
      <c r="T739" s="78" t="str">
        <f t="shared" si="187"/>
        <v>Corporativo</v>
      </c>
      <c r="AB739" s="78" t="str">
        <f t="shared" si="188"/>
        <v>TOMAS ZARAGOZA ITO</v>
      </c>
      <c r="AC739" s="70">
        <v>111</v>
      </c>
      <c r="AD739" s="68" t="str">
        <f t="shared" si="176"/>
        <v>EXECUTE [dbo].[PG_CI_CUENTA_BANCO] 0, 0, 0, 869, 'Corporativo | INGRESOS | VENTA | 65502046453 | TEPEJI DEL RIO DE OCAMPO | Pesos Mexicanos' , '6453', 0, 'Corporativo | INGRESOS | VENTA | 65502046453 | TEPEJI DEL RIO DE OCAMPO | Pesos Mexicanos', 3, 10, 1, 'N/D', 'SUC. LOPEZ MATE', '65502046453', '', 1, 1, NULL, 'CARLOS TOSTADO ZABALZA', 'Corporativo', '', '', '', '', '', '', '', 'TOMAS ZARAGOZA ITO', 111</v>
      </c>
      <c r="AK739" s="43">
        <v>869</v>
      </c>
      <c r="AL739" s="44">
        <v>3</v>
      </c>
      <c r="AM739" s="44">
        <v>10</v>
      </c>
      <c r="AN739" s="84" t="s">
        <v>3</v>
      </c>
      <c r="AO739" s="44">
        <v>0</v>
      </c>
      <c r="AP739" s="45" t="s">
        <v>148</v>
      </c>
      <c r="AQ739" s="45">
        <v>65502046453</v>
      </c>
      <c r="AR739" s="46" t="s">
        <v>104</v>
      </c>
      <c r="AS739" s="45" t="s">
        <v>24</v>
      </c>
      <c r="AT739" s="45" t="s">
        <v>235</v>
      </c>
      <c r="AU739" s="45" t="s">
        <v>233</v>
      </c>
      <c r="AV739" s="45" t="s">
        <v>234</v>
      </c>
      <c r="AW739" s="45" t="s">
        <v>97</v>
      </c>
      <c r="AX739" s="45" t="s">
        <v>108</v>
      </c>
      <c r="AY739" s="45" t="s">
        <v>100</v>
      </c>
      <c r="AZ739" s="45" t="s">
        <v>116</v>
      </c>
      <c r="BA739" s="45" t="s">
        <v>97</v>
      </c>
      <c r="BB739" s="74" t="s">
        <v>155</v>
      </c>
      <c r="BC739" s="45" t="s">
        <v>427</v>
      </c>
      <c r="BD739" s="45">
        <v>177</v>
      </c>
      <c r="BE739" s="45" t="s">
        <v>151</v>
      </c>
      <c r="BF739" s="45" t="s">
        <v>233</v>
      </c>
      <c r="BG739" s="45" t="s">
        <v>97</v>
      </c>
      <c r="BH739" s="45" t="s">
        <v>97</v>
      </c>
      <c r="BI739" s="45">
        <v>1</v>
      </c>
      <c r="BJ739" s="45" t="s">
        <v>97</v>
      </c>
      <c r="BK739" s="53">
        <v>42151.511180555557</v>
      </c>
      <c r="BL739" s="45" t="s">
        <v>114</v>
      </c>
      <c r="BM739" s="45" t="s">
        <v>97</v>
      </c>
      <c r="BO739" s="68" t="str">
        <f t="shared" si="189"/>
        <v>EXECUTE [dbo].[PG_CI_CUENTA_BANCO] 0,0,0 , 869, X</v>
      </c>
    </row>
    <row r="740" spans="2:67" x14ac:dyDescent="0.3">
      <c r="B740" s="6">
        <f t="shared" si="177"/>
        <v>0</v>
      </c>
      <c r="C740" s="6" t="str">
        <f t="shared" si="178"/>
        <v>0, 0</v>
      </c>
      <c r="D740" s="54">
        <f t="shared" si="179"/>
        <v>870</v>
      </c>
      <c r="E740" s="75" t="str">
        <f t="shared" si="180"/>
        <v>Corporativo | INGRESOS | VENTA | 65502047570 | TEPEJI DEL RIO DE OCAMPO | Pesos Mexicanos</v>
      </c>
      <c r="F740" s="54" t="str">
        <f t="shared" si="181"/>
        <v>7570</v>
      </c>
      <c r="G740" s="5">
        <v>0</v>
      </c>
      <c r="H740" s="78" t="str">
        <f t="shared" si="182"/>
        <v>Corporativo | INGRESOS | VENTA | 65502047570 | TEPEJI DEL RIO DE OCAMPO | Pesos Mexicanos</v>
      </c>
      <c r="I740" s="69">
        <f t="shared" si="175"/>
        <v>3</v>
      </c>
      <c r="J740" s="69">
        <f t="shared" si="175"/>
        <v>10</v>
      </c>
      <c r="K740" s="70">
        <v>1</v>
      </c>
      <c r="L740" s="69" t="str">
        <f t="shared" si="183"/>
        <v>N/D</v>
      </c>
      <c r="M740" s="69" t="str">
        <f t="shared" si="184"/>
        <v>SUC. LOPEZ MATE</v>
      </c>
      <c r="N740" s="69">
        <f t="shared" si="185"/>
        <v>65502047570</v>
      </c>
      <c r="P740" s="70">
        <v>1</v>
      </c>
      <c r="Q740" s="70">
        <v>1</v>
      </c>
      <c r="R740" s="19" t="s">
        <v>4</v>
      </c>
      <c r="S740" s="78" t="str">
        <f t="shared" si="186"/>
        <v>CARLOS TOSTADO ZABALZA</v>
      </c>
      <c r="T740" s="78" t="str">
        <f t="shared" si="187"/>
        <v>Corporativo</v>
      </c>
      <c r="AB740" s="78" t="str">
        <f t="shared" si="188"/>
        <v>TOMAS ZARAGOZA ITO</v>
      </c>
      <c r="AC740" s="70">
        <v>111</v>
      </c>
      <c r="AD740" s="68" t="str">
        <f t="shared" si="176"/>
        <v>EXECUTE [dbo].[PG_CI_CUENTA_BANCO] 0, 0, 0, 870, 'Corporativo | INGRESOS | VENTA | 65502047570 | TEPEJI DEL RIO DE OCAMPO | Pesos Mexicanos' , '7570', 0, 'Corporativo | INGRESOS | VENTA | 65502047570 | TEPEJI DEL RIO DE OCAMPO | Pesos Mexicanos', 3, 10, 1, 'N/D', 'SUC. LOPEZ MATE', '65502047570', '', 1, 1, NULL, 'CARLOS TOSTADO ZABALZA', 'Corporativo', '', '', '', '', '', '', '', 'TOMAS ZARAGOZA ITO', 111</v>
      </c>
      <c r="AK740" s="43">
        <v>870</v>
      </c>
      <c r="AL740" s="44">
        <v>3</v>
      </c>
      <c r="AM740" s="44">
        <v>10</v>
      </c>
      <c r="AN740" s="84" t="s">
        <v>3</v>
      </c>
      <c r="AO740" s="44">
        <v>0</v>
      </c>
      <c r="AP740" s="45" t="s">
        <v>148</v>
      </c>
      <c r="AQ740" s="45">
        <v>65502047570</v>
      </c>
      <c r="AR740" s="46" t="s">
        <v>104</v>
      </c>
      <c r="AS740" s="45" t="s">
        <v>24</v>
      </c>
      <c r="AT740" s="45" t="s">
        <v>235</v>
      </c>
      <c r="AU740" s="45" t="s">
        <v>233</v>
      </c>
      <c r="AV740" s="45" t="s">
        <v>234</v>
      </c>
      <c r="AW740" s="45" t="s">
        <v>97</v>
      </c>
      <c r="AX740" s="45" t="s">
        <v>108</v>
      </c>
      <c r="AY740" s="45" t="s">
        <v>100</v>
      </c>
      <c r="AZ740" s="45" t="s">
        <v>116</v>
      </c>
      <c r="BA740" s="45" t="s">
        <v>97</v>
      </c>
      <c r="BB740" s="74" t="s">
        <v>155</v>
      </c>
      <c r="BC740" s="45" t="s">
        <v>427</v>
      </c>
      <c r="BD740" s="45">
        <v>177</v>
      </c>
      <c r="BE740" s="45" t="s">
        <v>151</v>
      </c>
      <c r="BF740" s="45" t="s">
        <v>233</v>
      </c>
      <c r="BG740" s="45" t="s">
        <v>97</v>
      </c>
      <c r="BH740" s="45" t="s">
        <v>97</v>
      </c>
      <c r="BI740" s="45">
        <v>1</v>
      </c>
      <c r="BJ740" s="45" t="s">
        <v>97</v>
      </c>
      <c r="BK740" s="53">
        <v>42151.511087962965</v>
      </c>
      <c r="BL740" s="45" t="s">
        <v>114</v>
      </c>
      <c r="BM740" s="45" t="s">
        <v>97</v>
      </c>
      <c r="BO740" s="68" t="str">
        <f t="shared" si="189"/>
        <v>EXECUTE [dbo].[PG_CI_CUENTA_BANCO] 0,0,0 , 870, X</v>
      </c>
    </row>
    <row r="741" spans="2:67" x14ac:dyDescent="0.3">
      <c r="B741" s="6">
        <f t="shared" si="177"/>
        <v>0</v>
      </c>
      <c r="C741" s="6" t="str">
        <f t="shared" si="178"/>
        <v>0, 0</v>
      </c>
      <c r="D741" s="54">
        <f t="shared" si="179"/>
        <v>871</v>
      </c>
      <c r="E741" s="75" t="str">
        <f t="shared" si="180"/>
        <v>Corporativo | INGRESOS | VENTA | 65502047613 | TEPEJI DEL RIO DE OCAMPO | Pesos Mexicanos</v>
      </c>
      <c r="F741" s="54" t="str">
        <f t="shared" si="181"/>
        <v>7613</v>
      </c>
      <c r="G741" s="5">
        <v>0</v>
      </c>
      <c r="H741" s="78" t="str">
        <f t="shared" si="182"/>
        <v>Corporativo | INGRESOS | VENTA | 65502047613 | TEPEJI DEL RIO DE OCAMPO | Pesos Mexicanos</v>
      </c>
      <c r="I741" s="69">
        <f t="shared" si="175"/>
        <v>3</v>
      </c>
      <c r="J741" s="69">
        <f t="shared" si="175"/>
        <v>10</v>
      </c>
      <c r="K741" s="70">
        <v>1</v>
      </c>
      <c r="L741" s="69" t="str">
        <f t="shared" si="183"/>
        <v>N/D</v>
      </c>
      <c r="M741" s="69" t="str">
        <f t="shared" si="184"/>
        <v>SUC. LOPEZ MATE</v>
      </c>
      <c r="N741" s="69">
        <f t="shared" si="185"/>
        <v>65502047613</v>
      </c>
      <c r="P741" s="70">
        <v>1</v>
      </c>
      <c r="Q741" s="70">
        <v>1</v>
      </c>
      <c r="R741" s="19" t="s">
        <v>4</v>
      </c>
      <c r="S741" s="78" t="str">
        <f t="shared" si="186"/>
        <v>CARLOS TOSTADO ZABALZA</v>
      </c>
      <c r="T741" s="78" t="str">
        <f t="shared" si="187"/>
        <v>Corporativo</v>
      </c>
      <c r="AB741" s="78" t="str">
        <f t="shared" si="188"/>
        <v>TOMAS ZARAGOZA ITO</v>
      </c>
      <c r="AC741" s="70">
        <v>111</v>
      </c>
      <c r="AD741" s="68" t="str">
        <f t="shared" si="176"/>
        <v>EXECUTE [dbo].[PG_CI_CUENTA_BANCO] 0, 0, 0, 871, 'Corporativo | INGRESOS | VENTA | 65502047613 | TEPEJI DEL RIO DE OCAMPO | Pesos Mexicanos' , '7613', 0, 'Corporativo | INGRESOS | VENTA | 65502047613 | TEPEJI DEL RIO DE OCAMPO | Pesos Mexicanos', 3, 10, 1, 'N/D', 'SUC. LOPEZ MATE', '65502047613', '', 1, 1, NULL, 'CARLOS TOSTADO ZABALZA', 'Corporativo', '', '', '', '', '', '', '', 'TOMAS ZARAGOZA ITO', 111</v>
      </c>
      <c r="AK741" s="43">
        <v>871</v>
      </c>
      <c r="AL741" s="44">
        <v>3</v>
      </c>
      <c r="AM741" s="44">
        <v>10</v>
      </c>
      <c r="AN741" s="84" t="s">
        <v>3</v>
      </c>
      <c r="AO741" s="44">
        <v>0</v>
      </c>
      <c r="AP741" s="45" t="s">
        <v>148</v>
      </c>
      <c r="AQ741" s="45">
        <v>65502047613</v>
      </c>
      <c r="AR741" s="46" t="s">
        <v>104</v>
      </c>
      <c r="AS741" s="45" t="s">
        <v>24</v>
      </c>
      <c r="AT741" s="45" t="s">
        <v>235</v>
      </c>
      <c r="AU741" s="45" t="s">
        <v>233</v>
      </c>
      <c r="AV741" s="45" t="s">
        <v>234</v>
      </c>
      <c r="AW741" s="45" t="s">
        <v>97</v>
      </c>
      <c r="AX741" s="45" t="s">
        <v>108</v>
      </c>
      <c r="AY741" s="45" t="s">
        <v>100</v>
      </c>
      <c r="AZ741" s="45" t="s">
        <v>116</v>
      </c>
      <c r="BA741" s="45" t="s">
        <v>97</v>
      </c>
      <c r="BB741" s="74" t="s">
        <v>155</v>
      </c>
      <c r="BC741" s="45" t="s">
        <v>427</v>
      </c>
      <c r="BD741" s="45">
        <v>177</v>
      </c>
      <c r="BE741" s="45" t="s">
        <v>151</v>
      </c>
      <c r="BF741" s="45" t="s">
        <v>233</v>
      </c>
      <c r="BG741" s="45" t="s">
        <v>97</v>
      </c>
      <c r="BH741" s="45" t="s">
        <v>97</v>
      </c>
      <c r="BI741" s="45">
        <v>1</v>
      </c>
      <c r="BJ741" s="45" t="s">
        <v>97</v>
      </c>
      <c r="BK741" s="53">
        <v>42151.510983796295</v>
      </c>
      <c r="BL741" s="45" t="s">
        <v>114</v>
      </c>
      <c r="BM741" s="45" t="s">
        <v>97</v>
      </c>
      <c r="BO741" s="68" t="str">
        <f t="shared" si="189"/>
        <v>EXECUTE [dbo].[PG_CI_CUENTA_BANCO] 0,0,0 , 871, X</v>
      </c>
    </row>
    <row r="742" spans="2:67" x14ac:dyDescent="0.3">
      <c r="B742" s="6">
        <f t="shared" si="177"/>
        <v>0</v>
      </c>
      <c r="C742" s="6" t="str">
        <f t="shared" si="178"/>
        <v>0, 0</v>
      </c>
      <c r="D742" s="54">
        <f t="shared" si="179"/>
        <v>872</v>
      </c>
      <c r="E742" s="75" t="str">
        <f t="shared" si="180"/>
        <v>Hidro I | EGRESOS | EGRESOS PLANTA | 154863666 | CD. JUAREZ | Pesos Mexicanos</v>
      </c>
      <c r="F742" s="54" t="str">
        <f t="shared" si="181"/>
        <v>3666</v>
      </c>
      <c r="G742" s="5">
        <v>0</v>
      </c>
      <c r="H742" s="78" t="str">
        <f t="shared" si="182"/>
        <v>Hidro I | EGRESOS | EGRESOS PLANTA | 154863666 | CD. JUAREZ | Pesos Mexicanos</v>
      </c>
      <c r="I742" s="69">
        <f t="shared" si="175"/>
        <v>28</v>
      </c>
      <c r="J742" s="69">
        <f t="shared" si="175"/>
        <v>7</v>
      </c>
      <c r="K742" s="70">
        <v>1</v>
      </c>
      <c r="L742" s="69" t="str">
        <f t="shared" si="183"/>
        <v>N/D</v>
      </c>
      <c r="M742" s="69">
        <f t="shared" si="184"/>
        <v>833</v>
      </c>
      <c r="N742" s="69">
        <f t="shared" si="185"/>
        <v>154863666</v>
      </c>
      <c r="P742" s="70">
        <v>1</v>
      </c>
      <c r="Q742" s="70">
        <v>3</v>
      </c>
      <c r="R742" s="19" t="s">
        <v>4</v>
      </c>
      <c r="S742" s="78" t="str">
        <f t="shared" si="186"/>
        <v>LUIS RAMIREZ RODRIGUEZ</v>
      </c>
      <c r="T742" s="78" t="str">
        <f t="shared" si="187"/>
        <v>Hidro I</v>
      </c>
      <c r="AB742" s="78" t="str">
        <f t="shared" si="188"/>
        <v>TOMAS ZARAGOZA FUENTES</v>
      </c>
      <c r="AC742" s="70">
        <v>103</v>
      </c>
      <c r="AD742" s="68" t="str">
        <f t="shared" si="176"/>
        <v>EXECUTE [dbo].[PG_CI_CUENTA_BANCO] 0, 0, 0, 872, 'Hidro I | EGRESOS | EGRESOS PLANTA | 154863666 | CD. JUAREZ | Pesos Mexicanos' , '3666', 0, 'Hidro I | EGRESOS | EGRESOS PLANTA | 154863666 | CD. JUAREZ | Pesos Mexicanos', 28, 7, 1, 'N/D', '833', '154863666', '', 1, 3, NULL, 'LUIS RAMIREZ RODRIGUEZ', 'Hidro I', '', '', '', '', '', '', '', 'TOMAS ZARAGOZA FUENTES', 103</v>
      </c>
      <c r="AK742" s="43">
        <v>872</v>
      </c>
      <c r="AL742" s="44">
        <v>28</v>
      </c>
      <c r="AM742" s="44">
        <v>7</v>
      </c>
      <c r="AN742" s="84" t="s">
        <v>3</v>
      </c>
      <c r="AO742" s="44">
        <v>30</v>
      </c>
      <c r="AP742" s="45" t="s">
        <v>225</v>
      </c>
      <c r="AQ742" s="45">
        <v>154863666</v>
      </c>
      <c r="AR742" s="46" t="s">
        <v>133</v>
      </c>
      <c r="AS742" s="45" t="s">
        <v>25</v>
      </c>
      <c r="AT742" s="45" t="s">
        <v>134</v>
      </c>
      <c r="AU742" s="45" t="s">
        <v>106</v>
      </c>
      <c r="AV742" s="45" t="s">
        <v>107</v>
      </c>
      <c r="AW742" s="45" t="s">
        <v>97</v>
      </c>
      <c r="AX742" s="45" t="s">
        <v>108</v>
      </c>
      <c r="AY742" s="45" t="s">
        <v>100</v>
      </c>
      <c r="AZ742" s="45" t="s">
        <v>109</v>
      </c>
      <c r="BA742" s="45" t="s">
        <v>97</v>
      </c>
      <c r="BB742" s="74" t="s">
        <v>120</v>
      </c>
      <c r="BC742" s="45">
        <v>833</v>
      </c>
      <c r="BD742" s="45" t="s">
        <v>227</v>
      </c>
      <c r="BE742" s="45" t="s">
        <v>122</v>
      </c>
      <c r="BF742" s="45" t="s">
        <v>219</v>
      </c>
      <c r="BG742" s="45" t="s">
        <v>97</v>
      </c>
      <c r="BH742" s="45" t="s">
        <v>167</v>
      </c>
      <c r="BI742" s="45">
        <v>1</v>
      </c>
      <c r="BJ742" s="45" t="s">
        <v>97</v>
      </c>
      <c r="BK742" s="53">
        <v>42861.429155092592</v>
      </c>
      <c r="BL742" s="45" t="s">
        <v>128</v>
      </c>
      <c r="BM742" s="45" t="s">
        <v>97</v>
      </c>
      <c r="BO742" s="68" t="str">
        <f t="shared" si="189"/>
        <v>EXECUTE [dbo].[PG_CI_CUENTA_BANCO] 0,0,0 , 872, X</v>
      </c>
    </row>
    <row r="743" spans="2:67" x14ac:dyDescent="0.3">
      <c r="B743" s="6">
        <f t="shared" si="177"/>
        <v>0</v>
      </c>
      <c r="C743" s="6" t="str">
        <f t="shared" si="178"/>
        <v>0, 0</v>
      </c>
      <c r="D743" s="54">
        <f t="shared" si="179"/>
        <v>873</v>
      </c>
      <c r="E743" s="75" t="str">
        <f t="shared" si="180"/>
        <v>Hidro I | INGRESOS | VENTA GAS | 154867521 | CD. JUAREZ | Pesos Mexicanos</v>
      </c>
      <c r="F743" s="54" t="str">
        <f t="shared" si="181"/>
        <v>7521</v>
      </c>
      <c r="G743" s="5">
        <v>0</v>
      </c>
      <c r="H743" s="78" t="str">
        <f t="shared" si="182"/>
        <v>Hidro I | INGRESOS | VENTA GAS | 154867521 | CD. JUAREZ | Pesos Mexicanos</v>
      </c>
      <c r="I743" s="69">
        <f t="shared" si="175"/>
        <v>28</v>
      </c>
      <c r="J743" s="69">
        <f t="shared" si="175"/>
        <v>7</v>
      </c>
      <c r="K743" s="70">
        <v>1</v>
      </c>
      <c r="L743" s="69" t="str">
        <f t="shared" si="183"/>
        <v>N/D</v>
      </c>
      <c r="M743" s="69">
        <f t="shared" si="184"/>
        <v>833</v>
      </c>
      <c r="N743" s="69">
        <f t="shared" si="185"/>
        <v>154867521</v>
      </c>
      <c r="P743" s="70">
        <v>1</v>
      </c>
      <c r="Q743" s="70">
        <v>1</v>
      </c>
      <c r="R743" s="19" t="s">
        <v>4</v>
      </c>
      <c r="S743" s="78" t="str">
        <f t="shared" si="186"/>
        <v>LUIS RAMIREZ RODRIGUEZ</v>
      </c>
      <c r="T743" s="78" t="str">
        <f t="shared" si="187"/>
        <v>Hidro I</v>
      </c>
      <c r="AB743" s="78" t="str">
        <f t="shared" si="188"/>
        <v>TOMAS ZARAGOZA FUENTES</v>
      </c>
      <c r="AC743" s="70">
        <v>103</v>
      </c>
      <c r="AD743" s="68" t="str">
        <f t="shared" si="176"/>
        <v>EXECUTE [dbo].[PG_CI_CUENTA_BANCO] 0, 0, 0, 873, 'Hidro I | INGRESOS | VENTA GAS | 154867521 | CD. JUAREZ | Pesos Mexicanos' , '7521', 0, 'Hidro I | INGRESOS | VENTA GAS | 154867521 | CD. JUAREZ | Pesos Mexicanos', 28, 7, 1, 'N/D', '833', '154867521', '', 1, 1, NULL, 'LUIS RAMIREZ RODRIGUEZ', 'Hidro I', '', '', '', '', '', '', '', 'TOMAS ZARAGOZA FUENTES', 103</v>
      </c>
      <c r="AK743" s="43">
        <v>873</v>
      </c>
      <c r="AL743" s="44">
        <v>28</v>
      </c>
      <c r="AM743" s="44">
        <v>7</v>
      </c>
      <c r="AN743" s="84" t="s">
        <v>3</v>
      </c>
      <c r="AO743" s="44">
        <v>30</v>
      </c>
      <c r="AP743" s="45" t="s">
        <v>225</v>
      </c>
      <c r="AQ743" s="45">
        <v>154867521</v>
      </c>
      <c r="AR743" s="46" t="s">
        <v>104</v>
      </c>
      <c r="AS743" s="45" t="s">
        <v>24</v>
      </c>
      <c r="AT743" s="45" t="s">
        <v>105</v>
      </c>
      <c r="AU743" s="45" t="s">
        <v>106</v>
      </c>
      <c r="AV743" s="45" t="s">
        <v>107</v>
      </c>
      <c r="AW743" s="45" t="s">
        <v>97</v>
      </c>
      <c r="AX743" s="45" t="s">
        <v>108</v>
      </c>
      <c r="AY743" s="45" t="s">
        <v>100</v>
      </c>
      <c r="AZ743" s="45" t="s">
        <v>109</v>
      </c>
      <c r="BA743" s="45" t="s">
        <v>97</v>
      </c>
      <c r="BB743" s="74" t="s">
        <v>120</v>
      </c>
      <c r="BC743" s="45">
        <v>833</v>
      </c>
      <c r="BD743" s="45" t="s">
        <v>227</v>
      </c>
      <c r="BE743" s="45" t="s">
        <v>122</v>
      </c>
      <c r="BF743" s="45" t="s">
        <v>219</v>
      </c>
      <c r="BG743" s="45" t="s">
        <v>97</v>
      </c>
      <c r="BH743" s="45" t="s">
        <v>113</v>
      </c>
      <c r="BI743" s="45">
        <v>1</v>
      </c>
      <c r="BJ743" s="45" t="s">
        <v>407</v>
      </c>
      <c r="BK743" s="53">
        <v>42151.557164351849</v>
      </c>
      <c r="BL743" s="45" t="s">
        <v>114</v>
      </c>
      <c r="BM743" s="45" t="s">
        <v>97</v>
      </c>
      <c r="BO743" s="68" t="str">
        <f t="shared" si="189"/>
        <v>EXECUTE [dbo].[PG_CI_CUENTA_BANCO] 0,0,0 , 873, X</v>
      </c>
    </row>
    <row r="744" spans="2:67" x14ac:dyDescent="0.3">
      <c r="B744" s="6">
        <f t="shared" si="177"/>
        <v>0</v>
      </c>
      <c r="C744" s="6" t="str">
        <f t="shared" si="178"/>
        <v>0, 0</v>
      </c>
      <c r="D744" s="54">
        <f t="shared" si="179"/>
        <v>874</v>
      </c>
      <c r="E744" s="75" t="str">
        <f t="shared" si="180"/>
        <v>Todas | INVERSIONES | INVERSIONES | 4096843 | EL PASO TX. | Dólares USA</v>
      </c>
      <c r="F744" s="54" t="str">
        <f t="shared" si="181"/>
        <v>6843</v>
      </c>
      <c r="G744" s="5">
        <v>0</v>
      </c>
      <c r="H744" s="78" t="str">
        <f t="shared" si="182"/>
        <v>Todas | INVERSIONES | INVERSIONES | 4096843 | EL PASO TX. | Dólares USA</v>
      </c>
      <c r="I744" s="69">
        <f t="shared" si="175"/>
        <v>23</v>
      </c>
      <c r="J744" s="69">
        <f t="shared" si="175"/>
        <v>13</v>
      </c>
      <c r="K744" s="70">
        <v>2</v>
      </c>
      <c r="L744" s="69" t="str">
        <f t="shared" si="183"/>
        <v>N/D</v>
      </c>
      <c r="M744" s="69" t="str">
        <f t="shared" si="184"/>
        <v>N/D</v>
      </c>
      <c r="N744" s="69">
        <f t="shared" si="185"/>
        <v>4096843</v>
      </c>
      <c r="P744" s="70">
        <v>2</v>
      </c>
      <c r="Q744" s="70">
        <v>5</v>
      </c>
      <c r="R744" s="19" t="s">
        <v>4</v>
      </c>
      <c r="S744" s="78" t="str">
        <f t="shared" si="186"/>
        <v>MAGDALENA BACA</v>
      </c>
      <c r="T744" s="78" t="str">
        <f t="shared" si="187"/>
        <v>Todas</v>
      </c>
      <c r="AB744" s="78" t="str">
        <f t="shared" si="188"/>
        <v>TOMAS ZARAGOZA FUENTES</v>
      </c>
      <c r="AC744" s="70">
        <v>202</v>
      </c>
      <c r="AD744" s="68" t="str">
        <f t="shared" si="176"/>
        <v>EXECUTE [dbo].[PG_CI_CUENTA_BANCO] 0, 0, 0, 874, 'Todas | INVERSIONES | INVERSIONES | 4096843 | EL PASO TX. | Dólares USA' , '6843', 0, 'Todas | INVERSIONES | INVERSIONES | 4096843 | EL PASO TX. | Dólares USA', 23, 13, 2, 'N/D', 'N/D', '4096843', '', 2, 5, NULL, 'MAGDALENA BACA', 'Todas', '', '', '', '', '', '', '', 'TOMAS ZARAGOZA FUENTES', 202</v>
      </c>
      <c r="AK744" s="43">
        <v>874</v>
      </c>
      <c r="AL744" s="44">
        <v>23</v>
      </c>
      <c r="AM744" s="44">
        <v>13</v>
      </c>
      <c r="AN744" s="84" t="s">
        <v>3</v>
      </c>
      <c r="AO744" s="44">
        <v>0</v>
      </c>
      <c r="AP744" s="45" t="s">
        <v>130</v>
      </c>
      <c r="AQ744" s="45">
        <v>4096843</v>
      </c>
      <c r="AR744" s="46" t="s">
        <v>129</v>
      </c>
      <c r="AS744" s="45" t="s">
        <v>19</v>
      </c>
      <c r="AT744" s="45" t="s">
        <v>19</v>
      </c>
      <c r="AU744" s="45" t="s">
        <v>132</v>
      </c>
      <c r="AV744" s="45" t="s">
        <v>107</v>
      </c>
      <c r="AW744" s="45" t="s">
        <v>97</v>
      </c>
      <c r="AX744" s="45" t="s">
        <v>99</v>
      </c>
      <c r="AY744" s="45" t="s">
        <v>118</v>
      </c>
      <c r="AZ744" s="45" t="s">
        <v>109</v>
      </c>
      <c r="BA744" s="45" t="s">
        <v>97</v>
      </c>
      <c r="BB744" s="74" t="s">
        <v>146</v>
      </c>
      <c r="BC744" s="45" t="s">
        <v>97</v>
      </c>
      <c r="BD744" s="45" t="s">
        <v>97</v>
      </c>
      <c r="BE744" s="45" t="s">
        <v>240</v>
      </c>
      <c r="BF744" s="45" t="s">
        <v>308</v>
      </c>
      <c r="BG744" s="45" t="s">
        <v>97</v>
      </c>
      <c r="BH744" s="45" t="s">
        <v>97</v>
      </c>
      <c r="BI744" s="45">
        <v>1</v>
      </c>
      <c r="BJ744" s="45" t="s">
        <v>97</v>
      </c>
      <c r="BK744" s="53">
        <v>40941.664988425924</v>
      </c>
      <c r="BL744" s="45" t="s">
        <v>114</v>
      </c>
      <c r="BM744" s="45" t="s">
        <v>97</v>
      </c>
      <c r="BO744" s="68" t="str">
        <f t="shared" si="189"/>
        <v>EXECUTE [dbo].[PG_CI_CUENTA_BANCO] 0,0,0 , 874, X</v>
      </c>
    </row>
    <row r="745" spans="2:67" x14ac:dyDescent="0.3">
      <c r="B745" s="6">
        <f t="shared" si="177"/>
        <v>0</v>
      </c>
      <c r="C745" s="6" t="str">
        <f t="shared" si="178"/>
        <v>0, 0</v>
      </c>
      <c r="D745" s="54">
        <f t="shared" si="179"/>
        <v>875</v>
      </c>
      <c r="E745" s="75" t="str">
        <f t="shared" si="180"/>
        <v>Todas | OPERACION CREDITO | OPERACION CREDITO | 4097092 | EL PASO TX. | Dólares USA</v>
      </c>
      <c r="F745" s="54" t="str">
        <f t="shared" si="181"/>
        <v>7092</v>
      </c>
      <c r="G745" s="5">
        <v>0</v>
      </c>
      <c r="H745" s="78" t="str">
        <f t="shared" si="182"/>
        <v>Todas | OPERACION CREDITO | OPERACION CREDITO | 4097092 | EL PASO TX. | Dólares USA</v>
      </c>
      <c r="I745" s="69">
        <f t="shared" si="175"/>
        <v>11</v>
      </c>
      <c r="J745" s="69">
        <f t="shared" si="175"/>
        <v>13</v>
      </c>
      <c r="K745" s="70">
        <v>2</v>
      </c>
      <c r="L745" s="69" t="str">
        <f t="shared" si="183"/>
        <v>N/D</v>
      </c>
      <c r="M745" s="69" t="str">
        <f t="shared" si="184"/>
        <v>N/D</v>
      </c>
      <c r="N745" s="69">
        <f t="shared" si="185"/>
        <v>4097092</v>
      </c>
      <c r="P745" s="70">
        <v>2</v>
      </c>
      <c r="Q745" s="70">
        <v>4</v>
      </c>
      <c r="R745" s="19" t="s">
        <v>4</v>
      </c>
      <c r="S745" s="78" t="str">
        <f t="shared" si="186"/>
        <v>MAGDALENA BACA</v>
      </c>
      <c r="T745" s="78" t="str">
        <f t="shared" si="187"/>
        <v>Todas</v>
      </c>
      <c r="AB745" s="78" t="str">
        <f t="shared" si="188"/>
        <v>TOMAS ZARAGOZA FUENTES</v>
      </c>
      <c r="AC745" s="70">
        <v>202</v>
      </c>
      <c r="AD745" s="68" t="str">
        <f t="shared" si="176"/>
        <v>EXECUTE [dbo].[PG_CI_CUENTA_BANCO] 0, 0, 0, 875, 'Todas | OPERACION CREDITO | OPERACION CREDITO | 4097092 | EL PASO TX. | Dólares USA' , '7092', 0, 'Todas | OPERACION CREDITO | OPERACION CREDITO | 4097092 | EL PASO TX. | Dólares USA', 11, 13, 2, 'N/D', 'N/D', '4097092', '', 2, 4, NULL, 'MAGDALENA BACA', 'Todas', '', '', '', '', '', '', '', 'TOMAS ZARAGOZA FUENTES', 202</v>
      </c>
      <c r="AK745" s="43">
        <v>875</v>
      </c>
      <c r="AL745" s="44">
        <v>11</v>
      </c>
      <c r="AM745" s="44">
        <v>13</v>
      </c>
      <c r="AN745" s="84" t="s">
        <v>3</v>
      </c>
      <c r="AO745" s="44">
        <v>0</v>
      </c>
      <c r="AP745" s="45" t="s">
        <v>130</v>
      </c>
      <c r="AQ745" s="45">
        <v>4097092</v>
      </c>
      <c r="AR745" s="46" t="s">
        <v>124</v>
      </c>
      <c r="AS745" s="45" t="s">
        <v>26</v>
      </c>
      <c r="AT745" s="45" t="s">
        <v>26</v>
      </c>
      <c r="AU745" s="45" t="s">
        <v>201</v>
      </c>
      <c r="AV745" s="45" t="s">
        <v>107</v>
      </c>
      <c r="AW745" s="45" t="s">
        <v>97</v>
      </c>
      <c r="AX745" s="45" t="s">
        <v>99</v>
      </c>
      <c r="AY745" s="45" t="s">
        <v>118</v>
      </c>
      <c r="AZ745" s="45" t="s">
        <v>109</v>
      </c>
      <c r="BA745" s="45" t="s">
        <v>97</v>
      </c>
      <c r="BB745" s="74" t="s">
        <v>146</v>
      </c>
      <c r="BC745" s="45" t="s">
        <v>97</v>
      </c>
      <c r="BD745" s="45" t="s">
        <v>97</v>
      </c>
      <c r="BE745" s="45" t="s">
        <v>240</v>
      </c>
      <c r="BF745" s="45" t="s">
        <v>189</v>
      </c>
      <c r="BG745" s="45" t="s">
        <v>97</v>
      </c>
      <c r="BH745" s="45" t="s">
        <v>97</v>
      </c>
      <c r="BI745" s="45">
        <v>1</v>
      </c>
      <c r="BJ745" s="45" t="s">
        <v>97</v>
      </c>
      <c r="BK745" s="53">
        <v>40941.664768518516</v>
      </c>
      <c r="BL745" s="45" t="s">
        <v>114</v>
      </c>
      <c r="BM745" s="45" t="s">
        <v>97</v>
      </c>
      <c r="BO745" s="68" t="str">
        <f t="shared" si="189"/>
        <v>EXECUTE [dbo].[PG_CI_CUENTA_BANCO] 0,0,0 , 875, X</v>
      </c>
    </row>
    <row r="746" spans="2:67" x14ac:dyDescent="0.3">
      <c r="B746" s="6">
        <f t="shared" si="177"/>
        <v>0</v>
      </c>
      <c r="C746" s="6" t="str">
        <f t="shared" si="178"/>
        <v>0, 0</v>
      </c>
      <c r="D746" s="54">
        <f t="shared" si="179"/>
        <v>876</v>
      </c>
      <c r="E746" s="75" t="str">
        <f t="shared" si="180"/>
        <v>Todas | INGRESOS | PERSONALES | 155184630 | CD. JUAREZ | Pesos Mexicanos</v>
      </c>
      <c r="F746" s="54" t="str">
        <f t="shared" si="181"/>
        <v>4630</v>
      </c>
      <c r="G746" s="5">
        <v>0</v>
      </c>
      <c r="H746" s="78" t="str">
        <f t="shared" si="182"/>
        <v>Todas | INGRESOS | PERSONALES | 155184630 | CD. JUAREZ | Pesos Mexicanos</v>
      </c>
      <c r="I746" s="69">
        <f t="shared" si="175"/>
        <v>28</v>
      </c>
      <c r="J746" s="69">
        <f t="shared" si="175"/>
        <v>7</v>
      </c>
      <c r="K746" s="70">
        <v>1</v>
      </c>
      <c r="L746" s="69" t="str">
        <f t="shared" si="183"/>
        <v>N/D</v>
      </c>
      <c r="M746" s="69">
        <f t="shared" si="184"/>
        <v>833</v>
      </c>
      <c r="N746" s="69">
        <f t="shared" si="185"/>
        <v>155184630</v>
      </c>
      <c r="P746" s="70">
        <v>2</v>
      </c>
      <c r="Q746" s="70">
        <v>1</v>
      </c>
      <c r="R746" s="19" t="s">
        <v>4</v>
      </c>
      <c r="S746" s="78" t="str">
        <f t="shared" si="186"/>
        <v>LUIS RAMIREZ RODRIGUEZ</v>
      </c>
      <c r="T746" s="78" t="str">
        <f t="shared" si="187"/>
        <v>Todas</v>
      </c>
      <c r="AB746" s="78" t="str">
        <f t="shared" si="188"/>
        <v>TOMAS ZARAGOZA FUENTES</v>
      </c>
      <c r="AC746" s="70">
        <v>103</v>
      </c>
      <c r="AD746" s="68" t="str">
        <f t="shared" si="176"/>
        <v>EXECUTE [dbo].[PG_CI_CUENTA_BANCO] 0, 0, 0, 876, 'Todas | INGRESOS | PERSONALES | 155184630 | CD. JUAREZ | Pesos Mexicanos' , '4630', 0, 'Todas | INGRESOS | PERSONALES | 155184630 | CD. JUAREZ | Pesos Mexicanos', 28, 7, 1, 'N/D', '833', '155184630', '', 2, 1, NULL, 'LUIS RAMIREZ RODRIGUEZ', 'Todas', '', '', '', '', '', '', '', 'TOMAS ZARAGOZA FUENTES', 103</v>
      </c>
      <c r="AK746" s="43">
        <v>876</v>
      </c>
      <c r="AL746" s="44">
        <v>28</v>
      </c>
      <c r="AM746" s="44">
        <v>7</v>
      </c>
      <c r="AN746" s="84" t="s">
        <v>3</v>
      </c>
      <c r="AO746" s="44">
        <v>0</v>
      </c>
      <c r="AP746" s="45" t="s">
        <v>130</v>
      </c>
      <c r="AQ746" s="45">
        <v>155184630</v>
      </c>
      <c r="AR746" s="46" t="s">
        <v>104</v>
      </c>
      <c r="AS746" s="45" t="s">
        <v>24</v>
      </c>
      <c r="AT746" s="45" t="s">
        <v>257</v>
      </c>
      <c r="AU746" s="45" t="s">
        <v>258</v>
      </c>
      <c r="AV746" s="45" t="s">
        <v>107</v>
      </c>
      <c r="AW746" s="45" t="s">
        <v>97</v>
      </c>
      <c r="AX746" s="45" t="s">
        <v>99</v>
      </c>
      <c r="AY746" s="45" t="s">
        <v>100</v>
      </c>
      <c r="AZ746" s="45" t="s">
        <v>109</v>
      </c>
      <c r="BA746" s="45" t="s">
        <v>97</v>
      </c>
      <c r="BB746" s="74" t="s">
        <v>120</v>
      </c>
      <c r="BC746" s="45">
        <v>833</v>
      </c>
      <c r="BD746" s="45" t="s">
        <v>227</v>
      </c>
      <c r="BE746" s="45" t="s">
        <v>122</v>
      </c>
      <c r="BF746" s="45" t="s">
        <v>160</v>
      </c>
      <c r="BG746" s="45" t="s">
        <v>97</v>
      </c>
      <c r="BH746" s="45" t="s">
        <v>113</v>
      </c>
      <c r="BI746" s="45">
        <v>1</v>
      </c>
      <c r="BJ746" s="45" t="s">
        <v>97</v>
      </c>
      <c r="BK746" s="53">
        <v>41865.342685185184</v>
      </c>
      <c r="BL746" s="45" t="s">
        <v>114</v>
      </c>
      <c r="BM746" s="45" t="s">
        <v>97</v>
      </c>
      <c r="BO746" s="68" t="str">
        <f t="shared" si="189"/>
        <v>EXECUTE [dbo].[PG_CI_CUENTA_BANCO] 0,0,0 , 876, X</v>
      </c>
    </row>
    <row r="747" spans="2:67" x14ac:dyDescent="0.3">
      <c r="B747" s="6">
        <f t="shared" si="177"/>
        <v>0</v>
      </c>
      <c r="C747" s="6" t="str">
        <f t="shared" si="178"/>
        <v>0, 0</v>
      </c>
      <c r="D747" s="54">
        <f t="shared" si="179"/>
        <v>877</v>
      </c>
      <c r="E747" s="75" t="str">
        <f t="shared" si="180"/>
        <v>Caborca | INGRESOS | VENTA GAS | 4039620265 | CD. JUAREZ | Pesos Mexicanos</v>
      </c>
      <c r="F747" s="54" t="str">
        <f t="shared" si="181"/>
        <v>0265</v>
      </c>
      <c r="G747" s="5">
        <v>0</v>
      </c>
      <c r="H747" s="78" t="str">
        <f t="shared" si="182"/>
        <v>Caborca | INGRESOS | VENTA GAS | 4039620265 | CD. JUAREZ | Pesos Mexicanos</v>
      </c>
      <c r="I747" s="69">
        <f t="shared" si="175"/>
        <v>36</v>
      </c>
      <c r="J747" s="69">
        <f t="shared" si="175"/>
        <v>8</v>
      </c>
      <c r="K747" s="70">
        <v>1</v>
      </c>
      <c r="L747" s="69" t="str">
        <f t="shared" si="183"/>
        <v>N/D</v>
      </c>
      <c r="M747" s="69" t="str">
        <f t="shared" si="184"/>
        <v>ATLANTIS</v>
      </c>
      <c r="N747" s="69">
        <f t="shared" si="185"/>
        <v>4039620265</v>
      </c>
      <c r="P747" s="70">
        <v>2</v>
      </c>
      <c r="Q747" s="70">
        <v>1</v>
      </c>
      <c r="R747" s="19" t="s">
        <v>4</v>
      </c>
      <c r="S747" s="78" t="str">
        <f t="shared" si="186"/>
        <v>TAISSET CASTREJON RODRIGUEZ</v>
      </c>
      <c r="T747" s="78" t="str">
        <f t="shared" si="187"/>
        <v>Caborca</v>
      </c>
      <c r="AB747" s="78" t="str">
        <f t="shared" si="188"/>
        <v>ENRIQUE ZARAGOZA ITO</v>
      </c>
      <c r="AC747" s="70">
        <v>103</v>
      </c>
      <c r="AD747" s="68" t="str">
        <f t="shared" si="176"/>
        <v>EXECUTE [dbo].[PG_CI_CUENTA_BANCO] 0, 0, 0, 877, 'Caborca | INGRESOS | VENTA GAS | 4039620265 | CD. JUAREZ | Pesos Mexicanos' , '0265', 0, 'Caborca | INGRESOS | VENTA GAS | 4039620265 | CD. JUAREZ | Pesos Mexicanos', 36, 8, 1, 'N/D', 'ATLANTIS', '4039620265', '', 2, 1, NULL, 'TAISSET CASTREJON RODRIGUEZ', 'Caborca', '', '', '', '', '', '', '', 'ENRIQUE ZARAGOZA ITO', 103</v>
      </c>
      <c r="AK747" s="43">
        <v>877</v>
      </c>
      <c r="AL747" s="44">
        <v>36</v>
      </c>
      <c r="AM747" s="44">
        <v>8</v>
      </c>
      <c r="AN747" s="84" t="s">
        <v>3</v>
      </c>
      <c r="AO747" s="44">
        <v>15</v>
      </c>
      <c r="AP747" s="45" t="s">
        <v>346</v>
      </c>
      <c r="AQ747" s="45">
        <v>4039620265</v>
      </c>
      <c r="AR747" s="46" t="s">
        <v>104</v>
      </c>
      <c r="AS747" s="45" t="s">
        <v>24</v>
      </c>
      <c r="AT747" s="45" t="s">
        <v>105</v>
      </c>
      <c r="AU747" s="45" t="s">
        <v>106</v>
      </c>
      <c r="AV747" s="45" t="s">
        <v>97</v>
      </c>
      <c r="AW747" s="45" t="s">
        <v>97</v>
      </c>
      <c r="AX747" s="45" t="s">
        <v>99</v>
      </c>
      <c r="AY747" s="45" t="s">
        <v>100</v>
      </c>
      <c r="AZ747" s="45" t="s">
        <v>163</v>
      </c>
      <c r="BA747" s="45" t="s">
        <v>97</v>
      </c>
      <c r="BB747" s="74" t="s">
        <v>120</v>
      </c>
      <c r="BC747" s="45" t="s">
        <v>382</v>
      </c>
      <c r="BD747" s="45">
        <v>1147</v>
      </c>
      <c r="BE747" s="45" t="s">
        <v>170</v>
      </c>
      <c r="BF747" s="45" t="s">
        <v>97</v>
      </c>
      <c r="BG747" s="45" t="s">
        <v>97</v>
      </c>
      <c r="BH747" s="45" t="s">
        <v>97</v>
      </c>
      <c r="BI747" s="45">
        <v>1</v>
      </c>
      <c r="BJ747" s="45" t="s">
        <v>97</v>
      </c>
      <c r="BK747" s="53">
        <v>40669.379317129627</v>
      </c>
      <c r="BL747" s="45" t="s">
        <v>114</v>
      </c>
      <c r="BM747" s="45" t="s">
        <v>97</v>
      </c>
      <c r="BO747" s="68" t="str">
        <f t="shared" si="189"/>
        <v>EXECUTE [dbo].[PG_CI_CUENTA_BANCO] 0,0,0 , 877, X</v>
      </c>
    </row>
    <row r="748" spans="2:67" x14ac:dyDescent="0.3">
      <c r="B748" s="6">
        <f t="shared" si="177"/>
        <v>0</v>
      </c>
      <c r="C748" s="6" t="str">
        <f t="shared" si="178"/>
        <v>0, 0</v>
      </c>
      <c r="D748" s="54">
        <f t="shared" si="179"/>
        <v>878</v>
      </c>
      <c r="E748" s="75" t="str">
        <f t="shared" si="180"/>
        <v>Mérida | INGRESOS | VENTA GAS | 4039620380 | CD. JUAREZ | Pesos Mexicanos</v>
      </c>
      <c r="F748" s="54" t="str">
        <f t="shared" si="181"/>
        <v>0380</v>
      </c>
      <c r="G748" s="5">
        <v>0</v>
      </c>
      <c r="H748" s="78" t="str">
        <f t="shared" si="182"/>
        <v>Mérida | INGRESOS | VENTA GAS | 4039620380 | CD. JUAREZ | Pesos Mexicanos</v>
      </c>
      <c r="I748" s="69">
        <f t="shared" si="175"/>
        <v>45</v>
      </c>
      <c r="J748" s="69">
        <f t="shared" si="175"/>
        <v>8</v>
      </c>
      <c r="K748" s="70">
        <v>1</v>
      </c>
      <c r="L748" s="69">
        <f t="shared" si="183"/>
        <v>11</v>
      </c>
      <c r="M748" s="69" t="str">
        <f t="shared" si="184"/>
        <v>ND</v>
      </c>
      <c r="N748" s="69">
        <f t="shared" si="185"/>
        <v>4039620380</v>
      </c>
      <c r="P748" s="70">
        <v>1</v>
      </c>
      <c r="Q748" s="70">
        <v>1</v>
      </c>
      <c r="R748" s="19" t="s">
        <v>4</v>
      </c>
      <c r="S748" s="78" t="str">
        <f t="shared" si="186"/>
        <v>TAISSET CASTREJON RODRIGUEZ</v>
      </c>
      <c r="T748" s="78" t="str">
        <f t="shared" si="187"/>
        <v>Mérida</v>
      </c>
      <c r="AB748" s="78" t="str">
        <f t="shared" si="188"/>
        <v>TOMAS ZARAGOZA FUENTES</v>
      </c>
      <c r="AC748" s="70">
        <v>103</v>
      </c>
      <c r="AD748" s="68" t="str">
        <f t="shared" si="176"/>
        <v>EXECUTE [dbo].[PG_CI_CUENTA_BANCO] 0, 0, 0, 878, 'Mérida | INGRESOS | VENTA GAS | 4039620380 | CD. JUAREZ | Pesos Mexicanos' , '0380', 0, 'Mérida | INGRESOS | VENTA GAS | 4039620380 | CD. JUAREZ | Pesos Mexicanos', 45, 8, 1, '11', 'ND', '4039620380', '', 1, 1, NULL, 'TAISSET CASTREJON RODRIGUEZ', 'Mérida', '', '', '', '', '', '', '', 'TOMAS ZARAGOZA FUENTES', 103</v>
      </c>
      <c r="AK748" s="43">
        <v>878</v>
      </c>
      <c r="AL748" s="44">
        <v>45</v>
      </c>
      <c r="AM748" s="44">
        <v>8</v>
      </c>
      <c r="AN748" s="84" t="s">
        <v>3</v>
      </c>
      <c r="AO748" s="44">
        <v>64</v>
      </c>
      <c r="AP748" s="45" t="s">
        <v>171</v>
      </c>
      <c r="AQ748" s="45">
        <v>4039620380</v>
      </c>
      <c r="AR748" s="46" t="s">
        <v>104</v>
      </c>
      <c r="AS748" s="45" t="s">
        <v>24</v>
      </c>
      <c r="AT748" s="45" t="s">
        <v>105</v>
      </c>
      <c r="AU748" s="45" t="s">
        <v>106</v>
      </c>
      <c r="AV748" s="45" t="s">
        <v>107</v>
      </c>
      <c r="AW748" s="45" t="s">
        <v>97</v>
      </c>
      <c r="AX748" s="45" t="s">
        <v>108</v>
      </c>
      <c r="AY748" s="45" t="s">
        <v>100</v>
      </c>
      <c r="AZ748" s="45" t="s">
        <v>109</v>
      </c>
      <c r="BA748" s="45">
        <v>11</v>
      </c>
      <c r="BB748" s="74" t="s">
        <v>120</v>
      </c>
      <c r="BC748" s="45" t="s">
        <v>169</v>
      </c>
      <c r="BD748" s="45" t="s">
        <v>227</v>
      </c>
      <c r="BE748" s="45" t="s">
        <v>170</v>
      </c>
      <c r="BF748" s="45" t="s">
        <v>172</v>
      </c>
      <c r="BG748" s="45" t="s">
        <v>97</v>
      </c>
      <c r="BH748" s="45" t="s">
        <v>113</v>
      </c>
      <c r="BI748" s="45">
        <v>1</v>
      </c>
      <c r="BJ748" s="45" t="s">
        <v>97</v>
      </c>
      <c r="BK748" s="53">
        <v>42151.526053240741</v>
      </c>
      <c r="BL748" s="45" t="s">
        <v>114</v>
      </c>
      <c r="BM748" s="45" t="s">
        <v>97</v>
      </c>
      <c r="BO748" s="68" t="str">
        <f t="shared" si="189"/>
        <v>EXECUTE [dbo].[PG_CI_CUENTA_BANCO] 0,0,0 , 878, X</v>
      </c>
    </row>
    <row r="749" spans="2:67" x14ac:dyDescent="0.3">
      <c r="B749" s="6">
        <f t="shared" si="177"/>
        <v>0</v>
      </c>
      <c r="C749" s="6" t="str">
        <f t="shared" si="178"/>
        <v>0, 0</v>
      </c>
      <c r="D749" s="54">
        <f t="shared" si="179"/>
        <v>879</v>
      </c>
      <c r="E749" s="75" t="str">
        <f t="shared" si="180"/>
        <v>Unigas Tlahuac | INGRESOS | VENTA GAS | 22603837068 | CD. JUAREZ | Pesos Mexicanos</v>
      </c>
      <c r="F749" s="54" t="str">
        <f t="shared" si="181"/>
        <v>7068</v>
      </c>
      <c r="G749" s="5">
        <v>0</v>
      </c>
      <c r="H749" s="78" t="str">
        <f t="shared" si="182"/>
        <v>Unigas Tlahuac | INGRESOS | VENTA GAS | 22603837068 | CD. JUAREZ | Pesos Mexicanos</v>
      </c>
      <c r="I749" s="69">
        <f t="shared" si="175"/>
        <v>42</v>
      </c>
      <c r="J749" s="69">
        <f t="shared" si="175"/>
        <v>11</v>
      </c>
      <c r="K749" s="70">
        <v>1</v>
      </c>
      <c r="L749" s="69">
        <f t="shared" si="183"/>
        <v>226</v>
      </c>
      <c r="M749" s="69">
        <f t="shared" si="184"/>
        <v>1</v>
      </c>
      <c r="N749" s="69">
        <f t="shared" si="185"/>
        <v>22603837068</v>
      </c>
      <c r="P749" s="70">
        <v>1</v>
      </c>
      <c r="Q749" s="70">
        <v>1</v>
      </c>
      <c r="R749" s="19" t="s">
        <v>4</v>
      </c>
      <c r="S749" s="78" t="str">
        <f t="shared" si="186"/>
        <v>DULCE SOTO</v>
      </c>
      <c r="T749" s="78" t="str">
        <f t="shared" si="187"/>
        <v>Unigas Tlahuac</v>
      </c>
      <c r="AB749" s="78" t="str">
        <f t="shared" si="188"/>
        <v>TOMAS ZARAGOZA FUENTES</v>
      </c>
      <c r="AC749" s="70">
        <v>103</v>
      </c>
      <c r="AD749" s="68" t="str">
        <f t="shared" si="176"/>
        <v>EXECUTE [dbo].[PG_CI_CUENTA_BANCO] 0, 0, 0, 879, 'Unigas Tlahuac | INGRESOS | VENTA GAS | 22603837068 | CD. JUAREZ | Pesos Mexicanos' , '7068', 0, 'Unigas Tlahuac | INGRESOS | VENTA GAS | 22603837068 | CD. JUAREZ | Pesos Mexicanos', 42, 11, 1, '226', '1', '22603837068', '', 1, 1, NULL, 'DULCE SOTO', 'Unigas Tlahuac', '', '', '', '', '', '', '', 'TOMAS ZARAGOZA FUENTES', 103</v>
      </c>
      <c r="AK749" s="43">
        <v>879</v>
      </c>
      <c r="AL749" s="44">
        <v>42</v>
      </c>
      <c r="AM749" s="44">
        <v>11</v>
      </c>
      <c r="AN749" s="84" t="s">
        <v>3</v>
      </c>
      <c r="AO749" s="44">
        <v>49</v>
      </c>
      <c r="AP749" s="45" t="s">
        <v>434</v>
      </c>
      <c r="AQ749" s="45">
        <v>22603837068</v>
      </c>
      <c r="AR749" s="46" t="s">
        <v>104</v>
      </c>
      <c r="AS749" s="45" t="s">
        <v>24</v>
      </c>
      <c r="AT749" s="45" t="s">
        <v>105</v>
      </c>
      <c r="AU749" s="45" t="s">
        <v>106</v>
      </c>
      <c r="AV749" s="45" t="s">
        <v>107</v>
      </c>
      <c r="AW749" s="45" t="s">
        <v>97</v>
      </c>
      <c r="AX749" s="45" t="s">
        <v>108</v>
      </c>
      <c r="AY749" s="45" t="s">
        <v>100</v>
      </c>
      <c r="AZ749" s="45" t="s">
        <v>109</v>
      </c>
      <c r="BA749" s="45">
        <v>226</v>
      </c>
      <c r="BB749" s="74" t="s">
        <v>120</v>
      </c>
      <c r="BC749" s="45">
        <v>1</v>
      </c>
      <c r="BD749" s="45" t="s">
        <v>156</v>
      </c>
      <c r="BE749" s="45" t="s">
        <v>152</v>
      </c>
      <c r="BF749" s="45" t="s">
        <v>315</v>
      </c>
      <c r="BG749" s="45" t="s">
        <v>97</v>
      </c>
      <c r="BH749" s="45" t="s">
        <v>113</v>
      </c>
      <c r="BI749" s="45">
        <v>1</v>
      </c>
      <c r="BJ749" s="45" t="s">
        <v>97</v>
      </c>
      <c r="BK749" s="53">
        <v>42017.434803240743</v>
      </c>
      <c r="BL749" s="45" t="s">
        <v>114</v>
      </c>
      <c r="BM749" s="45" t="s">
        <v>97</v>
      </c>
      <c r="BO749" s="68" t="str">
        <f t="shared" si="189"/>
        <v>EXECUTE [dbo].[PG_CI_CUENTA_BANCO] 0,0,0 , 879, X</v>
      </c>
    </row>
    <row r="750" spans="2:67" x14ac:dyDescent="0.3">
      <c r="B750" s="6">
        <f t="shared" si="177"/>
        <v>0</v>
      </c>
      <c r="C750" s="6" t="str">
        <f t="shared" si="178"/>
        <v>0, 0</v>
      </c>
      <c r="D750" s="54">
        <f t="shared" si="179"/>
        <v>880</v>
      </c>
      <c r="E750" s="75" t="str">
        <f t="shared" si="180"/>
        <v>Unigas Tlahuac | CONCENTRADORA | CONCENTRADORA | 22603868028 | CD. JUAREZ | Pesos Mexicanos</v>
      </c>
      <c r="F750" s="54" t="str">
        <f t="shared" si="181"/>
        <v>8028</v>
      </c>
      <c r="G750" s="5">
        <v>0</v>
      </c>
      <c r="H750" s="78" t="str">
        <f t="shared" si="182"/>
        <v>Unigas Tlahuac | CONCENTRADORA | CONCENTRADORA | 22603868028 | CD. JUAREZ | Pesos Mexicanos</v>
      </c>
      <c r="I750" s="69">
        <f t="shared" si="175"/>
        <v>42</v>
      </c>
      <c r="J750" s="69">
        <f t="shared" si="175"/>
        <v>11</v>
      </c>
      <c r="K750" s="70">
        <v>1</v>
      </c>
      <c r="L750" s="69">
        <f t="shared" si="183"/>
        <v>226</v>
      </c>
      <c r="M750" s="69">
        <f t="shared" si="184"/>
        <v>1</v>
      </c>
      <c r="N750" s="69">
        <f t="shared" si="185"/>
        <v>22603868028</v>
      </c>
      <c r="P750" s="70">
        <v>1</v>
      </c>
      <c r="Q750" s="70">
        <v>2</v>
      </c>
      <c r="R750" s="19" t="s">
        <v>4</v>
      </c>
      <c r="S750" s="78" t="str">
        <f t="shared" si="186"/>
        <v>DULCE SOTO</v>
      </c>
      <c r="T750" s="78" t="str">
        <f t="shared" si="187"/>
        <v>Unigas Tlahuac</v>
      </c>
      <c r="AB750" s="78" t="str">
        <f t="shared" si="188"/>
        <v>TOMAS ZARAGOZA FUENTES</v>
      </c>
      <c r="AC750" s="70">
        <v>103</v>
      </c>
      <c r="AD750" s="68" t="str">
        <f t="shared" si="176"/>
        <v>EXECUTE [dbo].[PG_CI_CUENTA_BANCO] 0, 0, 0, 880, 'Unigas Tlahuac | CONCENTRADORA | CONCENTRADORA | 22603868028 | CD. JUAREZ | Pesos Mexicanos' , '8028', 0, 'Unigas Tlahuac | CONCENTRADORA | CONCENTRADORA | 22603868028 | CD. JUAREZ | Pesos Mexicanos', 42, 11, 1, '226', '1', '22603868028', '', 1, 2, NULL, 'DULCE SOTO', 'Unigas Tlahuac', '', '', '', '', '', '', '', 'TOMAS ZARAGOZA FUENTES', 103</v>
      </c>
      <c r="AK750" s="43">
        <v>880</v>
      </c>
      <c r="AL750" s="44">
        <v>42</v>
      </c>
      <c r="AM750" s="44">
        <v>11</v>
      </c>
      <c r="AN750" s="84" t="s">
        <v>3</v>
      </c>
      <c r="AO750" s="44">
        <v>49</v>
      </c>
      <c r="AP750" s="45" t="s">
        <v>434</v>
      </c>
      <c r="AQ750" s="45">
        <v>22603868028</v>
      </c>
      <c r="AR750" s="46" t="s">
        <v>127</v>
      </c>
      <c r="AS750" s="45" t="s">
        <v>18</v>
      </c>
      <c r="AT750" s="45" t="s">
        <v>18</v>
      </c>
      <c r="AU750" s="45" t="s">
        <v>174</v>
      </c>
      <c r="AV750" s="45" t="s">
        <v>107</v>
      </c>
      <c r="AW750" s="45" t="s">
        <v>97</v>
      </c>
      <c r="AX750" s="45" t="s">
        <v>108</v>
      </c>
      <c r="AY750" s="45" t="s">
        <v>100</v>
      </c>
      <c r="AZ750" s="45" t="s">
        <v>109</v>
      </c>
      <c r="BA750" s="45">
        <v>226</v>
      </c>
      <c r="BB750" s="74" t="s">
        <v>120</v>
      </c>
      <c r="BC750" s="45">
        <v>1</v>
      </c>
      <c r="BD750" s="45" t="s">
        <v>156</v>
      </c>
      <c r="BE750" s="45" t="s">
        <v>152</v>
      </c>
      <c r="BF750" s="45" t="s">
        <v>315</v>
      </c>
      <c r="BG750" s="45" t="s">
        <v>97</v>
      </c>
      <c r="BH750" s="45" t="s">
        <v>113</v>
      </c>
      <c r="BI750" s="45">
        <v>1</v>
      </c>
      <c r="BJ750" s="45" t="s">
        <v>97</v>
      </c>
      <c r="BK750" s="53">
        <v>42017.434675925928</v>
      </c>
      <c r="BL750" s="45" t="s">
        <v>114</v>
      </c>
      <c r="BM750" s="45" t="s">
        <v>97</v>
      </c>
      <c r="BO750" s="68" t="str">
        <f t="shared" si="189"/>
        <v>EXECUTE [dbo].[PG_CI_CUENTA_BANCO] 0,0,0 , 880, X</v>
      </c>
    </row>
    <row r="751" spans="2:67" x14ac:dyDescent="0.3">
      <c r="B751" s="6">
        <f t="shared" si="177"/>
        <v>0</v>
      </c>
      <c r="C751" s="6" t="str">
        <f t="shared" si="178"/>
        <v>0, 0</v>
      </c>
      <c r="D751" s="54">
        <f t="shared" si="179"/>
        <v>883</v>
      </c>
      <c r="E751" s="75" t="str">
        <f t="shared" si="180"/>
        <v>Mérida | EGRESOS | INVERSIONES | 155452414 | CD. JUAREZ | Pesos Mexicanos</v>
      </c>
      <c r="F751" s="54" t="str">
        <f t="shared" si="181"/>
        <v>2414</v>
      </c>
      <c r="G751" s="5">
        <v>0</v>
      </c>
      <c r="H751" s="78" t="str">
        <f t="shared" si="182"/>
        <v>Mérida | EGRESOS | INVERSIONES | 155452414 | CD. JUAREZ | Pesos Mexicanos</v>
      </c>
      <c r="I751" s="69">
        <f t="shared" si="175"/>
        <v>45</v>
      </c>
      <c r="J751" s="69">
        <f t="shared" si="175"/>
        <v>7</v>
      </c>
      <c r="K751" s="70">
        <v>1</v>
      </c>
      <c r="L751" s="69" t="str">
        <f t="shared" si="183"/>
        <v>N/D</v>
      </c>
      <c r="M751" s="69">
        <f t="shared" si="184"/>
        <v>833</v>
      </c>
      <c r="N751" s="69">
        <f t="shared" si="185"/>
        <v>155452414</v>
      </c>
      <c r="P751" s="70">
        <v>2</v>
      </c>
      <c r="Q751" s="70">
        <v>3</v>
      </c>
      <c r="R751" s="19" t="s">
        <v>4</v>
      </c>
      <c r="S751" s="78" t="str">
        <f t="shared" si="186"/>
        <v>LUIS RAMIREZ RODRIGUEZ</v>
      </c>
      <c r="T751" s="78" t="str">
        <f t="shared" si="187"/>
        <v>Mérida</v>
      </c>
      <c r="AB751" s="78" t="str">
        <f t="shared" si="188"/>
        <v>TOMAS ZARAGOZA FUENTES</v>
      </c>
      <c r="AC751" s="70">
        <v>103</v>
      </c>
      <c r="AD751" s="68" t="str">
        <f t="shared" si="176"/>
        <v>EXECUTE [dbo].[PG_CI_CUENTA_BANCO] 0, 0, 0, 883, 'Mérida | EGRESOS | INVERSIONES | 155452414 | CD. JUAREZ | Pesos Mexicanos' , '2414', 0, 'Mérida | EGRESOS | INVERSIONES | 155452414 | CD. JUAREZ | Pesos Mexicanos', 45, 7, 1, 'N/D', '833', '155452414', '', 2, 3, NULL, 'LUIS RAMIREZ RODRIGUEZ', 'Mérida', '', '', '', '', '', '', '', 'TOMAS ZARAGOZA FUENTES', 103</v>
      </c>
      <c r="AK751" s="43">
        <v>883</v>
      </c>
      <c r="AL751" s="44">
        <v>45</v>
      </c>
      <c r="AM751" s="44">
        <v>7</v>
      </c>
      <c r="AN751" s="84" t="s">
        <v>3</v>
      </c>
      <c r="AO751" s="44">
        <v>64</v>
      </c>
      <c r="AP751" s="45" t="s">
        <v>171</v>
      </c>
      <c r="AQ751" s="45">
        <v>155452414</v>
      </c>
      <c r="AR751" s="46" t="s">
        <v>133</v>
      </c>
      <c r="AS751" s="45" t="s">
        <v>25</v>
      </c>
      <c r="AT751" s="45" t="s">
        <v>19</v>
      </c>
      <c r="AU751" s="45" t="s">
        <v>106</v>
      </c>
      <c r="AV751" s="45" t="s">
        <v>107</v>
      </c>
      <c r="AW751" s="45" t="s">
        <v>97</v>
      </c>
      <c r="AX751" s="45" t="s">
        <v>99</v>
      </c>
      <c r="AY751" s="45" t="s">
        <v>100</v>
      </c>
      <c r="AZ751" s="45" t="s">
        <v>109</v>
      </c>
      <c r="BA751" s="45" t="s">
        <v>97</v>
      </c>
      <c r="BB751" s="74" t="s">
        <v>120</v>
      </c>
      <c r="BC751" s="45">
        <v>833</v>
      </c>
      <c r="BD751" s="45" t="s">
        <v>227</v>
      </c>
      <c r="BE751" s="45" t="s">
        <v>122</v>
      </c>
      <c r="BF751" s="45" t="s">
        <v>181</v>
      </c>
      <c r="BG751" s="45" t="s">
        <v>97</v>
      </c>
      <c r="BH751" s="45" t="s">
        <v>142</v>
      </c>
      <c r="BI751" s="45">
        <v>1</v>
      </c>
      <c r="BJ751" s="45" t="s">
        <v>97</v>
      </c>
      <c r="BK751" s="53">
        <v>42062.709432870368</v>
      </c>
      <c r="BL751" s="45" t="s">
        <v>114</v>
      </c>
      <c r="BM751" s="45" t="s">
        <v>97</v>
      </c>
      <c r="BO751" s="68" t="str">
        <f t="shared" si="189"/>
        <v>EXECUTE [dbo].[PG_CI_CUENTA_BANCO] 0,0,0 , 883, X</v>
      </c>
    </row>
    <row r="752" spans="2:67" x14ac:dyDescent="0.3">
      <c r="B752" s="6">
        <f t="shared" si="177"/>
        <v>0</v>
      </c>
      <c r="C752" s="6" t="str">
        <f t="shared" si="178"/>
        <v>0, 0</v>
      </c>
      <c r="D752" s="54">
        <f t="shared" si="179"/>
        <v>884</v>
      </c>
      <c r="E752" s="75" t="str">
        <f t="shared" si="180"/>
        <v>Todas | EGRESOS | EGRESOS PLANTA | 22603837106 | TEPEJI DEL RIO DE OCAMPO | Pesos Mexicanos</v>
      </c>
      <c r="F752" s="54" t="str">
        <f t="shared" si="181"/>
        <v>7106</v>
      </c>
      <c r="G752" s="5">
        <v>0</v>
      </c>
      <c r="H752" s="78" t="str">
        <f t="shared" si="182"/>
        <v>Todas | EGRESOS | EGRESOS PLANTA | 22603837106 | TEPEJI DEL RIO DE OCAMPO | Pesos Mexicanos</v>
      </c>
      <c r="I752" s="69">
        <f t="shared" si="175"/>
        <v>42</v>
      </c>
      <c r="J752" s="69">
        <f t="shared" si="175"/>
        <v>11</v>
      </c>
      <c r="K752" s="70">
        <v>1</v>
      </c>
      <c r="L752" s="69">
        <f t="shared" si="183"/>
        <v>1</v>
      </c>
      <c r="M752" s="69" t="str">
        <f t="shared" si="184"/>
        <v>PRINCIPAL CD. J</v>
      </c>
      <c r="N752" s="69">
        <f t="shared" si="185"/>
        <v>22603837106</v>
      </c>
      <c r="P752" s="70">
        <v>2</v>
      </c>
      <c r="Q752" s="70">
        <v>3</v>
      </c>
      <c r="R752" s="19" t="s">
        <v>4</v>
      </c>
      <c r="S752" s="78" t="str">
        <f t="shared" si="186"/>
        <v>DULCE SOTO</v>
      </c>
      <c r="T752" s="78" t="str">
        <f t="shared" si="187"/>
        <v>Todas</v>
      </c>
      <c r="AB752" s="78" t="str">
        <f t="shared" si="188"/>
        <v>ENRIQUE ZARAGOZA ITO</v>
      </c>
      <c r="AC752" s="70">
        <v>111</v>
      </c>
      <c r="AD752" s="68" t="str">
        <f t="shared" si="176"/>
        <v>EXECUTE [dbo].[PG_CI_CUENTA_BANCO] 0, 0, 0, 884, 'Todas | EGRESOS | EGRESOS PLANTA | 22603837106 | TEPEJI DEL RIO DE OCAMPO | Pesos Mexicanos' , '7106', 0, 'Todas | EGRESOS | EGRESOS PLANTA | 22603837106 | TEPEJI DEL RIO DE OCAMPO | Pesos Mexicanos', 42, 11, 1, '1', 'PRINCIPAL CD. J', '22603837106', '', 2, 3, NULL, 'DULCE SOTO', 'Todas', '', '', '', '', '', '', '', 'ENRIQUE ZARAGOZA ITO', 111</v>
      </c>
      <c r="AK752" s="43">
        <v>884</v>
      </c>
      <c r="AL752" s="44">
        <v>42</v>
      </c>
      <c r="AM752" s="44">
        <v>11</v>
      </c>
      <c r="AN752" s="84" t="s">
        <v>3</v>
      </c>
      <c r="AO752" s="44">
        <v>0</v>
      </c>
      <c r="AP752" s="45" t="s">
        <v>130</v>
      </c>
      <c r="AQ752" s="45">
        <v>22603837106</v>
      </c>
      <c r="AR752" s="46" t="s">
        <v>133</v>
      </c>
      <c r="AS752" s="45" t="s">
        <v>25</v>
      </c>
      <c r="AT752" s="45" t="s">
        <v>134</v>
      </c>
      <c r="AU752" s="45" t="s">
        <v>154</v>
      </c>
      <c r="AV752" s="45" t="s">
        <v>97</v>
      </c>
      <c r="AW752" s="45" t="s">
        <v>97</v>
      </c>
      <c r="AX752" s="45" t="s">
        <v>99</v>
      </c>
      <c r="AY752" s="45" t="s">
        <v>100</v>
      </c>
      <c r="AZ752" s="45" t="s">
        <v>163</v>
      </c>
      <c r="BA752" s="45">
        <v>1</v>
      </c>
      <c r="BB752" s="74" t="s">
        <v>155</v>
      </c>
      <c r="BC752" s="45" t="s">
        <v>435</v>
      </c>
      <c r="BD752" s="45" t="s">
        <v>97</v>
      </c>
      <c r="BE752" s="45" t="s">
        <v>152</v>
      </c>
      <c r="BF752" s="45" t="s">
        <v>97</v>
      </c>
      <c r="BG752" s="45" t="s">
        <v>97</v>
      </c>
      <c r="BH752" s="45" t="s">
        <v>97</v>
      </c>
      <c r="BI752" s="45">
        <v>1</v>
      </c>
      <c r="BJ752" s="45" t="s">
        <v>436</v>
      </c>
      <c r="BK752" s="53">
        <v>42017.431331018517</v>
      </c>
      <c r="BL752" s="45" t="s">
        <v>114</v>
      </c>
      <c r="BM752" s="45" t="s">
        <v>97</v>
      </c>
      <c r="BO752" s="68" t="str">
        <f t="shared" si="189"/>
        <v>EXECUTE [dbo].[PG_CI_CUENTA_BANCO] 0,0,0 , 884, X</v>
      </c>
    </row>
    <row r="753" spans="2:67" x14ac:dyDescent="0.3">
      <c r="B753" s="6">
        <f t="shared" si="177"/>
        <v>0</v>
      </c>
      <c r="C753" s="6" t="str">
        <f t="shared" si="178"/>
        <v>0, 0</v>
      </c>
      <c r="D753" s="54">
        <f t="shared" si="179"/>
        <v>885</v>
      </c>
      <c r="E753" s="75" t="str">
        <f t="shared" si="180"/>
        <v>N/D | OPERACION CREDITO | OPERACION CREDITO | 5509823 | EL PASO TX. | Dólares USA</v>
      </c>
      <c r="F753" s="54" t="str">
        <f t="shared" si="181"/>
        <v>9823</v>
      </c>
      <c r="G753" s="5">
        <v>0</v>
      </c>
      <c r="H753" s="78" t="str">
        <f t="shared" si="182"/>
        <v>N/D | OPERACION CREDITO | OPERACION CREDITO | 5509823 | EL PASO TX. | Dólares USA</v>
      </c>
      <c r="I753" s="69">
        <f t="shared" si="175"/>
        <v>23</v>
      </c>
      <c r="J753" s="69">
        <f t="shared" si="175"/>
        <v>16</v>
      </c>
      <c r="K753" s="70">
        <v>2</v>
      </c>
      <c r="L753" s="69" t="str">
        <f t="shared" si="183"/>
        <v>N/D</v>
      </c>
      <c r="M753" s="69" t="str">
        <f t="shared" si="184"/>
        <v>N/D</v>
      </c>
      <c r="N753" s="69">
        <f t="shared" si="185"/>
        <v>5509823</v>
      </c>
      <c r="P753" s="70">
        <v>2</v>
      </c>
      <c r="Q753" s="70">
        <v>4</v>
      </c>
      <c r="R753" s="19" t="s">
        <v>4</v>
      </c>
      <c r="S753" s="78" t="str">
        <f t="shared" si="186"/>
        <v>JUAN CARLOS DIAZ</v>
      </c>
      <c r="T753" s="78" t="str">
        <f t="shared" si="187"/>
        <v>N/D</v>
      </c>
      <c r="AB753" s="78" t="str">
        <f t="shared" si="188"/>
        <v>TOMAS ZARAGOZA FUENTES</v>
      </c>
      <c r="AC753" s="70">
        <v>202</v>
      </c>
      <c r="AD753" s="68" t="str">
        <f t="shared" si="176"/>
        <v>EXECUTE [dbo].[PG_CI_CUENTA_BANCO] 0, 0, 0, 885, 'N/D | OPERACION CREDITO | OPERACION CREDITO | 5509823 | EL PASO TX. | Dólares USA' , '9823', 0, 'N/D | OPERACION CREDITO | OPERACION CREDITO | 5509823 | EL PASO TX. | Dólares USA', 23, 16, 2, 'N/D', 'N/D', '5509823', '', 2, 4, NULL, 'JUAN CARLOS DIAZ', 'N/D', '', '', '', '', '', '', '', 'TOMAS ZARAGOZA FUENTES', 202</v>
      </c>
      <c r="AK753" s="43">
        <v>885</v>
      </c>
      <c r="AL753" s="44">
        <v>23</v>
      </c>
      <c r="AM753" s="44">
        <v>16</v>
      </c>
      <c r="AN753" s="84" t="s">
        <v>3</v>
      </c>
      <c r="AO753" s="44">
        <v>0</v>
      </c>
      <c r="AP753" s="45" t="s">
        <v>97</v>
      </c>
      <c r="AQ753" s="45">
        <v>5509823</v>
      </c>
      <c r="AR753" s="46" t="s">
        <v>124</v>
      </c>
      <c r="AS753" s="45" t="s">
        <v>26</v>
      </c>
      <c r="AT753" s="45" t="s">
        <v>26</v>
      </c>
      <c r="AU753" s="45" t="s">
        <v>97</v>
      </c>
      <c r="AV753" s="45" t="s">
        <v>97</v>
      </c>
      <c r="AW753" s="45" t="s">
        <v>97</v>
      </c>
      <c r="AX753" s="45" t="s">
        <v>99</v>
      </c>
      <c r="AY753" s="45" t="s">
        <v>118</v>
      </c>
      <c r="AZ753" s="45" t="s">
        <v>109</v>
      </c>
      <c r="BA753" s="45" t="s">
        <v>97</v>
      </c>
      <c r="BB753" s="74" t="s">
        <v>146</v>
      </c>
      <c r="BC753" s="45" t="s">
        <v>97</v>
      </c>
      <c r="BD753" s="45" t="s">
        <v>97</v>
      </c>
      <c r="BE753" s="45" t="s">
        <v>393</v>
      </c>
      <c r="BF753" s="45" t="s">
        <v>97</v>
      </c>
      <c r="BG753" s="45" t="s">
        <v>97</v>
      </c>
      <c r="BH753" s="45" t="s">
        <v>97</v>
      </c>
      <c r="BI753" s="45">
        <v>1</v>
      </c>
      <c r="BJ753" s="45" t="s">
        <v>97</v>
      </c>
      <c r="BK753" s="53">
        <v>40693.353541666664</v>
      </c>
      <c r="BL753" s="45" t="s">
        <v>114</v>
      </c>
      <c r="BM753" s="45" t="s">
        <v>97</v>
      </c>
      <c r="BO753" s="68" t="str">
        <f t="shared" si="189"/>
        <v>EXECUTE [dbo].[PG_CI_CUENTA_BANCO] 0,0,0 , 885, X</v>
      </c>
    </row>
    <row r="754" spans="2:67" x14ac:dyDescent="0.3">
      <c r="B754" s="6">
        <f t="shared" si="177"/>
        <v>0</v>
      </c>
      <c r="C754" s="6" t="str">
        <f t="shared" si="178"/>
        <v>0, 0</v>
      </c>
      <c r="D754" s="54">
        <f t="shared" si="179"/>
        <v>886</v>
      </c>
      <c r="E754" s="75" t="str">
        <f t="shared" si="180"/>
        <v>N/D | EGRESOS | EGRESOS PLANTA | 155257204 | CD. JUAREZ | Pesos Mexicanos</v>
      </c>
      <c r="F754" s="54" t="str">
        <f t="shared" si="181"/>
        <v>7204</v>
      </c>
      <c r="G754" s="5">
        <v>0</v>
      </c>
      <c r="H754" s="78" t="str">
        <f t="shared" si="182"/>
        <v>N/D | EGRESOS | EGRESOS PLANTA | 155257204 | CD. JUAREZ | Pesos Mexicanos</v>
      </c>
      <c r="I754" s="69">
        <f t="shared" si="175"/>
        <v>6</v>
      </c>
      <c r="J754" s="69">
        <f t="shared" si="175"/>
        <v>7</v>
      </c>
      <c r="K754" s="70">
        <v>1</v>
      </c>
      <c r="L754" s="69" t="str">
        <f t="shared" si="183"/>
        <v>N/D</v>
      </c>
      <c r="M754" s="69" t="str">
        <f t="shared" si="184"/>
        <v>EMP. Y GOB. CD.</v>
      </c>
      <c r="N754" s="69">
        <f t="shared" si="185"/>
        <v>155257204</v>
      </c>
      <c r="P754" s="70">
        <v>2</v>
      </c>
      <c r="Q754" s="70">
        <v>3</v>
      </c>
      <c r="R754" s="19" t="s">
        <v>4</v>
      </c>
      <c r="S754" s="78" t="str">
        <f t="shared" si="186"/>
        <v>LUIS RAMIREZ RODRIGUEZ</v>
      </c>
      <c r="T754" s="78" t="str">
        <f t="shared" si="187"/>
        <v>N/D</v>
      </c>
      <c r="AB754" s="78" t="str">
        <f t="shared" si="188"/>
        <v>ENRIQUE ZARAGOZA ITO</v>
      </c>
      <c r="AC754" s="70">
        <v>103</v>
      </c>
      <c r="AD754" s="68" t="str">
        <f t="shared" si="176"/>
        <v>EXECUTE [dbo].[PG_CI_CUENTA_BANCO] 0, 0, 0, 886, 'N/D | EGRESOS | EGRESOS PLANTA | 155257204 | CD. JUAREZ | Pesos Mexicanos' , '7204', 0, 'N/D | EGRESOS | EGRESOS PLANTA | 155257204 | CD. JUAREZ | Pesos Mexicanos', 6, 7, 1, 'N/D', 'EMP. Y GOB. CD.', '155257204', '', 2, 3, NULL, 'LUIS RAMIREZ RODRIGUEZ', 'N/D', '', '', '', '', '', '', '', 'ENRIQUE ZARAGOZA ITO', 103</v>
      </c>
      <c r="AK754" s="43">
        <v>886</v>
      </c>
      <c r="AL754" s="44">
        <v>6</v>
      </c>
      <c r="AM754" s="44">
        <v>7</v>
      </c>
      <c r="AN754" s="84" t="s">
        <v>3</v>
      </c>
      <c r="AO754" s="44">
        <v>0</v>
      </c>
      <c r="AP754" s="45" t="s">
        <v>97</v>
      </c>
      <c r="AQ754" s="45">
        <v>155257204</v>
      </c>
      <c r="AR754" s="46" t="s">
        <v>133</v>
      </c>
      <c r="AS754" s="45" t="s">
        <v>25</v>
      </c>
      <c r="AT754" s="45" t="s">
        <v>134</v>
      </c>
      <c r="AU754" s="45" t="s">
        <v>154</v>
      </c>
      <c r="AV754" s="45" t="s">
        <v>97</v>
      </c>
      <c r="AW754" s="45" t="s">
        <v>97</v>
      </c>
      <c r="AX754" s="45" t="s">
        <v>99</v>
      </c>
      <c r="AY754" s="45" t="s">
        <v>100</v>
      </c>
      <c r="AZ754" s="45" t="s">
        <v>163</v>
      </c>
      <c r="BA754" s="45" t="s">
        <v>97</v>
      </c>
      <c r="BB754" s="74" t="s">
        <v>120</v>
      </c>
      <c r="BC754" s="45" t="s">
        <v>437</v>
      </c>
      <c r="BD754" s="45">
        <v>833</v>
      </c>
      <c r="BE754" s="45" t="s">
        <v>122</v>
      </c>
      <c r="BF754" s="45" t="s">
        <v>97</v>
      </c>
      <c r="BG754" s="45" t="s">
        <v>97</v>
      </c>
      <c r="BH754" s="45" t="s">
        <v>97</v>
      </c>
      <c r="BI754" s="45">
        <v>1</v>
      </c>
      <c r="BJ754" s="45" t="s">
        <v>97</v>
      </c>
      <c r="BK754" s="53">
        <v>40672.4762962963</v>
      </c>
      <c r="BL754" s="45" t="s">
        <v>114</v>
      </c>
      <c r="BM754" s="45" t="s">
        <v>97</v>
      </c>
      <c r="BO754" s="68" t="str">
        <f t="shared" si="189"/>
        <v>EXECUTE [dbo].[PG_CI_CUENTA_BANCO] 0,0,0 , 886, X</v>
      </c>
    </row>
    <row r="755" spans="2:67" x14ac:dyDescent="0.3">
      <c r="B755" s="6">
        <f t="shared" si="177"/>
        <v>0</v>
      </c>
      <c r="C755" s="6" t="str">
        <f t="shared" si="178"/>
        <v>0, 0</v>
      </c>
      <c r="D755" s="54">
        <f t="shared" si="179"/>
        <v>887</v>
      </c>
      <c r="E755" s="75" t="str">
        <f t="shared" si="180"/>
        <v>Yahualica | INGRESOS | VENTA GAS | 134970365 | PENDIENTE | Pesos Mexicanos</v>
      </c>
      <c r="F755" s="54" t="str">
        <f t="shared" si="181"/>
        <v>0365</v>
      </c>
      <c r="G755" s="5">
        <v>0</v>
      </c>
      <c r="H755" s="78" t="str">
        <f t="shared" si="182"/>
        <v>Yahualica | INGRESOS | VENTA GAS | 134970365 | PENDIENTE | Pesos Mexicanos</v>
      </c>
      <c r="I755" s="69">
        <f t="shared" si="175"/>
        <v>10</v>
      </c>
      <c r="J755" s="69">
        <f t="shared" si="175"/>
        <v>7</v>
      </c>
      <c r="K755" s="70">
        <v>1</v>
      </c>
      <c r="L755" s="69">
        <f t="shared" si="183"/>
        <v>5465</v>
      </c>
      <c r="M755" s="69">
        <f t="shared" si="184"/>
        <v>5465</v>
      </c>
      <c r="N755" s="69">
        <f t="shared" si="185"/>
        <v>134970365</v>
      </c>
      <c r="P755" s="70">
        <v>1</v>
      </c>
      <c r="Q755" s="70">
        <v>1</v>
      </c>
      <c r="R755" s="19" t="s">
        <v>4</v>
      </c>
      <c r="S755" s="78" t="str">
        <f t="shared" si="186"/>
        <v>LUIS RAMIREZ RODRIGUEZ</v>
      </c>
      <c r="T755" s="78" t="str">
        <f t="shared" si="187"/>
        <v>Yahualica</v>
      </c>
      <c r="AB755" s="78" t="str">
        <f t="shared" si="188"/>
        <v>TOMAS ZARAGOZA FUENTES</v>
      </c>
      <c r="AC755" s="70">
        <v>104</v>
      </c>
      <c r="AD755" s="68" t="str">
        <f t="shared" si="176"/>
        <v>EXECUTE [dbo].[PG_CI_CUENTA_BANCO] 0, 0, 0, 887, 'Yahualica | INGRESOS | VENTA GAS | 134970365 | PENDIENTE | Pesos Mexicanos' , '0365', 0, 'Yahualica | INGRESOS | VENTA GAS | 134970365 | PENDIENTE | Pesos Mexicanos', 10, 7, 1, '5465', '5465', '134970365', '', 1, 1, NULL, 'LUIS RAMIREZ RODRIGUEZ', 'Yahualica', '', '', '', '', '', '', '', 'TOMAS ZARAGOZA FUENTES', 104</v>
      </c>
      <c r="AK755" s="43">
        <v>887</v>
      </c>
      <c r="AL755" s="44">
        <v>10</v>
      </c>
      <c r="AM755" s="44">
        <v>7</v>
      </c>
      <c r="AN755" s="84" t="s">
        <v>3</v>
      </c>
      <c r="AO755" s="44">
        <v>45</v>
      </c>
      <c r="AP755" s="45" t="s">
        <v>425</v>
      </c>
      <c r="AQ755" s="45">
        <v>134970365</v>
      </c>
      <c r="AR755" s="46" t="s">
        <v>104</v>
      </c>
      <c r="AS755" s="45" t="s">
        <v>24</v>
      </c>
      <c r="AT755" s="45" t="s">
        <v>105</v>
      </c>
      <c r="AU755" s="45" t="s">
        <v>106</v>
      </c>
      <c r="AV755" s="45" t="s">
        <v>107</v>
      </c>
      <c r="AW755" s="45" t="s">
        <v>97</v>
      </c>
      <c r="AX755" s="45" t="s">
        <v>108</v>
      </c>
      <c r="AY755" s="45" t="s">
        <v>100</v>
      </c>
      <c r="AZ755" s="45" t="s">
        <v>109</v>
      </c>
      <c r="BA755" s="45">
        <v>5465</v>
      </c>
      <c r="BB755" s="74" t="s">
        <v>126</v>
      </c>
      <c r="BC755" s="45">
        <v>5465</v>
      </c>
      <c r="BD755" s="45" t="s">
        <v>159</v>
      </c>
      <c r="BE755" s="45" t="s">
        <v>122</v>
      </c>
      <c r="BF755" s="45" t="s">
        <v>160</v>
      </c>
      <c r="BG755" s="45" t="s">
        <v>97</v>
      </c>
      <c r="BH755" s="45" t="s">
        <v>113</v>
      </c>
      <c r="BI755" s="45">
        <v>1</v>
      </c>
      <c r="BJ755" s="45" t="s">
        <v>97</v>
      </c>
      <c r="BK755" s="53">
        <v>43277.554849537039</v>
      </c>
      <c r="BL755" s="45" t="s">
        <v>128</v>
      </c>
      <c r="BM755" s="45" t="s">
        <v>97</v>
      </c>
      <c r="BO755" s="68" t="str">
        <f t="shared" si="189"/>
        <v>EXECUTE [dbo].[PG_CI_CUENTA_BANCO] 0,0,0 , 887, X</v>
      </c>
    </row>
    <row r="756" spans="2:67" x14ac:dyDescent="0.3">
      <c r="B756" s="6">
        <f t="shared" si="177"/>
        <v>0</v>
      </c>
      <c r="C756" s="6" t="str">
        <f t="shared" si="178"/>
        <v>0, 0</v>
      </c>
      <c r="D756" s="54">
        <f t="shared" si="179"/>
        <v>888</v>
      </c>
      <c r="E756" s="75" t="str">
        <f t="shared" si="180"/>
        <v>Tlajomulco | CONCENTRADORA | CONCENTRADORA | 156456111 | CD. JUAREZ | Pesos Mexicanos</v>
      </c>
      <c r="F756" s="54" t="str">
        <f t="shared" si="181"/>
        <v>6111</v>
      </c>
      <c r="G756" s="5">
        <v>0</v>
      </c>
      <c r="H756" s="78" t="str">
        <f t="shared" si="182"/>
        <v>Tlajomulco | CONCENTRADORA | CONCENTRADORA | 156456111 | CD. JUAREZ | Pesos Mexicanos</v>
      </c>
      <c r="I756" s="69">
        <f t="shared" si="175"/>
        <v>49</v>
      </c>
      <c r="J756" s="69">
        <f t="shared" si="175"/>
        <v>7</v>
      </c>
      <c r="K756" s="70">
        <v>1</v>
      </c>
      <c r="L756" s="69" t="str">
        <f t="shared" si="183"/>
        <v>N/D</v>
      </c>
      <c r="M756" s="69">
        <f t="shared" si="184"/>
        <v>833</v>
      </c>
      <c r="N756" s="69">
        <f t="shared" si="185"/>
        <v>156456111</v>
      </c>
      <c r="P756" s="70">
        <v>2</v>
      </c>
      <c r="Q756" s="70">
        <v>2</v>
      </c>
      <c r="R756" s="19" t="s">
        <v>4</v>
      </c>
      <c r="S756" s="78" t="str">
        <f t="shared" si="186"/>
        <v>LUIS RAMIREZ RODRIGUEZ</v>
      </c>
      <c r="T756" s="78" t="str">
        <f t="shared" si="187"/>
        <v>Tlajomulco</v>
      </c>
      <c r="AB756" s="78" t="str">
        <f t="shared" si="188"/>
        <v>TOMAS ZARAGOZA FUENTES</v>
      </c>
      <c r="AC756" s="70">
        <v>103</v>
      </c>
      <c r="AD756" s="68" t="str">
        <f t="shared" si="176"/>
        <v>EXECUTE [dbo].[PG_CI_CUENTA_BANCO] 0, 0, 0, 888, 'Tlajomulco | CONCENTRADORA | CONCENTRADORA | 156456111 | CD. JUAREZ | Pesos Mexicanos' , '6111', 0, 'Tlajomulco | CONCENTRADORA | CONCENTRADORA | 156456111 | CD. JUAREZ | Pesos Mexicanos', 49, 7, 1, 'N/D', '833', '156456111', '', 2, 2, NULL, 'LUIS RAMIREZ RODRIGUEZ', 'Tlajomulco', '', '', '', '', '', '', '', 'TOMAS ZARAGOZA FUENTES', 103</v>
      </c>
      <c r="AK756" s="43">
        <v>888</v>
      </c>
      <c r="AL756" s="44">
        <v>49</v>
      </c>
      <c r="AM756" s="44">
        <v>7</v>
      </c>
      <c r="AN756" s="84" t="s">
        <v>3</v>
      </c>
      <c r="AO756" s="44">
        <v>42</v>
      </c>
      <c r="AP756" s="45" t="s">
        <v>438</v>
      </c>
      <c r="AQ756" s="45">
        <v>156456111</v>
      </c>
      <c r="AR756" s="46" t="s">
        <v>127</v>
      </c>
      <c r="AS756" s="45" t="s">
        <v>18</v>
      </c>
      <c r="AT756" s="45" t="s">
        <v>18</v>
      </c>
      <c r="AU756" s="45" t="s">
        <v>162</v>
      </c>
      <c r="AV756" s="45" t="s">
        <v>107</v>
      </c>
      <c r="AW756" s="45" t="s">
        <v>97</v>
      </c>
      <c r="AX756" s="45" t="s">
        <v>99</v>
      </c>
      <c r="AY756" s="45" t="s">
        <v>100</v>
      </c>
      <c r="AZ756" s="45" t="s">
        <v>109</v>
      </c>
      <c r="BA756" s="45" t="s">
        <v>97</v>
      </c>
      <c r="BB756" s="74" t="s">
        <v>120</v>
      </c>
      <c r="BC756" s="45">
        <v>833</v>
      </c>
      <c r="BD756" s="45" t="s">
        <v>227</v>
      </c>
      <c r="BE756" s="45" t="s">
        <v>122</v>
      </c>
      <c r="BF756" s="45" t="s">
        <v>365</v>
      </c>
      <c r="BG756" s="45" t="s">
        <v>97</v>
      </c>
      <c r="BH756" s="45" t="s">
        <v>113</v>
      </c>
      <c r="BI756" s="45">
        <v>1</v>
      </c>
      <c r="BJ756" s="45" t="s">
        <v>97</v>
      </c>
      <c r="BK756" s="53">
        <v>41530.645520833335</v>
      </c>
      <c r="BL756" s="45" t="s">
        <v>114</v>
      </c>
      <c r="BM756" s="45" t="s">
        <v>97</v>
      </c>
      <c r="BO756" s="68" t="str">
        <f t="shared" si="189"/>
        <v>EXECUTE [dbo].[PG_CI_CUENTA_BANCO] 0,0,0 , 888, X</v>
      </c>
    </row>
    <row r="757" spans="2:67" x14ac:dyDescent="0.3">
      <c r="B757" s="6">
        <f t="shared" si="177"/>
        <v>0</v>
      </c>
      <c r="C757" s="6" t="str">
        <f t="shared" si="178"/>
        <v>0, 0</v>
      </c>
      <c r="D757" s="54">
        <f t="shared" si="179"/>
        <v>889</v>
      </c>
      <c r="E757" s="75" t="str">
        <f t="shared" si="180"/>
        <v>Tlajomulco | EGRESOS | EGRESOS PLANTA | 156447074 | CD. JUAREZ | Pesos Mexicanos</v>
      </c>
      <c r="F757" s="54" t="str">
        <f t="shared" si="181"/>
        <v>7074</v>
      </c>
      <c r="G757" s="5">
        <v>0</v>
      </c>
      <c r="H757" s="78" t="str">
        <f t="shared" si="182"/>
        <v>Tlajomulco | EGRESOS | EGRESOS PLANTA | 156447074 | CD. JUAREZ | Pesos Mexicanos</v>
      </c>
      <c r="I757" s="69">
        <f t="shared" si="175"/>
        <v>49</v>
      </c>
      <c r="J757" s="69">
        <f t="shared" si="175"/>
        <v>7</v>
      </c>
      <c r="K757" s="70">
        <v>1</v>
      </c>
      <c r="L757" s="69" t="str">
        <f t="shared" si="183"/>
        <v>N/D</v>
      </c>
      <c r="M757" s="69" t="str">
        <f t="shared" si="184"/>
        <v xml:space="preserve">EMP. Y GOB. DE </v>
      </c>
      <c r="N757" s="69">
        <f t="shared" si="185"/>
        <v>156447074</v>
      </c>
      <c r="P757" s="70">
        <v>2</v>
      </c>
      <c r="Q757" s="70">
        <v>3</v>
      </c>
      <c r="R757" s="19" t="s">
        <v>4</v>
      </c>
      <c r="S757" s="78" t="str">
        <f t="shared" si="186"/>
        <v>LUIS RAMIREZ RODRIGUEZ</v>
      </c>
      <c r="T757" s="78" t="str">
        <f t="shared" si="187"/>
        <v>Tlajomulco</v>
      </c>
      <c r="AB757" s="78" t="str">
        <f t="shared" si="188"/>
        <v>ENRIQUE ZARAGOZA ITO</v>
      </c>
      <c r="AC757" s="70">
        <v>103</v>
      </c>
      <c r="AD757" s="68" t="str">
        <f t="shared" si="176"/>
        <v>EXECUTE [dbo].[PG_CI_CUENTA_BANCO] 0, 0, 0, 889, 'Tlajomulco | EGRESOS | EGRESOS PLANTA | 156447074 | CD. JUAREZ | Pesos Mexicanos' , '7074', 0, 'Tlajomulco | EGRESOS | EGRESOS PLANTA | 156447074 | CD. JUAREZ | Pesos Mexicanos', 49, 7, 1, 'N/D', 'EMP. Y GOB. DE ', '156447074', '', 2, 3, NULL, 'LUIS RAMIREZ RODRIGUEZ', 'Tlajomulco', '', '', '', '', '', '', '', 'ENRIQUE ZARAGOZA ITO', 103</v>
      </c>
      <c r="AK757" s="43">
        <v>889</v>
      </c>
      <c r="AL757" s="44">
        <v>49</v>
      </c>
      <c r="AM757" s="44">
        <v>7</v>
      </c>
      <c r="AN757" s="84" t="s">
        <v>3</v>
      </c>
      <c r="AO757" s="44">
        <v>42</v>
      </c>
      <c r="AP757" s="45" t="s">
        <v>438</v>
      </c>
      <c r="AQ757" s="45">
        <v>156447074</v>
      </c>
      <c r="AR757" s="46" t="s">
        <v>133</v>
      </c>
      <c r="AS757" s="45" t="s">
        <v>25</v>
      </c>
      <c r="AT757" s="45" t="s">
        <v>134</v>
      </c>
      <c r="AU757" s="45" t="s">
        <v>106</v>
      </c>
      <c r="AV757" s="45" t="s">
        <v>107</v>
      </c>
      <c r="AW757" s="45" t="s">
        <v>97</v>
      </c>
      <c r="AX757" s="45" t="s">
        <v>99</v>
      </c>
      <c r="AY757" s="45" t="s">
        <v>100</v>
      </c>
      <c r="AZ757" s="45" t="s">
        <v>163</v>
      </c>
      <c r="BA757" s="45" t="s">
        <v>97</v>
      </c>
      <c r="BB757" s="74" t="s">
        <v>120</v>
      </c>
      <c r="BC757" s="45" t="s">
        <v>439</v>
      </c>
      <c r="BD757" s="45">
        <v>833</v>
      </c>
      <c r="BE757" s="45" t="s">
        <v>122</v>
      </c>
      <c r="BF757" s="45" t="s">
        <v>365</v>
      </c>
      <c r="BG757" s="45" t="s">
        <v>97</v>
      </c>
      <c r="BH757" s="45" t="s">
        <v>97</v>
      </c>
      <c r="BI757" s="45">
        <v>1</v>
      </c>
      <c r="BJ757" s="45" t="s">
        <v>440</v>
      </c>
      <c r="BK757" s="53">
        <v>40960.563194444447</v>
      </c>
      <c r="BL757" s="45" t="s">
        <v>114</v>
      </c>
      <c r="BM757" s="45" t="s">
        <v>97</v>
      </c>
      <c r="BO757" s="68" t="str">
        <f t="shared" si="189"/>
        <v>EXECUTE [dbo].[PG_CI_CUENTA_BANCO] 0,0,0 , 889, X</v>
      </c>
    </row>
    <row r="758" spans="2:67" x14ac:dyDescent="0.3">
      <c r="B758" s="6">
        <f t="shared" si="177"/>
        <v>0</v>
      </c>
      <c r="C758" s="6" t="str">
        <f t="shared" si="178"/>
        <v>0, 0</v>
      </c>
      <c r="D758" s="54">
        <f t="shared" si="179"/>
        <v>891</v>
      </c>
      <c r="E758" s="75" t="str">
        <f t="shared" si="180"/>
        <v>Corporativo | INVERSIONES | FOINVER | 4031038680 | CD. JUAREZ | Pesos Mexicanos</v>
      </c>
      <c r="F758" s="54" t="str">
        <f t="shared" si="181"/>
        <v>8680</v>
      </c>
      <c r="G758" s="5">
        <v>0</v>
      </c>
      <c r="H758" s="78" t="str">
        <f t="shared" si="182"/>
        <v>Corporativo | INVERSIONES | FOINVER | 4031038680 | CD. JUAREZ | Pesos Mexicanos</v>
      </c>
      <c r="I758" s="69">
        <f t="shared" si="175"/>
        <v>24</v>
      </c>
      <c r="J758" s="69">
        <f t="shared" si="175"/>
        <v>8</v>
      </c>
      <c r="K758" s="70">
        <v>1</v>
      </c>
      <c r="L758" s="69">
        <f t="shared" si="183"/>
        <v>11</v>
      </c>
      <c r="M758" s="69" t="str">
        <f t="shared" si="184"/>
        <v>ND</v>
      </c>
      <c r="N758" s="69">
        <f t="shared" si="185"/>
        <v>4031038680</v>
      </c>
      <c r="P758" s="70">
        <v>1</v>
      </c>
      <c r="Q758" s="70">
        <v>5</v>
      </c>
      <c r="R758" s="19" t="s">
        <v>4</v>
      </c>
      <c r="S758" s="78" t="str">
        <f t="shared" si="186"/>
        <v>TAISSET CASTREJON RODRIGUEZ</v>
      </c>
      <c r="T758" s="78" t="str">
        <f t="shared" si="187"/>
        <v>Corporativo</v>
      </c>
      <c r="AB758" s="78" t="str">
        <f t="shared" si="188"/>
        <v>TOMAS ZARAGOZA FUENTES</v>
      </c>
      <c r="AC758" s="70">
        <v>103</v>
      </c>
      <c r="AD758" s="68" t="str">
        <f t="shared" si="176"/>
        <v>EXECUTE [dbo].[PG_CI_CUENTA_BANCO] 0, 0, 0, 891, 'Corporativo | INVERSIONES | FOINVER | 4031038680 | CD. JUAREZ | Pesos Mexicanos' , '8680', 0, 'Corporativo | INVERSIONES | FOINVER | 4031038680 | CD. JUAREZ | Pesos Mexicanos', 24, 8, 1, '11', 'ND', '4031038680', '', 1, 5, NULL, 'TAISSET CASTREJON RODRIGUEZ', 'Corporativo', '', '', '', '', '', '', '', 'TOMAS ZARAGOZA FUENTES', 103</v>
      </c>
      <c r="AK758" s="43">
        <v>891</v>
      </c>
      <c r="AL758" s="44">
        <v>24</v>
      </c>
      <c r="AM758" s="44">
        <v>8</v>
      </c>
      <c r="AN758" s="84" t="s">
        <v>3</v>
      </c>
      <c r="AO758" s="44">
        <v>0</v>
      </c>
      <c r="AP758" s="45" t="s">
        <v>148</v>
      </c>
      <c r="AQ758" s="45">
        <v>4031038680</v>
      </c>
      <c r="AR758" s="46" t="s">
        <v>129</v>
      </c>
      <c r="AS758" s="45" t="s">
        <v>19</v>
      </c>
      <c r="AT758" s="45" t="s">
        <v>131</v>
      </c>
      <c r="AU758" s="45" t="s">
        <v>251</v>
      </c>
      <c r="AV758" s="45" t="s">
        <v>107</v>
      </c>
      <c r="AW758" s="45" t="s">
        <v>97</v>
      </c>
      <c r="AX758" s="45" t="s">
        <v>108</v>
      </c>
      <c r="AY758" s="45" t="s">
        <v>100</v>
      </c>
      <c r="AZ758" s="45" t="s">
        <v>109</v>
      </c>
      <c r="BA758" s="45">
        <v>11</v>
      </c>
      <c r="BB758" s="74" t="s">
        <v>120</v>
      </c>
      <c r="BC758" s="45" t="s">
        <v>169</v>
      </c>
      <c r="BD758" s="45" t="s">
        <v>227</v>
      </c>
      <c r="BE758" s="45" t="s">
        <v>170</v>
      </c>
      <c r="BF758" s="45" t="s">
        <v>213</v>
      </c>
      <c r="BG758" s="45" t="s">
        <v>97</v>
      </c>
      <c r="BH758" s="45" t="s">
        <v>145</v>
      </c>
      <c r="BI758" s="45">
        <v>1</v>
      </c>
      <c r="BJ758" s="45" t="s">
        <v>97</v>
      </c>
      <c r="BK758" s="53">
        <v>42147.580150462964</v>
      </c>
      <c r="BL758" s="45" t="s">
        <v>114</v>
      </c>
      <c r="BM758" s="45" t="s">
        <v>97</v>
      </c>
      <c r="BO758" s="68" t="str">
        <f t="shared" si="189"/>
        <v>EXECUTE [dbo].[PG_CI_CUENTA_BANCO] 0,0,0 , 891, X</v>
      </c>
    </row>
    <row r="759" spans="2:67" x14ac:dyDescent="0.3">
      <c r="B759" s="6">
        <f t="shared" si="177"/>
        <v>0</v>
      </c>
      <c r="C759" s="6" t="str">
        <f t="shared" si="178"/>
        <v>0, 0</v>
      </c>
      <c r="D759" s="54">
        <f t="shared" si="179"/>
        <v>892</v>
      </c>
      <c r="E759" s="75" t="str">
        <f t="shared" si="180"/>
        <v>N/D | INGRESOS | ESTACIONES DE CARBURACION | 157145128 | CD. JUAREZ | Pesos Mexicanos</v>
      </c>
      <c r="F759" s="54" t="str">
        <f t="shared" si="181"/>
        <v>5128</v>
      </c>
      <c r="G759" s="5">
        <v>0</v>
      </c>
      <c r="H759" s="78" t="str">
        <f t="shared" si="182"/>
        <v>N/D | INGRESOS | ESTACIONES DE CARBURACION | 157145128 | CD. JUAREZ | Pesos Mexicanos</v>
      </c>
      <c r="I759" s="69">
        <f t="shared" si="175"/>
        <v>10</v>
      </c>
      <c r="J759" s="69">
        <f t="shared" si="175"/>
        <v>7</v>
      </c>
      <c r="K759" s="70">
        <v>1</v>
      </c>
      <c r="L759" s="69" t="str">
        <f t="shared" si="183"/>
        <v>N/D</v>
      </c>
      <c r="M759" s="69" t="str">
        <f t="shared" si="184"/>
        <v>EMPRESAS Y GOB.</v>
      </c>
      <c r="N759" s="69">
        <f t="shared" si="185"/>
        <v>157145128</v>
      </c>
      <c r="P759" s="70">
        <v>2</v>
      </c>
      <c r="Q759" s="70">
        <v>1</v>
      </c>
      <c r="R759" s="19" t="s">
        <v>4</v>
      </c>
      <c r="S759" s="78" t="str">
        <f t="shared" si="186"/>
        <v>LUIS RAMIREZ RODRIGUEZ</v>
      </c>
      <c r="T759" s="78" t="str">
        <f t="shared" si="187"/>
        <v>N/D</v>
      </c>
      <c r="AB759" s="78" t="str">
        <f t="shared" si="188"/>
        <v>TOMAS ZARAGOZA FUENTES</v>
      </c>
      <c r="AC759" s="70">
        <v>103</v>
      </c>
      <c r="AD759" s="68" t="str">
        <f t="shared" si="176"/>
        <v>EXECUTE [dbo].[PG_CI_CUENTA_BANCO] 0, 0, 0, 892, 'N/D | INGRESOS | ESTACIONES DE CARBURACION | 157145128 | CD. JUAREZ | Pesos Mexicanos' , '5128', 0, 'N/D | INGRESOS | ESTACIONES DE CARBURACION | 157145128 | CD. JUAREZ | Pesos Mexicanos', 10, 7, 1, 'N/D', 'EMPRESAS Y GOB.', '157145128', '', 2, 1, NULL, 'LUIS RAMIREZ RODRIGUEZ', 'N/D', '', '', '', '', '', '', '', 'TOMAS ZARAGOZA FUENTES', 103</v>
      </c>
      <c r="AK759" s="43">
        <v>892</v>
      </c>
      <c r="AL759" s="44">
        <v>10</v>
      </c>
      <c r="AM759" s="44">
        <v>7</v>
      </c>
      <c r="AN759" s="84" t="s">
        <v>3</v>
      </c>
      <c r="AO759" s="44">
        <v>0</v>
      </c>
      <c r="AP759" s="45" t="s">
        <v>97</v>
      </c>
      <c r="AQ759" s="45">
        <v>157145128</v>
      </c>
      <c r="AR759" s="46" t="s">
        <v>104</v>
      </c>
      <c r="AS759" s="45" t="s">
        <v>24</v>
      </c>
      <c r="AT759" s="45" t="s">
        <v>302</v>
      </c>
      <c r="AU759" s="45" t="s">
        <v>106</v>
      </c>
      <c r="AV759" s="45" t="s">
        <v>97</v>
      </c>
      <c r="AW759" s="45" t="s">
        <v>97</v>
      </c>
      <c r="AX759" s="45" t="s">
        <v>99</v>
      </c>
      <c r="AY759" s="45" t="s">
        <v>100</v>
      </c>
      <c r="AZ759" s="45" t="s">
        <v>109</v>
      </c>
      <c r="BA759" s="45" t="s">
        <v>97</v>
      </c>
      <c r="BB759" s="74" t="s">
        <v>120</v>
      </c>
      <c r="BC759" s="45" t="s">
        <v>441</v>
      </c>
      <c r="BD759" s="45">
        <v>833</v>
      </c>
      <c r="BE759" s="45" t="s">
        <v>122</v>
      </c>
      <c r="BF759" s="45" t="s">
        <v>97</v>
      </c>
      <c r="BG759" s="45" t="s">
        <v>97</v>
      </c>
      <c r="BH759" s="45" t="s">
        <v>97</v>
      </c>
      <c r="BI759" s="45">
        <v>1</v>
      </c>
      <c r="BJ759" s="45" t="s">
        <v>442</v>
      </c>
      <c r="BK759" s="53">
        <v>40672.476539351854</v>
      </c>
      <c r="BL759" s="45" t="s">
        <v>114</v>
      </c>
      <c r="BM759" s="45" t="s">
        <v>97</v>
      </c>
      <c r="BO759" s="68" t="str">
        <f t="shared" si="189"/>
        <v>EXECUTE [dbo].[PG_CI_CUENTA_BANCO] 0,0,0 , 892, X</v>
      </c>
    </row>
    <row r="760" spans="2:67" x14ac:dyDescent="0.3">
      <c r="B760" s="6">
        <f t="shared" si="177"/>
        <v>0</v>
      </c>
      <c r="C760" s="6" t="str">
        <f t="shared" si="178"/>
        <v>0, 0</v>
      </c>
      <c r="D760" s="54">
        <f t="shared" si="179"/>
        <v>894</v>
      </c>
      <c r="E760" s="75" t="str">
        <f t="shared" si="180"/>
        <v>Unigas Tlahuac | EGRESOS | EGRESOS PLANTA | 22603868389 | CD. JUAREZ | Pesos Mexicanos</v>
      </c>
      <c r="F760" s="54" t="str">
        <f t="shared" si="181"/>
        <v>8389</v>
      </c>
      <c r="G760" s="5">
        <v>0</v>
      </c>
      <c r="H760" s="78" t="str">
        <f t="shared" si="182"/>
        <v>Unigas Tlahuac | EGRESOS | EGRESOS PLANTA | 22603868389 | CD. JUAREZ | Pesos Mexicanos</v>
      </c>
      <c r="I760" s="69">
        <f t="shared" si="175"/>
        <v>42</v>
      </c>
      <c r="J760" s="69">
        <f t="shared" si="175"/>
        <v>11</v>
      </c>
      <c r="K760" s="70">
        <v>1</v>
      </c>
      <c r="L760" s="69">
        <f t="shared" si="183"/>
        <v>226</v>
      </c>
      <c r="M760" s="69">
        <f t="shared" si="184"/>
        <v>1</v>
      </c>
      <c r="N760" s="69">
        <f t="shared" si="185"/>
        <v>22603868389</v>
      </c>
      <c r="P760" s="70">
        <v>1</v>
      </c>
      <c r="Q760" s="70">
        <v>3</v>
      </c>
      <c r="R760" s="19" t="s">
        <v>4</v>
      </c>
      <c r="S760" s="78" t="str">
        <f t="shared" si="186"/>
        <v>DULCE SOTO</v>
      </c>
      <c r="T760" s="78" t="str">
        <f t="shared" si="187"/>
        <v>Unigas Tlahuac</v>
      </c>
      <c r="AB760" s="78" t="str">
        <f t="shared" si="188"/>
        <v>TOMAS ZARAGOZA FUENTES</v>
      </c>
      <c r="AC760" s="70">
        <v>103</v>
      </c>
      <c r="AD760" s="68" t="str">
        <f t="shared" si="176"/>
        <v>EXECUTE [dbo].[PG_CI_CUENTA_BANCO] 0, 0, 0, 894, 'Unigas Tlahuac | EGRESOS | EGRESOS PLANTA | 22603868389 | CD. JUAREZ | Pesos Mexicanos' , '8389', 0, 'Unigas Tlahuac | EGRESOS | EGRESOS PLANTA | 22603868389 | CD. JUAREZ | Pesos Mexicanos', 42, 11, 1, '226', '1', '22603868389', '', 1, 3, NULL, 'DULCE SOTO', 'Unigas Tlahuac', '', '', '', '', '', '', '', 'TOMAS ZARAGOZA FUENTES', 103</v>
      </c>
      <c r="AK760" s="43">
        <v>894</v>
      </c>
      <c r="AL760" s="44">
        <v>42</v>
      </c>
      <c r="AM760" s="44">
        <v>11</v>
      </c>
      <c r="AN760" s="84" t="s">
        <v>3</v>
      </c>
      <c r="AO760" s="44">
        <v>0</v>
      </c>
      <c r="AP760" s="45" t="s">
        <v>434</v>
      </c>
      <c r="AQ760" s="45">
        <v>22603868389</v>
      </c>
      <c r="AR760" s="46" t="s">
        <v>133</v>
      </c>
      <c r="AS760" s="45" t="s">
        <v>25</v>
      </c>
      <c r="AT760" s="45" t="s">
        <v>134</v>
      </c>
      <c r="AU760" s="45" t="s">
        <v>106</v>
      </c>
      <c r="AV760" s="45" t="s">
        <v>107</v>
      </c>
      <c r="AW760" s="45" t="s">
        <v>97</v>
      </c>
      <c r="AX760" s="45" t="s">
        <v>108</v>
      </c>
      <c r="AY760" s="45" t="s">
        <v>100</v>
      </c>
      <c r="AZ760" s="45" t="s">
        <v>109</v>
      </c>
      <c r="BA760" s="45">
        <v>226</v>
      </c>
      <c r="BB760" s="74" t="s">
        <v>120</v>
      </c>
      <c r="BC760" s="45">
        <v>1</v>
      </c>
      <c r="BD760" s="45" t="s">
        <v>156</v>
      </c>
      <c r="BE760" s="45" t="s">
        <v>152</v>
      </c>
      <c r="BF760" s="45" t="s">
        <v>315</v>
      </c>
      <c r="BG760" s="45" t="s">
        <v>97</v>
      </c>
      <c r="BH760" s="45" t="s">
        <v>167</v>
      </c>
      <c r="BI760" s="45">
        <v>1</v>
      </c>
      <c r="BJ760" s="45" t="s">
        <v>97</v>
      </c>
      <c r="BK760" s="53">
        <v>43309.561840277776</v>
      </c>
      <c r="BL760" s="45" t="s">
        <v>128</v>
      </c>
      <c r="BM760" s="45" t="s">
        <v>97</v>
      </c>
      <c r="BO760" s="68" t="str">
        <f t="shared" si="189"/>
        <v>EXECUTE [dbo].[PG_CI_CUENTA_BANCO] 0,0,0 , 894, X</v>
      </c>
    </row>
    <row r="761" spans="2:67" x14ac:dyDescent="0.3">
      <c r="B761" s="6">
        <f t="shared" si="177"/>
        <v>0</v>
      </c>
      <c r="C761" s="6" t="str">
        <f t="shared" si="178"/>
        <v>0, 0</v>
      </c>
      <c r="D761" s="54">
        <f t="shared" si="179"/>
        <v>896</v>
      </c>
      <c r="E761" s="75" t="str">
        <f t="shared" si="180"/>
        <v>Minatitlan | INGRESOS | VENTA GAS | 156982743 | CD. JUAREZ | Pesos Mexicanos</v>
      </c>
      <c r="F761" s="54" t="str">
        <f t="shared" si="181"/>
        <v>2743</v>
      </c>
      <c r="G761" s="5">
        <v>0</v>
      </c>
      <c r="H761" s="78" t="str">
        <f t="shared" si="182"/>
        <v>Minatitlan | INGRESOS | VENTA GAS | 156982743 | CD. JUAREZ | Pesos Mexicanos</v>
      </c>
      <c r="I761" s="69">
        <f t="shared" si="175"/>
        <v>54</v>
      </c>
      <c r="J761" s="69">
        <f t="shared" si="175"/>
        <v>7</v>
      </c>
      <c r="K761" s="70">
        <v>1</v>
      </c>
      <c r="L761" s="69">
        <f t="shared" si="183"/>
        <v>6640</v>
      </c>
      <c r="M761" s="69">
        <f t="shared" si="184"/>
        <v>6640</v>
      </c>
      <c r="N761" s="69">
        <f t="shared" si="185"/>
        <v>156982743</v>
      </c>
      <c r="P761" s="70">
        <v>1</v>
      </c>
      <c r="Q761" s="70">
        <v>1</v>
      </c>
      <c r="R761" s="19" t="s">
        <v>4</v>
      </c>
      <c r="S761" s="78" t="str">
        <f t="shared" si="186"/>
        <v>LUIS RAMIREZ RODRIGUEZ</v>
      </c>
      <c r="T761" s="78" t="str">
        <f t="shared" si="187"/>
        <v>Minatitlan</v>
      </c>
      <c r="AB761" s="78" t="str">
        <f t="shared" si="188"/>
        <v>TOMAS ZARAGOZA FUENTES</v>
      </c>
      <c r="AC761" s="70">
        <v>103</v>
      </c>
      <c r="AD761" s="68" t="str">
        <f t="shared" si="176"/>
        <v>EXECUTE [dbo].[PG_CI_CUENTA_BANCO] 0, 0, 0, 896, 'Minatitlan | INGRESOS | VENTA GAS | 156982743 | CD. JUAREZ | Pesos Mexicanos' , '2743', 0, 'Minatitlan | INGRESOS | VENTA GAS | 156982743 | CD. JUAREZ | Pesos Mexicanos', 54, 7, 1, '6640', '6640', '156982743', '', 1, 1, NULL, 'LUIS RAMIREZ RODRIGUEZ', 'Minatitlan', '', '', '', '', '', '', '', 'TOMAS ZARAGOZA FUENTES', 103</v>
      </c>
      <c r="AK761" s="43">
        <v>896</v>
      </c>
      <c r="AL761" s="44">
        <v>54</v>
      </c>
      <c r="AM761" s="44">
        <v>7</v>
      </c>
      <c r="AN761" s="84" t="s">
        <v>3</v>
      </c>
      <c r="AO761" s="44">
        <v>68</v>
      </c>
      <c r="AP761" s="45" t="s">
        <v>443</v>
      </c>
      <c r="AQ761" s="45">
        <v>156982743</v>
      </c>
      <c r="AR761" s="46" t="s">
        <v>104</v>
      </c>
      <c r="AS761" s="45" t="s">
        <v>24</v>
      </c>
      <c r="AT761" s="45" t="s">
        <v>105</v>
      </c>
      <c r="AU761" s="45" t="s">
        <v>106</v>
      </c>
      <c r="AV761" s="45" t="s">
        <v>107</v>
      </c>
      <c r="AW761" s="45" t="s">
        <v>97</v>
      </c>
      <c r="AX761" s="45" t="s">
        <v>108</v>
      </c>
      <c r="AY761" s="45" t="s">
        <v>100</v>
      </c>
      <c r="AZ761" s="45" t="s">
        <v>109</v>
      </c>
      <c r="BA761" s="45">
        <v>6640</v>
      </c>
      <c r="BB761" s="74" t="s">
        <v>120</v>
      </c>
      <c r="BC761" s="45">
        <v>6640</v>
      </c>
      <c r="BD761" s="45" t="s">
        <v>444</v>
      </c>
      <c r="BE761" s="45" t="s">
        <v>122</v>
      </c>
      <c r="BF761" s="45" t="s">
        <v>181</v>
      </c>
      <c r="BG761" s="45" t="s">
        <v>97</v>
      </c>
      <c r="BH761" s="45" t="s">
        <v>113</v>
      </c>
      <c r="BI761" s="45">
        <v>1</v>
      </c>
      <c r="BJ761" s="45" t="s">
        <v>445</v>
      </c>
      <c r="BK761" s="53">
        <v>43277.594247685185</v>
      </c>
      <c r="BL761" s="45" t="s">
        <v>128</v>
      </c>
      <c r="BM761" s="45" t="s">
        <v>97</v>
      </c>
      <c r="BO761" s="68" t="str">
        <f t="shared" si="189"/>
        <v>EXECUTE [dbo].[PG_CI_CUENTA_BANCO] 0,0,0 , 896, X</v>
      </c>
    </row>
    <row r="762" spans="2:67" x14ac:dyDescent="0.3">
      <c r="B762" s="6">
        <f t="shared" si="177"/>
        <v>0</v>
      </c>
      <c r="C762" s="6" t="str">
        <f t="shared" si="178"/>
        <v>0, 0</v>
      </c>
      <c r="D762" s="54">
        <f t="shared" si="179"/>
        <v>897</v>
      </c>
      <c r="E762" s="75" t="str">
        <f t="shared" si="180"/>
        <v>Minatitlan | CONCENTRADORA | CONCENTRADORA | 156982344 | CD. JUAREZ | Pesos Mexicanos</v>
      </c>
      <c r="F762" s="54" t="str">
        <f t="shared" si="181"/>
        <v>2344</v>
      </c>
      <c r="G762" s="5">
        <v>0</v>
      </c>
      <c r="H762" s="78" t="str">
        <f t="shared" si="182"/>
        <v>Minatitlan | CONCENTRADORA | CONCENTRADORA | 156982344 | CD. JUAREZ | Pesos Mexicanos</v>
      </c>
      <c r="I762" s="69">
        <f t="shared" si="175"/>
        <v>54</v>
      </c>
      <c r="J762" s="69">
        <f t="shared" si="175"/>
        <v>7</v>
      </c>
      <c r="K762" s="70">
        <v>1</v>
      </c>
      <c r="L762" s="69" t="str">
        <f t="shared" si="183"/>
        <v>N/D</v>
      </c>
      <c r="M762" s="69">
        <f t="shared" si="184"/>
        <v>833</v>
      </c>
      <c r="N762" s="69">
        <f t="shared" si="185"/>
        <v>156982344</v>
      </c>
      <c r="P762" s="70">
        <v>1</v>
      </c>
      <c r="Q762" s="70">
        <v>2</v>
      </c>
      <c r="R762" s="19" t="s">
        <v>4</v>
      </c>
      <c r="S762" s="78" t="str">
        <f t="shared" si="186"/>
        <v>LUIS RAMIREZ RODRIGUEZ</v>
      </c>
      <c r="T762" s="78" t="str">
        <f t="shared" si="187"/>
        <v>Minatitlan</v>
      </c>
      <c r="AB762" s="78" t="str">
        <f t="shared" si="188"/>
        <v>TOMAS ZARAGOZA FUENTES</v>
      </c>
      <c r="AC762" s="70">
        <v>103</v>
      </c>
      <c r="AD762" s="68" t="str">
        <f t="shared" si="176"/>
        <v>EXECUTE [dbo].[PG_CI_CUENTA_BANCO] 0, 0, 0, 897, 'Minatitlan | CONCENTRADORA | CONCENTRADORA | 156982344 | CD. JUAREZ | Pesos Mexicanos' , '2344', 0, 'Minatitlan | CONCENTRADORA | CONCENTRADORA | 156982344 | CD. JUAREZ | Pesos Mexicanos', 54, 7, 1, 'N/D', '833', '156982344', '', 1, 2, NULL, 'LUIS RAMIREZ RODRIGUEZ', 'Minatitlan', '', '', '', '', '', '', '', 'TOMAS ZARAGOZA FUENTES', 103</v>
      </c>
      <c r="AK762" s="43">
        <v>897</v>
      </c>
      <c r="AL762" s="44">
        <v>54</v>
      </c>
      <c r="AM762" s="44">
        <v>7</v>
      </c>
      <c r="AN762" s="84" t="s">
        <v>3</v>
      </c>
      <c r="AO762" s="44">
        <v>68</v>
      </c>
      <c r="AP762" s="45" t="s">
        <v>443</v>
      </c>
      <c r="AQ762" s="45">
        <v>156982344</v>
      </c>
      <c r="AR762" s="46" t="s">
        <v>127</v>
      </c>
      <c r="AS762" s="45" t="s">
        <v>18</v>
      </c>
      <c r="AT762" s="45" t="s">
        <v>18</v>
      </c>
      <c r="AU762" s="45" t="s">
        <v>174</v>
      </c>
      <c r="AV762" s="45" t="s">
        <v>107</v>
      </c>
      <c r="AW762" s="45" t="s">
        <v>97</v>
      </c>
      <c r="AX762" s="45" t="s">
        <v>108</v>
      </c>
      <c r="AY762" s="45" t="s">
        <v>100</v>
      </c>
      <c r="AZ762" s="45" t="s">
        <v>109</v>
      </c>
      <c r="BA762" s="45" t="s">
        <v>97</v>
      </c>
      <c r="BB762" s="74" t="s">
        <v>120</v>
      </c>
      <c r="BC762" s="45">
        <v>833</v>
      </c>
      <c r="BD762" s="45" t="s">
        <v>227</v>
      </c>
      <c r="BE762" s="45" t="s">
        <v>122</v>
      </c>
      <c r="BF762" s="45" t="s">
        <v>181</v>
      </c>
      <c r="BG762" s="45" t="s">
        <v>97</v>
      </c>
      <c r="BH762" s="45" t="s">
        <v>113</v>
      </c>
      <c r="BI762" s="45">
        <v>1</v>
      </c>
      <c r="BJ762" s="45" t="s">
        <v>97</v>
      </c>
      <c r="BK762" s="53">
        <v>42146.729351851849</v>
      </c>
      <c r="BL762" s="45" t="s">
        <v>114</v>
      </c>
      <c r="BM762" s="45" t="s">
        <v>97</v>
      </c>
      <c r="BO762" s="68" t="str">
        <f t="shared" si="189"/>
        <v>EXECUTE [dbo].[PG_CI_CUENTA_BANCO] 0,0,0 , 897, X</v>
      </c>
    </row>
    <row r="763" spans="2:67" x14ac:dyDescent="0.3">
      <c r="B763" s="6">
        <f t="shared" si="177"/>
        <v>0</v>
      </c>
      <c r="C763" s="6" t="str">
        <f t="shared" si="178"/>
        <v>0, 0</v>
      </c>
      <c r="D763" s="54">
        <f t="shared" si="179"/>
        <v>898</v>
      </c>
      <c r="E763" s="75" t="str">
        <f t="shared" si="180"/>
        <v>GTM - San Luis | INGRESOS | VENTA GAS | 157298757 | CD. JUAREZ | Pesos Mexicanos</v>
      </c>
      <c r="F763" s="54" t="str">
        <f t="shared" si="181"/>
        <v>8757</v>
      </c>
      <c r="G763" s="5">
        <v>0</v>
      </c>
      <c r="H763" s="78" t="str">
        <f t="shared" si="182"/>
        <v>GTM - San Luis | INGRESOS | VENTA GAS | 157298757 | CD. JUAREZ | Pesos Mexicanos</v>
      </c>
      <c r="I763" s="69">
        <f t="shared" si="175"/>
        <v>19</v>
      </c>
      <c r="J763" s="69">
        <f t="shared" si="175"/>
        <v>7</v>
      </c>
      <c r="K763" s="70">
        <v>1</v>
      </c>
      <c r="L763" s="69">
        <f t="shared" si="183"/>
        <v>332</v>
      </c>
      <c r="M763" s="69">
        <f t="shared" si="184"/>
        <v>332</v>
      </c>
      <c r="N763" s="69">
        <f t="shared" si="185"/>
        <v>157298757</v>
      </c>
      <c r="P763" s="70">
        <v>1</v>
      </c>
      <c r="Q763" s="70">
        <v>1</v>
      </c>
      <c r="R763" s="19" t="s">
        <v>4</v>
      </c>
      <c r="S763" s="78" t="str">
        <f t="shared" si="186"/>
        <v>LUIS RAMIREZ RODRIGUEZ</v>
      </c>
      <c r="T763" s="78" t="str">
        <f t="shared" si="187"/>
        <v>GTM - San Luis</v>
      </c>
      <c r="AB763" s="78" t="str">
        <f t="shared" si="188"/>
        <v>TOMAS ZARAGOZA FUENTES</v>
      </c>
      <c r="AC763" s="70">
        <v>103</v>
      </c>
      <c r="AD763" s="68" t="str">
        <f t="shared" si="176"/>
        <v>EXECUTE [dbo].[PG_CI_CUENTA_BANCO] 0, 0, 0, 898, 'GTM - San Luis | INGRESOS | VENTA GAS | 157298757 | CD. JUAREZ | Pesos Mexicanos' , '8757', 0, 'GTM - San Luis | INGRESOS | VENTA GAS | 157298757 | CD. JUAREZ | Pesos Mexicanos', 19, 7, 1, '332', '332', '157298757', '', 1, 1, NULL, 'LUIS RAMIREZ RODRIGUEZ', 'GTM - San Luis', '', '', '', '', '', '', '', 'TOMAS ZARAGOZA FUENTES', 103</v>
      </c>
      <c r="AK763" s="43">
        <v>898</v>
      </c>
      <c r="AL763" s="44">
        <v>19</v>
      </c>
      <c r="AM763" s="44">
        <v>7</v>
      </c>
      <c r="AN763" s="84" t="s">
        <v>3</v>
      </c>
      <c r="AO763" s="44">
        <v>0</v>
      </c>
      <c r="AP763" s="45" t="s">
        <v>713</v>
      </c>
      <c r="AQ763" s="45">
        <v>157298757</v>
      </c>
      <c r="AR763" s="46" t="s">
        <v>104</v>
      </c>
      <c r="AS763" s="45" t="s">
        <v>24</v>
      </c>
      <c r="AT763" s="45" t="s">
        <v>105</v>
      </c>
      <c r="AU763" s="45" t="s">
        <v>106</v>
      </c>
      <c r="AV763" s="45" t="s">
        <v>107</v>
      </c>
      <c r="AW763" s="45" t="s">
        <v>97</v>
      </c>
      <c r="AX763" s="45" t="s">
        <v>108</v>
      </c>
      <c r="AY763" s="45" t="s">
        <v>100</v>
      </c>
      <c r="AZ763" s="45" t="s">
        <v>109</v>
      </c>
      <c r="BA763" s="45">
        <v>332</v>
      </c>
      <c r="BB763" s="74" t="s">
        <v>120</v>
      </c>
      <c r="BC763" s="45">
        <v>332</v>
      </c>
      <c r="BD763" s="45" t="s">
        <v>447</v>
      </c>
      <c r="BE763" s="45" t="s">
        <v>122</v>
      </c>
      <c r="BF763" s="45" t="s">
        <v>244</v>
      </c>
      <c r="BG763" s="45" t="s">
        <v>97</v>
      </c>
      <c r="BH763" s="45" t="s">
        <v>113</v>
      </c>
      <c r="BI763" s="45">
        <v>1</v>
      </c>
      <c r="BJ763" s="45" t="s">
        <v>97</v>
      </c>
      <c r="BK763" s="53">
        <v>43277.590578703705</v>
      </c>
      <c r="BL763" s="45" t="s">
        <v>128</v>
      </c>
      <c r="BM763" s="45" t="s">
        <v>97</v>
      </c>
      <c r="BO763" s="68" t="str">
        <f t="shared" si="189"/>
        <v>EXECUTE [dbo].[PG_CI_CUENTA_BANCO] 0,0,0 , 898, X</v>
      </c>
    </row>
    <row r="764" spans="2:67" x14ac:dyDescent="0.3">
      <c r="B764" s="6">
        <f t="shared" si="177"/>
        <v>0</v>
      </c>
      <c r="C764" s="6" t="str">
        <f t="shared" si="178"/>
        <v>0, 0</v>
      </c>
      <c r="D764" s="54">
        <f t="shared" si="179"/>
        <v>899</v>
      </c>
      <c r="E764" s="75" t="str">
        <f t="shared" si="180"/>
        <v>GTM - San Luis | EGRESOS | EGRESOS PLANTA | 157328133 | CD. JUAREZ | Pesos Mexicanos</v>
      </c>
      <c r="F764" s="54" t="str">
        <f t="shared" si="181"/>
        <v>8133</v>
      </c>
      <c r="G764" s="5">
        <v>0</v>
      </c>
      <c r="H764" s="78" t="str">
        <f t="shared" si="182"/>
        <v>GTM - San Luis | EGRESOS | EGRESOS PLANTA | 157328133 | CD. JUAREZ | Pesos Mexicanos</v>
      </c>
      <c r="I764" s="69">
        <f t="shared" si="175"/>
        <v>19</v>
      </c>
      <c r="J764" s="69">
        <f t="shared" si="175"/>
        <v>7</v>
      </c>
      <c r="K764" s="70">
        <v>1</v>
      </c>
      <c r="L764" s="69" t="str">
        <f t="shared" si="183"/>
        <v>N/D</v>
      </c>
      <c r="M764" s="69">
        <f t="shared" si="184"/>
        <v>833</v>
      </c>
      <c r="N764" s="69">
        <f t="shared" si="185"/>
        <v>157328133</v>
      </c>
      <c r="P764" s="70">
        <v>1</v>
      </c>
      <c r="Q764" s="70">
        <v>3</v>
      </c>
      <c r="R764" s="19" t="s">
        <v>4</v>
      </c>
      <c r="S764" s="78" t="str">
        <f t="shared" si="186"/>
        <v>LUIS RAMIREZ RODRIGUEZ</v>
      </c>
      <c r="T764" s="78" t="str">
        <f t="shared" si="187"/>
        <v>GTM - San Luis</v>
      </c>
      <c r="AB764" s="78" t="str">
        <f t="shared" si="188"/>
        <v>TOMAS ZARAGOZA FUENTES</v>
      </c>
      <c r="AC764" s="70">
        <v>103</v>
      </c>
      <c r="AD764" s="68" t="str">
        <f t="shared" si="176"/>
        <v>EXECUTE [dbo].[PG_CI_CUENTA_BANCO] 0, 0, 0, 899, 'GTM - San Luis | EGRESOS | EGRESOS PLANTA | 157328133 | CD. JUAREZ | Pesos Mexicanos' , '8133', 0, 'GTM - San Luis | EGRESOS | EGRESOS PLANTA | 157328133 | CD. JUAREZ | Pesos Mexicanos', 19, 7, 1, 'N/D', '833', '157328133', '', 1, 3, NULL, 'LUIS RAMIREZ RODRIGUEZ', 'GTM - San Luis', '', '', '', '', '', '', '', 'TOMAS ZARAGOZA FUENTES', 103</v>
      </c>
      <c r="AK764" s="43">
        <v>899</v>
      </c>
      <c r="AL764" s="44">
        <v>19</v>
      </c>
      <c r="AM764" s="44">
        <v>7</v>
      </c>
      <c r="AN764" s="84" t="s">
        <v>3</v>
      </c>
      <c r="AO764" s="44">
        <v>0</v>
      </c>
      <c r="AP764" s="45" t="s">
        <v>713</v>
      </c>
      <c r="AQ764" s="45">
        <v>157328133</v>
      </c>
      <c r="AR764" s="46" t="s">
        <v>133</v>
      </c>
      <c r="AS764" s="45" t="s">
        <v>25</v>
      </c>
      <c r="AT764" s="45" t="s">
        <v>134</v>
      </c>
      <c r="AU764" s="45" t="s">
        <v>106</v>
      </c>
      <c r="AV764" s="45" t="s">
        <v>107</v>
      </c>
      <c r="AW764" s="45" t="s">
        <v>97</v>
      </c>
      <c r="AX764" s="45" t="s">
        <v>108</v>
      </c>
      <c r="AY764" s="45" t="s">
        <v>100</v>
      </c>
      <c r="AZ764" s="45" t="s">
        <v>109</v>
      </c>
      <c r="BA764" s="45" t="s">
        <v>97</v>
      </c>
      <c r="BB764" s="74" t="s">
        <v>120</v>
      </c>
      <c r="BC764" s="45">
        <v>833</v>
      </c>
      <c r="BD764" s="45" t="s">
        <v>227</v>
      </c>
      <c r="BE764" s="45" t="s">
        <v>122</v>
      </c>
      <c r="BF764" s="45" t="s">
        <v>244</v>
      </c>
      <c r="BG764" s="45" t="s">
        <v>97</v>
      </c>
      <c r="BH764" s="45" t="s">
        <v>142</v>
      </c>
      <c r="BI764" s="45">
        <v>1</v>
      </c>
      <c r="BJ764" s="45" t="s">
        <v>97</v>
      </c>
      <c r="BK764" s="53">
        <v>43157.519409722219</v>
      </c>
      <c r="BL764" s="45" t="s">
        <v>128</v>
      </c>
      <c r="BM764" s="45" t="s">
        <v>97</v>
      </c>
      <c r="BO764" s="68" t="str">
        <f t="shared" si="189"/>
        <v>EXECUTE [dbo].[PG_CI_CUENTA_BANCO] 0,0,0 , 899, X</v>
      </c>
    </row>
    <row r="765" spans="2:67" x14ac:dyDescent="0.3">
      <c r="B765" s="6">
        <f t="shared" si="177"/>
        <v>0</v>
      </c>
      <c r="C765" s="6" t="str">
        <f t="shared" si="178"/>
        <v>0, 0</v>
      </c>
      <c r="D765" s="54">
        <f t="shared" si="179"/>
        <v>900</v>
      </c>
      <c r="E765" s="75" t="str">
        <f t="shared" si="180"/>
        <v>GTM - Querétaro | CONCENTRADORA | CONCENTRADORA | 157329172 | CD. JUAREZ | Pesos Mexicanos</v>
      </c>
      <c r="F765" s="54" t="str">
        <f t="shared" si="181"/>
        <v>9172</v>
      </c>
      <c r="G765" s="5">
        <v>0</v>
      </c>
      <c r="H765" s="78" t="str">
        <f t="shared" si="182"/>
        <v>GTM - Querétaro | CONCENTRADORA | CONCENTRADORA | 157329172 | CD. JUAREZ | Pesos Mexicanos</v>
      </c>
      <c r="I765" s="69">
        <f t="shared" si="175"/>
        <v>19</v>
      </c>
      <c r="J765" s="69">
        <f t="shared" si="175"/>
        <v>7</v>
      </c>
      <c r="K765" s="70">
        <v>1</v>
      </c>
      <c r="L765" s="69" t="str">
        <f t="shared" si="183"/>
        <v>N/D</v>
      </c>
      <c r="M765" s="69">
        <f t="shared" si="184"/>
        <v>833</v>
      </c>
      <c r="N765" s="69">
        <f t="shared" si="185"/>
        <v>157329172</v>
      </c>
      <c r="P765" s="70">
        <v>1</v>
      </c>
      <c r="Q765" s="70">
        <v>2</v>
      </c>
      <c r="R765" s="19" t="s">
        <v>4</v>
      </c>
      <c r="S765" s="78" t="str">
        <f t="shared" si="186"/>
        <v>LUIS RAMIREZ RODRIGUEZ</v>
      </c>
      <c r="T765" s="78" t="str">
        <f t="shared" si="187"/>
        <v>GTM - Querétaro</v>
      </c>
      <c r="AB765" s="78" t="str">
        <f t="shared" si="188"/>
        <v>TOMAS ZARAGOZA FUENTES</v>
      </c>
      <c r="AC765" s="70">
        <v>103</v>
      </c>
      <c r="AD765" s="68" t="str">
        <f t="shared" si="176"/>
        <v>EXECUTE [dbo].[PG_CI_CUENTA_BANCO] 0, 0, 0, 900, 'GTM - Querétaro | CONCENTRADORA | CONCENTRADORA | 157329172 | CD. JUAREZ | Pesos Mexicanos' , '9172', 0, 'GTM - Querétaro | CONCENTRADORA | CONCENTRADORA | 157329172 | CD. JUAREZ | Pesos Mexicanos', 19, 7, 1, 'N/D', '833', '157329172', '', 1, 2, NULL, 'LUIS RAMIREZ RODRIGUEZ', 'GTM - Querétaro', '', '', '', '', '', '', '', 'TOMAS ZARAGOZA FUENTES', 103</v>
      </c>
      <c r="AK765" s="43">
        <v>900</v>
      </c>
      <c r="AL765" s="44">
        <v>19</v>
      </c>
      <c r="AM765" s="44">
        <v>7</v>
      </c>
      <c r="AN765" s="84" t="s">
        <v>3</v>
      </c>
      <c r="AO765" s="44">
        <v>60</v>
      </c>
      <c r="AP765" s="45" t="s">
        <v>714</v>
      </c>
      <c r="AQ765" s="45">
        <v>157329172</v>
      </c>
      <c r="AR765" s="46" t="s">
        <v>127</v>
      </c>
      <c r="AS765" s="45" t="s">
        <v>18</v>
      </c>
      <c r="AT765" s="45" t="s">
        <v>18</v>
      </c>
      <c r="AU765" s="45" t="s">
        <v>174</v>
      </c>
      <c r="AV765" s="45" t="s">
        <v>107</v>
      </c>
      <c r="AW765" s="45" t="s">
        <v>97</v>
      </c>
      <c r="AX765" s="45" t="s">
        <v>108</v>
      </c>
      <c r="AY765" s="45" t="s">
        <v>100</v>
      </c>
      <c r="AZ765" s="45" t="s">
        <v>109</v>
      </c>
      <c r="BA765" s="45" t="s">
        <v>97</v>
      </c>
      <c r="BB765" s="74" t="s">
        <v>120</v>
      </c>
      <c r="BC765" s="45">
        <v>833</v>
      </c>
      <c r="BD765" s="45" t="s">
        <v>227</v>
      </c>
      <c r="BE765" s="45" t="s">
        <v>122</v>
      </c>
      <c r="BF765" s="45" t="s">
        <v>244</v>
      </c>
      <c r="BG765" s="45" t="s">
        <v>97</v>
      </c>
      <c r="BH765" s="45" t="s">
        <v>113</v>
      </c>
      <c r="BI765" s="45">
        <v>1</v>
      </c>
      <c r="BJ765" s="45" t="s">
        <v>97</v>
      </c>
      <c r="BK765" s="53">
        <v>40967.333645833336</v>
      </c>
      <c r="BL765" s="45" t="s">
        <v>114</v>
      </c>
      <c r="BM765" s="45" t="s">
        <v>97</v>
      </c>
      <c r="BO765" s="68" t="str">
        <f t="shared" si="189"/>
        <v>EXECUTE [dbo].[PG_CI_CUENTA_BANCO] 0,0,0 , 900, X</v>
      </c>
    </row>
    <row r="766" spans="2:67" x14ac:dyDescent="0.3">
      <c r="B766" s="6">
        <f t="shared" si="177"/>
        <v>0</v>
      </c>
      <c r="C766" s="6" t="str">
        <f t="shared" si="178"/>
        <v>0, 0</v>
      </c>
      <c r="D766" s="54">
        <f t="shared" si="179"/>
        <v>901</v>
      </c>
      <c r="E766" s="75" t="str">
        <f t="shared" si="180"/>
        <v>GTM - Querétaro | INGRESOS | VENTA GAS | 157298692 | CD. JUAREZ | Pesos Mexicanos</v>
      </c>
      <c r="F766" s="54" t="str">
        <f t="shared" si="181"/>
        <v>8692</v>
      </c>
      <c r="G766" s="5">
        <v>0</v>
      </c>
      <c r="H766" s="78" t="str">
        <f t="shared" si="182"/>
        <v>GTM - Querétaro | INGRESOS | VENTA GAS | 157298692 | CD. JUAREZ | Pesos Mexicanos</v>
      </c>
      <c r="I766" s="69">
        <f t="shared" si="175"/>
        <v>19</v>
      </c>
      <c r="J766" s="69">
        <f t="shared" si="175"/>
        <v>7</v>
      </c>
      <c r="K766" s="70">
        <v>1</v>
      </c>
      <c r="L766" s="69">
        <f t="shared" si="183"/>
        <v>5271</v>
      </c>
      <c r="M766" s="69">
        <f t="shared" si="184"/>
        <v>5271</v>
      </c>
      <c r="N766" s="69">
        <f t="shared" si="185"/>
        <v>157298692</v>
      </c>
      <c r="P766" s="70">
        <v>1</v>
      </c>
      <c r="Q766" s="70">
        <v>1</v>
      </c>
      <c r="R766" s="19" t="s">
        <v>4</v>
      </c>
      <c r="S766" s="78" t="str">
        <f t="shared" si="186"/>
        <v>LUIS RAMIREZ RODRIGUEZ</v>
      </c>
      <c r="T766" s="78" t="str">
        <f t="shared" si="187"/>
        <v>GTM - Querétaro</v>
      </c>
      <c r="AB766" s="78" t="str">
        <f t="shared" si="188"/>
        <v>TOMAS ZARAGOZA FUENTES</v>
      </c>
      <c r="AC766" s="70">
        <v>103</v>
      </c>
      <c r="AD766" s="68" t="str">
        <f t="shared" si="176"/>
        <v>EXECUTE [dbo].[PG_CI_CUENTA_BANCO] 0, 0, 0, 901, 'GTM - Querétaro | INGRESOS | VENTA GAS | 157298692 | CD. JUAREZ | Pesos Mexicanos' , '8692', 0, 'GTM - Querétaro | INGRESOS | VENTA GAS | 157298692 | CD. JUAREZ | Pesos Mexicanos', 19, 7, 1, '5271', '5271', '157298692', '', 1, 1, NULL, 'LUIS RAMIREZ RODRIGUEZ', 'GTM - Querétaro', '', '', '', '', '', '', '', 'TOMAS ZARAGOZA FUENTES', 103</v>
      </c>
      <c r="AK766" s="43">
        <v>901</v>
      </c>
      <c r="AL766" s="44">
        <v>19</v>
      </c>
      <c r="AM766" s="44">
        <v>7</v>
      </c>
      <c r="AN766" s="84" t="s">
        <v>3</v>
      </c>
      <c r="AO766" s="44">
        <v>0</v>
      </c>
      <c r="AP766" s="45" t="s">
        <v>714</v>
      </c>
      <c r="AQ766" s="45">
        <v>157298692</v>
      </c>
      <c r="AR766" s="46" t="s">
        <v>104</v>
      </c>
      <c r="AS766" s="45" t="s">
        <v>24</v>
      </c>
      <c r="AT766" s="45" t="s">
        <v>105</v>
      </c>
      <c r="AU766" s="45" t="s">
        <v>106</v>
      </c>
      <c r="AV766" s="45" t="s">
        <v>107</v>
      </c>
      <c r="AW766" s="45" t="s">
        <v>97</v>
      </c>
      <c r="AX766" s="45" t="s">
        <v>108</v>
      </c>
      <c r="AY766" s="45" t="s">
        <v>100</v>
      </c>
      <c r="AZ766" s="45" t="s">
        <v>109</v>
      </c>
      <c r="BA766" s="45">
        <v>5271</v>
      </c>
      <c r="BB766" s="74" t="s">
        <v>120</v>
      </c>
      <c r="BC766" s="45">
        <v>5271</v>
      </c>
      <c r="BD766" s="45" t="s">
        <v>449</v>
      </c>
      <c r="BE766" s="45" t="s">
        <v>122</v>
      </c>
      <c r="BF766" s="45" t="s">
        <v>244</v>
      </c>
      <c r="BG766" s="45" t="s">
        <v>97</v>
      </c>
      <c r="BH766" s="45" t="s">
        <v>113</v>
      </c>
      <c r="BI766" s="45">
        <v>1</v>
      </c>
      <c r="BJ766" s="45" t="s">
        <v>450</v>
      </c>
      <c r="BK766" s="53">
        <v>43277.590254629627</v>
      </c>
      <c r="BL766" s="45" t="s">
        <v>128</v>
      </c>
      <c r="BM766" s="45" t="s">
        <v>97</v>
      </c>
      <c r="BO766" s="68" t="str">
        <f t="shared" si="189"/>
        <v>EXECUTE [dbo].[PG_CI_CUENTA_BANCO] 0,0,0 , 901, X</v>
      </c>
    </row>
    <row r="767" spans="2:67" x14ac:dyDescent="0.3">
      <c r="B767" s="6">
        <f t="shared" si="177"/>
        <v>0</v>
      </c>
      <c r="C767" s="6" t="str">
        <f t="shared" si="178"/>
        <v>0, 0</v>
      </c>
      <c r="D767" s="54">
        <f t="shared" si="179"/>
        <v>902</v>
      </c>
      <c r="E767" s="75" t="str">
        <f t="shared" si="180"/>
        <v>GTM - Querétaro | EGRESOS | EGRESOS PLANTA | 157328702 | CD. JUAREZ | Pesos Mexicanos</v>
      </c>
      <c r="F767" s="54" t="str">
        <f t="shared" si="181"/>
        <v>8702</v>
      </c>
      <c r="G767" s="5">
        <v>0</v>
      </c>
      <c r="H767" s="78" t="str">
        <f t="shared" si="182"/>
        <v>GTM - Querétaro | EGRESOS | EGRESOS PLANTA | 157328702 | CD. JUAREZ | Pesos Mexicanos</v>
      </c>
      <c r="I767" s="69">
        <f t="shared" si="175"/>
        <v>19</v>
      </c>
      <c r="J767" s="69">
        <f t="shared" si="175"/>
        <v>7</v>
      </c>
      <c r="K767" s="70">
        <v>1</v>
      </c>
      <c r="L767" s="69" t="str">
        <f t="shared" si="183"/>
        <v>N/D</v>
      </c>
      <c r="M767" s="69">
        <f t="shared" si="184"/>
        <v>833</v>
      </c>
      <c r="N767" s="69">
        <f t="shared" si="185"/>
        <v>157328702</v>
      </c>
      <c r="P767" s="70">
        <v>1</v>
      </c>
      <c r="Q767" s="70">
        <v>3</v>
      </c>
      <c r="R767" s="19" t="s">
        <v>4</v>
      </c>
      <c r="S767" s="78" t="str">
        <f t="shared" si="186"/>
        <v>LUIS RAMIREZ RODRIGUEZ</v>
      </c>
      <c r="T767" s="78" t="str">
        <f t="shared" si="187"/>
        <v>GTM - Querétaro</v>
      </c>
      <c r="AB767" s="78" t="str">
        <f t="shared" si="188"/>
        <v>TOMAS ZARAGOZA FUENTES</v>
      </c>
      <c r="AC767" s="70">
        <v>103</v>
      </c>
      <c r="AD767" s="68" t="str">
        <f t="shared" si="176"/>
        <v>EXECUTE [dbo].[PG_CI_CUENTA_BANCO] 0, 0, 0, 902, 'GTM - Querétaro | EGRESOS | EGRESOS PLANTA | 157328702 | CD. JUAREZ | Pesos Mexicanos' , '8702', 0, 'GTM - Querétaro | EGRESOS | EGRESOS PLANTA | 157328702 | CD. JUAREZ | Pesos Mexicanos', 19, 7, 1, 'N/D', '833', '157328702', '', 1, 3, NULL, 'LUIS RAMIREZ RODRIGUEZ', 'GTM - Querétaro', '', '', '', '', '', '', '', 'TOMAS ZARAGOZA FUENTES', 103</v>
      </c>
      <c r="AK767" s="43">
        <v>902</v>
      </c>
      <c r="AL767" s="44">
        <v>19</v>
      </c>
      <c r="AM767" s="44">
        <v>7</v>
      </c>
      <c r="AN767" s="84" t="s">
        <v>3</v>
      </c>
      <c r="AO767" s="44">
        <v>0</v>
      </c>
      <c r="AP767" s="45" t="s">
        <v>714</v>
      </c>
      <c r="AQ767" s="45">
        <v>157328702</v>
      </c>
      <c r="AR767" s="46" t="s">
        <v>133</v>
      </c>
      <c r="AS767" s="45" t="s">
        <v>25</v>
      </c>
      <c r="AT767" s="45" t="s">
        <v>134</v>
      </c>
      <c r="AU767" s="45" t="s">
        <v>106</v>
      </c>
      <c r="AV767" s="45" t="s">
        <v>107</v>
      </c>
      <c r="AW767" s="45" t="s">
        <v>97</v>
      </c>
      <c r="AX767" s="45" t="s">
        <v>108</v>
      </c>
      <c r="AY767" s="45" t="s">
        <v>100</v>
      </c>
      <c r="AZ767" s="45" t="s">
        <v>109</v>
      </c>
      <c r="BA767" s="45" t="s">
        <v>97</v>
      </c>
      <c r="BB767" s="74" t="s">
        <v>120</v>
      </c>
      <c r="BC767" s="45">
        <v>833</v>
      </c>
      <c r="BD767" s="45" t="s">
        <v>227</v>
      </c>
      <c r="BE767" s="45" t="s">
        <v>122</v>
      </c>
      <c r="BF767" s="45" t="s">
        <v>244</v>
      </c>
      <c r="BG767" s="45" t="s">
        <v>97</v>
      </c>
      <c r="BH767" s="45" t="s">
        <v>451</v>
      </c>
      <c r="BI767" s="45">
        <v>1</v>
      </c>
      <c r="BJ767" s="45" t="s">
        <v>452</v>
      </c>
      <c r="BK767" s="53">
        <v>43159.541956018518</v>
      </c>
      <c r="BL767" s="45" t="s">
        <v>128</v>
      </c>
      <c r="BM767" s="45" t="s">
        <v>97</v>
      </c>
      <c r="BO767" s="68" t="str">
        <f t="shared" si="189"/>
        <v>EXECUTE [dbo].[PG_CI_CUENTA_BANCO] 0,0,0 , 902, X</v>
      </c>
    </row>
    <row r="768" spans="2:67" x14ac:dyDescent="0.3">
      <c r="B768" s="6">
        <f t="shared" si="177"/>
        <v>0</v>
      </c>
      <c r="C768" s="6" t="str">
        <f t="shared" si="178"/>
        <v>0, 0</v>
      </c>
      <c r="D768" s="54">
        <f t="shared" si="179"/>
        <v>903</v>
      </c>
      <c r="E768" s="75" t="str">
        <f t="shared" si="180"/>
        <v>GTM - San Luis | CONCENTRADORA | CONCENTRADORA | 157329857 | CD. JUAREZ | Pesos Mexicanos</v>
      </c>
      <c r="F768" s="54" t="str">
        <f t="shared" si="181"/>
        <v>9857</v>
      </c>
      <c r="G768" s="5">
        <v>0</v>
      </c>
      <c r="H768" s="78" t="str">
        <f t="shared" si="182"/>
        <v>GTM - San Luis | CONCENTRADORA | CONCENTRADORA | 157329857 | CD. JUAREZ | Pesos Mexicanos</v>
      </c>
      <c r="I768" s="69">
        <f t="shared" si="175"/>
        <v>19</v>
      </c>
      <c r="J768" s="69">
        <f t="shared" si="175"/>
        <v>7</v>
      </c>
      <c r="K768" s="70">
        <v>1</v>
      </c>
      <c r="L768" s="69" t="str">
        <f t="shared" si="183"/>
        <v>N/D</v>
      </c>
      <c r="M768" s="69">
        <f t="shared" si="184"/>
        <v>833</v>
      </c>
      <c r="N768" s="69">
        <f t="shared" si="185"/>
        <v>157329857</v>
      </c>
      <c r="P768" s="70">
        <v>1</v>
      </c>
      <c r="Q768" s="70">
        <v>2</v>
      </c>
      <c r="R768" s="19" t="s">
        <v>4</v>
      </c>
      <c r="S768" s="78" t="str">
        <f t="shared" si="186"/>
        <v>LUIS RAMIREZ RODRIGUEZ</v>
      </c>
      <c r="T768" s="78" t="str">
        <f t="shared" si="187"/>
        <v>GTM - San Luis</v>
      </c>
      <c r="AB768" s="78" t="str">
        <f t="shared" si="188"/>
        <v>TOMAS ZARAGOZA FUENTES</v>
      </c>
      <c r="AC768" s="70">
        <v>103</v>
      </c>
      <c r="AD768" s="68" t="str">
        <f t="shared" si="176"/>
        <v>EXECUTE [dbo].[PG_CI_CUENTA_BANCO] 0, 0, 0, 903, 'GTM - San Luis | CONCENTRADORA | CONCENTRADORA | 157329857 | CD. JUAREZ | Pesos Mexicanos' , '9857', 0, 'GTM - San Luis | CONCENTRADORA | CONCENTRADORA | 157329857 | CD. JUAREZ | Pesos Mexicanos', 19, 7, 1, 'N/D', '833', '157329857', '', 1, 2, NULL, 'LUIS RAMIREZ RODRIGUEZ', 'GTM - San Luis', '', '', '', '', '', '', '', 'TOMAS ZARAGOZA FUENTES', 103</v>
      </c>
      <c r="AK768" s="43">
        <v>903</v>
      </c>
      <c r="AL768" s="44">
        <v>19</v>
      </c>
      <c r="AM768" s="44">
        <v>7</v>
      </c>
      <c r="AN768" s="84" t="s">
        <v>3</v>
      </c>
      <c r="AO768" s="44">
        <v>59</v>
      </c>
      <c r="AP768" s="45" t="s">
        <v>713</v>
      </c>
      <c r="AQ768" s="45">
        <v>157329857</v>
      </c>
      <c r="AR768" s="46" t="s">
        <v>127</v>
      </c>
      <c r="AS768" s="45" t="s">
        <v>18</v>
      </c>
      <c r="AT768" s="45" t="s">
        <v>18</v>
      </c>
      <c r="AU768" s="45" t="s">
        <v>174</v>
      </c>
      <c r="AV768" s="45" t="s">
        <v>107</v>
      </c>
      <c r="AW768" s="45" t="s">
        <v>97</v>
      </c>
      <c r="AX768" s="45" t="s">
        <v>108</v>
      </c>
      <c r="AY768" s="45" t="s">
        <v>100</v>
      </c>
      <c r="AZ768" s="45" t="s">
        <v>109</v>
      </c>
      <c r="BA768" s="45" t="s">
        <v>97</v>
      </c>
      <c r="BB768" s="74" t="s">
        <v>120</v>
      </c>
      <c r="BC768" s="45">
        <v>833</v>
      </c>
      <c r="BD768" s="45" t="s">
        <v>227</v>
      </c>
      <c r="BE768" s="45" t="s">
        <v>122</v>
      </c>
      <c r="BF768" s="45" t="s">
        <v>244</v>
      </c>
      <c r="BG768" s="45" t="s">
        <v>97</v>
      </c>
      <c r="BH768" s="45" t="s">
        <v>113</v>
      </c>
      <c r="BI768" s="45">
        <v>1</v>
      </c>
      <c r="BJ768" s="45" t="s">
        <v>97</v>
      </c>
      <c r="BK768" s="53">
        <v>40967.33390046296</v>
      </c>
      <c r="BL768" s="45" t="s">
        <v>114</v>
      </c>
      <c r="BM768" s="45" t="s">
        <v>97</v>
      </c>
      <c r="BO768" s="68" t="str">
        <f t="shared" si="189"/>
        <v>EXECUTE [dbo].[PG_CI_CUENTA_BANCO] 0,0,0 , 903, X</v>
      </c>
    </row>
    <row r="769" spans="2:67" x14ac:dyDescent="0.3">
      <c r="B769" s="6">
        <f t="shared" si="177"/>
        <v>0</v>
      </c>
      <c r="C769" s="6" t="str">
        <f t="shared" si="178"/>
        <v>0, 0</v>
      </c>
      <c r="D769" s="54">
        <f t="shared" si="179"/>
        <v>904</v>
      </c>
      <c r="E769" s="75" t="str">
        <f t="shared" si="180"/>
        <v>Corporativo | INVERSIONES | INVERSIONES | 2336104587 | EL PASO TX. | Dólares USA</v>
      </c>
      <c r="F769" s="54" t="str">
        <f t="shared" si="181"/>
        <v>4587</v>
      </c>
      <c r="G769" s="5">
        <v>0</v>
      </c>
      <c r="H769" s="78" t="str">
        <f t="shared" si="182"/>
        <v>Corporativo | INVERSIONES | INVERSIONES | 2336104587 | EL PASO TX. | Dólares USA</v>
      </c>
      <c r="I769" s="69">
        <f t="shared" si="175"/>
        <v>41</v>
      </c>
      <c r="J769" s="69">
        <f t="shared" si="175"/>
        <v>20</v>
      </c>
      <c r="K769" s="70">
        <v>2</v>
      </c>
      <c r="L769" s="69" t="str">
        <f t="shared" si="183"/>
        <v>N/D</v>
      </c>
      <c r="M769" s="69" t="str">
        <f t="shared" si="184"/>
        <v>N/D</v>
      </c>
      <c r="N769" s="69">
        <f t="shared" si="185"/>
        <v>2336104587</v>
      </c>
      <c r="P769" s="70">
        <v>2</v>
      </c>
      <c r="Q769" s="70">
        <v>5</v>
      </c>
      <c r="R769" s="19" t="s">
        <v>4</v>
      </c>
      <c r="S769" s="78" t="str">
        <f t="shared" si="186"/>
        <v>BERTHA LOZANO</v>
      </c>
      <c r="T769" s="78" t="str">
        <f t="shared" si="187"/>
        <v>Corporativo</v>
      </c>
      <c r="AB769" s="78" t="str">
        <f t="shared" si="188"/>
        <v>TOMAS ZARAGOZA FUENTES</v>
      </c>
      <c r="AC769" s="70">
        <v>202</v>
      </c>
      <c r="AD769" s="68" t="str">
        <f t="shared" si="176"/>
        <v>EXECUTE [dbo].[PG_CI_CUENTA_BANCO] 0, 0, 0, 904, 'Corporativo | INVERSIONES | INVERSIONES | 2336104587 | EL PASO TX. | Dólares USA' , '4587', 0, 'Corporativo | INVERSIONES | INVERSIONES | 2336104587 | EL PASO TX. | Dólares USA', 41, 20, 2, 'N/D', 'N/D', '2336104587', '', 2, 5, NULL, 'BERTHA LOZANO', 'Corporativo', '', '', '', '', '', '', '', 'TOMAS ZARAGOZA FUENTES', 202</v>
      </c>
      <c r="AK769" s="43">
        <v>904</v>
      </c>
      <c r="AL769" s="44">
        <v>41</v>
      </c>
      <c r="AM769" s="44">
        <v>20</v>
      </c>
      <c r="AN769" s="84" t="s">
        <v>3</v>
      </c>
      <c r="AO769" s="44">
        <v>0</v>
      </c>
      <c r="AP769" s="45" t="s">
        <v>148</v>
      </c>
      <c r="AQ769" s="45">
        <v>2336104587</v>
      </c>
      <c r="AR769" s="46" t="s">
        <v>129</v>
      </c>
      <c r="AS769" s="45" t="s">
        <v>19</v>
      </c>
      <c r="AT769" s="45" t="s">
        <v>19</v>
      </c>
      <c r="AU769" s="45" t="s">
        <v>269</v>
      </c>
      <c r="AV769" s="45" t="s">
        <v>107</v>
      </c>
      <c r="AW769" s="45" t="s">
        <v>97</v>
      </c>
      <c r="AX769" s="45" t="s">
        <v>99</v>
      </c>
      <c r="AY769" s="45" t="s">
        <v>118</v>
      </c>
      <c r="AZ769" s="45" t="s">
        <v>109</v>
      </c>
      <c r="BA769" s="45" t="s">
        <v>97</v>
      </c>
      <c r="BB769" s="74" t="s">
        <v>146</v>
      </c>
      <c r="BC769" s="45" t="s">
        <v>97</v>
      </c>
      <c r="BD769" s="45" t="s">
        <v>453</v>
      </c>
      <c r="BE769" s="45" t="s">
        <v>454</v>
      </c>
      <c r="BF769" s="45" t="s">
        <v>270</v>
      </c>
      <c r="BG769" s="45" t="s">
        <v>97</v>
      </c>
      <c r="BH769" s="45" t="s">
        <v>97</v>
      </c>
      <c r="BI769" s="45">
        <v>1</v>
      </c>
      <c r="BJ769" s="45" t="s">
        <v>97</v>
      </c>
      <c r="BK769" s="53">
        <v>42570.45884259259</v>
      </c>
      <c r="BL769" s="45" t="s">
        <v>114</v>
      </c>
      <c r="BM769" s="45" t="s">
        <v>97</v>
      </c>
      <c r="BO769" s="68" t="str">
        <f t="shared" si="189"/>
        <v>EXECUTE [dbo].[PG_CI_CUENTA_BANCO] 0,0,0 , 904, X</v>
      </c>
    </row>
    <row r="770" spans="2:67" x14ac:dyDescent="0.3">
      <c r="B770" s="6">
        <f t="shared" si="177"/>
        <v>0</v>
      </c>
      <c r="C770" s="6" t="str">
        <f t="shared" si="178"/>
        <v>0, 0</v>
      </c>
      <c r="D770" s="54">
        <f t="shared" si="179"/>
        <v>905</v>
      </c>
      <c r="E770" s="75" t="str">
        <f t="shared" si="180"/>
        <v>Todas | INVERSIONES | INVERSIONES | 2336318939 | EL PASO TX. | Dólares USA</v>
      </c>
      <c r="F770" s="54" t="str">
        <f t="shared" si="181"/>
        <v>8939</v>
      </c>
      <c r="G770" s="5">
        <v>0</v>
      </c>
      <c r="H770" s="78" t="str">
        <f t="shared" si="182"/>
        <v>Todas | INVERSIONES | INVERSIONES | 2336318939 | EL PASO TX. | Dólares USA</v>
      </c>
      <c r="I770" s="69">
        <f t="shared" si="175"/>
        <v>38</v>
      </c>
      <c r="J770" s="69">
        <f t="shared" si="175"/>
        <v>20</v>
      </c>
      <c r="K770" s="70">
        <v>2</v>
      </c>
      <c r="L770" s="69" t="str">
        <f t="shared" si="183"/>
        <v>N/D</v>
      </c>
      <c r="M770" s="69" t="str">
        <f t="shared" si="184"/>
        <v>N/D</v>
      </c>
      <c r="N770" s="69">
        <f t="shared" si="185"/>
        <v>2336318939</v>
      </c>
      <c r="P770" s="70">
        <v>2</v>
      </c>
      <c r="Q770" s="70">
        <v>5</v>
      </c>
      <c r="R770" s="19" t="s">
        <v>4</v>
      </c>
      <c r="S770" s="78" t="str">
        <f t="shared" si="186"/>
        <v>BERTHA LOZANO</v>
      </c>
      <c r="T770" s="78" t="str">
        <f t="shared" si="187"/>
        <v>Todas</v>
      </c>
      <c r="AB770" s="78" t="str">
        <f t="shared" si="188"/>
        <v>TOMAS ZARAGOZA FUENTES</v>
      </c>
      <c r="AC770" s="70">
        <v>202</v>
      </c>
      <c r="AD770" s="68" t="str">
        <f t="shared" si="176"/>
        <v>EXECUTE [dbo].[PG_CI_CUENTA_BANCO] 0, 0, 0, 905, 'Todas | INVERSIONES | INVERSIONES | 2336318939 | EL PASO TX. | Dólares USA' , '8939', 0, 'Todas | INVERSIONES | INVERSIONES | 2336318939 | EL PASO TX. | Dólares USA', 38, 20, 2, 'N/D', 'N/D', '2336318939', '', 2, 5, NULL, 'BERTHA LOZANO', 'Todas', '', '', '', '', '', '', '', 'TOMAS ZARAGOZA FUENTES', 202</v>
      </c>
      <c r="AK770" s="43">
        <v>905</v>
      </c>
      <c r="AL770" s="44">
        <v>38</v>
      </c>
      <c r="AM770" s="44">
        <v>20</v>
      </c>
      <c r="AN770" s="84" t="s">
        <v>3</v>
      </c>
      <c r="AO770" s="44">
        <v>0</v>
      </c>
      <c r="AP770" s="45" t="s">
        <v>130</v>
      </c>
      <c r="AQ770" s="45">
        <v>2336318939</v>
      </c>
      <c r="AR770" s="46" t="s">
        <v>129</v>
      </c>
      <c r="AS770" s="45" t="s">
        <v>19</v>
      </c>
      <c r="AT770" s="45" t="s">
        <v>19</v>
      </c>
      <c r="AU770" s="45" t="s">
        <v>109</v>
      </c>
      <c r="AV770" s="45" t="s">
        <v>107</v>
      </c>
      <c r="AW770" s="45" t="s">
        <v>97</v>
      </c>
      <c r="AX770" s="45" t="s">
        <v>99</v>
      </c>
      <c r="AY770" s="45" t="s">
        <v>118</v>
      </c>
      <c r="AZ770" s="45" t="s">
        <v>109</v>
      </c>
      <c r="BA770" s="45" t="s">
        <v>97</v>
      </c>
      <c r="BB770" s="74" t="s">
        <v>146</v>
      </c>
      <c r="BC770" s="45" t="s">
        <v>97</v>
      </c>
      <c r="BD770" s="45" t="s">
        <v>453</v>
      </c>
      <c r="BE770" s="45" t="s">
        <v>454</v>
      </c>
      <c r="BF770" s="45" t="s">
        <v>455</v>
      </c>
      <c r="BG770" s="45" t="s">
        <v>97</v>
      </c>
      <c r="BH770" s="45" t="s">
        <v>97</v>
      </c>
      <c r="BI770" s="45">
        <v>1</v>
      </c>
      <c r="BJ770" s="45" t="s">
        <v>97</v>
      </c>
      <c r="BK770" s="53">
        <v>41262.337997685187</v>
      </c>
      <c r="BL770" s="45" t="s">
        <v>114</v>
      </c>
      <c r="BM770" s="45" t="s">
        <v>97</v>
      </c>
      <c r="BO770" s="68" t="str">
        <f t="shared" si="189"/>
        <v>EXECUTE [dbo].[PG_CI_CUENTA_BANCO] 0,0,0 , 905, X</v>
      </c>
    </row>
    <row r="771" spans="2:67" x14ac:dyDescent="0.3">
      <c r="B771" s="6">
        <f t="shared" si="177"/>
        <v>0</v>
      </c>
      <c r="C771" s="6" t="str">
        <f t="shared" si="178"/>
        <v>0, 0</v>
      </c>
      <c r="D771" s="54">
        <f t="shared" si="179"/>
        <v>906</v>
      </c>
      <c r="E771" s="75" t="str">
        <f t="shared" si="180"/>
        <v>Tuxpan | EGRESOS | EGRESOS PLANTA | 158289883 | CD. JUAREZ | Pesos Mexicanos</v>
      </c>
      <c r="F771" s="54" t="str">
        <f t="shared" si="181"/>
        <v>9883</v>
      </c>
      <c r="G771" s="5">
        <v>0</v>
      </c>
      <c r="H771" s="78" t="str">
        <f t="shared" si="182"/>
        <v>Tuxpan | EGRESOS | EGRESOS PLANTA | 158289883 | CD. JUAREZ | Pesos Mexicanos</v>
      </c>
      <c r="I771" s="69">
        <f t="shared" si="175"/>
        <v>57</v>
      </c>
      <c r="J771" s="69">
        <f t="shared" si="175"/>
        <v>7</v>
      </c>
      <c r="K771" s="70">
        <v>1</v>
      </c>
      <c r="L771" s="69" t="str">
        <f t="shared" si="183"/>
        <v>N/D</v>
      </c>
      <c r="M771" s="69">
        <f t="shared" si="184"/>
        <v>833</v>
      </c>
      <c r="N771" s="69">
        <f t="shared" si="185"/>
        <v>158289883</v>
      </c>
      <c r="P771" s="70">
        <v>1</v>
      </c>
      <c r="Q771" s="70">
        <v>3</v>
      </c>
      <c r="R771" s="19" t="s">
        <v>4</v>
      </c>
      <c r="S771" s="78" t="str">
        <f t="shared" si="186"/>
        <v>LUIS RAMIREZ RODRIGUEZ</v>
      </c>
      <c r="T771" s="78" t="str">
        <f t="shared" si="187"/>
        <v>Tuxpan</v>
      </c>
      <c r="AB771" s="78" t="str">
        <f t="shared" si="188"/>
        <v>TOMAS ZARAGOZA FUENTES</v>
      </c>
      <c r="AC771" s="70">
        <v>103</v>
      </c>
      <c r="AD771" s="68" t="str">
        <f t="shared" si="176"/>
        <v>EXECUTE [dbo].[PG_CI_CUENTA_BANCO] 0, 0, 0, 906, 'Tuxpan | EGRESOS | EGRESOS PLANTA | 158289883 | CD. JUAREZ | Pesos Mexicanos' , '9883', 0, 'Tuxpan | EGRESOS | EGRESOS PLANTA | 158289883 | CD. JUAREZ | Pesos Mexicanos', 57, 7, 1, 'N/D', '833', '158289883', '', 1, 3, NULL, 'LUIS RAMIREZ RODRIGUEZ', 'Tuxpan', '', '', '', '', '', '', '', 'TOMAS ZARAGOZA FUENTES', 103</v>
      </c>
      <c r="AK771" s="43">
        <v>906</v>
      </c>
      <c r="AL771" s="44">
        <v>57</v>
      </c>
      <c r="AM771" s="44">
        <v>7</v>
      </c>
      <c r="AN771" s="84" t="s">
        <v>3</v>
      </c>
      <c r="AO771" s="44">
        <v>0</v>
      </c>
      <c r="AP771" s="45" t="s">
        <v>456</v>
      </c>
      <c r="AQ771" s="45">
        <v>158289883</v>
      </c>
      <c r="AR771" s="46" t="s">
        <v>133</v>
      </c>
      <c r="AS771" s="45" t="s">
        <v>25</v>
      </c>
      <c r="AT771" s="45" t="s">
        <v>134</v>
      </c>
      <c r="AU771" s="45" t="s">
        <v>106</v>
      </c>
      <c r="AV771" s="45" t="s">
        <v>107</v>
      </c>
      <c r="AW771" s="45" t="s">
        <v>97</v>
      </c>
      <c r="AX771" s="45" t="s">
        <v>108</v>
      </c>
      <c r="AY771" s="45" t="s">
        <v>100</v>
      </c>
      <c r="AZ771" s="45" t="s">
        <v>109</v>
      </c>
      <c r="BA771" s="45" t="s">
        <v>97</v>
      </c>
      <c r="BB771" s="74" t="s">
        <v>120</v>
      </c>
      <c r="BC771" s="45">
        <v>833</v>
      </c>
      <c r="BD771" s="45" t="s">
        <v>227</v>
      </c>
      <c r="BE771" s="45" t="s">
        <v>122</v>
      </c>
      <c r="BF771" s="45" t="s">
        <v>241</v>
      </c>
      <c r="BG771" s="45" t="s">
        <v>97</v>
      </c>
      <c r="BH771" s="45" t="s">
        <v>113</v>
      </c>
      <c r="BI771" s="45">
        <v>1</v>
      </c>
      <c r="BJ771" s="45" t="s">
        <v>97</v>
      </c>
      <c r="BK771" s="53">
        <v>42146.744108796294</v>
      </c>
      <c r="BL771" s="45" t="s">
        <v>114</v>
      </c>
      <c r="BM771" s="45" t="s">
        <v>97</v>
      </c>
      <c r="BO771" s="68" t="str">
        <f t="shared" si="189"/>
        <v>EXECUTE [dbo].[PG_CI_CUENTA_BANCO] 0,0,0 , 906, X</v>
      </c>
    </row>
    <row r="772" spans="2:67" x14ac:dyDescent="0.3">
      <c r="B772" s="6">
        <f t="shared" si="177"/>
        <v>0</v>
      </c>
      <c r="C772" s="6" t="str">
        <f t="shared" si="178"/>
        <v>0, 0</v>
      </c>
      <c r="D772" s="54">
        <f t="shared" si="179"/>
        <v>907</v>
      </c>
      <c r="E772" s="75" t="str">
        <f t="shared" si="180"/>
        <v>Corporativo | CONCENTRADORA | GASTOS CORPORATIVO | 157709625 | CD. JUAREZ | Pesos Mexicanos</v>
      </c>
      <c r="F772" s="54" t="str">
        <f t="shared" si="181"/>
        <v>9625</v>
      </c>
      <c r="G772" s="5">
        <v>0</v>
      </c>
      <c r="H772" s="78" t="str">
        <f t="shared" si="182"/>
        <v>Corporativo | CONCENTRADORA | GASTOS CORPORATIVO | 157709625 | CD. JUAREZ | Pesos Mexicanos</v>
      </c>
      <c r="I772" s="69">
        <f t="shared" si="175"/>
        <v>57</v>
      </c>
      <c r="J772" s="69">
        <f t="shared" si="175"/>
        <v>7</v>
      </c>
      <c r="K772" s="70">
        <v>1</v>
      </c>
      <c r="L772" s="69" t="str">
        <f t="shared" si="183"/>
        <v>N/D</v>
      </c>
      <c r="M772" s="69">
        <f t="shared" si="184"/>
        <v>833</v>
      </c>
      <c r="N772" s="69">
        <f t="shared" si="185"/>
        <v>157709625</v>
      </c>
      <c r="P772" s="70">
        <v>1</v>
      </c>
      <c r="Q772" s="70">
        <v>2</v>
      </c>
      <c r="R772" s="19" t="s">
        <v>4</v>
      </c>
      <c r="S772" s="78" t="str">
        <f t="shared" si="186"/>
        <v>LUIS RAMIREZ RODRIGUEZ</v>
      </c>
      <c r="T772" s="78" t="str">
        <f t="shared" si="187"/>
        <v>Corporativo</v>
      </c>
      <c r="AB772" s="78" t="str">
        <f t="shared" si="188"/>
        <v>TOMAS ZARAGOZA FUENTES</v>
      </c>
      <c r="AC772" s="70">
        <v>103</v>
      </c>
      <c r="AD772" s="68" t="str">
        <f t="shared" si="176"/>
        <v>EXECUTE [dbo].[PG_CI_CUENTA_BANCO] 0, 0, 0, 907, 'Corporativo | CONCENTRADORA | GASTOS CORPORATIVO | 157709625 | CD. JUAREZ | Pesos Mexicanos' , '9625', 0, 'Corporativo | CONCENTRADORA | GASTOS CORPORATIVO | 157709625 | CD. JUAREZ | Pesos Mexicanos', 57, 7, 1, 'N/D', '833', '157709625', '', 1, 2, NULL, 'LUIS RAMIREZ RODRIGUEZ', 'Corporativo', '', '', '', '', '', '', '', 'TOMAS ZARAGOZA FUENTES', 103</v>
      </c>
      <c r="AK772" s="43">
        <v>907</v>
      </c>
      <c r="AL772" s="44">
        <v>57</v>
      </c>
      <c r="AM772" s="44">
        <v>7</v>
      </c>
      <c r="AN772" s="84" t="s">
        <v>3</v>
      </c>
      <c r="AO772" s="44">
        <v>0</v>
      </c>
      <c r="AP772" s="45" t="s">
        <v>148</v>
      </c>
      <c r="AQ772" s="45">
        <v>157709625</v>
      </c>
      <c r="AR772" s="46" t="s">
        <v>127</v>
      </c>
      <c r="AS772" s="45" t="s">
        <v>18</v>
      </c>
      <c r="AT772" s="45" t="s">
        <v>387</v>
      </c>
      <c r="AU772" s="45" t="s">
        <v>457</v>
      </c>
      <c r="AV772" s="45" t="s">
        <v>107</v>
      </c>
      <c r="AW772" s="45" t="s">
        <v>97</v>
      </c>
      <c r="AX772" s="45" t="s">
        <v>108</v>
      </c>
      <c r="AY772" s="45" t="s">
        <v>100</v>
      </c>
      <c r="AZ772" s="45" t="s">
        <v>109</v>
      </c>
      <c r="BA772" s="45" t="s">
        <v>97</v>
      </c>
      <c r="BB772" s="74" t="s">
        <v>120</v>
      </c>
      <c r="BC772" s="45">
        <v>833</v>
      </c>
      <c r="BD772" s="45" t="s">
        <v>227</v>
      </c>
      <c r="BE772" s="45" t="s">
        <v>122</v>
      </c>
      <c r="BF772" s="45" t="s">
        <v>241</v>
      </c>
      <c r="BG772" s="45" t="s">
        <v>97</v>
      </c>
      <c r="BH772" s="45" t="s">
        <v>113</v>
      </c>
      <c r="BI772" s="45">
        <v>1</v>
      </c>
      <c r="BJ772" s="45" t="s">
        <v>97</v>
      </c>
      <c r="BK772" s="53">
        <v>42146.743622685186</v>
      </c>
      <c r="BL772" s="45" t="s">
        <v>114</v>
      </c>
      <c r="BM772" s="45" t="s">
        <v>97</v>
      </c>
      <c r="BO772" s="68" t="str">
        <f t="shared" si="189"/>
        <v>EXECUTE [dbo].[PG_CI_CUENTA_BANCO] 0,0,0 , 907, X</v>
      </c>
    </row>
    <row r="773" spans="2:67" x14ac:dyDescent="0.3">
      <c r="B773" s="6">
        <f t="shared" si="177"/>
        <v>0</v>
      </c>
      <c r="C773" s="6" t="str">
        <f t="shared" si="178"/>
        <v>0, 0</v>
      </c>
      <c r="D773" s="54">
        <f t="shared" si="179"/>
        <v>908</v>
      </c>
      <c r="E773" s="75" t="str">
        <f t="shared" si="180"/>
        <v>Corporativo | CONCENTRADORA | EGRESOS PLANTA | 157711387 | CD. JUAREZ | Dólares USA</v>
      </c>
      <c r="F773" s="54" t="str">
        <f t="shared" si="181"/>
        <v>1387</v>
      </c>
      <c r="G773" s="5">
        <v>0</v>
      </c>
      <c r="H773" s="78" t="str">
        <f t="shared" si="182"/>
        <v>Corporativo | CONCENTRADORA | EGRESOS PLANTA | 157711387 | CD. JUAREZ | Dólares USA</v>
      </c>
      <c r="I773" s="69">
        <f t="shared" ref="I773:J836" si="190">AL773</f>
        <v>57</v>
      </c>
      <c r="J773" s="69">
        <f t="shared" si="190"/>
        <v>7</v>
      </c>
      <c r="K773" s="70">
        <v>2</v>
      </c>
      <c r="L773" s="69" t="str">
        <f t="shared" si="183"/>
        <v>N/D</v>
      </c>
      <c r="M773" s="69">
        <f t="shared" si="184"/>
        <v>833</v>
      </c>
      <c r="N773" s="69">
        <f t="shared" si="185"/>
        <v>157711387</v>
      </c>
      <c r="P773" s="70">
        <v>1</v>
      </c>
      <c r="Q773" s="70">
        <v>2</v>
      </c>
      <c r="R773" s="19" t="s">
        <v>4</v>
      </c>
      <c r="S773" s="78" t="str">
        <f t="shared" si="186"/>
        <v>LUIS RAMIREZ RODRIGUEZ</v>
      </c>
      <c r="T773" s="78" t="str">
        <f t="shared" si="187"/>
        <v>Corporativo</v>
      </c>
      <c r="AB773" s="78" t="str">
        <f t="shared" si="188"/>
        <v>TOMAS ZARAGOZA FUENTES</v>
      </c>
      <c r="AC773" s="70">
        <v>103</v>
      </c>
      <c r="AD773" s="68" t="str">
        <f t="shared" ref="AD773:AD836" si="191">CONCATENATE("EXECUTE [dbo].",$AG$2, B773, ", ", C773, ", ", D773,", '",E773, "' , '",F773,"', ", G773,", '",H773, "', ",I773, ", ",J773, ", ",K773, ", '",L773, "', '",M773, "', '",N773, "', '",O773, "', ",P773, ", ",Q773, ", ",R773, ", '",S773, "', '",T773, "', '",U773, "', '",V773, "', '",W773, "', '",X773, "', '",Y773, "', '",Z773, "', '",AA773, "', '",AB773,"', ",AC773)</f>
        <v>EXECUTE [dbo].[PG_CI_CUENTA_BANCO] 0, 0, 0, 908, 'Corporativo | CONCENTRADORA | EGRESOS PLANTA | 157711387 | CD. JUAREZ | Dólares USA' , '1387', 0, 'Corporativo | CONCENTRADORA | EGRESOS PLANTA | 157711387 | CD. JUAREZ | Dólares USA', 57, 7, 2, 'N/D', '833', '157711387', '', 1, 2, NULL, 'LUIS RAMIREZ RODRIGUEZ', 'Corporativo', '', '', '', '', '', '', '', 'TOMAS ZARAGOZA FUENTES', 103</v>
      </c>
      <c r="AK773" s="43">
        <v>908</v>
      </c>
      <c r="AL773" s="44">
        <v>57</v>
      </c>
      <c r="AM773" s="44">
        <v>7</v>
      </c>
      <c r="AN773" s="84" t="s">
        <v>3</v>
      </c>
      <c r="AO773" s="44">
        <v>0</v>
      </c>
      <c r="AP773" s="45" t="s">
        <v>148</v>
      </c>
      <c r="AQ773" s="45">
        <v>157711387</v>
      </c>
      <c r="AR773" s="46" t="s">
        <v>127</v>
      </c>
      <c r="AS773" s="45" t="s">
        <v>18</v>
      </c>
      <c r="AT773" s="45" t="s">
        <v>134</v>
      </c>
      <c r="AU773" s="45" t="s">
        <v>457</v>
      </c>
      <c r="AV773" s="45" t="s">
        <v>107</v>
      </c>
      <c r="AW773" s="45" t="s">
        <v>97</v>
      </c>
      <c r="AX773" s="45" t="s">
        <v>108</v>
      </c>
      <c r="AY773" s="45" t="s">
        <v>118</v>
      </c>
      <c r="AZ773" s="45" t="s">
        <v>109</v>
      </c>
      <c r="BA773" s="45" t="s">
        <v>97</v>
      </c>
      <c r="BB773" s="74" t="s">
        <v>120</v>
      </c>
      <c r="BC773" s="45">
        <v>833</v>
      </c>
      <c r="BD773" s="45" t="s">
        <v>227</v>
      </c>
      <c r="BE773" s="45" t="s">
        <v>122</v>
      </c>
      <c r="BF773" s="45" t="s">
        <v>241</v>
      </c>
      <c r="BG773" s="45" t="s">
        <v>97</v>
      </c>
      <c r="BH773" s="45" t="s">
        <v>113</v>
      </c>
      <c r="BI773" s="45">
        <v>1</v>
      </c>
      <c r="BJ773" s="45" t="s">
        <v>97</v>
      </c>
      <c r="BK773" s="53">
        <v>43066.704884259256</v>
      </c>
      <c r="BL773" s="45" t="s">
        <v>128</v>
      </c>
      <c r="BM773" s="45" t="s">
        <v>97</v>
      </c>
      <c r="BO773" s="68" t="str">
        <f t="shared" si="189"/>
        <v>EXECUTE [dbo].[PG_CI_CUENTA_BANCO] 0,0,0 , 908, X</v>
      </c>
    </row>
    <row r="774" spans="2:67" x14ac:dyDescent="0.3">
      <c r="B774" s="6">
        <f t="shared" ref="B774:B837" si="192">B773</f>
        <v>0</v>
      </c>
      <c r="C774" s="6" t="str">
        <f t="shared" ref="C774:C837" si="193">C773</f>
        <v>0, 0</v>
      </c>
      <c r="D774" s="54">
        <f t="shared" ref="D774:D837" si="194">AK774</f>
        <v>909</v>
      </c>
      <c r="E774" s="75" t="str">
        <f t="shared" ref="E774:E837" si="195">CONCATENATE(AP774," | ",AS774," | ",AT774," | ",AQ774," | ",BB774," | ",AY774)</f>
        <v>Pueblo | INGRESOS | VENTA GAS | 65502124349 | CD. JUAREZ | Pesos Mexicanos</v>
      </c>
      <c r="F774" s="54" t="str">
        <f t="shared" ref="F774:F837" si="196">RIGHT(N774,4)</f>
        <v>4349</v>
      </c>
      <c r="G774" s="5">
        <v>0</v>
      </c>
      <c r="H774" s="78" t="str">
        <f t="shared" ref="H774:H837" si="197">E774</f>
        <v>Pueblo | INGRESOS | VENTA GAS | 65502124349 | CD. JUAREZ | Pesos Mexicanos</v>
      </c>
      <c r="I774" s="69">
        <f t="shared" si="190"/>
        <v>12</v>
      </c>
      <c r="J774" s="69">
        <f t="shared" si="190"/>
        <v>10</v>
      </c>
      <c r="K774" s="70">
        <v>1</v>
      </c>
      <c r="L774" s="69" t="str">
        <f t="shared" ref="L774:L837" si="198">BA774</f>
        <v>N/D</v>
      </c>
      <c r="M774" s="69">
        <f t="shared" ref="M774:M837" si="199">BC774</f>
        <v>177</v>
      </c>
      <c r="N774" s="69">
        <f t="shared" ref="N774:N837" si="200">AQ774</f>
        <v>65502124349</v>
      </c>
      <c r="P774" s="70">
        <v>1</v>
      </c>
      <c r="Q774" s="70">
        <v>1</v>
      </c>
      <c r="R774" s="19" t="s">
        <v>4</v>
      </c>
      <c r="S774" s="78" t="str">
        <f t="shared" ref="S774:S837" si="201">BE774</f>
        <v>CARLOS MORENO</v>
      </c>
      <c r="T774" s="78" t="str">
        <f t="shared" ref="T774:T837" si="202">AP774</f>
        <v>Pueblo</v>
      </c>
      <c r="AB774" s="78" t="str">
        <f t="shared" ref="AB774:AB837" si="203">AZ774</f>
        <v>TOMAS ZARAGOZA FUENTES</v>
      </c>
      <c r="AC774" s="70">
        <v>103</v>
      </c>
      <c r="AD774" s="68" t="str">
        <f t="shared" si="191"/>
        <v>EXECUTE [dbo].[PG_CI_CUENTA_BANCO] 0, 0, 0, 909, 'Pueblo | INGRESOS | VENTA GAS | 65502124349 | CD. JUAREZ | Pesos Mexicanos' , '4349', 0, 'Pueblo | INGRESOS | VENTA GAS | 65502124349 | CD. JUAREZ | Pesos Mexicanos', 12, 10, 1, 'N/D', '177', '65502124349', '', 1, 1, NULL, 'CARLOS MORENO', 'Pueblo', '', '', '', '', '', '', '', 'TOMAS ZARAGOZA FUENTES', 103</v>
      </c>
      <c r="AK774" s="43">
        <v>909</v>
      </c>
      <c r="AL774" s="44">
        <v>12</v>
      </c>
      <c r="AM774" s="44">
        <v>10</v>
      </c>
      <c r="AN774" s="84" t="s">
        <v>3</v>
      </c>
      <c r="AO774" s="44">
        <v>25</v>
      </c>
      <c r="AP774" s="45" t="s">
        <v>458</v>
      </c>
      <c r="AQ774" s="45">
        <v>65502124349</v>
      </c>
      <c r="AR774" s="46" t="s">
        <v>104</v>
      </c>
      <c r="AS774" s="45" t="s">
        <v>24</v>
      </c>
      <c r="AT774" s="45" t="s">
        <v>105</v>
      </c>
      <c r="AU774" s="45" t="s">
        <v>106</v>
      </c>
      <c r="AV774" s="45" t="s">
        <v>107</v>
      </c>
      <c r="AW774" s="45" t="s">
        <v>97</v>
      </c>
      <c r="AX774" s="45" t="s">
        <v>108</v>
      </c>
      <c r="AY774" s="45" t="s">
        <v>100</v>
      </c>
      <c r="AZ774" s="45" t="s">
        <v>109</v>
      </c>
      <c r="BA774" s="45" t="s">
        <v>97</v>
      </c>
      <c r="BB774" s="74" t="s">
        <v>120</v>
      </c>
      <c r="BC774" s="45">
        <v>177</v>
      </c>
      <c r="BD774" s="45" t="s">
        <v>459</v>
      </c>
      <c r="BE774" s="45" t="s">
        <v>150</v>
      </c>
      <c r="BF774" s="45" t="s">
        <v>189</v>
      </c>
      <c r="BG774" s="45" t="s">
        <v>97</v>
      </c>
      <c r="BH774" s="45" t="s">
        <v>113</v>
      </c>
      <c r="BI774" s="45">
        <v>1</v>
      </c>
      <c r="BJ774" s="45" t="s">
        <v>460</v>
      </c>
      <c r="BK774" s="53">
        <v>42147.566423611112</v>
      </c>
      <c r="BL774" s="45" t="s">
        <v>114</v>
      </c>
      <c r="BM774" s="45" t="s">
        <v>97</v>
      </c>
      <c r="BO774" s="68" t="str">
        <f t="shared" ref="BO774:BO837" si="204">CONCATENATE("EXECUTE [dbo].",$AG$2, "0,0,0 ", ", ", D774, ", ", AN774)</f>
        <v>EXECUTE [dbo].[PG_CI_CUENTA_BANCO] 0,0,0 , 909, X</v>
      </c>
    </row>
    <row r="775" spans="2:67" x14ac:dyDescent="0.3">
      <c r="B775" s="6">
        <f t="shared" si="192"/>
        <v>0</v>
      </c>
      <c r="C775" s="6" t="str">
        <f t="shared" si="193"/>
        <v>0, 0</v>
      </c>
      <c r="D775" s="54">
        <f t="shared" si="194"/>
        <v>910</v>
      </c>
      <c r="E775" s="75" t="str">
        <f t="shared" si="195"/>
        <v>N/D | EGRESOS | EGRESOS PLANTA | 65502153862 | CD. JUAREZ | Pesos Mexicanos</v>
      </c>
      <c r="F775" s="54" t="str">
        <f t="shared" si="196"/>
        <v>3862</v>
      </c>
      <c r="G775" s="5">
        <v>0</v>
      </c>
      <c r="H775" s="78" t="str">
        <f t="shared" si="197"/>
        <v>N/D | EGRESOS | EGRESOS PLANTA | 65502153862 | CD. JUAREZ | Pesos Mexicanos</v>
      </c>
      <c r="I775" s="69">
        <f t="shared" si="190"/>
        <v>12</v>
      </c>
      <c r="J775" s="69">
        <f t="shared" si="190"/>
        <v>10</v>
      </c>
      <c r="K775" s="70">
        <v>1</v>
      </c>
      <c r="L775" s="69" t="str">
        <f t="shared" si="198"/>
        <v>N/D</v>
      </c>
      <c r="M775" s="69">
        <f t="shared" si="199"/>
        <v>177</v>
      </c>
      <c r="N775" s="69">
        <f t="shared" si="200"/>
        <v>65502153862</v>
      </c>
      <c r="P775" s="70">
        <v>2</v>
      </c>
      <c r="Q775" s="70">
        <v>3</v>
      </c>
      <c r="R775" s="19" t="s">
        <v>4</v>
      </c>
      <c r="S775" s="78" t="str">
        <f t="shared" si="201"/>
        <v>CARLOS TOSTADO ZABALZA</v>
      </c>
      <c r="T775" s="78" t="str">
        <f t="shared" si="202"/>
        <v>N/D</v>
      </c>
      <c r="AB775" s="78" t="str">
        <f t="shared" si="203"/>
        <v>ENRIQUE ZARAGOZA ITO</v>
      </c>
      <c r="AC775" s="70">
        <v>103</v>
      </c>
      <c r="AD775" s="68" t="str">
        <f t="shared" si="191"/>
        <v>EXECUTE [dbo].[PG_CI_CUENTA_BANCO] 0, 0, 0, 910, 'N/D | EGRESOS | EGRESOS PLANTA | 65502153862 | CD. JUAREZ | Pesos Mexicanos' , '3862', 0, 'N/D | EGRESOS | EGRESOS PLANTA | 65502153862 | CD. JUAREZ | Pesos Mexicanos', 12, 10, 1, 'N/D', '177', '65502153862', '', 2, 3, NULL, 'CARLOS TOSTADO ZABALZA', 'N/D', '', '', '', '', '', '', '', 'ENRIQUE ZARAGOZA ITO', 103</v>
      </c>
      <c r="AK775" s="43">
        <v>910</v>
      </c>
      <c r="AL775" s="44">
        <v>12</v>
      </c>
      <c r="AM775" s="44">
        <v>10</v>
      </c>
      <c r="AN775" s="84" t="s">
        <v>3</v>
      </c>
      <c r="AO775" s="44">
        <v>0</v>
      </c>
      <c r="AP775" s="45" t="s">
        <v>97</v>
      </c>
      <c r="AQ775" s="45">
        <v>65502153862</v>
      </c>
      <c r="AR775" s="46" t="s">
        <v>133</v>
      </c>
      <c r="AS775" s="45" t="s">
        <v>25</v>
      </c>
      <c r="AT775" s="45" t="s">
        <v>134</v>
      </c>
      <c r="AU775" s="45" t="s">
        <v>154</v>
      </c>
      <c r="AV775" s="45" t="s">
        <v>97</v>
      </c>
      <c r="AW775" s="45" t="s">
        <v>97</v>
      </c>
      <c r="AX775" s="45" t="s">
        <v>99</v>
      </c>
      <c r="AY775" s="45" t="s">
        <v>100</v>
      </c>
      <c r="AZ775" s="45" t="s">
        <v>163</v>
      </c>
      <c r="BA775" s="45" t="s">
        <v>97</v>
      </c>
      <c r="BB775" s="74" t="s">
        <v>120</v>
      </c>
      <c r="BC775" s="45">
        <v>177</v>
      </c>
      <c r="BD775" s="45" t="s">
        <v>461</v>
      </c>
      <c r="BE775" s="45" t="s">
        <v>151</v>
      </c>
      <c r="BF775" s="45" t="s">
        <v>97</v>
      </c>
      <c r="BG775" s="45" t="s">
        <v>97</v>
      </c>
      <c r="BH775" s="45" t="s">
        <v>97</v>
      </c>
      <c r="BI775" s="45">
        <v>1</v>
      </c>
      <c r="BJ775" s="45" t="s">
        <v>462</v>
      </c>
      <c r="BK775" s="53">
        <v>40491.333333333336</v>
      </c>
      <c r="BL775" s="45" t="s">
        <v>102</v>
      </c>
      <c r="BM775" s="45" t="s">
        <v>97</v>
      </c>
      <c r="BO775" s="68" t="str">
        <f t="shared" si="204"/>
        <v>EXECUTE [dbo].[PG_CI_CUENTA_BANCO] 0,0,0 , 910, X</v>
      </c>
    </row>
    <row r="776" spans="2:67" x14ac:dyDescent="0.3">
      <c r="B776" s="6">
        <f t="shared" si="192"/>
        <v>0</v>
      </c>
      <c r="C776" s="6" t="str">
        <f t="shared" si="193"/>
        <v>0, 0</v>
      </c>
      <c r="D776" s="54">
        <f t="shared" si="194"/>
        <v>911</v>
      </c>
      <c r="E776" s="75" t="str">
        <f t="shared" si="195"/>
        <v>Palomas | INGRESOS | VENTA GAS | 157001924 | CD. JUAREZ | Pesos Mexicanos</v>
      </c>
      <c r="F776" s="54" t="str">
        <f t="shared" si="196"/>
        <v>1924</v>
      </c>
      <c r="G776" s="5">
        <v>0</v>
      </c>
      <c r="H776" s="78" t="str">
        <f t="shared" si="197"/>
        <v>Palomas | INGRESOS | VENTA GAS | 157001924 | CD. JUAREZ | Pesos Mexicanos</v>
      </c>
      <c r="I776" s="69">
        <f t="shared" si="190"/>
        <v>12</v>
      </c>
      <c r="J776" s="69">
        <f t="shared" si="190"/>
        <v>7</v>
      </c>
      <c r="K776" s="70">
        <v>1</v>
      </c>
      <c r="L776" s="69" t="str">
        <f t="shared" si="198"/>
        <v>N/D</v>
      </c>
      <c r="M776" s="69">
        <f t="shared" si="199"/>
        <v>833</v>
      </c>
      <c r="N776" s="69">
        <f t="shared" si="200"/>
        <v>157001924</v>
      </c>
      <c r="P776" s="70">
        <v>1</v>
      </c>
      <c r="Q776" s="70">
        <v>1</v>
      </c>
      <c r="R776" s="19" t="s">
        <v>4</v>
      </c>
      <c r="S776" s="78" t="str">
        <f t="shared" si="201"/>
        <v>LUIS RAMIREZ RODRIGUEZ</v>
      </c>
      <c r="T776" s="78" t="str">
        <f t="shared" si="202"/>
        <v>Palomas</v>
      </c>
      <c r="AB776" s="78" t="str">
        <f t="shared" si="203"/>
        <v>TOMAS ZARAGOZA FUENTES</v>
      </c>
      <c r="AC776" s="70">
        <v>103</v>
      </c>
      <c r="AD776" s="68" t="str">
        <f t="shared" si="191"/>
        <v>EXECUTE [dbo].[PG_CI_CUENTA_BANCO] 0, 0, 0, 911, 'Palomas | INGRESOS | VENTA GAS | 157001924 | CD. JUAREZ | Pesos Mexicanos' , '1924', 0, 'Palomas | INGRESOS | VENTA GAS | 157001924 | CD. JUAREZ | Pesos Mexicanos', 12, 7, 1, 'N/D', '833', '157001924', '', 1, 1, NULL, 'LUIS RAMIREZ RODRIGUEZ', 'Palomas', '', '', '', '', '', '', '', 'TOMAS ZARAGOZA FUENTES', 103</v>
      </c>
      <c r="AK776" s="43">
        <v>911</v>
      </c>
      <c r="AL776" s="44">
        <v>12</v>
      </c>
      <c r="AM776" s="44">
        <v>7</v>
      </c>
      <c r="AN776" s="84" t="s">
        <v>3</v>
      </c>
      <c r="AO776" s="44">
        <v>28</v>
      </c>
      <c r="AP776" s="45" t="s">
        <v>185</v>
      </c>
      <c r="AQ776" s="45">
        <v>157001924</v>
      </c>
      <c r="AR776" s="46" t="s">
        <v>104</v>
      </c>
      <c r="AS776" s="45" t="s">
        <v>24</v>
      </c>
      <c r="AT776" s="45" t="s">
        <v>105</v>
      </c>
      <c r="AU776" s="45" t="s">
        <v>106</v>
      </c>
      <c r="AV776" s="45" t="s">
        <v>107</v>
      </c>
      <c r="AW776" s="45" t="s">
        <v>97</v>
      </c>
      <c r="AX776" s="45" t="s">
        <v>108</v>
      </c>
      <c r="AY776" s="45" t="s">
        <v>100</v>
      </c>
      <c r="AZ776" s="45" t="s">
        <v>109</v>
      </c>
      <c r="BA776" s="45" t="s">
        <v>97</v>
      </c>
      <c r="BB776" s="74" t="s">
        <v>120</v>
      </c>
      <c r="BC776" s="45">
        <v>833</v>
      </c>
      <c r="BD776" s="45" t="s">
        <v>227</v>
      </c>
      <c r="BE776" s="45" t="s">
        <v>122</v>
      </c>
      <c r="BF776" s="45" t="s">
        <v>189</v>
      </c>
      <c r="BG776" s="45" t="s">
        <v>97</v>
      </c>
      <c r="BH776" s="45" t="s">
        <v>113</v>
      </c>
      <c r="BI776" s="45">
        <v>1</v>
      </c>
      <c r="BJ776" s="45" t="s">
        <v>97</v>
      </c>
      <c r="BK776" s="53">
        <v>42147.575046296297</v>
      </c>
      <c r="BL776" s="45" t="s">
        <v>114</v>
      </c>
      <c r="BM776" s="45" t="s">
        <v>97</v>
      </c>
      <c r="BO776" s="68" t="str">
        <f t="shared" si="204"/>
        <v>EXECUTE [dbo].[PG_CI_CUENTA_BANCO] 0,0,0 , 911, X</v>
      </c>
    </row>
    <row r="777" spans="2:67" x14ac:dyDescent="0.3">
      <c r="B777" s="6">
        <f t="shared" si="192"/>
        <v>0</v>
      </c>
      <c r="C777" s="6" t="str">
        <f t="shared" si="193"/>
        <v>0, 0</v>
      </c>
      <c r="D777" s="54">
        <f t="shared" si="194"/>
        <v>912</v>
      </c>
      <c r="E777" s="75" t="str">
        <f t="shared" si="195"/>
        <v>Palomas | EGRESOS | EGRESOS PLANTA | 157002017 | CD. JUAREZ | Pesos Mexicanos</v>
      </c>
      <c r="F777" s="54" t="str">
        <f t="shared" si="196"/>
        <v>2017</v>
      </c>
      <c r="G777" s="5">
        <v>0</v>
      </c>
      <c r="H777" s="78" t="str">
        <f t="shared" si="197"/>
        <v>Palomas | EGRESOS | EGRESOS PLANTA | 157002017 | CD. JUAREZ | Pesos Mexicanos</v>
      </c>
      <c r="I777" s="69">
        <f t="shared" si="190"/>
        <v>12</v>
      </c>
      <c r="J777" s="69">
        <f t="shared" si="190"/>
        <v>7</v>
      </c>
      <c r="K777" s="70">
        <v>1</v>
      </c>
      <c r="L777" s="69" t="str">
        <f t="shared" si="198"/>
        <v>N/D</v>
      </c>
      <c r="M777" s="69" t="str">
        <f t="shared" si="199"/>
        <v xml:space="preserve">EMP. Y GOB. DE </v>
      </c>
      <c r="N777" s="69">
        <f t="shared" si="200"/>
        <v>157002017</v>
      </c>
      <c r="P777" s="70">
        <v>2</v>
      </c>
      <c r="Q777" s="70">
        <v>3</v>
      </c>
      <c r="R777" s="19" t="s">
        <v>4</v>
      </c>
      <c r="S777" s="78" t="str">
        <f t="shared" si="201"/>
        <v>LUIS RAMIREZ RODRIGUEZ</v>
      </c>
      <c r="T777" s="78" t="str">
        <f t="shared" si="202"/>
        <v>Palomas</v>
      </c>
      <c r="AB777" s="78" t="str">
        <f t="shared" si="203"/>
        <v>ENRIQUE ZARAGOZA ITO</v>
      </c>
      <c r="AC777" s="70">
        <v>103</v>
      </c>
      <c r="AD777" s="68" t="str">
        <f t="shared" si="191"/>
        <v>EXECUTE [dbo].[PG_CI_CUENTA_BANCO] 0, 0, 0, 912, 'Palomas | EGRESOS | EGRESOS PLANTA | 157002017 | CD. JUAREZ | Pesos Mexicanos' , '2017', 0, 'Palomas | EGRESOS | EGRESOS PLANTA | 157002017 | CD. JUAREZ | Pesos Mexicanos', 12, 7, 1, 'N/D', 'EMP. Y GOB. DE ', '157002017', '', 2, 3, NULL, 'LUIS RAMIREZ RODRIGUEZ', 'Palomas', '', '', '', '', '', '', '', 'ENRIQUE ZARAGOZA ITO', 103</v>
      </c>
      <c r="AK777" s="43">
        <v>912</v>
      </c>
      <c r="AL777" s="44">
        <v>12</v>
      </c>
      <c r="AM777" s="44">
        <v>7</v>
      </c>
      <c r="AN777" s="84" t="s">
        <v>3</v>
      </c>
      <c r="AO777" s="44">
        <v>28</v>
      </c>
      <c r="AP777" s="45" t="s">
        <v>185</v>
      </c>
      <c r="AQ777" s="45">
        <v>157002017</v>
      </c>
      <c r="AR777" s="46" t="s">
        <v>133</v>
      </c>
      <c r="AS777" s="45" t="s">
        <v>25</v>
      </c>
      <c r="AT777" s="45" t="s">
        <v>134</v>
      </c>
      <c r="AU777" s="45" t="s">
        <v>154</v>
      </c>
      <c r="AV777" s="45" t="s">
        <v>97</v>
      </c>
      <c r="AW777" s="45" t="s">
        <v>97</v>
      </c>
      <c r="AX777" s="45" t="s">
        <v>99</v>
      </c>
      <c r="AY777" s="45" t="s">
        <v>100</v>
      </c>
      <c r="AZ777" s="45" t="s">
        <v>163</v>
      </c>
      <c r="BA777" s="45" t="s">
        <v>97</v>
      </c>
      <c r="BB777" s="74" t="s">
        <v>120</v>
      </c>
      <c r="BC777" s="45" t="s">
        <v>439</v>
      </c>
      <c r="BD777" s="45">
        <v>833</v>
      </c>
      <c r="BE777" s="45" t="s">
        <v>122</v>
      </c>
      <c r="BF777" s="45" t="s">
        <v>97</v>
      </c>
      <c r="BG777" s="45" t="s">
        <v>97</v>
      </c>
      <c r="BH777" s="45" t="s">
        <v>97</v>
      </c>
      <c r="BI777" s="45">
        <v>1</v>
      </c>
      <c r="BJ777" s="45" t="s">
        <v>97</v>
      </c>
      <c r="BK777" s="53">
        <v>40491.333333333336</v>
      </c>
      <c r="BL777" s="45" t="s">
        <v>102</v>
      </c>
      <c r="BM777" s="45" t="s">
        <v>97</v>
      </c>
      <c r="BO777" s="68" t="str">
        <f t="shared" si="204"/>
        <v>EXECUTE [dbo].[PG_CI_CUENTA_BANCO] 0,0,0 , 912, X</v>
      </c>
    </row>
    <row r="778" spans="2:67" x14ac:dyDescent="0.3">
      <c r="B778" s="6">
        <f t="shared" si="192"/>
        <v>0</v>
      </c>
      <c r="C778" s="6" t="str">
        <f t="shared" si="193"/>
        <v>0, 0</v>
      </c>
      <c r="D778" s="54">
        <f t="shared" si="194"/>
        <v>914</v>
      </c>
      <c r="E778" s="75" t="str">
        <f t="shared" si="195"/>
        <v>Todas | OPERACION CREDITO | OPERACION CREDITO | 4098471 | EL PASO TX. | Dólares USA</v>
      </c>
      <c r="F778" s="54" t="str">
        <f t="shared" si="196"/>
        <v>8471</v>
      </c>
      <c r="G778" s="5">
        <v>0</v>
      </c>
      <c r="H778" s="78" t="str">
        <f t="shared" si="197"/>
        <v>Todas | OPERACION CREDITO | OPERACION CREDITO | 4098471 | EL PASO TX. | Dólares USA</v>
      </c>
      <c r="I778" s="69">
        <f t="shared" si="190"/>
        <v>41</v>
      </c>
      <c r="J778" s="69">
        <f t="shared" si="190"/>
        <v>13</v>
      </c>
      <c r="K778" s="70">
        <v>2</v>
      </c>
      <c r="L778" s="69" t="str">
        <f t="shared" si="198"/>
        <v>N/D</v>
      </c>
      <c r="M778" s="69" t="str">
        <f t="shared" si="199"/>
        <v>N/D</v>
      </c>
      <c r="N778" s="69">
        <f t="shared" si="200"/>
        <v>4098471</v>
      </c>
      <c r="P778" s="70">
        <v>2</v>
      </c>
      <c r="Q778" s="70">
        <v>4</v>
      </c>
      <c r="R778" s="19" t="s">
        <v>4</v>
      </c>
      <c r="S778" s="78" t="str">
        <f t="shared" si="201"/>
        <v>MAGDALENA BACA</v>
      </c>
      <c r="T778" s="78" t="str">
        <f t="shared" si="202"/>
        <v>Todas</v>
      </c>
      <c r="AB778" s="78" t="str">
        <f t="shared" si="203"/>
        <v>TOMAS ZARAGOZA FUENTES</v>
      </c>
      <c r="AC778" s="70">
        <v>202</v>
      </c>
      <c r="AD778" s="68" t="str">
        <f t="shared" si="191"/>
        <v>EXECUTE [dbo].[PG_CI_CUENTA_BANCO] 0, 0, 0, 914, 'Todas | OPERACION CREDITO | OPERACION CREDITO | 4098471 | EL PASO TX. | Dólares USA' , '8471', 0, 'Todas | OPERACION CREDITO | OPERACION CREDITO | 4098471 | EL PASO TX. | Dólares USA', 41, 13, 2, 'N/D', 'N/D', '4098471', '', 2, 4, NULL, 'MAGDALENA BACA', 'Todas', '', '', '', '', '', '', '', 'TOMAS ZARAGOZA FUENTES', 202</v>
      </c>
      <c r="AK778" s="43">
        <v>914</v>
      </c>
      <c r="AL778" s="44">
        <v>41</v>
      </c>
      <c r="AM778" s="44">
        <v>13</v>
      </c>
      <c r="AN778" s="84" t="s">
        <v>3</v>
      </c>
      <c r="AO778" s="44">
        <v>0</v>
      </c>
      <c r="AP778" s="45" t="s">
        <v>130</v>
      </c>
      <c r="AQ778" s="45">
        <v>4098471</v>
      </c>
      <c r="AR778" s="46" t="s">
        <v>124</v>
      </c>
      <c r="AS778" s="45" t="s">
        <v>26</v>
      </c>
      <c r="AT778" s="45" t="s">
        <v>26</v>
      </c>
      <c r="AU778" s="45" t="s">
        <v>269</v>
      </c>
      <c r="AV778" s="45" t="s">
        <v>107</v>
      </c>
      <c r="AW778" s="45" t="s">
        <v>97</v>
      </c>
      <c r="AX778" s="45" t="s">
        <v>99</v>
      </c>
      <c r="AY778" s="45" t="s">
        <v>118</v>
      </c>
      <c r="AZ778" s="45" t="s">
        <v>109</v>
      </c>
      <c r="BA778" s="45" t="s">
        <v>97</v>
      </c>
      <c r="BB778" s="74" t="s">
        <v>146</v>
      </c>
      <c r="BC778" s="45" t="s">
        <v>97</v>
      </c>
      <c r="BD778" s="45" t="s">
        <v>97</v>
      </c>
      <c r="BE778" s="45" t="s">
        <v>240</v>
      </c>
      <c r="BF778" s="45" t="s">
        <v>270</v>
      </c>
      <c r="BG778" s="45" t="s">
        <v>97</v>
      </c>
      <c r="BH778" s="45" t="s">
        <v>97</v>
      </c>
      <c r="BI778" s="45">
        <v>1</v>
      </c>
      <c r="BJ778" s="45" t="s">
        <v>97</v>
      </c>
      <c r="BK778" s="53">
        <v>40946.64366898148</v>
      </c>
      <c r="BL778" s="45" t="s">
        <v>114</v>
      </c>
      <c r="BM778" s="45" t="s">
        <v>97</v>
      </c>
      <c r="BO778" s="68" t="str">
        <f t="shared" si="204"/>
        <v>EXECUTE [dbo].[PG_CI_CUENTA_BANCO] 0,0,0 , 914, X</v>
      </c>
    </row>
    <row r="779" spans="2:67" x14ac:dyDescent="0.3">
      <c r="B779" s="6">
        <f t="shared" si="192"/>
        <v>0</v>
      </c>
      <c r="C779" s="6" t="str">
        <f t="shared" si="193"/>
        <v>0, 0</v>
      </c>
      <c r="D779" s="54">
        <f t="shared" si="194"/>
        <v>915</v>
      </c>
      <c r="E779" s="75" t="str">
        <f t="shared" si="195"/>
        <v>Todas | INVERSIONES | INVERSIONES | 4098498 | EL PASO TX. | Dólares USA</v>
      </c>
      <c r="F779" s="54" t="str">
        <f t="shared" si="196"/>
        <v>8498</v>
      </c>
      <c r="G779" s="5">
        <v>0</v>
      </c>
      <c r="H779" s="78" t="str">
        <f t="shared" si="197"/>
        <v>Todas | INVERSIONES | INVERSIONES | 4098498 | EL PASO TX. | Dólares USA</v>
      </c>
      <c r="I779" s="69">
        <f t="shared" si="190"/>
        <v>21</v>
      </c>
      <c r="J779" s="69">
        <f t="shared" si="190"/>
        <v>13</v>
      </c>
      <c r="K779" s="70">
        <v>2</v>
      </c>
      <c r="L779" s="69" t="str">
        <f t="shared" si="198"/>
        <v>N/D</v>
      </c>
      <c r="M779" s="69" t="str">
        <f t="shared" si="199"/>
        <v>N/D</v>
      </c>
      <c r="N779" s="69">
        <f t="shared" si="200"/>
        <v>4098498</v>
      </c>
      <c r="P779" s="70">
        <v>2</v>
      </c>
      <c r="Q779" s="70">
        <v>5</v>
      </c>
      <c r="R779" s="19" t="s">
        <v>4</v>
      </c>
      <c r="S779" s="78" t="str">
        <f t="shared" si="201"/>
        <v>MAGDALENA BACA</v>
      </c>
      <c r="T779" s="78" t="str">
        <f t="shared" si="202"/>
        <v>Todas</v>
      </c>
      <c r="AB779" s="78" t="str">
        <f t="shared" si="203"/>
        <v>TOMAS ZARAGOZA FUENTES</v>
      </c>
      <c r="AC779" s="70">
        <v>202</v>
      </c>
      <c r="AD779" s="68" t="str">
        <f t="shared" si="191"/>
        <v>EXECUTE [dbo].[PG_CI_CUENTA_BANCO] 0, 0, 0, 915, 'Todas | INVERSIONES | INVERSIONES | 4098498 | EL PASO TX. | Dólares USA' , '8498', 0, 'Todas | INVERSIONES | INVERSIONES | 4098498 | EL PASO TX. | Dólares USA', 21, 13, 2, 'N/D', 'N/D', '4098498', '', 2, 5, NULL, 'MAGDALENA BACA', 'Todas', '', '', '', '', '', '', '', 'TOMAS ZARAGOZA FUENTES', 202</v>
      </c>
      <c r="AK779" s="43">
        <v>915</v>
      </c>
      <c r="AL779" s="44">
        <v>21</v>
      </c>
      <c r="AM779" s="44">
        <v>13</v>
      </c>
      <c r="AN779" s="84" t="s">
        <v>3</v>
      </c>
      <c r="AO779" s="44">
        <v>0</v>
      </c>
      <c r="AP779" s="45" t="s">
        <v>130</v>
      </c>
      <c r="AQ779" s="45">
        <v>4098498</v>
      </c>
      <c r="AR779" s="46" t="s">
        <v>129</v>
      </c>
      <c r="AS779" s="45" t="s">
        <v>19</v>
      </c>
      <c r="AT779" s="45" t="s">
        <v>19</v>
      </c>
      <c r="AU779" s="45" t="s">
        <v>132</v>
      </c>
      <c r="AV779" s="45" t="s">
        <v>107</v>
      </c>
      <c r="AW779" s="45" t="s">
        <v>97</v>
      </c>
      <c r="AX779" s="45" t="s">
        <v>99</v>
      </c>
      <c r="AY779" s="45" t="s">
        <v>118</v>
      </c>
      <c r="AZ779" s="45" t="s">
        <v>109</v>
      </c>
      <c r="BA779" s="45" t="s">
        <v>97</v>
      </c>
      <c r="BB779" s="74" t="s">
        <v>146</v>
      </c>
      <c r="BC779" s="45" t="s">
        <v>97</v>
      </c>
      <c r="BD779" s="45" t="s">
        <v>97</v>
      </c>
      <c r="BE779" s="45" t="s">
        <v>240</v>
      </c>
      <c r="BF779" s="45" t="s">
        <v>175</v>
      </c>
      <c r="BG779" s="45" t="s">
        <v>97</v>
      </c>
      <c r="BH779" s="45" t="s">
        <v>97</v>
      </c>
      <c r="BI779" s="45">
        <v>1</v>
      </c>
      <c r="BJ779" s="45" t="s">
        <v>97</v>
      </c>
      <c r="BK779" s="53">
        <v>40932.546400462961</v>
      </c>
      <c r="BL779" s="45" t="s">
        <v>114</v>
      </c>
      <c r="BM779" s="45" t="s">
        <v>97</v>
      </c>
      <c r="BO779" s="68" t="str">
        <f t="shared" si="204"/>
        <v>EXECUTE [dbo].[PG_CI_CUENTA_BANCO] 0,0,0 , 915, X</v>
      </c>
    </row>
    <row r="780" spans="2:67" x14ac:dyDescent="0.3">
      <c r="B780" s="6">
        <f t="shared" si="192"/>
        <v>0</v>
      </c>
      <c r="C780" s="6" t="str">
        <f t="shared" si="193"/>
        <v>0, 0</v>
      </c>
      <c r="D780" s="54">
        <f t="shared" si="194"/>
        <v>916</v>
      </c>
      <c r="E780" s="75" t="str">
        <f t="shared" si="195"/>
        <v>Mexicana de Gas | EGRESOS | EGRESOS PLANTA | 22603953831 | CD. JUAREZ | Pesos Mexicanos</v>
      </c>
      <c r="F780" s="54" t="str">
        <f t="shared" si="196"/>
        <v>3831</v>
      </c>
      <c r="G780" s="5">
        <v>0</v>
      </c>
      <c r="H780" s="78" t="str">
        <f t="shared" si="197"/>
        <v>Mexicana de Gas | EGRESOS | EGRESOS PLANTA | 22603953831 | CD. JUAREZ | Pesos Mexicanos</v>
      </c>
      <c r="I780" s="69">
        <f t="shared" si="190"/>
        <v>6</v>
      </c>
      <c r="J780" s="69">
        <f t="shared" si="190"/>
        <v>11</v>
      </c>
      <c r="K780" s="70">
        <v>1</v>
      </c>
      <c r="L780" s="69">
        <f t="shared" si="198"/>
        <v>226</v>
      </c>
      <c r="M780" s="69">
        <f t="shared" si="199"/>
        <v>1</v>
      </c>
      <c r="N780" s="69">
        <f t="shared" si="200"/>
        <v>22603953831</v>
      </c>
      <c r="P780" s="70">
        <v>2</v>
      </c>
      <c r="Q780" s="70">
        <v>3</v>
      </c>
      <c r="R780" s="19" t="s">
        <v>4</v>
      </c>
      <c r="S780" s="78" t="str">
        <f t="shared" si="201"/>
        <v>DULCE SOTO</v>
      </c>
      <c r="T780" s="78" t="str">
        <f t="shared" si="202"/>
        <v>Mexicana de Gas</v>
      </c>
      <c r="AB780" s="78" t="str">
        <f t="shared" si="203"/>
        <v>TOMAS ZARAGOZA FUENTES</v>
      </c>
      <c r="AC780" s="70">
        <v>103</v>
      </c>
      <c r="AD780" s="68" t="str">
        <f t="shared" si="191"/>
        <v>EXECUTE [dbo].[PG_CI_CUENTA_BANCO] 0, 0, 0, 916, 'Mexicana de Gas | EGRESOS | EGRESOS PLANTA | 22603953831 | CD. JUAREZ | Pesos Mexicanos' , '3831', 0, 'Mexicana de Gas | EGRESOS | EGRESOS PLANTA | 22603953831 | CD. JUAREZ | Pesos Mexicanos', 6, 11, 1, '226', '1', '22603953831', '', 2, 3, NULL, 'DULCE SOTO', 'Mexicana de Gas', '', '', '', '', '', '', '', 'TOMAS ZARAGOZA FUENTES', 103</v>
      </c>
      <c r="AK780" s="43">
        <v>916</v>
      </c>
      <c r="AL780" s="44">
        <v>6</v>
      </c>
      <c r="AM780" s="44">
        <v>11</v>
      </c>
      <c r="AN780" s="84" t="s">
        <v>3</v>
      </c>
      <c r="AO780" s="44">
        <v>52</v>
      </c>
      <c r="AP780" s="45" t="s">
        <v>276</v>
      </c>
      <c r="AQ780" s="45">
        <v>22603953831</v>
      </c>
      <c r="AR780" s="46" t="s">
        <v>133</v>
      </c>
      <c r="AS780" s="45" t="s">
        <v>25</v>
      </c>
      <c r="AT780" s="45" t="s">
        <v>134</v>
      </c>
      <c r="AU780" s="45" t="s">
        <v>174</v>
      </c>
      <c r="AV780" s="45" t="s">
        <v>107</v>
      </c>
      <c r="AW780" s="45" t="s">
        <v>97</v>
      </c>
      <c r="AX780" s="45" t="s">
        <v>99</v>
      </c>
      <c r="AY780" s="45" t="s">
        <v>100</v>
      </c>
      <c r="AZ780" s="45" t="s">
        <v>109</v>
      </c>
      <c r="BA780" s="45">
        <v>226</v>
      </c>
      <c r="BB780" s="74" t="s">
        <v>120</v>
      </c>
      <c r="BC780" s="45">
        <v>1</v>
      </c>
      <c r="BD780" s="45" t="s">
        <v>156</v>
      </c>
      <c r="BE780" s="45" t="s">
        <v>152</v>
      </c>
      <c r="BF780" s="45" t="s">
        <v>275</v>
      </c>
      <c r="BG780" s="45" t="s">
        <v>97</v>
      </c>
      <c r="BH780" s="45" t="s">
        <v>113</v>
      </c>
      <c r="BI780" s="45">
        <v>1</v>
      </c>
      <c r="BJ780" s="45" t="s">
        <v>97</v>
      </c>
      <c r="BK780" s="53">
        <v>42326.541967592595</v>
      </c>
      <c r="BL780" s="45" t="s">
        <v>114</v>
      </c>
      <c r="BM780" s="45" t="s">
        <v>97</v>
      </c>
      <c r="BO780" s="68" t="str">
        <f t="shared" si="204"/>
        <v>EXECUTE [dbo].[PG_CI_CUENTA_BANCO] 0,0,0 , 916, X</v>
      </c>
    </row>
    <row r="781" spans="2:67" x14ac:dyDescent="0.3">
      <c r="B781" s="6">
        <f t="shared" si="192"/>
        <v>0</v>
      </c>
      <c r="C781" s="6" t="str">
        <f t="shared" si="193"/>
        <v>0, 0</v>
      </c>
      <c r="D781" s="54">
        <f t="shared" si="194"/>
        <v>917</v>
      </c>
      <c r="E781" s="75" t="str">
        <f t="shared" si="195"/>
        <v>Mexicana de Gas | CONCENTRADORA | CONCENTRADORA | 22603954110 | CD. JUAREZ | Pesos Mexicanos</v>
      </c>
      <c r="F781" s="54" t="str">
        <f t="shared" si="196"/>
        <v>4110</v>
      </c>
      <c r="G781" s="5">
        <v>0</v>
      </c>
      <c r="H781" s="78" t="str">
        <f t="shared" si="197"/>
        <v>Mexicana de Gas | CONCENTRADORA | CONCENTRADORA | 22603954110 | CD. JUAREZ | Pesos Mexicanos</v>
      </c>
      <c r="I781" s="69">
        <f t="shared" si="190"/>
        <v>6</v>
      </c>
      <c r="J781" s="69">
        <f t="shared" si="190"/>
        <v>11</v>
      </c>
      <c r="K781" s="70">
        <v>1</v>
      </c>
      <c r="L781" s="69">
        <f t="shared" si="198"/>
        <v>226</v>
      </c>
      <c r="M781" s="69">
        <f t="shared" si="199"/>
        <v>1</v>
      </c>
      <c r="N781" s="69">
        <f t="shared" si="200"/>
        <v>22603954110</v>
      </c>
      <c r="P781" s="70">
        <v>2</v>
      </c>
      <c r="Q781" s="70">
        <v>2</v>
      </c>
      <c r="R781" s="19" t="s">
        <v>4</v>
      </c>
      <c r="S781" s="78" t="str">
        <f t="shared" si="201"/>
        <v>DULCE SOTO</v>
      </c>
      <c r="T781" s="78" t="str">
        <f t="shared" si="202"/>
        <v>Mexicana de Gas</v>
      </c>
      <c r="AB781" s="78" t="str">
        <f t="shared" si="203"/>
        <v>TOMAS ZARAGOZA FUENTES</v>
      </c>
      <c r="AC781" s="70">
        <v>103</v>
      </c>
      <c r="AD781" s="68" t="str">
        <f t="shared" si="191"/>
        <v>EXECUTE [dbo].[PG_CI_CUENTA_BANCO] 0, 0, 0, 917, 'Mexicana de Gas | CONCENTRADORA | CONCENTRADORA | 22603954110 | CD. JUAREZ | Pesos Mexicanos' , '4110', 0, 'Mexicana de Gas | CONCENTRADORA | CONCENTRADORA | 22603954110 | CD. JUAREZ | Pesos Mexicanos', 6, 11, 1, '226', '1', '22603954110', '', 2, 2, NULL, 'DULCE SOTO', 'Mexicana de Gas', '', '', '', '', '', '', '', 'TOMAS ZARAGOZA FUENTES', 103</v>
      </c>
      <c r="AK781" s="43">
        <v>917</v>
      </c>
      <c r="AL781" s="44">
        <v>6</v>
      </c>
      <c r="AM781" s="44">
        <v>11</v>
      </c>
      <c r="AN781" s="84" t="s">
        <v>3</v>
      </c>
      <c r="AO781" s="44">
        <v>52</v>
      </c>
      <c r="AP781" s="45" t="s">
        <v>276</v>
      </c>
      <c r="AQ781" s="45">
        <v>22603954110</v>
      </c>
      <c r="AR781" s="46" t="s">
        <v>127</v>
      </c>
      <c r="AS781" s="45" t="s">
        <v>18</v>
      </c>
      <c r="AT781" s="45" t="s">
        <v>18</v>
      </c>
      <c r="AU781" s="45" t="s">
        <v>174</v>
      </c>
      <c r="AV781" s="45" t="s">
        <v>107</v>
      </c>
      <c r="AW781" s="45" t="s">
        <v>97</v>
      </c>
      <c r="AX781" s="45" t="s">
        <v>99</v>
      </c>
      <c r="AY781" s="45" t="s">
        <v>100</v>
      </c>
      <c r="AZ781" s="45" t="s">
        <v>109</v>
      </c>
      <c r="BA781" s="45">
        <v>226</v>
      </c>
      <c r="BB781" s="74" t="s">
        <v>120</v>
      </c>
      <c r="BC781" s="45">
        <v>1</v>
      </c>
      <c r="BD781" s="45" t="s">
        <v>156</v>
      </c>
      <c r="BE781" s="45" t="s">
        <v>152</v>
      </c>
      <c r="BF781" s="45" t="s">
        <v>275</v>
      </c>
      <c r="BG781" s="45" t="s">
        <v>97</v>
      </c>
      <c r="BH781" s="45" t="s">
        <v>113</v>
      </c>
      <c r="BI781" s="45">
        <v>1</v>
      </c>
      <c r="BJ781" s="45" t="s">
        <v>97</v>
      </c>
      <c r="BK781" s="53">
        <v>42326.541666666664</v>
      </c>
      <c r="BL781" s="45" t="s">
        <v>114</v>
      </c>
      <c r="BM781" s="45" t="s">
        <v>97</v>
      </c>
      <c r="BO781" s="68" t="str">
        <f t="shared" si="204"/>
        <v>EXECUTE [dbo].[PG_CI_CUENTA_BANCO] 0,0,0 , 917, X</v>
      </c>
    </row>
    <row r="782" spans="2:67" x14ac:dyDescent="0.3">
      <c r="B782" s="6">
        <f t="shared" si="192"/>
        <v>0</v>
      </c>
      <c r="C782" s="6" t="str">
        <f t="shared" si="193"/>
        <v>0, 0</v>
      </c>
      <c r="D782" s="54">
        <f t="shared" si="194"/>
        <v>919</v>
      </c>
      <c r="E782" s="75" t="str">
        <f t="shared" si="195"/>
        <v>Corporativo | CONCENTRADORA | CONCENTRADORA | 157765266 | CD. JUAREZ | Pesos Mexicanos</v>
      </c>
      <c r="F782" s="54" t="str">
        <f t="shared" si="196"/>
        <v>5266</v>
      </c>
      <c r="G782" s="5">
        <v>0</v>
      </c>
      <c r="H782" s="78" t="str">
        <f t="shared" si="197"/>
        <v>Corporativo | CONCENTRADORA | CONCENTRADORA | 157765266 | CD. JUAREZ | Pesos Mexicanos</v>
      </c>
      <c r="I782" s="69">
        <f t="shared" si="190"/>
        <v>59</v>
      </c>
      <c r="J782" s="69">
        <f t="shared" si="190"/>
        <v>7</v>
      </c>
      <c r="K782" s="70">
        <v>1</v>
      </c>
      <c r="L782" s="69" t="str">
        <f t="shared" si="198"/>
        <v>N/D</v>
      </c>
      <c r="M782" s="69">
        <f t="shared" si="199"/>
        <v>833</v>
      </c>
      <c r="N782" s="69">
        <f t="shared" si="200"/>
        <v>157765266</v>
      </c>
      <c r="P782" s="70">
        <v>1</v>
      </c>
      <c r="Q782" s="70">
        <v>2</v>
      </c>
      <c r="R782" s="19" t="s">
        <v>4</v>
      </c>
      <c r="S782" s="78" t="str">
        <f t="shared" si="201"/>
        <v>LUIS RAMIREZ RODRIGUEZ</v>
      </c>
      <c r="T782" s="78" t="str">
        <f t="shared" si="202"/>
        <v>Corporativo</v>
      </c>
      <c r="AB782" s="78" t="str">
        <f t="shared" si="203"/>
        <v>TOMAS ZARAGOZA FUENTES</v>
      </c>
      <c r="AC782" s="70">
        <v>103</v>
      </c>
      <c r="AD782" s="68" t="str">
        <f t="shared" si="191"/>
        <v>EXECUTE [dbo].[PG_CI_CUENTA_BANCO] 0, 0, 0, 919, 'Corporativo | CONCENTRADORA | CONCENTRADORA | 157765266 | CD. JUAREZ | Pesos Mexicanos' , '5266', 0, 'Corporativo | CONCENTRADORA | CONCENTRADORA | 157765266 | CD. JUAREZ | Pesos Mexicanos', 59, 7, 1, 'N/D', '833', '157765266', '', 1, 2, NULL, 'LUIS RAMIREZ RODRIGUEZ', 'Corporativo', '', '', '', '', '', '', '', 'TOMAS ZARAGOZA FUENTES', 103</v>
      </c>
      <c r="AK782" s="43">
        <v>919</v>
      </c>
      <c r="AL782" s="44">
        <v>59</v>
      </c>
      <c r="AM782" s="44">
        <v>7</v>
      </c>
      <c r="AN782" s="84" t="s">
        <v>3</v>
      </c>
      <c r="AO782" s="44">
        <v>0</v>
      </c>
      <c r="AP782" s="45" t="s">
        <v>148</v>
      </c>
      <c r="AQ782" s="45">
        <v>157765266</v>
      </c>
      <c r="AR782" s="46" t="s">
        <v>127</v>
      </c>
      <c r="AS782" s="45" t="s">
        <v>18</v>
      </c>
      <c r="AT782" s="45" t="s">
        <v>18</v>
      </c>
      <c r="AU782" s="45" t="s">
        <v>125</v>
      </c>
      <c r="AV782" s="45" t="s">
        <v>107</v>
      </c>
      <c r="AW782" s="45" t="s">
        <v>97</v>
      </c>
      <c r="AX782" s="45" t="s">
        <v>108</v>
      </c>
      <c r="AY782" s="45" t="s">
        <v>100</v>
      </c>
      <c r="AZ782" s="45" t="s">
        <v>109</v>
      </c>
      <c r="BA782" s="45" t="s">
        <v>97</v>
      </c>
      <c r="BB782" s="74" t="s">
        <v>120</v>
      </c>
      <c r="BC782" s="45">
        <v>833</v>
      </c>
      <c r="BD782" s="45" t="s">
        <v>227</v>
      </c>
      <c r="BE782" s="45" t="s">
        <v>122</v>
      </c>
      <c r="BF782" s="45" t="s">
        <v>241</v>
      </c>
      <c r="BG782" s="45" t="s">
        <v>97</v>
      </c>
      <c r="BH782" s="45" t="s">
        <v>113</v>
      </c>
      <c r="BI782" s="45">
        <v>1</v>
      </c>
      <c r="BJ782" s="45" t="s">
        <v>97</v>
      </c>
      <c r="BK782" s="53">
        <v>42146.737442129626</v>
      </c>
      <c r="BL782" s="45" t="s">
        <v>114</v>
      </c>
      <c r="BM782" s="45" t="s">
        <v>97</v>
      </c>
      <c r="BO782" s="68" t="str">
        <f t="shared" si="204"/>
        <v>EXECUTE [dbo].[PG_CI_CUENTA_BANCO] 0,0,0 , 919, X</v>
      </c>
    </row>
    <row r="783" spans="2:67" x14ac:dyDescent="0.3">
      <c r="B783" s="6">
        <f t="shared" si="192"/>
        <v>0</v>
      </c>
      <c r="C783" s="6" t="str">
        <f t="shared" si="193"/>
        <v>0, 0</v>
      </c>
      <c r="D783" s="54">
        <f t="shared" si="194"/>
        <v>920</v>
      </c>
      <c r="E783" s="75" t="str">
        <f t="shared" si="195"/>
        <v>Gas Chapultepec | INGRESOS | VENTA GAS | 4041829722 | CD. JUAREZ | Pesos Mexicanos</v>
      </c>
      <c r="F783" s="54" t="str">
        <f t="shared" si="196"/>
        <v>9722</v>
      </c>
      <c r="G783" s="5">
        <v>0</v>
      </c>
      <c r="H783" s="78" t="str">
        <f t="shared" si="197"/>
        <v>Gas Chapultepec | INGRESOS | VENTA GAS | 4041829722 | CD. JUAREZ | Pesos Mexicanos</v>
      </c>
      <c r="I783" s="69">
        <f t="shared" si="190"/>
        <v>11</v>
      </c>
      <c r="J783" s="69">
        <f t="shared" si="190"/>
        <v>8</v>
      </c>
      <c r="K783" s="70">
        <v>1</v>
      </c>
      <c r="L783" s="69">
        <f t="shared" si="198"/>
        <v>11</v>
      </c>
      <c r="M783" s="69" t="str">
        <f t="shared" si="199"/>
        <v>ND</v>
      </c>
      <c r="N783" s="69">
        <f t="shared" si="200"/>
        <v>4041829722</v>
      </c>
      <c r="P783" s="70">
        <v>1</v>
      </c>
      <c r="Q783" s="70">
        <v>1</v>
      </c>
      <c r="R783" s="19" t="s">
        <v>4</v>
      </c>
      <c r="S783" s="78" t="str">
        <f t="shared" si="201"/>
        <v>TAISSET CASTREJON RODRIGUEZ</v>
      </c>
      <c r="T783" s="78" t="str">
        <f t="shared" si="202"/>
        <v>Gas Chapultepec</v>
      </c>
      <c r="AB783" s="78" t="str">
        <f t="shared" si="203"/>
        <v>TOMAS ZARAGOZA FUENTES</v>
      </c>
      <c r="AC783" s="70">
        <v>103</v>
      </c>
      <c r="AD783" s="68" t="str">
        <f t="shared" si="191"/>
        <v>EXECUTE [dbo].[PG_CI_CUENTA_BANCO] 0, 0, 0, 920, 'Gas Chapultepec | INGRESOS | VENTA GAS | 4041829722 | CD. JUAREZ | Pesos Mexicanos' , '9722', 0, 'Gas Chapultepec | INGRESOS | VENTA GAS | 4041829722 | CD. JUAREZ | Pesos Mexicanos', 11, 8, 1, '11', 'ND', '4041829722', '', 1, 1, NULL, 'TAISSET CASTREJON RODRIGUEZ', 'Gas Chapultepec', '', '', '', '', '', '', '', 'TOMAS ZARAGOZA FUENTES', 103</v>
      </c>
      <c r="AK783" s="43">
        <v>920</v>
      </c>
      <c r="AL783" s="44">
        <v>11</v>
      </c>
      <c r="AM783" s="44">
        <v>8</v>
      </c>
      <c r="AN783" s="84" t="s">
        <v>3</v>
      </c>
      <c r="AO783" s="44">
        <v>53</v>
      </c>
      <c r="AP783" s="45" t="s">
        <v>295</v>
      </c>
      <c r="AQ783" s="45">
        <v>4041829722</v>
      </c>
      <c r="AR783" s="46" t="s">
        <v>104</v>
      </c>
      <c r="AS783" s="45" t="s">
        <v>24</v>
      </c>
      <c r="AT783" s="45" t="s">
        <v>105</v>
      </c>
      <c r="AU783" s="45" t="s">
        <v>106</v>
      </c>
      <c r="AV783" s="45" t="s">
        <v>107</v>
      </c>
      <c r="AW783" s="45" t="s">
        <v>97</v>
      </c>
      <c r="AX783" s="45" t="s">
        <v>108</v>
      </c>
      <c r="AY783" s="45" t="s">
        <v>100</v>
      </c>
      <c r="AZ783" s="45" t="s">
        <v>109</v>
      </c>
      <c r="BA783" s="45">
        <v>11</v>
      </c>
      <c r="BB783" s="74" t="s">
        <v>120</v>
      </c>
      <c r="BC783" s="45" t="s">
        <v>169</v>
      </c>
      <c r="BD783" s="45" t="s">
        <v>227</v>
      </c>
      <c r="BE783" s="45" t="s">
        <v>170</v>
      </c>
      <c r="BF783" s="45" t="s">
        <v>294</v>
      </c>
      <c r="BG783" s="45" t="s">
        <v>97</v>
      </c>
      <c r="BH783" s="45" t="s">
        <v>113</v>
      </c>
      <c r="BI783" s="45">
        <v>1</v>
      </c>
      <c r="BJ783" s="45" t="s">
        <v>97</v>
      </c>
      <c r="BK783" s="53">
        <v>42147.556840277779</v>
      </c>
      <c r="BL783" s="45" t="s">
        <v>114</v>
      </c>
      <c r="BM783" s="45" t="s">
        <v>97</v>
      </c>
      <c r="BO783" s="68" t="str">
        <f t="shared" si="204"/>
        <v>EXECUTE [dbo].[PG_CI_CUENTA_BANCO] 0,0,0 , 920, X</v>
      </c>
    </row>
    <row r="784" spans="2:67" x14ac:dyDescent="0.3">
      <c r="B784" s="6">
        <f t="shared" si="192"/>
        <v>0</v>
      </c>
      <c r="C784" s="6" t="str">
        <f t="shared" si="193"/>
        <v>0, 0</v>
      </c>
      <c r="D784" s="54">
        <f t="shared" si="194"/>
        <v>921</v>
      </c>
      <c r="E784" s="75" t="str">
        <f t="shared" si="195"/>
        <v>Las Sierra | EGRESOS | EGRESOS PLANTA | 65502205045 | CD. JUAREZ | Pesos Mexicanos</v>
      </c>
      <c r="F784" s="54" t="str">
        <f t="shared" si="196"/>
        <v>5045</v>
      </c>
      <c r="G784" s="5">
        <v>0</v>
      </c>
      <c r="H784" s="78" t="str">
        <f t="shared" si="197"/>
        <v>Las Sierra | EGRESOS | EGRESOS PLANTA | 65502205045 | CD. JUAREZ | Pesos Mexicanos</v>
      </c>
      <c r="I784" s="69">
        <f t="shared" si="190"/>
        <v>28</v>
      </c>
      <c r="J784" s="69">
        <f t="shared" si="190"/>
        <v>10</v>
      </c>
      <c r="K784" s="70">
        <v>1</v>
      </c>
      <c r="L784" s="69" t="str">
        <f t="shared" si="198"/>
        <v>N/D</v>
      </c>
      <c r="M784" s="69">
        <f t="shared" si="199"/>
        <v>7618</v>
      </c>
      <c r="N784" s="69">
        <f t="shared" si="200"/>
        <v>65502205045</v>
      </c>
      <c r="P784" s="70">
        <v>1</v>
      </c>
      <c r="Q784" s="70">
        <v>3</v>
      </c>
      <c r="R784" s="19" t="s">
        <v>4</v>
      </c>
      <c r="S784" s="78" t="str">
        <f t="shared" si="201"/>
        <v>CARLOS MORENO</v>
      </c>
      <c r="T784" s="78" t="str">
        <f t="shared" si="202"/>
        <v>Las Sierra</v>
      </c>
      <c r="AB784" s="78" t="str">
        <f t="shared" si="203"/>
        <v>TOMAS ZARAGOZA FUENTES</v>
      </c>
      <c r="AC784" s="70">
        <v>103</v>
      </c>
      <c r="AD784" s="68" t="str">
        <f t="shared" si="191"/>
        <v>EXECUTE [dbo].[PG_CI_CUENTA_BANCO] 0, 0, 0, 921, 'Las Sierra | EGRESOS | EGRESOS PLANTA | 65502205045 | CD. JUAREZ | Pesos Mexicanos' , '5045', 0, 'Las Sierra | EGRESOS | EGRESOS PLANTA | 65502205045 | CD. JUAREZ | Pesos Mexicanos', 28, 10, 1, 'N/D', '7618', '65502205045', '', 1, 3, NULL, 'CARLOS MORENO', 'Las Sierra', '', '', '', '', '', '', '', 'TOMAS ZARAGOZA FUENTES', 103</v>
      </c>
      <c r="AK784" s="43">
        <v>921</v>
      </c>
      <c r="AL784" s="44">
        <v>28</v>
      </c>
      <c r="AM784" s="44">
        <v>10</v>
      </c>
      <c r="AN784" s="84" t="s">
        <v>3</v>
      </c>
      <c r="AO784" s="44">
        <v>35</v>
      </c>
      <c r="AP784" s="45" t="s">
        <v>463</v>
      </c>
      <c r="AQ784" s="45">
        <v>65502205045</v>
      </c>
      <c r="AR784" s="46" t="s">
        <v>133</v>
      </c>
      <c r="AS784" s="45" t="s">
        <v>25</v>
      </c>
      <c r="AT784" s="45" t="s">
        <v>134</v>
      </c>
      <c r="AU784" s="45" t="s">
        <v>106</v>
      </c>
      <c r="AV784" s="45" t="s">
        <v>107</v>
      </c>
      <c r="AW784" s="45" t="s">
        <v>97</v>
      </c>
      <c r="AX784" s="45" t="s">
        <v>108</v>
      </c>
      <c r="AY784" s="45" t="s">
        <v>100</v>
      </c>
      <c r="AZ784" s="45" t="s">
        <v>109</v>
      </c>
      <c r="BA784" s="45" t="s">
        <v>97</v>
      </c>
      <c r="BB784" s="74" t="s">
        <v>120</v>
      </c>
      <c r="BC784" s="45">
        <v>7618</v>
      </c>
      <c r="BD784" s="45" t="s">
        <v>227</v>
      </c>
      <c r="BE784" s="45" t="s">
        <v>150</v>
      </c>
      <c r="BF784" s="45" t="s">
        <v>219</v>
      </c>
      <c r="BG784" s="45" t="s">
        <v>97</v>
      </c>
      <c r="BH784" s="45" t="s">
        <v>195</v>
      </c>
      <c r="BI784" s="45">
        <v>1</v>
      </c>
      <c r="BJ784" s="45" t="s">
        <v>97</v>
      </c>
      <c r="BK784" s="53">
        <v>42151.55976851852</v>
      </c>
      <c r="BL784" s="45" t="s">
        <v>114</v>
      </c>
      <c r="BM784" s="45" t="s">
        <v>97</v>
      </c>
      <c r="BO784" s="68" t="str">
        <f t="shared" si="204"/>
        <v>EXECUTE [dbo].[PG_CI_CUENTA_BANCO] 0,0,0 , 921, X</v>
      </c>
    </row>
    <row r="785" spans="2:67" x14ac:dyDescent="0.3">
      <c r="B785" s="6">
        <f t="shared" si="192"/>
        <v>0</v>
      </c>
      <c r="C785" s="6" t="str">
        <f t="shared" si="193"/>
        <v>0, 0</v>
      </c>
      <c r="D785" s="54">
        <f t="shared" si="194"/>
        <v>922</v>
      </c>
      <c r="E785" s="75" t="str">
        <f t="shared" si="195"/>
        <v>Las Sierra | INGRESOS | VENTA GAS | 65502205014 | CD. JUAREZ | Pesos Mexicanos</v>
      </c>
      <c r="F785" s="54" t="str">
        <f t="shared" si="196"/>
        <v>5014</v>
      </c>
      <c r="G785" s="5">
        <v>0</v>
      </c>
      <c r="H785" s="78" t="str">
        <f t="shared" si="197"/>
        <v>Las Sierra | INGRESOS | VENTA GAS | 65502205014 | CD. JUAREZ | Pesos Mexicanos</v>
      </c>
      <c r="I785" s="69">
        <f t="shared" si="190"/>
        <v>28</v>
      </c>
      <c r="J785" s="69">
        <f t="shared" si="190"/>
        <v>10</v>
      </c>
      <c r="K785" s="70">
        <v>1</v>
      </c>
      <c r="L785" s="69" t="str">
        <f t="shared" si="198"/>
        <v>N/D</v>
      </c>
      <c r="M785" s="69" t="str">
        <f t="shared" si="199"/>
        <v>LOPEZ MATEOS</v>
      </c>
      <c r="N785" s="69">
        <f t="shared" si="200"/>
        <v>65502205014</v>
      </c>
      <c r="P785" s="70">
        <v>1</v>
      </c>
      <c r="Q785" s="70">
        <v>1</v>
      </c>
      <c r="R785" s="19" t="s">
        <v>4</v>
      </c>
      <c r="S785" s="78" t="str">
        <f t="shared" si="201"/>
        <v>CARLOS MORENO</v>
      </c>
      <c r="T785" s="78" t="str">
        <f t="shared" si="202"/>
        <v>Las Sierra</v>
      </c>
      <c r="AB785" s="78" t="str">
        <f t="shared" si="203"/>
        <v>TOMAS ZARAGOZA FUENTES</v>
      </c>
      <c r="AC785" s="70">
        <v>103</v>
      </c>
      <c r="AD785" s="68" t="str">
        <f t="shared" si="191"/>
        <v>EXECUTE [dbo].[PG_CI_CUENTA_BANCO] 0, 0, 0, 922, 'Las Sierra | INGRESOS | VENTA GAS | 65502205014 | CD. JUAREZ | Pesos Mexicanos' , '5014', 0, 'Las Sierra | INGRESOS | VENTA GAS | 65502205014 | CD. JUAREZ | Pesos Mexicanos', 28, 10, 1, 'N/D', 'LOPEZ MATEOS', '65502205014', '', 1, 1, NULL, 'CARLOS MORENO', 'Las Sierra', '', '', '', '', '', '', '', 'TOMAS ZARAGOZA FUENTES', 103</v>
      </c>
      <c r="AK785" s="43">
        <v>922</v>
      </c>
      <c r="AL785" s="44">
        <v>28</v>
      </c>
      <c r="AM785" s="44">
        <v>10</v>
      </c>
      <c r="AN785" s="84" t="s">
        <v>3</v>
      </c>
      <c r="AO785" s="44">
        <v>35</v>
      </c>
      <c r="AP785" s="45" t="s">
        <v>463</v>
      </c>
      <c r="AQ785" s="45">
        <v>65502205014</v>
      </c>
      <c r="AR785" s="46" t="s">
        <v>104</v>
      </c>
      <c r="AS785" s="45" t="s">
        <v>24</v>
      </c>
      <c r="AT785" s="45" t="s">
        <v>105</v>
      </c>
      <c r="AU785" s="45" t="s">
        <v>106</v>
      </c>
      <c r="AV785" s="45" t="s">
        <v>107</v>
      </c>
      <c r="AW785" s="45" t="s">
        <v>97</v>
      </c>
      <c r="AX785" s="45" t="s">
        <v>108</v>
      </c>
      <c r="AY785" s="45" t="s">
        <v>100</v>
      </c>
      <c r="AZ785" s="45" t="s">
        <v>109</v>
      </c>
      <c r="BA785" s="45" t="s">
        <v>97</v>
      </c>
      <c r="BB785" s="74" t="s">
        <v>120</v>
      </c>
      <c r="BC785" s="45" t="s">
        <v>149</v>
      </c>
      <c r="BD785" s="45">
        <v>177</v>
      </c>
      <c r="BE785" s="45" t="s">
        <v>150</v>
      </c>
      <c r="BF785" s="45" t="s">
        <v>219</v>
      </c>
      <c r="BG785" s="45" t="s">
        <v>97</v>
      </c>
      <c r="BH785" s="45" t="s">
        <v>113</v>
      </c>
      <c r="BI785" s="45">
        <v>1</v>
      </c>
      <c r="BJ785" s="45" t="s">
        <v>97</v>
      </c>
      <c r="BK785" s="53">
        <v>42151.559606481482</v>
      </c>
      <c r="BL785" s="45" t="s">
        <v>114</v>
      </c>
      <c r="BM785" s="45" t="s">
        <v>97</v>
      </c>
      <c r="BO785" s="68" t="str">
        <f t="shared" si="204"/>
        <v>EXECUTE [dbo].[PG_CI_CUENTA_BANCO] 0,0,0 , 922, X</v>
      </c>
    </row>
    <row r="786" spans="2:67" x14ac:dyDescent="0.3">
      <c r="B786" s="6">
        <f t="shared" si="192"/>
        <v>0</v>
      </c>
      <c r="C786" s="6" t="str">
        <f t="shared" si="193"/>
        <v>0, 0</v>
      </c>
      <c r="D786" s="54">
        <f t="shared" si="194"/>
        <v>923</v>
      </c>
      <c r="E786" s="75" t="str">
        <f t="shared" si="195"/>
        <v>Corporativo | OPERACION CREDITO | OPERACION CREDITO | 65502215817 | CD. JUAREZ | Pesos Mexicanos</v>
      </c>
      <c r="F786" s="54" t="str">
        <f t="shared" si="196"/>
        <v>5817</v>
      </c>
      <c r="G786" s="5">
        <v>0</v>
      </c>
      <c r="H786" s="78" t="str">
        <f t="shared" si="197"/>
        <v>Corporativo | OPERACION CREDITO | OPERACION CREDITO | 65502215817 | CD. JUAREZ | Pesos Mexicanos</v>
      </c>
      <c r="I786" s="69">
        <f t="shared" si="190"/>
        <v>47</v>
      </c>
      <c r="J786" s="69">
        <f t="shared" si="190"/>
        <v>10</v>
      </c>
      <c r="K786" s="70">
        <v>1</v>
      </c>
      <c r="L786" s="69" t="str">
        <f t="shared" si="198"/>
        <v>N/D</v>
      </c>
      <c r="M786" s="69" t="str">
        <f t="shared" si="199"/>
        <v>LOPEZ MATEOS</v>
      </c>
      <c r="N786" s="69">
        <f t="shared" si="200"/>
        <v>65502215817</v>
      </c>
      <c r="P786" s="70">
        <v>1</v>
      </c>
      <c r="Q786" s="70">
        <v>4</v>
      </c>
      <c r="R786" s="19" t="s">
        <v>4</v>
      </c>
      <c r="S786" s="78" t="str">
        <f t="shared" si="201"/>
        <v>CARLOS MORENO</v>
      </c>
      <c r="T786" s="78" t="str">
        <f t="shared" si="202"/>
        <v>Corporativo</v>
      </c>
      <c r="AB786" s="78" t="str">
        <f t="shared" si="203"/>
        <v>TOMAS ZARAGOZA FUENTES</v>
      </c>
      <c r="AC786" s="70">
        <v>103</v>
      </c>
      <c r="AD786" s="68" t="str">
        <f t="shared" si="191"/>
        <v>EXECUTE [dbo].[PG_CI_CUENTA_BANCO] 0, 0, 0, 923, 'Corporativo | OPERACION CREDITO | OPERACION CREDITO | 65502215817 | CD. JUAREZ | Pesos Mexicanos' , '5817', 0, 'Corporativo | OPERACION CREDITO | OPERACION CREDITO | 65502215817 | CD. JUAREZ | Pesos Mexicanos', 47, 10, 1, 'N/D', 'LOPEZ MATEOS', '65502215817', '', 1, 4, NULL, 'CARLOS MORENO', 'Corporativo', '', '', '', '', '', '', '', 'TOMAS ZARAGOZA FUENTES', 103</v>
      </c>
      <c r="AK786" s="43">
        <v>923</v>
      </c>
      <c r="AL786" s="44">
        <v>47</v>
      </c>
      <c r="AM786" s="44">
        <v>10</v>
      </c>
      <c r="AN786" s="84" t="s">
        <v>3</v>
      </c>
      <c r="AO786" s="44">
        <v>0</v>
      </c>
      <c r="AP786" s="45" t="s">
        <v>148</v>
      </c>
      <c r="AQ786" s="45">
        <v>65502215817</v>
      </c>
      <c r="AR786" s="46" t="s">
        <v>124</v>
      </c>
      <c r="AS786" s="45" t="s">
        <v>26</v>
      </c>
      <c r="AT786" s="45" t="s">
        <v>26</v>
      </c>
      <c r="AU786" s="45" t="s">
        <v>162</v>
      </c>
      <c r="AV786" s="45" t="s">
        <v>107</v>
      </c>
      <c r="AW786" s="45" t="s">
        <v>97</v>
      </c>
      <c r="AX786" s="45" t="s">
        <v>108</v>
      </c>
      <c r="AY786" s="45" t="s">
        <v>100</v>
      </c>
      <c r="AZ786" s="45" t="s">
        <v>109</v>
      </c>
      <c r="BA786" s="45" t="s">
        <v>97</v>
      </c>
      <c r="BB786" s="74" t="s">
        <v>120</v>
      </c>
      <c r="BC786" s="45" t="s">
        <v>149</v>
      </c>
      <c r="BD786" s="45">
        <v>177</v>
      </c>
      <c r="BE786" s="45" t="s">
        <v>150</v>
      </c>
      <c r="BF786" s="45" t="s">
        <v>181</v>
      </c>
      <c r="BG786" s="45" t="s">
        <v>97</v>
      </c>
      <c r="BH786" s="45" t="s">
        <v>113</v>
      </c>
      <c r="BI786" s="45">
        <v>1</v>
      </c>
      <c r="BJ786" s="45" t="s">
        <v>97</v>
      </c>
      <c r="BK786" s="53">
        <v>42149.504594907405</v>
      </c>
      <c r="BL786" s="45" t="s">
        <v>114</v>
      </c>
      <c r="BM786" s="45" t="s">
        <v>97</v>
      </c>
      <c r="BO786" s="68" t="str">
        <f t="shared" si="204"/>
        <v>EXECUTE [dbo].[PG_CI_CUENTA_BANCO] 0,0,0 , 923, X</v>
      </c>
    </row>
    <row r="787" spans="2:67" x14ac:dyDescent="0.3">
      <c r="B787" s="6">
        <f t="shared" si="192"/>
        <v>0</v>
      </c>
      <c r="C787" s="6" t="str">
        <f t="shared" si="193"/>
        <v>0, 0</v>
      </c>
      <c r="D787" s="54">
        <f t="shared" si="194"/>
        <v>924</v>
      </c>
      <c r="E787" s="75" t="str">
        <f t="shared" si="195"/>
        <v>Pueblo | EGRESOS | EGRESOS PLANTA | 65502223016 | CD. JUAREZ | Pesos Mexicanos</v>
      </c>
      <c r="F787" s="54" t="str">
        <f t="shared" si="196"/>
        <v>3016</v>
      </c>
      <c r="G787" s="5">
        <v>0</v>
      </c>
      <c r="H787" s="78" t="str">
        <f t="shared" si="197"/>
        <v>Pueblo | EGRESOS | EGRESOS PLANTA | 65502223016 | CD. JUAREZ | Pesos Mexicanos</v>
      </c>
      <c r="I787" s="69">
        <f t="shared" si="190"/>
        <v>12</v>
      </c>
      <c r="J787" s="69">
        <f t="shared" si="190"/>
        <v>10</v>
      </c>
      <c r="K787" s="70">
        <v>1</v>
      </c>
      <c r="L787" s="69" t="str">
        <f t="shared" si="198"/>
        <v>N/D</v>
      </c>
      <c r="M787" s="69" t="str">
        <f t="shared" si="199"/>
        <v>LOPEZ MATEOS</v>
      </c>
      <c r="N787" s="69">
        <f t="shared" si="200"/>
        <v>65502223016</v>
      </c>
      <c r="P787" s="70">
        <v>1</v>
      </c>
      <c r="Q787" s="70">
        <v>3</v>
      </c>
      <c r="R787" s="19" t="s">
        <v>4</v>
      </c>
      <c r="S787" s="78" t="str">
        <f t="shared" si="201"/>
        <v>CARLOS MORENO</v>
      </c>
      <c r="T787" s="78" t="str">
        <f t="shared" si="202"/>
        <v>Pueblo</v>
      </c>
      <c r="AB787" s="78" t="str">
        <f t="shared" si="203"/>
        <v>TOMAS ZARAGOZA FUENTES</v>
      </c>
      <c r="AC787" s="70">
        <v>103</v>
      </c>
      <c r="AD787" s="68" t="str">
        <f t="shared" si="191"/>
        <v>EXECUTE [dbo].[PG_CI_CUENTA_BANCO] 0, 0, 0, 924, 'Pueblo | EGRESOS | EGRESOS PLANTA | 65502223016 | CD. JUAREZ | Pesos Mexicanos' , '3016', 0, 'Pueblo | EGRESOS | EGRESOS PLANTA | 65502223016 | CD. JUAREZ | Pesos Mexicanos', 12, 10, 1, 'N/D', 'LOPEZ MATEOS', '65502223016', '', 1, 3, NULL, 'CARLOS MORENO', 'Pueblo', '', '', '', '', '', '', '', 'TOMAS ZARAGOZA FUENTES', 103</v>
      </c>
      <c r="AK787" s="43">
        <v>924</v>
      </c>
      <c r="AL787" s="44">
        <v>12</v>
      </c>
      <c r="AM787" s="44">
        <v>10</v>
      </c>
      <c r="AN787" s="84" t="s">
        <v>3</v>
      </c>
      <c r="AO787" s="44">
        <v>25</v>
      </c>
      <c r="AP787" s="45" t="s">
        <v>458</v>
      </c>
      <c r="AQ787" s="45">
        <v>65502223016</v>
      </c>
      <c r="AR787" s="46" t="s">
        <v>133</v>
      </c>
      <c r="AS787" s="45" t="s">
        <v>25</v>
      </c>
      <c r="AT787" s="45" t="s">
        <v>134</v>
      </c>
      <c r="AU787" s="45" t="s">
        <v>106</v>
      </c>
      <c r="AV787" s="45" t="s">
        <v>107</v>
      </c>
      <c r="AW787" s="45" t="s">
        <v>97</v>
      </c>
      <c r="AX787" s="45" t="s">
        <v>108</v>
      </c>
      <c r="AY787" s="45" t="s">
        <v>100</v>
      </c>
      <c r="AZ787" s="45" t="s">
        <v>109</v>
      </c>
      <c r="BA787" s="45" t="s">
        <v>97</v>
      </c>
      <c r="BB787" s="74" t="s">
        <v>120</v>
      </c>
      <c r="BC787" s="45" t="s">
        <v>149</v>
      </c>
      <c r="BD787" s="45">
        <v>177</v>
      </c>
      <c r="BE787" s="45" t="s">
        <v>150</v>
      </c>
      <c r="BF787" s="45" t="s">
        <v>189</v>
      </c>
      <c r="BG787" s="45" t="s">
        <v>97</v>
      </c>
      <c r="BH787" s="45" t="s">
        <v>113</v>
      </c>
      <c r="BI787" s="45">
        <v>1</v>
      </c>
      <c r="BJ787" s="45" t="s">
        <v>464</v>
      </c>
      <c r="BK787" s="53">
        <v>42147.56695601852</v>
      </c>
      <c r="BL787" s="45" t="s">
        <v>114</v>
      </c>
      <c r="BM787" s="45" t="s">
        <v>97</v>
      </c>
      <c r="BO787" s="68" t="str">
        <f t="shared" si="204"/>
        <v>EXECUTE [dbo].[PG_CI_CUENTA_BANCO] 0,0,0 , 924, X</v>
      </c>
    </row>
    <row r="788" spans="2:67" x14ac:dyDescent="0.3">
      <c r="B788" s="6">
        <f t="shared" si="192"/>
        <v>0</v>
      </c>
      <c r="C788" s="6" t="str">
        <f t="shared" si="193"/>
        <v>0, 0</v>
      </c>
      <c r="D788" s="54">
        <f t="shared" si="194"/>
        <v>925</v>
      </c>
      <c r="E788" s="75" t="str">
        <f t="shared" si="195"/>
        <v>Gas Chapultepec | OPERACION CREDITO | OPERACION CREDITO | 65502241680 | CD. JUAREZ | Pesos Mexicanos</v>
      </c>
      <c r="F788" s="54" t="str">
        <f t="shared" si="196"/>
        <v>1680</v>
      </c>
      <c r="G788" s="5">
        <v>0</v>
      </c>
      <c r="H788" s="78" t="str">
        <f t="shared" si="197"/>
        <v>Gas Chapultepec | OPERACION CREDITO | OPERACION CREDITO | 65502241680 | CD. JUAREZ | Pesos Mexicanos</v>
      </c>
      <c r="I788" s="69">
        <f t="shared" si="190"/>
        <v>11</v>
      </c>
      <c r="J788" s="69">
        <f t="shared" si="190"/>
        <v>10</v>
      </c>
      <c r="K788" s="70">
        <v>1</v>
      </c>
      <c r="L788" s="69" t="str">
        <f t="shared" si="198"/>
        <v>N/D</v>
      </c>
      <c r="M788" s="69" t="str">
        <f t="shared" si="199"/>
        <v>LOPEZ MATEOS</v>
      </c>
      <c r="N788" s="69">
        <f t="shared" si="200"/>
        <v>65502241680</v>
      </c>
      <c r="P788" s="70">
        <v>1</v>
      </c>
      <c r="Q788" s="70">
        <v>4</v>
      </c>
      <c r="R788" s="19" t="s">
        <v>4</v>
      </c>
      <c r="S788" s="78" t="str">
        <f t="shared" si="201"/>
        <v>CARLOS MORENO</v>
      </c>
      <c r="T788" s="78" t="str">
        <f t="shared" si="202"/>
        <v>Gas Chapultepec</v>
      </c>
      <c r="AB788" s="78" t="str">
        <f t="shared" si="203"/>
        <v>TOMAS ZARAGOZA FUENTES</v>
      </c>
      <c r="AC788" s="70">
        <v>103</v>
      </c>
      <c r="AD788" s="68" t="str">
        <f t="shared" si="191"/>
        <v>EXECUTE [dbo].[PG_CI_CUENTA_BANCO] 0, 0, 0, 925, 'Gas Chapultepec | OPERACION CREDITO | OPERACION CREDITO | 65502241680 | CD. JUAREZ | Pesos Mexicanos' , '1680', 0, 'Gas Chapultepec | OPERACION CREDITO | OPERACION CREDITO | 65502241680 | CD. JUAREZ | Pesos Mexicanos', 11, 10, 1, 'N/D', 'LOPEZ MATEOS', '65502241680', '', 1, 4, NULL, 'CARLOS MORENO', 'Gas Chapultepec', '', '', '', '', '', '', '', 'TOMAS ZARAGOZA FUENTES', 103</v>
      </c>
      <c r="AK788" s="43">
        <v>925</v>
      </c>
      <c r="AL788" s="44">
        <v>11</v>
      </c>
      <c r="AM788" s="44">
        <v>10</v>
      </c>
      <c r="AN788" s="84" t="s">
        <v>3</v>
      </c>
      <c r="AO788" s="44">
        <v>53</v>
      </c>
      <c r="AP788" s="45" t="s">
        <v>295</v>
      </c>
      <c r="AQ788" s="45">
        <v>65502241680</v>
      </c>
      <c r="AR788" s="46" t="s">
        <v>124</v>
      </c>
      <c r="AS788" s="45" t="s">
        <v>26</v>
      </c>
      <c r="AT788" s="45" t="s">
        <v>26</v>
      </c>
      <c r="AU788" s="45" t="s">
        <v>174</v>
      </c>
      <c r="AV788" s="45" t="s">
        <v>107</v>
      </c>
      <c r="AW788" s="45" t="s">
        <v>97</v>
      </c>
      <c r="AX788" s="45" t="s">
        <v>108</v>
      </c>
      <c r="AY788" s="45" t="s">
        <v>100</v>
      </c>
      <c r="AZ788" s="45" t="s">
        <v>109</v>
      </c>
      <c r="BA788" s="45" t="s">
        <v>97</v>
      </c>
      <c r="BB788" s="74" t="s">
        <v>120</v>
      </c>
      <c r="BC788" s="45" t="s">
        <v>149</v>
      </c>
      <c r="BD788" s="45">
        <v>177</v>
      </c>
      <c r="BE788" s="45" t="s">
        <v>150</v>
      </c>
      <c r="BF788" s="45" t="s">
        <v>294</v>
      </c>
      <c r="BG788" s="45" t="s">
        <v>97</v>
      </c>
      <c r="BH788" s="45" t="s">
        <v>113</v>
      </c>
      <c r="BI788" s="45">
        <v>1</v>
      </c>
      <c r="BJ788" s="45" t="s">
        <v>97</v>
      </c>
      <c r="BK788" s="53">
        <v>42147.558229166665</v>
      </c>
      <c r="BL788" s="45" t="s">
        <v>114</v>
      </c>
      <c r="BM788" s="45" t="s">
        <v>97</v>
      </c>
      <c r="BO788" s="68" t="str">
        <f t="shared" si="204"/>
        <v>EXECUTE [dbo].[PG_CI_CUENTA_BANCO] 0,0,0 , 925, X</v>
      </c>
    </row>
    <row r="789" spans="2:67" x14ac:dyDescent="0.3">
      <c r="B789" s="6">
        <f t="shared" si="192"/>
        <v>0</v>
      </c>
      <c r="C789" s="6" t="str">
        <f t="shared" si="193"/>
        <v>0, 0</v>
      </c>
      <c r="D789" s="54">
        <f t="shared" si="194"/>
        <v>926</v>
      </c>
      <c r="E789" s="75" t="str">
        <f t="shared" si="195"/>
        <v>Corporativo | OPERACION CREDITO | OPERACION CREDITO | 65502241737 | CD. JUAREZ | Pesos Mexicanos</v>
      </c>
      <c r="F789" s="54" t="str">
        <f t="shared" si="196"/>
        <v>1737</v>
      </c>
      <c r="G789" s="5">
        <v>0</v>
      </c>
      <c r="H789" s="78" t="str">
        <f t="shared" si="197"/>
        <v>Corporativo | OPERACION CREDITO | OPERACION CREDITO | 65502241737 | CD. JUAREZ | Pesos Mexicanos</v>
      </c>
      <c r="I789" s="69">
        <f t="shared" si="190"/>
        <v>28</v>
      </c>
      <c r="J789" s="69">
        <f t="shared" si="190"/>
        <v>10</v>
      </c>
      <c r="K789" s="70">
        <v>1</v>
      </c>
      <c r="L789" s="69" t="str">
        <f t="shared" si="198"/>
        <v>N/D</v>
      </c>
      <c r="M789" s="69" t="str">
        <f t="shared" si="199"/>
        <v>LOPEZ MATEOS</v>
      </c>
      <c r="N789" s="69">
        <f t="shared" si="200"/>
        <v>65502241737</v>
      </c>
      <c r="P789" s="70">
        <v>1</v>
      </c>
      <c r="Q789" s="70">
        <v>4</v>
      </c>
      <c r="R789" s="19" t="s">
        <v>4</v>
      </c>
      <c r="S789" s="78" t="str">
        <f t="shared" si="201"/>
        <v>CARLOS MORENO</v>
      </c>
      <c r="T789" s="78" t="str">
        <f t="shared" si="202"/>
        <v>Corporativo</v>
      </c>
      <c r="AB789" s="78" t="str">
        <f t="shared" si="203"/>
        <v>TOMAS ZARAGOZA FUENTES</v>
      </c>
      <c r="AC789" s="70">
        <v>103</v>
      </c>
      <c r="AD789" s="68" t="str">
        <f t="shared" si="191"/>
        <v>EXECUTE [dbo].[PG_CI_CUENTA_BANCO] 0, 0, 0, 926, 'Corporativo | OPERACION CREDITO | OPERACION CREDITO | 65502241737 | CD. JUAREZ | Pesos Mexicanos' , '1737', 0, 'Corporativo | OPERACION CREDITO | OPERACION CREDITO | 65502241737 | CD. JUAREZ | Pesos Mexicanos', 28, 10, 1, 'N/D', 'LOPEZ MATEOS', '65502241737', '', 1, 4, NULL, 'CARLOS MORENO', 'Corporativo', '', '', '', '', '', '', '', 'TOMAS ZARAGOZA FUENTES', 103</v>
      </c>
      <c r="AK789" s="43">
        <v>926</v>
      </c>
      <c r="AL789" s="44">
        <v>28</v>
      </c>
      <c r="AM789" s="44">
        <v>10</v>
      </c>
      <c r="AN789" s="84" t="s">
        <v>3</v>
      </c>
      <c r="AO789" s="44">
        <v>0</v>
      </c>
      <c r="AP789" s="45" t="s">
        <v>148</v>
      </c>
      <c r="AQ789" s="45">
        <v>65502241737</v>
      </c>
      <c r="AR789" s="46" t="s">
        <v>124</v>
      </c>
      <c r="AS789" s="45" t="s">
        <v>26</v>
      </c>
      <c r="AT789" s="45" t="s">
        <v>26</v>
      </c>
      <c r="AU789" s="45" t="s">
        <v>188</v>
      </c>
      <c r="AV789" s="45" t="s">
        <v>107</v>
      </c>
      <c r="AW789" s="45" t="s">
        <v>97</v>
      </c>
      <c r="AX789" s="45" t="s">
        <v>108</v>
      </c>
      <c r="AY789" s="45" t="s">
        <v>100</v>
      </c>
      <c r="AZ789" s="45" t="s">
        <v>109</v>
      </c>
      <c r="BA789" s="45" t="s">
        <v>97</v>
      </c>
      <c r="BB789" s="74" t="s">
        <v>120</v>
      </c>
      <c r="BC789" s="45" t="s">
        <v>149</v>
      </c>
      <c r="BD789" s="45">
        <v>177</v>
      </c>
      <c r="BE789" s="45" t="s">
        <v>150</v>
      </c>
      <c r="BF789" s="45" t="s">
        <v>219</v>
      </c>
      <c r="BG789" s="45" t="s">
        <v>97</v>
      </c>
      <c r="BH789" s="45" t="s">
        <v>113</v>
      </c>
      <c r="BI789" s="45">
        <v>1</v>
      </c>
      <c r="BJ789" s="45" t="s">
        <v>97</v>
      </c>
      <c r="BK789" s="53">
        <v>42151.559467592589</v>
      </c>
      <c r="BL789" s="45" t="s">
        <v>114</v>
      </c>
      <c r="BM789" s="45" t="s">
        <v>97</v>
      </c>
      <c r="BO789" s="68" t="str">
        <f t="shared" si="204"/>
        <v>EXECUTE [dbo].[PG_CI_CUENTA_BANCO] 0,0,0 , 926, X</v>
      </c>
    </row>
    <row r="790" spans="2:67" x14ac:dyDescent="0.3">
      <c r="B790" s="6">
        <f t="shared" si="192"/>
        <v>0</v>
      </c>
      <c r="C790" s="6" t="str">
        <f t="shared" si="193"/>
        <v>0, 0</v>
      </c>
      <c r="D790" s="54">
        <f t="shared" si="194"/>
        <v>927</v>
      </c>
      <c r="E790" s="75" t="str">
        <f t="shared" si="195"/>
        <v>Corporativo | OPERACION CREDITO | OPERACION CREDITO | 65502241706 | CD. JUAREZ | Pesos Mexicanos</v>
      </c>
      <c r="F790" s="54" t="str">
        <f t="shared" si="196"/>
        <v>1706</v>
      </c>
      <c r="G790" s="5">
        <v>0</v>
      </c>
      <c r="H790" s="78" t="str">
        <f t="shared" si="197"/>
        <v>Corporativo | OPERACION CREDITO | OPERACION CREDITO | 65502241706 | CD. JUAREZ | Pesos Mexicanos</v>
      </c>
      <c r="I790" s="69">
        <f t="shared" si="190"/>
        <v>13</v>
      </c>
      <c r="J790" s="69">
        <f t="shared" si="190"/>
        <v>10</v>
      </c>
      <c r="K790" s="70">
        <v>1</v>
      </c>
      <c r="L790" s="69" t="str">
        <f t="shared" si="198"/>
        <v>N/D</v>
      </c>
      <c r="M790" s="69" t="str">
        <f t="shared" si="199"/>
        <v>LOPEZ MATEOS</v>
      </c>
      <c r="N790" s="69">
        <f t="shared" si="200"/>
        <v>65502241706</v>
      </c>
      <c r="P790" s="70">
        <v>1</v>
      </c>
      <c r="Q790" s="70">
        <v>4</v>
      </c>
      <c r="R790" s="19" t="s">
        <v>4</v>
      </c>
      <c r="S790" s="78" t="str">
        <f t="shared" si="201"/>
        <v>CARLOS MORENO</v>
      </c>
      <c r="T790" s="78" t="str">
        <f t="shared" si="202"/>
        <v>Corporativo</v>
      </c>
      <c r="AB790" s="78" t="str">
        <f t="shared" si="203"/>
        <v>TOMAS ZARAGOZA FUENTES</v>
      </c>
      <c r="AC790" s="70">
        <v>103</v>
      </c>
      <c r="AD790" s="68" t="str">
        <f t="shared" si="191"/>
        <v>EXECUTE [dbo].[PG_CI_CUENTA_BANCO] 0, 0, 0, 927, 'Corporativo | OPERACION CREDITO | OPERACION CREDITO | 65502241706 | CD. JUAREZ | Pesos Mexicanos' , '1706', 0, 'Corporativo | OPERACION CREDITO | OPERACION CREDITO | 65502241706 | CD. JUAREZ | Pesos Mexicanos', 13, 10, 1, 'N/D', 'LOPEZ MATEOS', '65502241706', '', 1, 4, NULL, 'CARLOS MORENO', 'Corporativo', '', '', '', '', '', '', '', 'TOMAS ZARAGOZA FUENTES', 103</v>
      </c>
      <c r="AK790" s="43">
        <v>927</v>
      </c>
      <c r="AL790" s="44">
        <v>13</v>
      </c>
      <c r="AM790" s="44">
        <v>10</v>
      </c>
      <c r="AN790" s="84" t="s">
        <v>3</v>
      </c>
      <c r="AO790" s="44">
        <v>0</v>
      </c>
      <c r="AP790" s="45" t="s">
        <v>148</v>
      </c>
      <c r="AQ790" s="45">
        <v>65502241706</v>
      </c>
      <c r="AR790" s="46" t="s">
        <v>124</v>
      </c>
      <c r="AS790" s="45" t="s">
        <v>26</v>
      </c>
      <c r="AT790" s="45" t="s">
        <v>26</v>
      </c>
      <c r="AU790" s="45" t="s">
        <v>188</v>
      </c>
      <c r="AV790" s="45" t="s">
        <v>107</v>
      </c>
      <c r="AW790" s="45" t="s">
        <v>97</v>
      </c>
      <c r="AX790" s="45" t="s">
        <v>108</v>
      </c>
      <c r="AY790" s="45" t="s">
        <v>100</v>
      </c>
      <c r="AZ790" s="45" t="s">
        <v>109</v>
      </c>
      <c r="BA790" s="45" t="s">
        <v>97</v>
      </c>
      <c r="BB790" s="74" t="s">
        <v>120</v>
      </c>
      <c r="BC790" s="45" t="s">
        <v>149</v>
      </c>
      <c r="BD790" s="45">
        <v>177</v>
      </c>
      <c r="BE790" s="45" t="s">
        <v>150</v>
      </c>
      <c r="BF790" s="45" t="s">
        <v>204</v>
      </c>
      <c r="BG790" s="45" t="s">
        <v>97</v>
      </c>
      <c r="BH790" s="45" t="s">
        <v>113</v>
      </c>
      <c r="BI790" s="45">
        <v>1</v>
      </c>
      <c r="BJ790" s="45" t="s">
        <v>97</v>
      </c>
      <c r="BK790" s="53">
        <v>42151.518587962964</v>
      </c>
      <c r="BL790" s="45" t="s">
        <v>114</v>
      </c>
      <c r="BM790" s="45" t="s">
        <v>97</v>
      </c>
      <c r="BO790" s="68" t="str">
        <f t="shared" si="204"/>
        <v>EXECUTE [dbo].[PG_CI_CUENTA_BANCO] 0,0,0 , 927, X</v>
      </c>
    </row>
    <row r="791" spans="2:67" x14ac:dyDescent="0.3">
      <c r="B791" s="6">
        <f t="shared" si="192"/>
        <v>0</v>
      </c>
      <c r="C791" s="6" t="str">
        <f t="shared" si="193"/>
        <v>0, 0</v>
      </c>
      <c r="D791" s="54">
        <f t="shared" si="194"/>
        <v>928</v>
      </c>
      <c r="E791" s="75" t="str">
        <f t="shared" si="195"/>
        <v>Gas Pronto | OPERACION CREDITO | OPERACION CREDITO | 65502241754 | CD. JUAREZ | Pesos Mexicanos</v>
      </c>
      <c r="F791" s="54" t="str">
        <f t="shared" si="196"/>
        <v>1754</v>
      </c>
      <c r="G791" s="5">
        <v>0</v>
      </c>
      <c r="H791" s="78" t="str">
        <f t="shared" si="197"/>
        <v>Gas Pronto | OPERACION CREDITO | OPERACION CREDITO | 65502241754 | CD. JUAREZ | Pesos Mexicanos</v>
      </c>
      <c r="I791" s="69">
        <f t="shared" si="190"/>
        <v>15</v>
      </c>
      <c r="J791" s="69">
        <f t="shared" si="190"/>
        <v>10</v>
      </c>
      <c r="K791" s="70">
        <v>1</v>
      </c>
      <c r="L791" s="69" t="str">
        <f t="shared" si="198"/>
        <v>N/D</v>
      </c>
      <c r="M791" s="69" t="str">
        <f t="shared" si="199"/>
        <v>LOPEZ MATEOS</v>
      </c>
      <c r="N791" s="69">
        <f t="shared" si="200"/>
        <v>65502241754</v>
      </c>
      <c r="P791" s="70">
        <v>1</v>
      </c>
      <c r="Q791" s="70">
        <v>4</v>
      </c>
      <c r="R791" s="19" t="s">
        <v>4</v>
      </c>
      <c r="S791" s="78" t="str">
        <f t="shared" si="201"/>
        <v>CARLOS MORENO</v>
      </c>
      <c r="T791" s="78" t="str">
        <f t="shared" si="202"/>
        <v>Gas Pronto</v>
      </c>
      <c r="AB791" s="78" t="str">
        <f t="shared" si="203"/>
        <v>TOMAS ZARAGOZA FUENTES</v>
      </c>
      <c r="AC791" s="70">
        <v>103</v>
      </c>
      <c r="AD791" s="68" t="str">
        <f t="shared" si="191"/>
        <v>EXECUTE [dbo].[PG_CI_CUENTA_BANCO] 0, 0, 0, 928, 'Gas Pronto | OPERACION CREDITO | OPERACION CREDITO | 65502241754 | CD. JUAREZ | Pesos Mexicanos' , '1754', 0, 'Gas Pronto | OPERACION CREDITO | OPERACION CREDITO | 65502241754 | CD. JUAREZ | Pesos Mexicanos', 15, 10, 1, 'N/D', 'LOPEZ MATEOS', '65502241754', '', 1, 4, NULL, 'CARLOS MORENO', 'Gas Pronto', '', '', '', '', '', '', '', 'TOMAS ZARAGOZA FUENTES', 103</v>
      </c>
      <c r="AK791" s="43">
        <v>928</v>
      </c>
      <c r="AL791" s="44">
        <v>15</v>
      </c>
      <c r="AM791" s="44">
        <v>10</v>
      </c>
      <c r="AN791" s="84" t="s">
        <v>3</v>
      </c>
      <c r="AO791" s="44">
        <v>54</v>
      </c>
      <c r="AP791" s="45" t="s">
        <v>297</v>
      </c>
      <c r="AQ791" s="45">
        <v>65502241754</v>
      </c>
      <c r="AR791" s="46" t="s">
        <v>124</v>
      </c>
      <c r="AS791" s="45" t="s">
        <v>26</v>
      </c>
      <c r="AT791" s="45" t="s">
        <v>26</v>
      </c>
      <c r="AU791" s="45" t="s">
        <v>174</v>
      </c>
      <c r="AV791" s="45" t="s">
        <v>107</v>
      </c>
      <c r="AW791" s="45" t="s">
        <v>97</v>
      </c>
      <c r="AX791" s="45" t="s">
        <v>108</v>
      </c>
      <c r="AY791" s="45" t="s">
        <v>100</v>
      </c>
      <c r="AZ791" s="45" t="s">
        <v>109</v>
      </c>
      <c r="BA791" s="45" t="s">
        <v>97</v>
      </c>
      <c r="BB791" s="74" t="s">
        <v>120</v>
      </c>
      <c r="BC791" s="45" t="s">
        <v>149</v>
      </c>
      <c r="BD791" s="45">
        <v>177</v>
      </c>
      <c r="BE791" s="45" t="s">
        <v>150</v>
      </c>
      <c r="BF791" s="45" t="s">
        <v>275</v>
      </c>
      <c r="BG791" s="45" t="s">
        <v>97</v>
      </c>
      <c r="BH791" s="45" t="s">
        <v>113</v>
      </c>
      <c r="BI791" s="45">
        <v>1</v>
      </c>
      <c r="BJ791" s="45" t="s">
        <v>97</v>
      </c>
      <c r="BK791" s="53">
        <v>40963.538437499999</v>
      </c>
      <c r="BL791" s="45" t="s">
        <v>114</v>
      </c>
      <c r="BM791" s="45" t="s">
        <v>97</v>
      </c>
      <c r="BO791" s="68" t="str">
        <f t="shared" si="204"/>
        <v>EXECUTE [dbo].[PG_CI_CUENTA_BANCO] 0,0,0 , 928, X</v>
      </c>
    </row>
    <row r="792" spans="2:67" x14ac:dyDescent="0.3">
      <c r="B792" s="6">
        <f t="shared" si="192"/>
        <v>0</v>
      </c>
      <c r="C792" s="6" t="str">
        <f t="shared" si="193"/>
        <v>0, 0</v>
      </c>
      <c r="D792" s="54">
        <f t="shared" si="194"/>
        <v>931</v>
      </c>
      <c r="E792" s="75" t="str">
        <f t="shared" si="195"/>
        <v>Minatitlan | EGRESOS | EGRESOS PLANTA | 157504977 | CD. JUAREZ | Pesos Mexicanos</v>
      </c>
      <c r="F792" s="54" t="str">
        <f t="shared" si="196"/>
        <v>4977</v>
      </c>
      <c r="G792" s="5">
        <v>0</v>
      </c>
      <c r="H792" s="78" t="str">
        <f t="shared" si="197"/>
        <v>Minatitlan | EGRESOS | EGRESOS PLANTA | 157504977 | CD. JUAREZ | Pesos Mexicanos</v>
      </c>
      <c r="I792" s="69">
        <f t="shared" si="190"/>
        <v>54</v>
      </c>
      <c r="J792" s="69">
        <f t="shared" si="190"/>
        <v>7</v>
      </c>
      <c r="K792" s="70">
        <v>1</v>
      </c>
      <c r="L792" s="69" t="str">
        <f t="shared" si="198"/>
        <v>N/D</v>
      </c>
      <c r="M792" s="69">
        <f t="shared" si="199"/>
        <v>833</v>
      </c>
      <c r="N792" s="69">
        <f t="shared" si="200"/>
        <v>157504977</v>
      </c>
      <c r="P792" s="70">
        <v>1</v>
      </c>
      <c r="Q792" s="70">
        <v>3</v>
      </c>
      <c r="R792" s="19" t="s">
        <v>4</v>
      </c>
      <c r="S792" s="78" t="str">
        <f t="shared" si="201"/>
        <v>LUIS RAMIREZ RODRIGUEZ</v>
      </c>
      <c r="T792" s="78" t="str">
        <f t="shared" si="202"/>
        <v>Minatitlan</v>
      </c>
      <c r="AB792" s="78" t="str">
        <f t="shared" si="203"/>
        <v>TOMAS ZARAGOZA FUENTES</v>
      </c>
      <c r="AC792" s="70">
        <v>103</v>
      </c>
      <c r="AD792" s="68" t="str">
        <f t="shared" si="191"/>
        <v>EXECUTE [dbo].[PG_CI_CUENTA_BANCO] 0, 0, 0, 931, 'Minatitlan | EGRESOS | EGRESOS PLANTA | 157504977 | CD. JUAREZ | Pesos Mexicanos' , '4977', 0, 'Minatitlan | EGRESOS | EGRESOS PLANTA | 157504977 | CD. JUAREZ | Pesos Mexicanos', 54, 7, 1, 'N/D', '833', '157504977', '', 1, 3, NULL, 'LUIS RAMIREZ RODRIGUEZ', 'Minatitlan', '', '', '', '', '', '', '', 'TOMAS ZARAGOZA FUENTES', 103</v>
      </c>
      <c r="AK792" s="43">
        <v>931</v>
      </c>
      <c r="AL792" s="44">
        <v>54</v>
      </c>
      <c r="AM792" s="44">
        <v>7</v>
      </c>
      <c r="AN792" s="84" t="s">
        <v>3</v>
      </c>
      <c r="AO792" s="44">
        <v>68</v>
      </c>
      <c r="AP792" s="45" t="s">
        <v>443</v>
      </c>
      <c r="AQ792" s="45">
        <v>157504977</v>
      </c>
      <c r="AR792" s="46" t="s">
        <v>133</v>
      </c>
      <c r="AS792" s="45" t="s">
        <v>25</v>
      </c>
      <c r="AT792" s="45" t="s">
        <v>134</v>
      </c>
      <c r="AU792" s="45" t="s">
        <v>106</v>
      </c>
      <c r="AV792" s="45" t="s">
        <v>107</v>
      </c>
      <c r="AW792" s="45" t="s">
        <v>97</v>
      </c>
      <c r="AX792" s="45" t="s">
        <v>108</v>
      </c>
      <c r="AY792" s="45" t="s">
        <v>100</v>
      </c>
      <c r="AZ792" s="45" t="s">
        <v>109</v>
      </c>
      <c r="BA792" s="45" t="s">
        <v>97</v>
      </c>
      <c r="BB792" s="74" t="s">
        <v>120</v>
      </c>
      <c r="BC792" s="45">
        <v>833</v>
      </c>
      <c r="BD792" s="45" t="s">
        <v>227</v>
      </c>
      <c r="BE792" s="45" t="s">
        <v>122</v>
      </c>
      <c r="BF792" s="45" t="s">
        <v>181</v>
      </c>
      <c r="BG792" s="45" t="s">
        <v>97</v>
      </c>
      <c r="BH792" s="45" t="s">
        <v>167</v>
      </c>
      <c r="BI792" s="45">
        <v>1</v>
      </c>
      <c r="BJ792" s="45" t="s">
        <v>97</v>
      </c>
      <c r="BK792" s="53">
        <v>42146.729085648149</v>
      </c>
      <c r="BL792" s="45" t="s">
        <v>114</v>
      </c>
      <c r="BM792" s="45" t="s">
        <v>97</v>
      </c>
      <c r="BO792" s="68" t="str">
        <f t="shared" si="204"/>
        <v>EXECUTE [dbo].[PG_CI_CUENTA_BANCO] 0,0,0 , 931, X</v>
      </c>
    </row>
    <row r="793" spans="2:67" x14ac:dyDescent="0.3">
      <c r="B793" s="6">
        <f t="shared" si="192"/>
        <v>0</v>
      </c>
      <c r="C793" s="6" t="str">
        <f t="shared" si="193"/>
        <v>0, 0</v>
      </c>
      <c r="D793" s="54">
        <f t="shared" si="194"/>
        <v>932</v>
      </c>
      <c r="E793" s="75" t="str">
        <f t="shared" si="195"/>
        <v>N/D | EGRESOS | FONDO PARA INVERSIONES | 158489211 | CD. JUAREZ | Pesos Mexicanos</v>
      </c>
      <c r="F793" s="54" t="str">
        <f t="shared" si="196"/>
        <v>9211</v>
      </c>
      <c r="G793" s="5">
        <v>0</v>
      </c>
      <c r="H793" s="78" t="str">
        <f t="shared" si="197"/>
        <v>N/D | EGRESOS | FONDO PARA INVERSIONES | 158489211 | CD. JUAREZ | Pesos Mexicanos</v>
      </c>
      <c r="I793" s="69">
        <f t="shared" si="190"/>
        <v>19</v>
      </c>
      <c r="J793" s="69">
        <f t="shared" si="190"/>
        <v>7</v>
      </c>
      <c r="K793" s="70">
        <v>1</v>
      </c>
      <c r="L793" s="69" t="str">
        <f t="shared" si="198"/>
        <v>N/D</v>
      </c>
      <c r="M793" s="69" t="str">
        <f t="shared" si="199"/>
        <v>EMP.CD.JUAREZ</v>
      </c>
      <c r="N793" s="69">
        <f t="shared" si="200"/>
        <v>158489211</v>
      </c>
      <c r="P793" s="70">
        <v>2</v>
      </c>
      <c r="Q793" s="70">
        <v>3</v>
      </c>
      <c r="R793" s="19" t="s">
        <v>4</v>
      </c>
      <c r="S793" s="78" t="str">
        <f t="shared" si="201"/>
        <v>LUIS RAMIREZ RODRIGUEZ</v>
      </c>
      <c r="T793" s="78" t="str">
        <f t="shared" si="202"/>
        <v>N/D</v>
      </c>
      <c r="AB793" s="78" t="str">
        <f t="shared" si="203"/>
        <v>ENRIQUE ZARAGOZA ITO</v>
      </c>
      <c r="AC793" s="70">
        <v>103</v>
      </c>
      <c r="AD793" s="68" t="str">
        <f t="shared" si="191"/>
        <v>EXECUTE [dbo].[PG_CI_CUENTA_BANCO] 0, 0, 0, 932, 'N/D | EGRESOS | FONDO PARA INVERSIONES | 158489211 | CD. JUAREZ | Pesos Mexicanos' , '9211', 0, 'N/D | EGRESOS | FONDO PARA INVERSIONES | 158489211 | CD. JUAREZ | Pesos Mexicanos', 19, 7, 1, 'N/D', 'EMP.CD.JUAREZ', '158489211', '', 2, 3, NULL, 'LUIS RAMIREZ RODRIGUEZ', 'N/D', '', '', '', '', '', '', '', 'ENRIQUE ZARAGOZA ITO', 103</v>
      </c>
      <c r="AK793" s="43">
        <v>932</v>
      </c>
      <c r="AL793" s="44">
        <v>19</v>
      </c>
      <c r="AM793" s="44">
        <v>7</v>
      </c>
      <c r="AN793" s="84" t="s">
        <v>3</v>
      </c>
      <c r="AO793" s="44">
        <v>0</v>
      </c>
      <c r="AP793" s="45" t="s">
        <v>97</v>
      </c>
      <c r="AQ793" s="45">
        <v>158489211</v>
      </c>
      <c r="AR793" s="46" t="s">
        <v>133</v>
      </c>
      <c r="AS793" s="45" t="s">
        <v>25</v>
      </c>
      <c r="AT793" s="45" t="s">
        <v>311</v>
      </c>
      <c r="AU793" s="45" t="s">
        <v>154</v>
      </c>
      <c r="AV793" s="45" t="s">
        <v>97</v>
      </c>
      <c r="AW793" s="45" t="s">
        <v>97</v>
      </c>
      <c r="AX793" s="45" t="s">
        <v>99</v>
      </c>
      <c r="AY793" s="45" t="s">
        <v>100</v>
      </c>
      <c r="AZ793" s="45" t="s">
        <v>163</v>
      </c>
      <c r="BA793" s="45" t="s">
        <v>97</v>
      </c>
      <c r="BB793" s="74" t="s">
        <v>120</v>
      </c>
      <c r="BC793" s="45" t="s">
        <v>465</v>
      </c>
      <c r="BD793" s="45">
        <v>833</v>
      </c>
      <c r="BE793" s="45" t="s">
        <v>122</v>
      </c>
      <c r="BF793" s="45" t="s">
        <v>97</v>
      </c>
      <c r="BG793" s="45" t="s">
        <v>97</v>
      </c>
      <c r="BH793" s="45" t="s">
        <v>97</v>
      </c>
      <c r="BI793" s="45">
        <v>1</v>
      </c>
      <c r="BJ793" s="45" t="s">
        <v>97</v>
      </c>
      <c r="BK793" s="53">
        <v>40672.476863425924</v>
      </c>
      <c r="BL793" s="45" t="s">
        <v>114</v>
      </c>
      <c r="BM793" s="45" t="s">
        <v>97</v>
      </c>
      <c r="BO793" s="68" t="str">
        <f t="shared" si="204"/>
        <v>EXECUTE [dbo].[PG_CI_CUENTA_BANCO] 0,0,0 , 932, X</v>
      </c>
    </row>
    <row r="794" spans="2:67" x14ac:dyDescent="0.3">
      <c r="B794" s="6">
        <f t="shared" si="192"/>
        <v>0</v>
      </c>
      <c r="C794" s="6" t="str">
        <f t="shared" si="193"/>
        <v>0, 0</v>
      </c>
      <c r="D794" s="54">
        <f t="shared" si="194"/>
        <v>933</v>
      </c>
      <c r="E794" s="75" t="str">
        <f t="shared" si="195"/>
        <v>Corporativo | EGRESOS | EGRESOS PLANTA | 2511470814 | EL PASO TX. | Dólares USA</v>
      </c>
      <c r="F794" s="54" t="str">
        <f t="shared" si="196"/>
        <v>0814</v>
      </c>
      <c r="G794" s="5">
        <v>0</v>
      </c>
      <c r="H794" s="78" t="str">
        <f t="shared" si="197"/>
        <v>Corporativo | EGRESOS | EGRESOS PLANTA | 2511470814 | EL PASO TX. | Dólares USA</v>
      </c>
      <c r="I794" s="69">
        <f t="shared" si="190"/>
        <v>67</v>
      </c>
      <c r="J794" s="69">
        <f t="shared" si="190"/>
        <v>20</v>
      </c>
      <c r="K794" s="70">
        <v>2</v>
      </c>
      <c r="L794" s="69">
        <f t="shared" si="198"/>
        <v>21</v>
      </c>
      <c r="M794" s="69" t="str">
        <f t="shared" si="199"/>
        <v>N/D</v>
      </c>
      <c r="N794" s="69">
        <f t="shared" si="200"/>
        <v>2511470814</v>
      </c>
      <c r="P794" s="70">
        <v>1</v>
      </c>
      <c r="Q794" s="70">
        <v>3</v>
      </c>
      <c r="R794" s="19" t="s">
        <v>4</v>
      </c>
      <c r="S794" s="78" t="str">
        <f t="shared" si="201"/>
        <v>BERTHA LOZANO</v>
      </c>
      <c r="T794" s="78" t="str">
        <f t="shared" si="202"/>
        <v>Corporativo</v>
      </c>
      <c r="AB794" s="78" t="str">
        <f t="shared" si="203"/>
        <v>ENRIQUE ZARAGOZA ITO</v>
      </c>
      <c r="AC794" s="70">
        <v>202</v>
      </c>
      <c r="AD794" s="68" t="str">
        <f t="shared" si="191"/>
        <v>EXECUTE [dbo].[PG_CI_CUENTA_BANCO] 0, 0, 0, 933, 'Corporativo | EGRESOS | EGRESOS PLANTA | 2511470814 | EL PASO TX. | Dólares USA' , '0814', 0, 'Corporativo | EGRESOS | EGRESOS PLANTA | 2511470814 | EL PASO TX. | Dólares USA', 67, 20, 2, '21', 'N/D', '2511470814', '', 1, 3, NULL, 'BERTHA LOZANO', 'Corporativo', '', '', '', '', '', '', '', 'ENRIQUE ZARAGOZA ITO', 202</v>
      </c>
      <c r="AK794" s="43">
        <v>933</v>
      </c>
      <c r="AL794" s="44">
        <v>67</v>
      </c>
      <c r="AM794" s="44">
        <v>20</v>
      </c>
      <c r="AN794" s="84" t="s">
        <v>3</v>
      </c>
      <c r="AO794" s="44">
        <v>0</v>
      </c>
      <c r="AP794" s="45" t="s">
        <v>148</v>
      </c>
      <c r="AQ794" s="45">
        <v>2511470814</v>
      </c>
      <c r="AR794" s="46" t="s">
        <v>133</v>
      </c>
      <c r="AS794" s="45" t="s">
        <v>25</v>
      </c>
      <c r="AT794" s="45" t="s">
        <v>134</v>
      </c>
      <c r="AU794" s="45" t="s">
        <v>229</v>
      </c>
      <c r="AV794" s="45" t="s">
        <v>107</v>
      </c>
      <c r="AW794" s="45" t="s">
        <v>97</v>
      </c>
      <c r="AX794" s="45" t="s">
        <v>108</v>
      </c>
      <c r="AY794" s="45" t="s">
        <v>118</v>
      </c>
      <c r="AZ794" s="45" t="s">
        <v>163</v>
      </c>
      <c r="BA794" s="45">
        <v>21</v>
      </c>
      <c r="BB794" s="74" t="s">
        <v>146</v>
      </c>
      <c r="BC794" s="45" t="s">
        <v>97</v>
      </c>
      <c r="BD794" s="45" t="s">
        <v>97</v>
      </c>
      <c r="BE794" s="45" t="s">
        <v>454</v>
      </c>
      <c r="BF794" s="45" t="s">
        <v>372</v>
      </c>
      <c r="BG794" s="45" t="s">
        <v>97</v>
      </c>
      <c r="BH794" s="45" t="s">
        <v>97</v>
      </c>
      <c r="BI794" s="45">
        <v>1</v>
      </c>
      <c r="BJ794" s="45" t="s">
        <v>97</v>
      </c>
      <c r="BK794" s="53">
        <v>43234.67597222222</v>
      </c>
      <c r="BL794" s="45" t="s">
        <v>128</v>
      </c>
      <c r="BM794" s="45" t="s">
        <v>97</v>
      </c>
      <c r="BO794" s="68" t="str">
        <f t="shared" si="204"/>
        <v>EXECUTE [dbo].[PG_CI_CUENTA_BANCO] 0,0,0 , 933, X</v>
      </c>
    </row>
    <row r="795" spans="2:67" x14ac:dyDescent="0.3">
      <c r="B795" s="6">
        <f t="shared" si="192"/>
        <v>0</v>
      </c>
      <c r="C795" s="6" t="str">
        <f t="shared" si="193"/>
        <v>0, 0</v>
      </c>
      <c r="D795" s="54">
        <f t="shared" si="194"/>
        <v>934</v>
      </c>
      <c r="E795" s="75" t="str">
        <f t="shared" si="195"/>
        <v>Corporativo | OPERACION CREDITO | OPERACION CREDITO | 82500417752 | CD. JUAREZ | Dólares USA</v>
      </c>
      <c r="F795" s="54" t="str">
        <f t="shared" si="196"/>
        <v>7752</v>
      </c>
      <c r="G795" s="5">
        <v>0</v>
      </c>
      <c r="H795" s="78" t="str">
        <f t="shared" si="197"/>
        <v>Corporativo | OPERACION CREDITO | OPERACION CREDITO | 82500417752 | CD. JUAREZ | Dólares USA</v>
      </c>
      <c r="I795" s="69">
        <f t="shared" si="190"/>
        <v>57</v>
      </c>
      <c r="J795" s="69">
        <f t="shared" si="190"/>
        <v>10</v>
      </c>
      <c r="K795" s="70">
        <v>2</v>
      </c>
      <c r="L795" s="69" t="str">
        <f t="shared" si="198"/>
        <v>N/D</v>
      </c>
      <c r="M795" s="69">
        <f t="shared" si="199"/>
        <v>7618</v>
      </c>
      <c r="N795" s="69">
        <f t="shared" si="200"/>
        <v>82500417752</v>
      </c>
      <c r="P795" s="70">
        <v>1</v>
      </c>
      <c r="Q795" s="70">
        <v>4</v>
      </c>
      <c r="R795" s="19" t="s">
        <v>4</v>
      </c>
      <c r="S795" s="78" t="str">
        <f t="shared" si="201"/>
        <v>CARLOS MORENO</v>
      </c>
      <c r="T795" s="78" t="str">
        <f t="shared" si="202"/>
        <v>Corporativo</v>
      </c>
      <c r="AB795" s="78" t="str">
        <f t="shared" si="203"/>
        <v>TOMAS ZARAGOZA FUENTES</v>
      </c>
      <c r="AC795" s="70">
        <v>103</v>
      </c>
      <c r="AD795" s="68" t="str">
        <f t="shared" si="191"/>
        <v>EXECUTE [dbo].[PG_CI_CUENTA_BANCO] 0, 0, 0, 934, 'Corporativo | OPERACION CREDITO | OPERACION CREDITO | 82500417752 | CD. JUAREZ | Dólares USA' , '7752', 0, 'Corporativo | OPERACION CREDITO | OPERACION CREDITO | 82500417752 | CD. JUAREZ | Dólares USA', 57, 10, 2, 'N/D', '7618', '82500417752', '', 1, 4, NULL, 'CARLOS MORENO', 'Corporativo', '', '', '', '', '', '', '', 'TOMAS ZARAGOZA FUENTES', 103</v>
      </c>
      <c r="AK795" s="43">
        <v>934</v>
      </c>
      <c r="AL795" s="44">
        <v>57</v>
      </c>
      <c r="AM795" s="44">
        <v>10</v>
      </c>
      <c r="AN795" s="84" t="s">
        <v>3</v>
      </c>
      <c r="AO795" s="44">
        <v>0</v>
      </c>
      <c r="AP795" s="45" t="s">
        <v>148</v>
      </c>
      <c r="AQ795" s="45">
        <v>82500417752</v>
      </c>
      <c r="AR795" s="46" t="s">
        <v>124</v>
      </c>
      <c r="AS795" s="45" t="s">
        <v>26</v>
      </c>
      <c r="AT795" s="45" t="s">
        <v>26</v>
      </c>
      <c r="AU795" s="45" t="s">
        <v>457</v>
      </c>
      <c r="AV795" s="45" t="s">
        <v>107</v>
      </c>
      <c r="AW795" s="45" t="s">
        <v>97</v>
      </c>
      <c r="AX795" s="45" t="s">
        <v>108</v>
      </c>
      <c r="AY795" s="45" t="s">
        <v>118</v>
      </c>
      <c r="AZ795" s="45" t="s">
        <v>109</v>
      </c>
      <c r="BA795" s="45" t="s">
        <v>97</v>
      </c>
      <c r="BB795" s="74" t="s">
        <v>120</v>
      </c>
      <c r="BC795" s="45">
        <v>7618</v>
      </c>
      <c r="BD795" s="45" t="s">
        <v>296</v>
      </c>
      <c r="BE795" s="45" t="s">
        <v>150</v>
      </c>
      <c r="BF795" s="45" t="s">
        <v>241</v>
      </c>
      <c r="BG795" s="45" t="s">
        <v>97</v>
      </c>
      <c r="BH795" s="45" t="s">
        <v>113</v>
      </c>
      <c r="BI795" s="45">
        <v>1</v>
      </c>
      <c r="BJ795" s="45" t="s">
        <v>97</v>
      </c>
      <c r="BK795" s="53">
        <v>42146.744976851849</v>
      </c>
      <c r="BL795" s="45" t="s">
        <v>114</v>
      </c>
      <c r="BM795" s="45" t="s">
        <v>97</v>
      </c>
      <c r="BO795" s="68" t="str">
        <f t="shared" si="204"/>
        <v>EXECUTE [dbo].[PG_CI_CUENTA_BANCO] 0,0,0 , 934, X</v>
      </c>
    </row>
    <row r="796" spans="2:67" x14ac:dyDescent="0.3">
      <c r="B796" s="6">
        <f t="shared" si="192"/>
        <v>0</v>
      </c>
      <c r="C796" s="6" t="str">
        <f t="shared" si="193"/>
        <v>0, 0</v>
      </c>
      <c r="D796" s="54">
        <f t="shared" si="194"/>
        <v>935</v>
      </c>
      <c r="E796" s="75" t="str">
        <f t="shared" si="195"/>
        <v>Corporativo | OPERACION CREDITO | OPERACION CREDITO | 65502292981 | CD. JUAREZ | Pesos Mexicanos</v>
      </c>
      <c r="F796" s="54" t="str">
        <f t="shared" si="196"/>
        <v>2981</v>
      </c>
      <c r="G796" s="5">
        <v>0</v>
      </c>
      <c r="H796" s="78" t="str">
        <f t="shared" si="197"/>
        <v>Corporativo | OPERACION CREDITO | OPERACION CREDITO | 65502292981 | CD. JUAREZ | Pesos Mexicanos</v>
      </c>
      <c r="I796" s="69">
        <f t="shared" si="190"/>
        <v>57</v>
      </c>
      <c r="J796" s="69">
        <f t="shared" si="190"/>
        <v>10</v>
      </c>
      <c r="K796" s="70">
        <v>1</v>
      </c>
      <c r="L796" s="69" t="str">
        <f t="shared" si="198"/>
        <v>N/D</v>
      </c>
      <c r="M796" s="69">
        <f t="shared" si="199"/>
        <v>7618</v>
      </c>
      <c r="N796" s="69">
        <f t="shared" si="200"/>
        <v>65502292981</v>
      </c>
      <c r="P796" s="70">
        <v>1</v>
      </c>
      <c r="Q796" s="70">
        <v>4</v>
      </c>
      <c r="R796" s="19" t="s">
        <v>4</v>
      </c>
      <c r="S796" s="78" t="str">
        <f t="shared" si="201"/>
        <v>CARLOS MORENO</v>
      </c>
      <c r="T796" s="78" t="str">
        <f t="shared" si="202"/>
        <v>Corporativo</v>
      </c>
      <c r="AB796" s="78" t="str">
        <f t="shared" si="203"/>
        <v>TOMAS ZARAGOZA FUENTES</v>
      </c>
      <c r="AC796" s="70">
        <v>103</v>
      </c>
      <c r="AD796" s="68" t="str">
        <f t="shared" si="191"/>
        <v>EXECUTE [dbo].[PG_CI_CUENTA_BANCO] 0, 0, 0, 935, 'Corporativo | OPERACION CREDITO | OPERACION CREDITO | 65502292981 | CD. JUAREZ | Pesos Mexicanos' , '2981', 0, 'Corporativo | OPERACION CREDITO | OPERACION CREDITO | 65502292981 | CD. JUAREZ | Pesos Mexicanos', 57, 10, 1, 'N/D', '7618', '65502292981', '', 1, 4, NULL, 'CARLOS MORENO', 'Corporativo', '', '', '', '', '', '', '', 'TOMAS ZARAGOZA FUENTES', 103</v>
      </c>
      <c r="AK796" s="43">
        <v>935</v>
      </c>
      <c r="AL796" s="44">
        <v>57</v>
      </c>
      <c r="AM796" s="44">
        <v>10</v>
      </c>
      <c r="AN796" s="84" t="s">
        <v>3</v>
      </c>
      <c r="AO796" s="44">
        <v>0</v>
      </c>
      <c r="AP796" s="45" t="s">
        <v>148</v>
      </c>
      <c r="AQ796" s="45">
        <v>65502292981</v>
      </c>
      <c r="AR796" s="46" t="s">
        <v>124</v>
      </c>
      <c r="AS796" s="45" t="s">
        <v>26</v>
      </c>
      <c r="AT796" s="45" t="s">
        <v>26</v>
      </c>
      <c r="AU796" s="45" t="s">
        <v>457</v>
      </c>
      <c r="AV796" s="45" t="s">
        <v>107</v>
      </c>
      <c r="AW796" s="45" t="s">
        <v>97</v>
      </c>
      <c r="AX796" s="45" t="s">
        <v>108</v>
      </c>
      <c r="AY796" s="45" t="s">
        <v>100</v>
      </c>
      <c r="AZ796" s="45" t="s">
        <v>109</v>
      </c>
      <c r="BA796" s="45" t="s">
        <v>97</v>
      </c>
      <c r="BB796" s="74" t="s">
        <v>120</v>
      </c>
      <c r="BC796" s="45">
        <v>7618</v>
      </c>
      <c r="BD796" s="45" t="s">
        <v>296</v>
      </c>
      <c r="BE796" s="45" t="s">
        <v>150</v>
      </c>
      <c r="BF796" s="45" t="s">
        <v>241</v>
      </c>
      <c r="BG796" s="45" t="s">
        <v>97</v>
      </c>
      <c r="BH796" s="45" t="s">
        <v>113</v>
      </c>
      <c r="BI796" s="45">
        <v>1</v>
      </c>
      <c r="BJ796" s="45" t="s">
        <v>97</v>
      </c>
      <c r="BK796" s="53">
        <v>42146.744884259257</v>
      </c>
      <c r="BL796" s="45" t="s">
        <v>114</v>
      </c>
      <c r="BM796" s="45" t="s">
        <v>97</v>
      </c>
      <c r="BO796" s="68" t="str">
        <f t="shared" si="204"/>
        <v>EXECUTE [dbo].[PG_CI_CUENTA_BANCO] 0,0,0 , 935, X</v>
      </c>
    </row>
    <row r="797" spans="2:67" x14ac:dyDescent="0.3">
      <c r="B797" s="6">
        <f t="shared" si="192"/>
        <v>0</v>
      </c>
      <c r="C797" s="6" t="str">
        <f t="shared" si="193"/>
        <v>0, 0</v>
      </c>
      <c r="D797" s="54">
        <f t="shared" si="194"/>
        <v>936</v>
      </c>
      <c r="E797" s="75" t="str">
        <f t="shared" si="195"/>
        <v>Todas | INVERSIONES | INVERSIONES | 2512212665 | CD. JUAREZ | Dólares USA</v>
      </c>
      <c r="F797" s="54" t="str">
        <f t="shared" si="196"/>
        <v>2665</v>
      </c>
      <c r="G797" s="5">
        <v>0</v>
      </c>
      <c r="H797" s="78" t="str">
        <f t="shared" si="197"/>
        <v>Todas | INVERSIONES | INVERSIONES | 2512212665 | CD. JUAREZ | Dólares USA</v>
      </c>
      <c r="I797" s="69">
        <f t="shared" si="190"/>
        <v>42</v>
      </c>
      <c r="J797" s="69">
        <f t="shared" si="190"/>
        <v>20</v>
      </c>
      <c r="K797" s="70">
        <v>2</v>
      </c>
      <c r="L797" s="69" t="str">
        <f t="shared" si="198"/>
        <v>N/D</v>
      </c>
      <c r="M797" s="69">
        <f t="shared" si="199"/>
        <v>21</v>
      </c>
      <c r="N797" s="69">
        <f t="shared" si="200"/>
        <v>2512212665</v>
      </c>
      <c r="P797" s="70">
        <v>2</v>
      </c>
      <c r="Q797" s="70">
        <v>5</v>
      </c>
      <c r="R797" s="19" t="s">
        <v>4</v>
      </c>
      <c r="S797" s="78" t="str">
        <f t="shared" si="201"/>
        <v>BERTHA LOZANO</v>
      </c>
      <c r="T797" s="78" t="str">
        <f t="shared" si="202"/>
        <v>Todas</v>
      </c>
      <c r="AB797" s="78" t="str">
        <f t="shared" si="203"/>
        <v>TOMAS ZARAGOZA FUENTES</v>
      </c>
      <c r="AC797" s="70">
        <v>103</v>
      </c>
      <c r="AD797" s="68" t="str">
        <f t="shared" si="191"/>
        <v>EXECUTE [dbo].[PG_CI_CUENTA_BANCO] 0, 0, 0, 936, 'Todas | INVERSIONES | INVERSIONES | 2512212665 | CD. JUAREZ | Dólares USA' , '2665', 0, 'Todas | INVERSIONES | INVERSIONES | 2512212665 | CD. JUAREZ | Dólares USA', 42, 20, 2, 'N/D', '21', '2512212665', '', 2, 5, NULL, 'BERTHA LOZANO', 'Todas', '', '', '', '', '', '', '', 'TOMAS ZARAGOZA FUENTES', 103</v>
      </c>
      <c r="AK797" s="43">
        <v>936</v>
      </c>
      <c r="AL797" s="44">
        <v>42</v>
      </c>
      <c r="AM797" s="44">
        <v>20</v>
      </c>
      <c r="AN797" s="84" t="s">
        <v>3</v>
      </c>
      <c r="AO797" s="44">
        <v>0</v>
      </c>
      <c r="AP797" s="45" t="s">
        <v>130</v>
      </c>
      <c r="AQ797" s="45">
        <v>2512212665</v>
      </c>
      <c r="AR797" s="46" t="s">
        <v>129</v>
      </c>
      <c r="AS797" s="45" t="s">
        <v>19</v>
      </c>
      <c r="AT797" s="45" t="s">
        <v>19</v>
      </c>
      <c r="AU797" s="45" t="s">
        <v>132</v>
      </c>
      <c r="AV797" s="45" t="s">
        <v>107</v>
      </c>
      <c r="AW797" s="45" t="s">
        <v>97</v>
      </c>
      <c r="AX797" s="45" t="s">
        <v>99</v>
      </c>
      <c r="AY797" s="45" t="s">
        <v>118</v>
      </c>
      <c r="AZ797" s="45" t="s">
        <v>109</v>
      </c>
      <c r="BA797" s="45" t="s">
        <v>97</v>
      </c>
      <c r="BB797" s="74" t="s">
        <v>120</v>
      </c>
      <c r="BC797" s="45">
        <v>21</v>
      </c>
      <c r="BD797" s="45" t="s">
        <v>466</v>
      </c>
      <c r="BE797" s="45" t="s">
        <v>454</v>
      </c>
      <c r="BF797" s="45" t="s">
        <v>315</v>
      </c>
      <c r="BG797" s="45" t="s">
        <v>97</v>
      </c>
      <c r="BH797" s="45" t="s">
        <v>97</v>
      </c>
      <c r="BI797" s="45">
        <v>1</v>
      </c>
      <c r="BJ797" s="45" t="s">
        <v>467</v>
      </c>
      <c r="BK797" s="53">
        <v>40988.3671412037</v>
      </c>
      <c r="BL797" s="45" t="s">
        <v>114</v>
      </c>
      <c r="BM797" s="45" t="s">
        <v>97</v>
      </c>
      <c r="BO797" s="68" t="str">
        <f t="shared" si="204"/>
        <v>EXECUTE [dbo].[PG_CI_CUENTA_BANCO] 0,0,0 , 936, X</v>
      </c>
    </row>
    <row r="798" spans="2:67" x14ac:dyDescent="0.3">
      <c r="B798" s="6">
        <f t="shared" si="192"/>
        <v>0</v>
      </c>
      <c r="C798" s="6" t="str">
        <f t="shared" si="193"/>
        <v>0, 0</v>
      </c>
      <c r="D798" s="54">
        <f t="shared" si="194"/>
        <v>937</v>
      </c>
      <c r="E798" s="75" t="str">
        <f t="shared" si="195"/>
        <v>Unigas San Jose | INGRESOS | VENTA (TPV) | 160879703 | CD. JUAREZ | Pesos Mexicanos</v>
      </c>
      <c r="F798" s="54" t="str">
        <f t="shared" si="196"/>
        <v>9703</v>
      </c>
      <c r="G798" s="5">
        <v>0</v>
      </c>
      <c r="H798" s="78" t="str">
        <f t="shared" si="197"/>
        <v>Unigas San Jose | INGRESOS | VENTA (TPV) | 160879703 | CD. JUAREZ | Pesos Mexicanos</v>
      </c>
      <c r="I798" s="69">
        <f t="shared" si="190"/>
        <v>42</v>
      </c>
      <c r="J798" s="69">
        <f t="shared" si="190"/>
        <v>7</v>
      </c>
      <c r="K798" s="70">
        <v>1</v>
      </c>
      <c r="L798" s="69" t="str">
        <f t="shared" si="198"/>
        <v>N/D</v>
      </c>
      <c r="M798" s="69">
        <f t="shared" si="199"/>
        <v>833</v>
      </c>
      <c r="N798" s="69">
        <f t="shared" si="200"/>
        <v>160879703</v>
      </c>
      <c r="P798" s="70">
        <v>1</v>
      </c>
      <c r="Q798" s="70">
        <v>1</v>
      </c>
      <c r="R798" s="19" t="s">
        <v>4</v>
      </c>
      <c r="S798" s="78" t="str">
        <f t="shared" si="201"/>
        <v>LUIS RAMIREZ RODRIGUEZ</v>
      </c>
      <c r="T798" s="78" t="str">
        <f t="shared" si="202"/>
        <v>Unigas San Jose</v>
      </c>
      <c r="AB798" s="78" t="str">
        <f t="shared" si="203"/>
        <v>TOMAS ZARAGOZA FUENTES</v>
      </c>
      <c r="AC798" s="70">
        <v>103</v>
      </c>
      <c r="AD798" s="68" t="str">
        <f t="shared" si="191"/>
        <v>EXECUTE [dbo].[PG_CI_CUENTA_BANCO] 0, 0, 0, 937, 'Unigas San Jose | INGRESOS | VENTA (TPV) | 160879703 | CD. JUAREZ | Pesos Mexicanos' , '9703', 0, 'Unigas San Jose | INGRESOS | VENTA (TPV) | 160879703 | CD. JUAREZ | Pesos Mexicanos', 42, 7, 1, 'N/D', '833', '160879703', '', 1, 1, NULL, 'LUIS RAMIREZ RODRIGUEZ', 'Unigas San Jose', '', '', '', '', '', '', '', 'TOMAS ZARAGOZA FUENTES', 103</v>
      </c>
      <c r="AK798" s="43">
        <v>937</v>
      </c>
      <c r="AL798" s="44">
        <v>42</v>
      </c>
      <c r="AM798" s="44">
        <v>7</v>
      </c>
      <c r="AN798" s="84" t="s">
        <v>3</v>
      </c>
      <c r="AO798" s="44">
        <v>48</v>
      </c>
      <c r="AP798" s="45" t="s">
        <v>316</v>
      </c>
      <c r="AQ798" s="45">
        <v>160879703</v>
      </c>
      <c r="AR798" s="46" t="s">
        <v>104</v>
      </c>
      <c r="AS798" s="45" t="s">
        <v>24</v>
      </c>
      <c r="AT798" s="45" t="s">
        <v>228</v>
      </c>
      <c r="AU798" s="45" t="s">
        <v>106</v>
      </c>
      <c r="AV798" s="45" t="s">
        <v>107</v>
      </c>
      <c r="AW798" s="45" t="s">
        <v>97</v>
      </c>
      <c r="AX798" s="45" t="s">
        <v>108</v>
      </c>
      <c r="AY798" s="45" t="s">
        <v>100</v>
      </c>
      <c r="AZ798" s="45" t="s">
        <v>109</v>
      </c>
      <c r="BA798" s="45" t="s">
        <v>97</v>
      </c>
      <c r="BB798" s="74" t="s">
        <v>120</v>
      </c>
      <c r="BC798" s="45">
        <v>833</v>
      </c>
      <c r="BD798" s="45" t="s">
        <v>296</v>
      </c>
      <c r="BE798" s="45" t="s">
        <v>122</v>
      </c>
      <c r="BF798" s="45" t="s">
        <v>315</v>
      </c>
      <c r="BG798" s="45" t="s">
        <v>97</v>
      </c>
      <c r="BH798" s="45" t="s">
        <v>113</v>
      </c>
      <c r="BI798" s="45">
        <v>1</v>
      </c>
      <c r="BJ798" s="45" t="s">
        <v>468</v>
      </c>
      <c r="BK798" s="53">
        <v>41953.694340277776</v>
      </c>
      <c r="BL798" s="45" t="s">
        <v>317</v>
      </c>
      <c r="BM798" s="45" t="s">
        <v>97</v>
      </c>
      <c r="BO798" s="68" t="str">
        <f t="shared" si="204"/>
        <v>EXECUTE [dbo].[PG_CI_CUENTA_BANCO] 0,0,0 , 937, X</v>
      </c>
    </row>
    <row r="799" spans="2:67" x14ac:dyDescent="0.3">
      <c r="B799" s="6">
        <f t="shared" si="192"/>
        <v>0</v>
      </c>
      <c r="C799" s="6" t="str">
        <f t="shared" si="193"/>
        <v>0, 0</v>
      </c>
      <c r="D799" s="54">
        <f t="shared" si="194"/>
        <v>938</v>
      </c>
      <c r="E799" s="75" t="str">
        <f t="shared" si="195"/>
        <v>Corporativo | EGRESOS | NOMINA | 161741772 | GUADALAJARA | Pesos Mexicanos</v>
      </c>
      <c r="F799" s="54" t="str">
        <f t="shared" si="196"/>
        <v>1772</v>
      </c>
      <c r="G799" s="5">
        <v>0</v>
      </c>
      <c r="H799" s="78" t="str">
        <f t="shared" si="197"/>
        <v>Corporativo | EGRESOS | NOMINA | 161741772 | GUADALAJARA | Pesos Mexicanos</v>
      </c>
      <c r="I799" s="69">
        <f t="shared" si="190"/>
        <v>10</v>
      </c>
      <c r="J799" s="69">
        <f t="shared" si="190"/>
        <v>7</v>
      </c>
      <c r="K799" s="70">
        <v>1</v>
      </c>
      <c r="L799" s="69">
        <f t="shared" si="198"/>
        <v>438</v>
      </c>
      <c r="M799" s="69">
        <f t="shared" si="199"/>
        <v>438</v>
      </c>
      <c r="N799" s="69">
        <f t="shared" si="200"/>
        <v>161741772</v>
      </c>
      <c r="P799" s="70">
        <v>1</v>
      </c>
      <c r="Q799" s="70">
        <v>3</v>
      </c>
      <c r="R799" s="19" t="s">
        <v>4</v>
      </c>
      <c r="S799" s="78" t="str">
        <f t="shared" si="201"/>
        <v>LUIS RAMIREZ RODRIGUEZ</v>
      </c>
      <c r="T799" s="78" t="str">
        <f t="shared" si="202"/>
        <v>Corporativo</v>
      </c>
      <c r="AB799" s="78" t="str">
        <f t="shared" si="203"/>
        <v>TOMAS ZARAGOZA FUENTES</v>
      </c>
      <c r="AC799" s="70">
        <v>104</v>
      </c>
      <c r="AD799" s="68" t="str">
        <f t="shared" si="191"/>
        <v>EXECUTE [dbo].[PG_CI_CUENTA_BANCO] 0, 0, 0, 938, 'Corporativo | EGRESOS | NOMINA | 161741772 | GUADALAJARA | Pesos Mexicanos' , '1772', 0, 'Corporativo | EGRESOS | NOMINA | 161741772 | GUADALAJARA | Pesos Mexicanos', 10, 7, 1, '438', '438', '161741772', '', 1, 3, NULL, 'LUIS RAMIREZ RODRIGUEZ', 'Corporativo', '', '', '', '', '', '', '', 'TOMAS ZARAGOZA FUENTES', 104</v>
      </c>
      <c r="AK799" s="43">
        <v>938</v>
      </c>
      <c r="AL799" s="44">
        <v>10</v>
      </c>
      <c r="AM799" s="44">
        <v>7</v>
      </c>
      <c r="AN799" s="84" t="s">
        <v>3</v>
      </c>
      <c r="AO799" s="44">
        <v>0</v>
      </c>
      <c r="AP799" s="45" t="s">
        <v>148</v>
      </c>
      <c r="AQ799" s="45">
        <v>161741772</v>
      </c>
      <c r="AR799" s="46" t="s">
        <v>133</v>
      </c>
      <c r="AS799" s="45" t="s">
        <v>25</v>
      </c>
      <c r="AT799" s="45" t="s">
        <v>392</v>
      </c>
      <c r="AU799" s="45" t="s">
        <v>106</v>
      </c>
      <c r="AV799" s="45" t="s">
        <v>107</v>
      </c>
      <c r="AW799" s="45" t="s">
        <v>97</v>
      </c>
      <c r="AX799" s="45" t="s">
        <v>108</v>
      </c>
      <c r="AY799" s="45" t="s">
        <v>100</v>
      </c>
      <c r="AZ799" s="45" t="s">
        <v>109</v>
      </c>
      <c r="BA799" s="45">
        <v>438</v>
      </c>
      <c r="BB799" s="74" t="s">
        <v>161</v>
      </c>
      <c r="BC799" s="45">
        <v>438</v>
      </c>
      <c r="BD799" s="45" t="s">
        <v>390</v>
      </c>
      <c r="BE799" s="45" t="s">
        <v>122</v>
      </c>
      <c r="BF799" s="45" t="s">
        <v>160</v>
      </c>
      <c r="BG799" s="45" t="s">
        <v>97</v>
      </c>
      <c r="BH799" s="45" t="s">
        <v>142</v>
      </c>
      <c r="BI799" s="45">
        <v>1</v>
      </c>
      <c r="BJ799" s="45" t="s">
        <v>97</v>
      </c>
      <c r="BK799" s="53">
        <v>43277.551550925928</v>
      </c>
      <c r="BL799" s="45" t="s">
        <v>128</v>
      </c>
      <c r="BM799" s="45" t="s">
        <v>97</v>
      </c>
      <c r="BO799" s="68" t="str">
        <f t="shared" si="204"/>
        <v>EXECUTE [dbo].[PG_CI_CUENTA_BANCO] 0,0,0 , 938, X</v>
      </c>
    </row>
    <row r="800" spans="2:67" x14ac:dyDescent="0.3">
      <c r="B800" s="6">
        <f t="shared" si="192"/>
        <v>0</v>
      </c>
      <c r="C800" s="6" t="str">
        <f t="shared" si="193"/>
        <v>0, 0</v>
      </c>
      <c r="D800" s="54">
        <f t="shared" si="194"/>
        <v>939</v>
      </c>
      <c r="E800" s="75" t="str">
        <f t="shared" si="195"/>
        <v>Chetumal | INGRESOS | VENTA GAS | 160212148 | CD. JUAREZ | Pesos Mexicanos</v>
      </c>
      <c r="F800" s="54" t="str">
        <f t="shared" si="196"/>
        <v>2148</v>
      </c>
      <c r="G800" s="5">
        <v>0</v>
      </c>
      <c r="H800" s="78" t="str">
        <f t="shared" si="197"/>
        <v>Chetumal | INGRESOS | VENTA GAS | 160212148 | CD. JUAREZ | Pesos Mexicanos</v>
      </c>
      <c r="I800" s="69">
        <f t="shared" si="190"/>
        <v>47</v>
      </c>
      <c r="J800" s="69">
        <f t="shared" si="190"/>
        <v>7</v>
      </c>
      <c r="K800" s="70">
        <v>1</v>
      </c>
      <c r="L800" s="69" t="str">
        <f t="shared" si="198"/>
        <v>N/D</v>
      </c>
      <c r="M800" s="69">
        <f t="shared" si="199"/>
        <v>833</v>
      </c>
      <c r="N800" s="69">
        <f t="shared" si="200"/>
        <v>160212148</v>
      </c>
      <c r="P800" s="70">
        <v>1</v>
      </c>
      <c r="Q800" s="70">
        <v>1</v>
      </c>
      <c r="R800" s="19" t="s">
        <v>4</v>
      </c>
      <c r="S800" s="78" t="str">
        <f t="shared" si="201"/>
        <v>LUIS RAMIREZ RODRIGUEZ</v>
      </c>
      <c r="T800" s="78" t="str">
        <f t="shared" si="202"/>
        <v>Chetumal</v>
      </c>
      <c r="AB800" s="78" t="str">
        <f t="shared" si="203"/>
        <v>TOMAS ZARAGOZA FUENTES</v>
      </c>
      <c r="AC800" s="70">
        <v>103</v>
      </c>
      <c r="AD800" s="68" t="str">
        <f t="shared" si="191"/>
        <v>EXECUTE [dbo].[PG_CI_CUENTA_BANCO] 0, 0, 0, 939, 'Chetumal | INGRESOS | VENTA GAS | 160212148 | CD. JUAREZ | Pesos Mexicanos' , '2148', 0, 'Chetumal | INGRESOS | VENTA GAS | 160212148 | CD. JUAREZ | Pesos Mexicanos', 47, 7, 1, 'N/D', '833', '160212148', '', 1, 1, NULL, 'LUIS RAMIREZ RODRIGUEZ', 'Chetumal', '', '', '', '', '', '', '', 'TOMAS ZARAGOZA FUENTES', 103</v>
      </c>
      <c r="AK800" s="43">
        <v>939</v>
      </c>
      <c r="AL800" s="44">
        <v>47</v>
      </c>
      <c r="AM800" s="44">
        <v>7</v>
      </c>
      <c r="AN800" s="84" t="s">
        <v>3</v>
      </c>
      <c r="AO800" s="44">
        <v>63</v>
      </c>
      <c r="AP800" s="45" t="s">
        <v>469</v>
      </c>
      <c r="AQ800" s="45">
        <v>160212148</v>
      </c>
      <c r="AR800" s="46" t="s">
        <v>104</v>
      </c>
      <c r="AS800" s="45" t="s">
        <v>24</v>
      </c>
      <c r="AT800" s="45" t="s">
        <v>105</v>
      </c>
      <c r="AU800" s="45" t="s">
        <v>106</v>
      </c>
      <c r="AV800" s="45" t="s">
        <v>107</v>
      </c>
      <c r="AW800" s="45" t="s">
        <v>97</v>
      </c>
      <c r="AX800" s="45" t="s">
        <v>108</v>
      </c>
      <c r="AY800" s="45" t="s">
        <v>100</v>
      </c>
      <c r="AZ800" s="45" t="s">
        <v>109</v>
      </c>
      <c r="BA800" s="45" t="s">
        <v>97</v>
      </c>
      <c r="BB800" s="74" t="s">
        <v>120</v>
      </c>
      <c r="BC800" s="45">
        <v>833</v>
      </c>
      <c r="BD800" s="45" t="s">
        <v>227</v>
      </c>
      <c r="BE800" s="45" t="s">
        <v>122</v>
      </c>
      <c r="BF800" s="45" t="s">
        <v>181</v>
      </c>
      <c r="BG800" s="45" t="s">
        <v>97</v>
      </c>
      <c r="BH800" s="45" t="s">
        <v>113</v>
      </c>
      <c r="BI800" s="45">
        <v>1</v>
      </c>
      <c r="BJ800" s="45" t="s">
        <v>97</v>
      </c>
      <c r="BK800" s="53">
        <v>42149.496724537035</v>
      </c>
      <c r="BL800" s="45" t="s">
        <v>114</v>
      </c>
      <c r="BM800" s="45" t="s">
        <v>97</v>
      </c>
      <c r="BO800" s="68" t="str">
        <f t="shared" si="204"/>
        <v>EXECUTE [dbo].[PG_CI_CUENTA_BANCO] 0,0,0 , 939, X</v>
      </c>
    </row>
    <row r="801" spans="2:67" x14ac:dyDescent="0.3">
      <c r="B801" s="6">
        <f t="shared" si="192"/>
        <v>0</v>
      </c>
      <c r="C801" s="6" t="str">
        <f t="shared" si="193"/>
        <v>0, 0</v>
      </c>
      <c r="D801" s="54">
        <f t="shared" si="194"/>
        <v>940</v>
      </c>
      <c r="E801" s="75" t="str">
        <f t="shared" si="195"/>
        <v>Corporativo | INVERSIONES | FOINVER | 162231794 | CD. JUAREZ | Pesos Mexicanos</v>
      </c>
      <c r="F801" s="54" t="str">
        <f t="shared" si="196"/>
        <v>1794</v>
      </c>
      <c r="G801" s="5">
        <v>0</v>
      </c>
      <c r="H801" s="78" t="str">
        <f t="shared" si="197"/>
        <v>Corporativo | INVERSIONES | FOINVER | 162231794 | CD. JUAREZ | Pesos Mexicanos</v>
      </c>
      <c r="I801" s="69">
        <f t="shared" si="190"/>
        <v>13</v>
      </c>
      <c r="J801" s="69">
        <f t="shared" si="190"/>
        <v>7</v>
      </c>
      <c r="K801" s="70">
        <v>1</v>
      </c>
      <c r="L801" s="69" t="str">
        <f t="shared" si="198"/>
        <v>N/D</v>
      </c>
      <c r="M801" s="69">
        <f t="shared" si="199"/>
        <v>833</v>
      </c>
      <c r="N801" s="69">
        <f t="shared" si="200"/>
        <v>162231794</v>
      </c>
      <c r="P801" s="70">
        <v>1</v>
      </c>
      <c r="Q801" s="70">
        <v>5</v>
      </c>
      <c r="R801" s="19" t="s">
        <v>4</v>
      </c>
      <c r="S801" s="78" t="str">
        <f t="shared" si="201"/>
        <v>LUIS RAMIREZ RODRIGUEZ</v>
      </c>
      <c r="T801" s="78" t="str">
        <f t="shared" si="202"/>
        <v>Corporativo</v>
      </c>
      <c r="AB801" s="78" t="str">
        <f t="shared" si="203"/>
        <v>TOMAS ZARAGOZA FUENTES</v>
      </c>
      <c r="AC801" s="70">
        <v>103</v>
      </c>
      <c r="AD801" s="68" t="str">
        <f t="shared" si="191"/>
        <v>EXECUTE [dbo].[PG_CI_CUENTA_BANCO] 0, 0, 0, 940, 'Corporativo | INVERSIONES | FOINVER | 162231794 | CD. JUAREZ | Pesos Mexicanos' , '1794', 0, 'Corporativo | INVERSIONES | FOINVER | 162231794 | CD. JUAREZ | Pesos Mexicanos', 13, 7, 1, 'N/D', '833', '162231794', '', 1, 5, NULL, 'LUIS RAMIREZ RODRIGUEZ', 'Corporativo', '', '', '', '', '', '', '', 'TOMAS ZARAGOZA FUENTES', 103</v>
      </c>
      <c r="AK801" s="43">
        <v>940</v>
      </c>
      <c r="AL801" s="44">
        <v>13</v>
      </c>
      <c r="AM801" s="44">
        <v>7</v>
      </c>
      <c r="AN801" s="84" t="s">
        <v>3</v>
      </c>
      <c r="AO801" s="44">
        <v>0</v>
      </c>
      <c r="AP801" s="45" t="s">
        <v>148</v>
      </c>
      <c r="AQ801" s="45">
        <v>162231794</v>
      </c>
      <c r="AR801" s="46" t="s">
        <v>129</v>
      </c>
      <c r="AS801" s="45" t="s">
        <v>19</v>
      </c>
      <c r="AT801" s="45" t="s">
        <v>131</v>
      </c>
      <c r="AU801" s="45" t="s">
        <v>157</v>
      </c>
      <c r="AV801" s="45" t="s">
        <v>107</v>
      </c>
      <c r="AW801" s="45" t="s">
        <v>97</v>
      </c>
      <c r="AX801" s="45" t="s">
        <v>108</v>
      </c>
      <c r="AY801" s="45" t="s">
        <v>100</v>
      </c>
      <c r="AZ801" s="45" t="s">
        <v>109</v>
      </c>
      <c r="BA801" s="45" t="s">
        <v>97</v>
      </c>
      <c r="BB801" s="74" t="s">
        <v>120</v>
      </c>
      <c r="BC801" s="45">
        <v>833</v>
      </c>
      <c r="BD801" s="45" t="s">
        <v>227</v>
      </c>
      <c r="BE801" s="45" t="s">
        <v>122</v>
      </c>
      <c r="BF801" s="45" t="s">
        <v>204</v>
      </c>
      <c r="BG801" s="45" t="s">
        <v>97</v>
      </c>
      <c r="BH801" s="45" t="s">
        <v>113</v>
      </c>
      <c r="BI801" s="45">
        <v>1</v>
      </c>
      <c r="BJ801" s="45" t="s">
        <v>97</v>
      </c>
      <c r="BK801" s="53">
        <v>42151.516516203701</v>
      </c>
      <c r="BL801" s="45" t="s">
        <v>114</v>
      </c>
      <c r="BM801" s="45" t="s">
        <v>97</v>
      </c>
      <c r="BO801" s="68" t="str">
        <f t="shared" si="204"/>
        <v>EXECUTE [dbo].[PG_CI_CUENTA_BANCO] 0,0,0 , 940, X</v>
      </c>
    </row>
    <row r="802" spans="2:67" x14ac:dyDescent="0.3">
      <c r="B802" s="6">
        <f t="shared" si="192"/>
        <v>0</v>
      </c>
      <c r="C802" s="6" t="str">
        <f t="shared" si="193"/>
        <v>0, 0</v>
      </c>
      <c r="D802" s="54">
        <f t="shared" si="194"/>
        <v>941</v>
      </c>
      <c r="E802" s="75" t="str">
        <f t="shared" si="195"/>
        <v>Corporativo | INGRESOS | FOINVER | 162231611 | CD. JUAREZ | Pesos Mexicanos</v>
      </c>
      <c r="F802" s="54" t="str">
        <f t="shared" si="196"/>
        <v>1611</v>
      </c>
      <c r="G802" s="5">
        <v>0</v>
      </c>
      <c r="H802" s="78" t="str">
        <f t="shared" si="197"/>
        <v>Corporativo | INGRESOS | FOINVER | 162231611 | CD. JUAREZ | Pesos Mexicanos</v>
      </c>
      <c r="I802" s="69">
        <f t="shared" si="190"/>
        <v>53</v>
      </c>
      <c r="J802" s="69">
        <f t="shared" si="190"/>
        <v>7</v>
      </c>
      <c r="K802" s="70">
        <v>1</v>
      </c>
      <c r="L802" s="69" t="str">
        <f t="shared" si="198"/>
        <v>N/D</v>
      </c>
      <c r="M802" s="69">
        <f t="shared" si="199"/>
        <v>833</v>
      </c>
      <c r="N802" s="69">
        <f t="shared" si="200"/>
        <v>162231611</v>
      </c>
      <c r="P802" s="70">
        <v>1</v>
      </c>
      <c r="Q802" s="70">
        <v>1</v>
      </c>
      <c r="R802" s="19" t="s">
        <v>4</v>
      </c>
      <c r="S802" s="78" t="str">
        <f t="shared" si="201"/>
        <v>LUIS RAMIREZ RODRIGUEZ</v>
      </c>
      <c r="T802" s="78" t="str">
        <f t="shared" si="202"/>
        <v>Corporativo</v>
      </c>
      <c r="AB802" s="78" t="str">
        <f t="shared" si="203"/>
        <v>TOMAS ZARAGOZA FUENTES</v>
      </c>
      <c r="AC802" s="70">
        <v>103</v>
      </c>
      <c r="AD802" s="68" t="str">
        <f t="shared" si="191"/>
        <v>EXECUTE [dbo].[PG_CI_CUENTA_BANCO] 0, 0, 0, 941, 'Corporativo | INGRESOS | FOINVER | 162231611 | CD. JUAREZ | Pesos Mexicanos' , '1611', 0, 'Corporativo | INGRESOS | FOINVER | 162231611 | CD. JUAREZ | Pesos Mexicanos', 53, 7, 1, 'N/D', '833', '162231611', '', 1, 1, NULL, 'LUIS RAMIREZ RODRIGUEZ', 'Corporativo', '', '', '', '', '', '', '', 'TOMAS ZARAGOZA FUENTES', 103</v>
      </c>
      <c r="AK802" s="43">
        <v>941</v>
      </c>
      <c r="AL802" s="44">
        <v>53</v>
      </c>
      <c r="AM802" s="44">
        <v>7</v>
      </c>
      <c r="AN802" s="84" t="s">
        <v>3</v>
      </c>
      <c r="AO802" s="44">
        <v>0</v>
      </c>
      <c r="AP802" s="45" t="s">
        <v>148</v>
      </c>
      <c r="AQ802" s="45">
        <v>162231611</v>
      </c>
      <c r="AR802" s="46" t="s">
        <v>104</v>
      </c>
      <c r="AS802" s="45" t="s">
        <v>24</v>
      </c>
      <c r="AT802" s="45" t="s">
        <v>131</v>
      </c>
      <c r="AU802" s="45" t="s">
        <v>157</v>
      </c>
      <c r="AV802" s="45" t="s">
        <v>107</v>
      </c>
      <c r="AW802" s="45" t="s">
        <v>97</v>
      </c>
      <c r="AX802" s="45" t="s">
        <v>108</v>
      </c>
      <c r="AY802" s="45" t="s">
        <v>100</v>
      </c>
      <c r="AZ802" s="45" t="s">
        <v>109</v>
      </c>
      <c r="BA802" s="45" t="s">
        <v>97</v>
      </c>
      <c r="BB802" s="74" t="s">
        <v>120</v>
      </c>
      <c r="BC802" s="45">
        <v>833</v>
      </c>
      <c r="BD802" s="45" t="s">
        <v>227</v>
      </c>
      <c r="BE802" s="45" t="s">
        <v>122</v>
      </c>
      <c r="BF802" s="45" t="s">
        <v>172</v>
      </c>
      <c r="BG802" s="45" t="s">
        <v>97</v>
      </c>
      <c r="BH802" s="45" t="s">
        <v>113</v>
      </c>
      <c r="BI802" s="45">
        <v>1</v>
      </c>
      <c r="BJ802" s="45" t="s">
        <v>97</v>
      </c>
      <c r="BK802" s="53">
        <v>42151.520543981482</v>
      </c>
      <c r="BL802" s="45" t="s">
        <v>114</v>
      </c>
      <c r="BM802" s="45" t="s">
        <v>97</v>
      </c>
      <c r="BO802" s="68" t="str">
        <f t="shared" si="204"/>
        <v>EXECUTE [dbo].[PG_CI_CUENTA_BANCO] 0,0,0 , 941, X</v>
      </c>
    </row>
    <row r="803" spans="2:67" x14ac:dyDescent="0.3">
      <c r="B803" s="6">
        <f t="shared" si="192"/>
        <v>0</v>
      </c>
      <c r="C803" s="6" t="str">
        <f t="shared" si="193"/>
        <v>0, 0</v>
      </c>
      <c r="D803" s="54">
        <f t="shared" si="194"/>
        <v>942</v>
      </c>
      <c r="E803" s="75" t="str">
        <f t="shared" si="195"/>
        <v>Corporativo | INVERSIONES | FOINVER | 162231506 | CD. JUAREZ | Pesos Mexicanos</v>
      </c>
      <c r="F803" s="54" t="str">
        <f t="shared" si="196"/>
        <v>1506</v>
      </c>
      <c r="G803" s="5">
        <v>0</v>
      </c>
      <c r="H803" s="78" t="str">
        <f t="shared" si="197"/>
        <v>Corporativo | INVERSIONES | FOINVER | 162231506 | CD. JUAREZ | Pesos Mexicanos</v>
      </c>
      <c r="I803" s="69">
        <f t="shared" si="190"/>
        <v>49</v>
      </c>
      <c r="J803" s="69">
        <f t="shared" si="190"/>
        <v>7</v>
      </c>
      <c r="K803" s="70">
        <v>1</v>
      </c>
      <c r="L803" s="69" t="str">
        <f t="shared" si="198"/>
        <v>N/D</v>
      </c>
      <c r="M803" s="69">
        <f t="shared" si="199"/>
        <v>833</v>
      </c>
      <c r="N803" s="69">
        <f t="shared" si="200"/>
        <v>162231506</v>
      </c>
      <c r="P803" s="70">
        <v>1</v>
      </c>
      <c r="Q803" s="70">
        <v>5</v>
      </c>
      <c r="R803" s="19" t="s">
        <v>4</v>
      </c>
      <c r="S803" s="78" t="str">
        <f t="shared" si="201"/>
        <v>LUIS RAMIREZ RODRIGUEZ</v>
      </c>
      <c r="T803" s="78" t="str">
        <f t="shared" si="202"/>
        <v>Corporativo</v>
      </c>
      <c r="AB803" s="78" t="str">
        <f t="shared" si="203"/>
        <v>TOMAS ZARAGOZA FUENTES</v>
      </c>
      <c r="AC803" s="70">
        <v>103</v>
      </c>
      <c r="AD803" s="68" t="str">
        <f t="shared" si="191"/>
        <v>EXECUTE [dbo].[PG_CI_CUENTA_BANCO] 0, 0, 0, 942, 'Corporativo | INVERSIONES | FOINVER | 162231506 | CD. JUAREZ | Pesos Mexicanos' , '1506', 0, 'Corporativo | INVERSIONES | FOINVER | 162231506 | CD. JUAREZ | Pesos Mexicanos', 49, 7, 1, 'N/D', '833', '162231506', '', 1, 5, NULL, 'LUIS RAMIREZ RODRIGUEZ', 'Corporativo', '', '', '', '', '', '', '', 'TOMAS ZARAGOZA FUENTES', 103</v>
      </c>
      <c r="AK803" s="43">
        <v>942</v>
      </c>
      <c r="AL803" s="44">
        <v>49</v>
      </c>
      <c r="AM803" s="44">
        <v>7</v>
      </c>
      <c r="AN803" s="84" t="s">
        <v>3</v>
      </c>
      <c r="AO803" s="44">
        <v>0</v>
      </c>
      <c r="AP803" s="45" t="s">
        <v>148</v>
      </c>
      <c r="AQ803" s="45">
        <v>162231506</v>
      </c>
      <c r="AR803" s="46" t="s">
        <v>129</v>
      </c>
      <c r="AS803" s="45" t="s">
        <v>19</v>
      </c>
      <c r="AT803" s="45" t="s">
        <v>131</v>
      </c>
      <c r="AU803" s="45" t="s">
        <v>157</v>
      </c>
      <c r="AV803" s="45" t="s">
        <v>107</v>
      </c>
      <c r="AW803" s="45" t="s">
        <v>97</v>
      </c>
      <c r="AX803" s="45" t="s">
        <v>108</v>
      </c>
      <c r="AY803" s="45" t="s">
        <v>100</v>
      </c>
      <c r="AZ803" s="45" t="s">
        <v>109</v>
      </c>
      <c r="BA803" s="45" t="s">
        <v>97</v>
      </c>
      <c r="BB803" s="74" t="s">
        <v>120</v>
      </c>
      <c r="BC803" s="45">
        <v>833</v>
      </c>
      <c r="BD803" s="45" t="s">
        <v>227</v>
      </c>
      <c r="BE803" s="45" t="s">
        <v>122</v>
      </c>
      <c r="BF803" s="45" t="s">
        <v>365</v>
      </c>
      <c r="BG803" s="45" t="s">
        <v>97</v>
      </c>
      <c r="BH803" s="45" t="s">
        <v>113</v>
      </c>
      <c r="BI803" s="45">
        <v>1</v>
      </c>
      <c r="BJ803" s="45" t="s">
        <v>97</v>
      </c>
      <c r="BK803" s="53">
        <v>41962.374988425923</v>
      </c>
      <c r="BL803" s="45" t="s">
        <v>114</v>
      </c>
      <c r="BM803" s="45" t="s">
        <v>97</v>
      </c>
      <c r="BO803" s="68" t="str">
        <f t="shared" si="204"/>
        <v>EXECUTE [dbo].[PG_CI_CUENTA_BANCO] 0,0,0 , 942, X</v>
      </c>
    </row>
    <row r="804" spans="2:67" x14ac:dyDescent="0.3">
      <c r="B804" s="6">
        <f t="shared" si="192"/>
        <v>0</v>
      </c>
      <c r="C804" s="6" t="str">
        <f t="shared" si="193"/>
        <v>0, 0</v>
      </c>
      <c r="D804" s="54">
        <f t="shared" si="194"/>
        <v>943</v>
      </c>
      <c r="E804" s="75" t="str">
        <f t="shared" si="195"/>
        <v>Corporativo | INVERSIONES | FOINVER | 162231395 | CD. JUAREZ | Pesos Mexicanos</v>
      </c>
      <c r="F804" s="54" t="str">
        <f t="shared" si="196"/>
        <v>1395</v>
      </c>
      <c r="G804" s="5">
        <v>0</v>
      </c>
      <c r="H804" s="78" t="str">
        <f t="shared" si="197"/>
        <v>Corporativo | INVERSIONES | FOINVER | 162231395 | CD. JUAREZ | Pesos Mexicanos</v>
      </c>
      <c r="I804" s="69">
        <f t="shared" si="190"/>
        <v>45</v>
      </c>
      <c r="J804" s="69">
        <f t="shared" si="190"/>
        <v>7</v>
      </c>
      <c r="K804" s="70">
        <v>1</v>
      </c>
      <c r="L804" s="69" t="str">
        <f t="shared" si="198"/>
        <v>N/D</v>
      </c>
      <c r="M804" s="69">
        <f t="shared" si="199"/>
        <v>833</v>
      </c>
      <c r="N804" s="69">
        <f t="shared" si="200"/>
        <v>162231395</v>
      </c>
      <c r="P804" s="70">
        <v>1</v>
      </c>
      <c r="Q804" s="70">
        <v>5</v>
      </c>
      <c r="R804" s="19" t="s">
        <v>4</v>
      </c>
      <c r="S804" s="78" t="str">
        <f t="shared" si="201"/>
        <v>LUIS RAMIREZ RODRIGUEZ</v>
      </c>
      <c r="T804" s="78" t="str">
        <f t="shared" si="202"/>
        <v>Corporativo</v>
      </c>
      <c r="AB804" s="78" t="str">
        <f t="shared" si="203"/>
        <v>TOMAS ZARAGOZA FUENTES</v>
      </c>
      <c r="AC804" s="70">
        <v>103</v>
      </c>
      <c r="AD804" s="68" t="str">
        <f t="shared" si="191"/>
        <v>EXECUTE [dbo].[PG_CI_CUENTA_BANCO] 0, 0, 0, 943, 'Corporativo | INVERSIONES | FOINVER | 162231395 | CD. JUAREZ | Pesos Mexicanos' , '1395', 0, 'Corporativo | INVERSIONES | FOINVER | 162231395 | CD. JUAREZ | Pesos Mexicanos', 45, 7, 1, 'N/D', '833', '162231395', '', 1, 5, NULL, 'LUIS RAMIREZ RODRIGUEZ', 'Corporativo', '', '', '', '', '', '', '', 'TOMAS ZARAGOZA FUENTES', 103</v>
      </c>
      <c r="AK804" s="43">
        <v>943</v>
      </c>
      <c r="AL804" s="44">
        <v>45</v>
      </c>
      <c r="AM804" s="44">
        <v>7</v>
      </c>
      <c r="AN804" s="84" t="s">
        <v>3</v>
      </c>
      <c r="AO804" s="44">
        <v>0</v>
      </c>
      <c r="AP804" s="45" t="s">
        <v>148</v>
      </c>
      <c r="AQ804" s="45">
        <v>162231395</v>
      </c>
      <c r="AR804" s="46" t="s">
        <v>129</v>
      </c>
      <c r="AS804" s="45" t="s">
        <v>19</v>
      </c>
      <c r="AT804" s="45" t="s">
        <v>131</v>
      </c>
      <c r="AU804" s="45" t="s">
        <v>157</v>
      </c>
      <c r="AV804" s="45" t="s">
        <v>107</v>
      </c>
      <c r="AW804" s="45" t="s">
        <v>97</v>
      </c>
      <c r="AX804" s="45" t="s">
        <v>108</v>
      </c>
      <c r="AY804" s="45" t="s">
        <v>100</v>
      </c>
      <c r="AZ804" s="45" t="s">
        <v>109</v>
      </c>
      <c r="BA804" s="45" t="s">
        <v>97</v>
      </c>
      <c r="BB804" s="74" t="s">
        <v>120</v>
      </c>
      <c r="BC804" s="45">
        <v>833</v>
      </c>
      <c r="BD804" s="45" t="s">
        <v>227</v>
      </c>
      <c r="BE804" s="45" t="s">
        <v>122</v>
      </c>
      <c r="BF804" s="45" t="s">
        <v>172</v>
      </c>
      <c r="BG804" s="45" t="s">
        <v>97</v>
      </c>
      <c r="BH804" s="45" t="s">
        <v>113</v>
      </c>
      <c r="BI804" s="45">
        <v>1</v>
      </c>
      <c r="BJ804" s="45" t="s">
        <v>97</v>
      </c>
      <c r="BK804" s="53">
        <v>42151.525185185186</v>
      </c>
      <c r="BL804" s="45" t="s">
        <v>114</v>
      </c>
      <c r="BM804" s="45" t="s">
        <v>97</v>
      </c>
      <c r="BO804" s="68" t="str">
        <f t="shared" si="204"/>
        <v>EXECUTE [dbo].[PG_CI_CUENTA_BANCO] 0,0,0 , 943, X</v>
      </c>
    </row>
    <row r="805" spans="2:67" x14ac:dyDescent="0.3">
      <c r="B805" s="6">
        <f t="shared" si="192"/>
        <v>0</v>
      </c>
      <c r="C805" s="6" t="str">
        <f t="shared" si="193"/>
        <v>0, 0</v>
      </c>
      <c r="D805" s="54">
        <f t="shared" si="194"/>
        <v>944</v>
      </c>
      <c r="E805" s="75" t="str">
        <f t="shared" si="195"/>
        <v>Corporativo | INVERSIONES | FOINVER | 162231808 | CD. JUAREZ | Pesos Mexicanos</v>
      </c>
      <c r="F805" s="54" t="str">
        <f t="shared" si="196"/>
        <v>1808</v>
      </c>
      <c r="G805" s="5">
        <v>0</v>
      </c>
      <c r="H805" s="78" t="str">
        <f t="shared" si="197"/>
        <v>Corporativo | INVERSIONES | FOINVER | 162231808 | CD. JUAREZ | Pesos Mexicanos</v>
      </c>
      <c r="I805" s="69">
        <f t="shared" si="190"/>
        <v>47</v>
      </c>
      <c r="J805" s="69">
        <f t="shared" si="190"/>
        <v>7</v>
      </c>
      <c r="K805" s="70">
        <v>1</v>
      </c>
      <c r="L805" s="69" t="str">
        <f t="shared" si="198"/>
        <v>N/D</v>
      </c>
      <c r="M805" s="69">
        <f t="shared" si="199"/>
        <v>833</v>
      </c>
      <c r="N805" s="69">
        <f t="shared" si="200"/>
        <v>162231808</v>
      </c>
      <c r="P805" s="70">
        <v>1</v>
      </c>
      <c r="Q805" s="70">
        <v>5</v>
      </c>
      <c r="R805" s="19" t="s">
        <v>4</v>
      </c>
      <c r="S805" s="78" t="str">
        <f t="shared" si="201"/>
        <v>LUIS RAMIREZ RODRIGUEZ</v>
      </c>
      <c r="T805" s="78" t="str">
        <f t="shared" si="202"/>
        <v>Corporativo</v>
      </c>
      <c r="AB805" s="78" t="str">
        <f t="shared" si="203"/>
        <v>TOMAS ZARAGOZA FUENTES</v>
      </c>
      <c r="AC805" s="70">
        <v>103</v>
      </c>
      <c r="AD805" s="68" t="str">
        <f t="shared" si="191"/>
        <v>EXECUTE [dbo].[PG_CI_CUENTA_BANCO] 0, 0, 0, 944, 'Corporativo | INVERSIONES | FOINVER | 162231808 | CD. JUAREZ | Pesos Mexicanos' , '1808', 0, 'Corporativo | INVERSIONES | FOINVER | 162231808 | CD. JUAREZ | Pesos Mexicanos', 47, 7, 1, 'N/D', '833', '162231808', '', 1, 5, NULL, 'LUIS RAMIREZ RODRIGUEZ', 'Corporativo', '', '', '', '', '', '', '', 'TOMAS ZARAGOZA FUENTES', 103</v>
      </c>
      <c r="AK805" s="43">
        <v>944</v>
      </c>
      <c r="AL805" s="44">
        <v>47</v>
      </c>
      <c r="AM805" s="44">
        <v>7</v>
      </c>
      <c r="AN805" s="84" t="s">
        <v>3</v>
      </c>
      <c r="AO805" s="44">
        <v>0</v>
      </c>
      <c r="AP805" s="45" t="s">
        <v>148</v>
      </c>
      <c r="AQ805" s="45">
        <v>162231808</v>
      </c>
      <c r="AR805" s="46" t="s">
        <v>129</v>
      </c>
      <c r="AS805" s="45" t="s">
        <v>19</v>
      </c>
      <c r="AT805" s="45" t="s">
        <v>131</v>
      </c>
      <c r="AU805" s="45" t="s">
        <v>157</v>
      </c>
      <c r="AV805" s="45" t="s">
        <v>107</v>
      </c>
      <c r="AW805" s="45" t="s">
        <v>97</v>
      </c>
      <c r="AX805" s="45" t="s">
        <v>108</v>
      </c>
      <c r="AY805" s="45" t="s">
        <v>100</v>
      </c>
      <c r="AZ805" s="45" t="s">
        <v>109</v>
      </c>
      <c r="BA805" s="45" t="s">
        <v>97</v>
      </c>
      <c r="BB805" s="74" t="s">
        <v>120</v>
      </c>
      <c r="BC805" s="45">
        <v>833</v>
      </c>
      <c r="BD805" s="45" t="s">
        <v>227</v>
      </c>
      <c r="BE805" s="45" t="s">
        <v>122</v>
      </c>
      <c r="BF805" s="45" t="s">
        <v>181</v>
      </c>
      <c r="BG805" s="45" t="s">
        <v>97</v>
      </c>
      <c r="BH805" s="45" t="s">
        <v>113</v>
      </c>
      <c r="BI805" s="45">
        <v>1</v>
      </c>
      <c r="BJ805" s="45" t="s">
        <v>97</v>
      </c>
      <c r="BK805" s="53">
        <v>42149.497453703705</v>
      </c>
      <c r="BL805" s="45" t="s">
        <v>114</v>
      </c>
      <c r="BM805" s="45" t="s">
        <v>97</v>
      </c>
      <c r="BO805" s="68" t="str">
        <f t="shared" si="204"/>
        <v>EXECUTE [dbo].[PG_CI_CUENTA_BANCO] 0,0,0 , 944, X</v>
      </c>
    </row>
    <row r="806" spans="2:67" x14ac:dyDescent="0.3">
      <c r="B806" s="6">
        <f t="shared" si="192"/>
        <v>0</v>
      </c>
      <c r="C806" s="6" t="str">
        <f t="shared" si="193"/>
        <v>0, 0</v>
      </c>
      <c r="D806" s="54">
        <f t="shared" si="194"/>
        <v>945</v>
      </c>
      <c r="E806" s="75" t="str">
        <f t="shared" si="195"/>
        <v>Corporativo | INVERSIONES | FOINVER | 162231557 | CD. JUAREZ | Pesos Mexicanos</v>
      </c>
      <c r="F806" s="54" t="str">
        <f t="shared" si="196"/>
        <v>1557</v>
      </c>
      <c r="G806" s="5">
        <v>0</v>
      </c>
      <c r="H806" s="78" t="str">
        <f t="shared" si="197"/>
        <v>Corporativo | INVERSIONES | FOINVER | 162231557 | CD. JUAREZ | Pesos Mexicanos</v>
      </c>
      <c r="I806" s="69">
        <f t="shared" si="190"/>
        <v>10</v>
      </c>
      <c r="J806" s="69">
        <f t="shared" si="190"/>
        <v>7</v>
      </c>
      <c r="K806" s="70">
        <v>1</v>
      </c>
      <c r="L806" s="69" t="str">
        <f t="shared" si="198"/>
        <v>N/D</v>
      </c>
      <c r="M806" s="69">
        <f t="shared" si="199"/>
        <v>833</v>
      </c>
      <c r="N806" s="69">
        <f t="shared" si="200"/>
        <v>162231557</v>
      </c>
      <c r="P806" s="70">
        <v>1</v>
      </c>
      <c r="Q806" s="70">
        <v>5</v>
      </c>
      <c r="R806" s="19" t="s">
        <v>4</v>
      </c>
      <c r="S806" s="78" t="str">
        <f t="shared" si="201"/>
        <v>LUIS RAMIREZ RODRIGUEZ</v>
      </c>
      <c r="T806" s="78" t="str">
        <f t="shared" si="202"/>
        <v>Corporativo</v>
      </c>
      <c r="AB806" s="78" t="str">
        <f t="shared" si="203"/>
        <v>TOMAS ZARAGOZA FUENTES</v>
      </c>
      <c r="AC806" s="70">
        <v>103</v>
      </c>
      <c r="AD806" s="68" t="str">
        <f t="shared" si="191"/>
        <v>EXECUTE [dbo].[PG_CI_CUENTA_BANCO] 0, 0, 0, 945, 'Corporativo | INVERSIONES | FOINVER | 162231557 | CD. JUAREZ | Pesos Mexicanos' , '1557', 0, 'Corporativo | INVERSIONES | FOINVER | 162231557 | CD. JUAREZ | Pesos Mexicanos', 10, 7, 1, 'N/D', '833', '162231557', '', 1, 5, NULL, 'LUIS RAMIREZ RODRIGUEZ', 'Corporativo', '', '', '', '', '', '', '', 'TOMAS ZARAGOZA FUENTES', 103</v>
      </c>
      <c r="AK806" s="43">
        <v>945</v>
      </c>
      <c r="AL806" s="44">
        <v>10</v>
      </c>
      <c r="AM806" s="44">
        <v>7</v>
      </c>
      <c r="AN806" s="84" t="s">
        <v>3</v>
      </c>
      <c r="AO806" s="44">
        <v>0</v>
      </c>
      <c r="AP806" s="45" t="s">
        <v>148</v>
      </c>
      <c r="AQ806" s="45">
        <v>162231557</v>
      </c>
      <c r="AR806" s="46" t="s">
        <v>129</v>
      </c>
      <c r="AS806" s="45" t="s">
        <v>19</v>
      </c>
      <c r="AT806" s="45" t="s">
        <v>131</v>
      </c>
      <c r="AU806" s="45" t="s">
        <v>157</v>
      </c>
      <c r="AV806" s="45" t="s">
        <v>107</v>
      </c>
      <c r="AW806" s="45" t="s">
        <v>97</v>
      </c>
      <c r="AX806" s="45" t="s">
        <v>108</v>
      </c>
      <c r="AY806" s="45" t="s">
        <v>100</v>
      </c>
      <c r="AZ806" s="45" t="s">
        <v>109</v>
      </c>
      <c r="BA806" s="45" t="s">
        <v>97</v>
      </c>
      <c r="BB806" s="74" t="s">
        <v>120</v>
      </c>
      <c r="BC806" s="45">
        <v>833</v>
      </c>
      <c r="BD806" s="45" t="s">
        <v>227</v>
      </c>
      <c r="BE806" s="45" t="s">
        <v>122</v>
      </c>
      <c r="BF806" s="45" t="s">
        <v>160</v>
      </c>
      <c r="BG806" s="45" t="s">
        <v>97</v>
      </c>
      <c r="BH806" s="45" t="s">
        <v>113</v>
      </c>
      <c r="BI806" s="45">
        <v>1</v>
      </c>
      <c r="BJ806" s="45" t="s">
        <v>97</v>
      </c>
      <c r="BK806" s="53">
        <v>42146.701979166668</v>
      </c>
      <c r="BL806" s="45" t="s">
        <v>114</v>
      </c>
      <c r="BM806" s="45" t="s">
        <v>97</v>
      </c>
      <c r="BO806" s="68" t="str">
        <f t="shared" si="204"/>
        <v>EXECUTE [dbo].[PG_CI_CUENTA_BANCO] 0,0,0 , 945, X</v>
      </c>
    </row>
    <row r="807" spans="2:67" x14ac:dyDescent="0.3">
      <c r="B807" s="6">
        <f t="shared" si="192"/>
        <v>0</v>
      </c>
      <c r="C807" s="6" t="str">
        <f t="shared" si="193"/>
        <v>0, 0</v>
      </c>
      <c r="D807" s="54">
        <f t="shared" si="194"/>
        <v>946</v>
      </c>
      <c r="E807" s="75" t="str">
        <f t="shared" si="195"/>
        <v>Corporativo | INVERSIONES | FOINVER | 162231816 | CD. JUAREZ | Pesos Mexicanos</v>
      </c>
      <c r="F807" s="54" t="str">
        <f t="shared" si="196"/>
        <v>1816</v>
      </c>
      <c r="G807" s="5">
        <v>0</v>
      </c>
      <c r="H807" s="78" t="str">
        <f t="shared" si="197"/>
        <v>Corporativo | INVERSIONES | FOINVER | 162231816 | CD. JUAREZ | Pesos Mexicanos</v>
      </c>
      <c r="I807" s="69">
        <f t="shared" si="190"/>
        <v>24</v>
      </c>
      <c r="J807" s="69">
        <f t="shared" si="190"/>
        <v>7</v>
      </c>
      <c r="K807" s="70">
        <v>1</v>
      </c>
      <c r="L807" s="69" t="str">
        <f t="shared" si="198"/>
        <v>N/D</v>
      </c>
      <c r="M807" s="69">
        <f t="shared" si="199"/>
        <v>833</v>
      </c>
      <c r="N807" s="69">
        <f t="shared" si="200"/>
        <v>162231816</v>
      </c>
      <c r="P807" s="70">
        <v>1</v>
      </c>
      <c r="Q807" s="70">
        <v>5</v>
      </c>
      <c r="R807" s="19" t="s">
        <v>4</v>
      </c>
      <c r="S807" s="78" t="str">
        <f t="shared" si="201"/>
        <v>LUIS RAMIREZ RODRIGUEZ</v>
      </c>
      <c r="T807" s="78" t="str">
        <f t="shared" si="202"/>
        <v>Corporativo</v>
      </c>
      <c r="AB807" s="78" t="str">
        <f t="shared" si="203"/>
        <v>TOMAS ZARAGOZA FUENTES</v>
      </c>
      <c r="AC807" s="70">
        <v>103</v>
      </c>
      <c r="AD807" s="68" t="str">
        <f t="shared" si="191"/>
        <v>EXECUTE [dbo].[PG_CI_CUENTA_BANCO] 0, 0, 0, 946, 'Corporativo | INVERSIONES | FOINVER | 162231816 | CD. JUAREZ | Pesos Mexicanos' , '1816', 0, 'Corporativo | INVERSIONES | FOINVER | 162231816 | CD. JUAREZ | Pesos Mexicanos', 24, 7, 1, 'N/D', '833', '162231816', '', 1, 5, NULL, 'LUIS RAMIREZ RODRIGUEZ', 'Corporativo', '', '', '', '', '', '', '', 'TOMAS ZARAGOZA FUENTES', 103</v>
      </c>
      <c r="AK807" s="43">
        <v>946</v>
      </c>
      <c r="AL807" s="44">
        <v>24</v>
      </c>
      <c r="AM807" s="44">
        <v>7</v>
      </c>
      <c r="AN807" s="84" t="s">
        <v>3</v>
      </c>
      <c r="AO807" s="44">
        <v>0</v>
      </c>
      <c r="AP807" s="45" t="s">
        <v>148</v>
      </c>
      <c r="AQ807" s="45">
        <v>162231816</v>
      </c>
      <c r="AR807" s="46" t="s">
        <v>129</v>
      </c>
      <c r="AS807" s="45" t="s">
        <v>19</v>
      </c>
      <c r="AT807" s="45" t="s">
        <v>131</v>
      </c>
      <c r="AU807" s="45" t="s">
        <v>157</v>
      </c>
      <c r="AV807" s="45" t="s">
        <v>107</v>
      </c>
      <c r="AW807" s="45" t="s">
        <v>97</v>
      </c>
      <c r="AX807" s="45" t="s">
        <v>108</v>
      </c>
      <c r="AY807" s="45" t="s">
        <v>100</v>
      </c>
      <c r="AZ807" s="45" t="s">
        <v>109</v>
      </c>
      <c r="BA807" s="45" t="s">
        <v>97</v>
      </c>
      <c r="BB807" s="74" t="s">
        <v>120</v>
      </c>
      <c r="BC807" s="45">
        <v>833</v>
      </c>
      <c r="BD807" s="45" t="s">
        <v>227</v>
      </c>
      <c r="BE807" s="45" t="s">
        <v>122</v>
      </c>
      <c r="BF807" s="45" t="s">
        <v>213</v>
      </c>
      <c r="BG807" s="45" t="s">
        <v>97</v>
      </c>
      <c r="BH807" s="45" t="s">
        <v>113</v>
      </c>
      <c r="BI807" s="45">
        <v>1</v>
      </c>
      <c r="BJ807" s="45" t="s">
        <v>97</v>
      </c>
      <c r="BK807" s="53">
        <v>42147.579409722224</v>
      </c>
      <c r="BL807" s="45" t="s">
        <v>114</v>
      </c>
      <c r="BM807" s="45" t="s">
        <v>97</v>
      </c>
      <c r="BO807" s="68" t="str">
        <f t="shared" si="204"/>
        <v>EXECUTE [dbo].[PG_CI_CUENTA_BANCO] 0,0,0 , 946, X</v>
      </c>
    </row>
    <row r="808" spans="2:67" x14ac:dyDescent="0.3">
      <c r="B808" s="6">
        <f t="shared" si="192"/>
        <v>0</v>
      </c>
      <c r="C808" s="6" t="str">
        <f t="shared" si="193"/>
        <v>0, 0</v>
      </c>
      <c r="D808" s="54">
        <f t="shared" si="194"/>
        <v>947</v>
      </c>
      <c r="E808" s="75" t="str">
        <f t="shared" si="195"/>
        <v>Corporativo | INVERSIONES | FOINVER | 162231662 | CD. JUAREZ | Pesos Mexicanos</v>
      </c>
      <c r="F808" s="54" t="str">
        <f t="shared" si="196"/>
        <v>1662</v>
      </c>
      <c r="G808" s="5">
        <v>0</v>
      </c>
      <c r="H808" s="78" t="str">
        <f t="shared" si="197"/>
        <v>Corporativo | INVERSIONES | FOINVER | 162231662 | CD. JUAREZ | Pesos Mexicanos</v>
      </c>
      <c r="I808" s="69">
        <f t="shared" si="190"/>
        <v>12</v>
      </c>
      <c r="J808" s="69">
        <f t="shared" si="190"/>
        <v>7</v>
      </c>
      <c r="K808" s="70">
        <v>1</v>
      </c>
      <c r="L808" s="69" t="str">
        <f t="shared" si="198"/>
        <v>N/D</v>
      </c>
      <c r="M808" s="69">
        <f t="shared" si="199"/>
        <v>833</v>
      </c>
      <c r="N808" s="69">
        <f t="shared" si="200"/>
        <v>162231662</v>
      </c>
      <c r="P808" s="70">
        <v>1</v>
      </c>
      <c r="Q808" s="70">
        <v>5</v>
      </c>
      <c r="R808" s="19" t="s">
        <v>4</v>
      </c>
      <c r="S808" s="78" t="str">
        <f t="shared" si="201"/>
        <v>LUIS RAMIREZ RODRIGUEZ</v>
      </c>
      <c r="T808" s="78" t="str">
        <f t="shared" si="202"/>
        <v>Corporativo</v>
      </c>
      <c r="AB808" s="78" t="str">
        <f t="shared" si="203"/>
        <v>TOMAS ZARAGOZA FUENTES</v>
      </c>
      <c r="AC808" s="70">
        <v>103</v>
      </c>
      <c r="AD808" s="68" t="str">
        <f t="shared" si="191"/>
        <v>EXECUTE [dbo].[PG_CI_CUENTA_BANCO] 0, 0, 0, 947, 'Corporativo | INVERSIONES | FOINVER | 162231662 | CD. JUAREZ | Pesos Mexicanos' , '1662', 0, 'Corporativo | INVERSIONES | FOINVER | 162231662 | CD. JUAREZ | Pesos Mexicanos', 12, 7, 1, 'N/D', '833', '162231662', '', 1, 5, NULL, 'LUIS RAMIREZ RODRIGUEZ', 'Corporativo', '', '', '', '', '', '', '', 'TOMAS ZARAGOZA FUENTES', 103</v>
      </c>
      <c r="AK808" s="43">
        <v>947</v>
      </c>
      <c r="AL808" s="44">
        <v>12</v>
      </c>
      <c r="AM808" s="44">
        <v>7</v>
      </c>
      <c r="AN808" s="84" t="s">
        <v>3</v>
      </c>
      <c r="AO808" s="44">
        <v>0</v>
      </c>
      <c r="AP808" s="45" t="s">
        <v>148</v>
      </c>
      <c r="AQ808" s="45">
        <v>162231662</v>
      </c>
      <c r="AR808" s="46" t="s">
        <v>129</v>
      </c>
      <c r="AS808" s="45" t="s">
        <v>19</v>
      </c>
      <c r="AT808" s="45" t="s">
        <v>131</v>
      </c>
      <c r="AU808" s="45" t="s">
        <v>157</v>
      </c>
      <c r="AV808" s="45" t="s">
        <v>107</v>
      </c>
      <c r="AW808" s="45" t="s">
        <v>97</v>
      </c>
      <c r="AX808" s="45" t="s">
        <v>108</v>
      </c>
      <c r="AY808" s="45" t="s">
        <v>100</v>
      </c>
      <c r="AZ808" s="45" t="s">
        <v>109</v>
      </c>
      <c r="BA808" s="45" t="s">
        <v>97</v>
      </c>
      <c r="BB808" s="74" t="s">
        <v>120</v>
      </c>
      <c r="BC808" s="45">
        <v>833</v>
      </c>
      <c r="BD808" s="45" t="s">
        <v>227</v>
      </c>
      <c r="BE808" s="45" t="s">
        <v>122</v>
      </c>
      <c r="BF808" s="45" t="s">
        <v>189</v>
      </c>
      <c r="BG808" s="45" t="s">
        <v>97</v>
      </c>
      <c r="BH808" s="45" t="s">
        <v>113</v>
      </c>
      <c r="BI808" s="45">
        <v>1</v>
      </c>
      <c r="BJ808" s="45" t="s">
        <v>97</v>
      </c>
      <c r="BK808" s="53">
        <v>42147.577002314814</v>
      </c>
      <c r="BL808" s="45" t="s">
        <v>114</v>
      </c>
      <c r="BM808" s="45" t="s">
        <v>97</v>
      </c>
      <c r="BO808" s="68" t="str">
        <f t="shared" si="204"/>
        <v>EXECUTE [dbo].[PG_CI_CUENTA_BANCO] 0,0,0 , 947, X</v>
      </c>
    </row>
    <row r="809" spans="2:67" x14ac:dyDescent="0.3">
      <c r="B809" s="6">
        <f t="shared" si="192"/>
        <v>0</v>
      </c>
      <c r="C809" s="6" t="str">
        <f t="shared" si="193"/>
        <v>0, 0</v>
      </c>
      <c r="D809" s="54">
        <f t="shared" si="194"/>
        <v>948</v>
      </c>
      <c r="E809" s="75" t="str">
        <f t="shared" si="195"/>
        <v>Corporativo | INVERSIONES | FOINVER | 162231913 | CD. JUAREZ | Pesos Mexicanos</v>
      </c>
      <c r="F809" s="54" t="str">
        <f t="shared" si="196"/>
        <v>1913</v>
      </c>
      <c r="G809" s="5">
        <v>0</v>
      </c>
      <c r="H809" s="78" t="str">
        <f t="shared" si="197"/>
        <v>Corporativo | INVERSIONES | FOINVER | 162231913 | CD. JUAREZ | Pesos Mexicanos</v>
      </c>
      <c r="I809" s="69">
        <f t="shared" si="190"/>
        <v>28</v>
      </c>
      <c r="J809" s="69">
        <f t="shared" si="190"/>
        <v>7</v>
      </c>
      <c r="K809" s="70">
        <v>1</v>
      </c>
      <c r="L809" s="69" t="str">
        <f t="shared" si="198"/>
        <v>N/D</v>
      </c>
      <c r="M809" s="69">
        <f t="shared" si="199"/>
        <v>833</v>
      </c>
      <c r="N809" s="69">
        <f t="shared" si="200"/>
        <v>162231913</v>
      </c>
      <c r="P809" s="70">
        <v>1</v>
      </c>
      <c r="Q809" s="70">
        <v>5</v>
      </c>
      <c r="R809" s="19" t="s">
        <v>4</v>
      </c>
      <c r="S809" s="78" t="str">
        <f t="shared" si="201"/>
        <v>LUIS RAMIREZ RODRIGUEZ</v>
      </c>
      <c r="T809" s="78" t="str">
        <f t="shared" si="202"/>
        <v>Corporativo</v>
      </c>
      <c r="AB809" s="78" t="str">
        <f t="shared" si="203"/>
        <v>TOMAS ZARAGOZA FUENTES</v>
      </c>
      <c r="AC809" s="70">
        <v>103</v>
      </c>
      <c r="AD809" s="68" t="str">
        <f t="shared" si="191"/>
        <v>EXECUTE [dbo].[PG_CI_CUENTA_BANCO] 0, 0, 0, 948, 'Corporativo | INVERSIONES | FOINVER | 162231913 | CD. JUAREZ | Pesos Mexicanos' , '1913', 0, 'Corporativo | INVERSIONES | FOINVER | 162231913 | CD. JUAREZ | Pesos Mexicanos', 28, 7, 1, 'N/D', '833', '162231913', '', 1, 5, NULL, 'LUIS RAMIREZ RODRIGUEZ', 'Corporativo', '', '', '', '', '', '', '', 'TOMAS ZARAGOZA FUENTES', 103</v>
      </c>
      <c r="AK809" s="43">
        <v>948</v>
      </c>
      <c r="AL809" s="44">
        <v>28</v>
      </c>
      <c r="AM809" s="44">
        <v>7</v>
      </c>
      <c r="AN809" s="84" t="s">
        <v>3</v>
      </c>
      <c r="AO809" s="44">
        <v>0</v>
      </c>
      <c r="AP809" s="45" t="s">
        <v>148</v>
      </c>
      <c r="AQ809" s="45">
        <v>162231913</v>
      </c>
      <c r="AR809" s="46" t="s">
        <v>129</v>
      </c>
      <c r="AS809" s="45" t="s">
        <v>19</v>
      </c>
      <c r="AT809" s="45" t="s">
        <v>131</v>
      </c>
      <c r="AU809" s="45" t="s">
        <v>157</v>
      </c>
      <c r="AV809" s="45" t="s">
        <v>107</v>
      </c>
      <c r="AW809" s="45" t="s">
        <v>97</v>
      </c>
      <c r="AX809" s="45" t="s">
        <v>108</v>
      </c>
      <c r="AY809" s="45" t="s">
        <v>100</v>
      </c>
      <c r="AZ809" s="45" t="s">
        <v>109</v>
      </c>
      <c r="BA809" s="45" t="s">
        <v>97</v>
      </c>
      <c r="BB809" s="74" t="s">
        <v>120</v>
      </c>
      <c r="BC809" s="45">
        <v>833</v>
      </c>
      <c r="BD809" s="45" t="s">
        <v>227</v>
      </c>
      <c r="BE809" s="45" t="s">
        <v>122</v>
      </c>
      <c r="BF809" s="45" t="s">
        <v>219</v>
      </c>
      <c r="BG809" s="45" t="s">
        <v>97</v>
      </c>
      <c r="BH809" s="45" t="s">
        <v>113</v>
      </c>
      <c r="BI809" s="45">
        <v>1</v>
      </c>
      <c r="BJ809" s="45" t="s">
        <v>97</v>
      </c>
      <c r="BK809" s="53">
        <v>42151.555636574078</v>
      </c>
      <c r="BL809" s="45" t="s">
        <v>114</v>
      </c>
      <c r="BM809" s="45" t="s">
        <v>97</v>
      </c>
      <c r="BO809" s="68" t="str">
        <f t="shared" si="204"/>
        <v>EXECUTE [dbo].[PG_CI_CUENTA_BANCO] 0,0,0 , 948, X</v>
      </c>
    </row>
    <row r="810" spans="2:67" x14ac:dyDescent="0.3">
      <c r="B810" s="6">
        <f t="shared" si="192"/>
        <v>0</v>
      </c>
      <c r="C810" s="6" t="str">
        <f t="shared" si="193"/>
        <v>0, 0</v>
      </c>
      <c r="D810" s="54">
        <f t="shared" si="194"/>
        <v>949</v>
      </c>
      <c r="E810" s="75" t="str">
        <f t="shared" si="195"/>
        <v>Corporativo | INVERSIONES | FOINVER | 162231840 | CD. JUAREZ | Pesos Mexicanos</v>
      </c>
      <c r="F810" s="54" t="str">
        <f t="shared" si="196"/>
        <v>1840</v>
      </c>
      <c r="G810" s="5">
        <v>0</v>
      </c>
      <c r="H810" s="78" t="str">
        <f t="shared" si="197"/>
        <v>Corporativo | INVERSIONES | FOINVER | 162231840 | CD. JUAREZ | Pesos Mexicanos</v>
      </c>
      <c r="I810" s="69">
        <f t="shared" si="190"/>
        <v>16</v>
      </c>
      <c r="J810" s="69">
        <f t="shared" si="190"/>
        <v>7</v>
      </c>
      <c r="K810" s="70">
        <v>1</v>
      </c>
      <c r="L810" s="69" t="str">
        <f t="shared" si="198"/>
        <v>N/D</v>
      </c>
      <c r="M810" s="69">
        <f t="shared" si="199"/>
        <v>833</v>
      </c>
      <c r="N810" s="69">
        <f t="shared" si="200"/>
        <v>162231840</v>
      </c>
      <c r="P810" s="70">
        <v>1</v>
      </c>
      <c r="Q810" s="70">
        <v>5</v>
      </c>
      <c r="R810" s="19" t="s">
        <v>4</v>
      </c>
      <c r="S810" s="78" t="str">
        <f t="shared" si="201"/>
        <v>LUIS RAMIREZ RODRIGUEZ</v>
      </c>
      <c r="T810" s="78" t="str">
        <f t="shared" si="202"/>
        <v>Corporativo</v>
      </c>
      <c r="AB810" s="78" t="str">
        <f t="shared" si="203"/>
        <v>TOMAS ZARAGOZA FUENTES</v>
      </c>
      <c r="AC810" s="70">
        <v>103</v>
      </c>
      <c r="AD810" s="68" t="str">
        <f t="shared" si="191"/>
        <v>EXECUTE [dbo].[PG_CI_CUENTA_BANCO] 0, 0, 0, 949, 'Corporativo | INVERSIONES | FOINVER | 162231840 | CD. JUAREZ | Pesos Mexicanos' , '1840', 0, 'Corporativo | INVERSIONES | FOINVER | 162231840 | CD. JUAREZ | Pesos Mexicanos', 16, 7, 1, 'N/D', '833', '162231840', '', 1, 5, NULL, 'LUIS RAMIREZ RODRIGUEZ', 'Corporativo', '', '', '', '', '', '', '', 'TOMAS ZARAGOZA FUENTES', 103</v>
      </c>
      <c r="AK810" s="43">
        <v>949</v>
      </c>
      <c r="AL810" s="44">
        <v>16</v>
      </c>
      <c r="AM810" s="44">
        <v>7</v>
      </c>
      <c r="AN810" s="84" t="s">
        <v>3</v>
      </c>
      <c r="AO810" s="44">
        <v>0</v>
      </c>
      <c r="AP810" s="45" t="s">
        <v>148</v>
      </c>
      <c r="AQ810" s="45">
        <v>162231840</v>
      </c>
      <c r="AR810" s="46" t="s">
        <v>129</v>
      </c>
      <c r="AS810" s="45" t="s">
        <v>19</v>
      </c>
      <c r="AT810" s="45" t="s">
        <v>131</v>
      </c>
      <c r="AU810" s="45" t="s">
        <v>157</v>
      </c>
      <c r="AV810" s="45" t="s">
        <v>107</v>
      </c>
      <c r="AW810" s="45" t="s">
        <v>97</v>
      </c>
      <c r="AX810" s="45" t="s">
        <v>108</v>
      </c>
      <c r="AY810" s="45" t="s">
        <v>100</v>
      </c>
      <c r="AZ810" s="45" t="s">
        <v>109</v>
      </c>
      <c r="BA810" s="45" t="s">
        <v>97</v>
      </c>
      <c r="BB810" s="74" t="s">
        <v>120</v>
      </c>
      <c r="BC810" s="45">
        <v>833</v>
      </c>
      <c r="BD810" s="45" t="s">
        <v>227</v>
      </c>
      <c r="BE810" s="45" t="s">
        <v>122</v>
      </c>
      <c r="BF810" s="45" t="s">
        <v>112</v>
      </c>
      <c r="BG810" s="45" t="s">
        <v>97</v>
      </c>
      <c r="BH810" s="45" t="s">
        <v>113</v>
      </c>
      <c r="BI810" s="45">
        <v>1</v>
      </c>
      <c r="BJ810" s="45" t="s">
        <v>97</v>
      </c>
      <c r="BK810" s="53">
        <v>41962.382314814815</v>
      </c>
      <c r="BL810" s="45" t="s">
        <v>114</v>
      </c>
      <c r="BM810" s="45" t="s">
        <v>97</v>
      </c>
      <c r="BO810" s="68" t="str">
        <f t="shared" si="204"/>
        <v>EXECUTE [dbo].[PG_CI_CUENTA_BANCO] 0,0,0 , 949, X</v>
      </c>
    </row>
    <row r="811" spans="2:67" x14ac:dyDescent="0.3">
      <c r="B811" s="6">
        <f t="shared" si="192"/>
        <v>0</v>
      </c>
      <c r="C811" s="6" t="str">
        <f t="shared" si="193"/>
        <v>0, 0</v>
      </c>
      <c r="D811" s="54">
        <f t="shared" si="194"/>
        <v>950</v>
      </c>
      <c r="E811" s="75" t="str">
        <f t="shared" si="195"/>
        <v>Corporativo | INVERSIONES | FOINVER | 162231786 | CD. JUAREZ | Pesos Mexicanos</v>
      </c>
      <c r="F811" s="54" t="str">
        <f t="shared" si="196"/>
        <v>1786</v>
      </c>
      <c r="G811" s="5">
        <v>0</v>
      </c>
      <c r="H811" s="78" t="str">
        <f t="shared" si="197"/>
        <v>Corporativo | INVERSIONES | FOINVER | 162231786 | CD. JUAREZ | Pesos Mexicanos</v>
      </c>
      <c r="I811" s="69">
        <f t="shared" si="190"/>
        <v>36</v>
      </c>
      <c r="J811" s="69">
        <f t="shared" si="190"/>
        <v>7</v>
      </c>
      <c r="K811" s="70">
        <v>1</v>
      </c>
      <c r="L811" s="69" t="str">
        <f t="shared" si="198"/>
        <v>N/D</v>
      </c>
      <c r="M811" s="69">
        <f t="shared" si="199"/>
        <v>833</v>
      </c>
      <c r="N811" s="69">
        <f t="shared" si="200"/>
        <v>162231786</v>
      </c>
      <c r="P811" s="70">
        <v>1</v>
      </c>
      <c r="Q811" s="70">
        <v>5</v>
      </c>
      <c r="R811" s="19" t="s">
        <v>4</v>
      </c>
      <c r="S811" s="78" t="str">
        <f t="shared" si="201"/>
        <v>LUIS RAMIREZ RODRIGUEZ</v>
      </c>
      <c r="T811" s="78" t="str">
        <f t="shared" si="202"/>
        <v>Corporativo</v>
      </c>
      <c r="AB811" s="78" t="str">
        <f t="shared" si="203"/>
        <v>TOMAS ZARAGOZA FUENTES</v>
      </c>
      <c r="AC811" s="70">
        <v>103</v>
      </c>
      <c r="AD811" s="68" t="str">
        <f t="shared" si="191"/>
        <v>EXECUTE [dbo].[PG_CI_CUENTA_BANCO] 0, 0, 0, 950, 'Corporativo | INVERSIONES | FOINVER | 162231786 | CD. JUAREZ | Pesos Mexicanos' , '1786', 0, 'Corporativo | INVERSIONES | FOINVER | 162231786 | CD. JUAREZ | Pesos Mexicanos', 36, 7, 1, 'N/D', '833', '162231786', '', 1, 5, NULL, 'LUIS RAMIREZ RODRIGUEZ', 'Corporativo', '', '', '', '', '', '', '', 'TOMAS ZARAGOZA FUENTES', 103</v>
      </c>
      <c r="AK811" s="43">
        <v>950</v>
      </c>
      <c r="AL811" s="44">
        <v>36</v>
      </c>
      <c r="AM811" s="44">
        <v>7</v>
      </c>
      <c r="AN811" s="84" t="s">
        <v>3</v>
      </c>
      <c r="AO811" s="44">
        <v>0</v>
      </c>
      <c r="AP811" s="45" t="s">
        <v>148</v>
      </c>
      <c r="AQ811" s="45">
        <v>162231786</v>
      </c>
      <c r="AR811" s="46" t="s">
        <v>129</v>
      </c>
      <c r="AS811" s="45" t="s">
        <v>19</v>
      </c>
      <c r="AT811" s="45" t="s">
        <v>131</v>
      </c>
      <c r="AU811" s="45" t="s">
        <v>251</v>
      </c>
      <c r="AV811" s="45" t="s">
        <v>107</v>
      </c>
      <c r="AW811" s="45" t="s">
        <v>97</v>
      </c>
      <c r="AX811" s="45" t="s">
        <v>108</v>
      </c>
      <c r="AY811" s="45" t="s">
        <v>100</v>
      </c>
      <c r="AZ811" s="45" t="s">
        <v>109</v>
      </c>
      <c r="BA811" s="45" t="s">
        <v>97</v>
      </c>
      <c r="BB811" s="74" t="s">
        <v>120</v>
      </c>
      <c r="BC811" s="45">
        <v>833</v>
      </c>
      <c r="BD811" s="45" t="s">
        <v>227</v>
      </c>
      <c r="BE811" s="45" t="s">
        <v>122</v>
      </c>
      <c r="BF811" s="45" t="s">
        <v>327</v>
      </c>
      <c r="BG811" s="45" t="s">
        <v>97</v>
      </c>
      <c r="BH811" s="45" t="s">
        <v>113</v>
      </c>
      <c r="BI811" s="45">
        <v>1</v>
      </c>
      <c r="BJ811" s="45" t="s">
        <v>97</v>
      </c>
      <c r="BK811" s="53">
        <v>41961.720659722225</v>
      </c>
      <c r="BL811" s="45" t="s">
        <v>114</v>
      </c>
      <c r="BM811" s="45" t="s">
        <v>97</v>
      </c>
      <c r="BO811" s="68" t="str">
        <f t="shared" si="204"/>
        <v>EXECUTE [dbo].[PG_CI_CUENTA_BANCO] 0,0,0 , 950, X</v>
      </c>
    </row>
    <row r="812" spans="2:67" x14ac:dyDescent="0.3">
      <c r="B812" s="6">
        <f t="shared" si="192"/>
        <v>0</v>
      </c>
      <c r="C812" s="6" t="str">
        <f t="shared" si="193"/>
        <v>0, 0</v>
      </c>
      <c r="D812" s="54">
        <f t="shared" si="194"/>
        <v>951</v>
      </c>
      <c r="E812" s="75" t="str">
        <f t="shared" si="195"/>
        <v>Corporativo | INVERSIONES | FOINVER | 162231743 | CD. JUAREZ | Pesos Mexicanos</v>
      </c>
      <c r="F812" s="54" t="str">
        <f t="shared" si="196"/>
        <v>1743</v>
      </c>
      <c r="G812" s="5">
        <v>0</v>
      </c>
      <c r="H812" s="78" t="str">
        <f t="shared" si="197"/>
        <v>Corporativo | INVERSIONES | FOINVER | 162231743 | CD. JUAREZ | Pesos Mexicanos</v>
      </c>
      <c r="I812" s="69">
        <f t="shared" si="190"/>
        <v>19</v>
      </c>
      <c r="J812" s="69">
        <f t="shared" si="190"/>
        <v>7</v>
      </c>
      <c r="K812" s="70">
        <v>1</v>
      </c>
      <c r="L812" s="69" t="str">
        <f t="shared" si="198"/>
        <v>N/D</v>
      </c>
      <c r="M812" s="69">
        <f t="shared" si="199"/>
        <v>833</v>
      </c>
      <c r="N812" s="69">
        <f t="shared" si="200"/>
        <v>162231743</v>
      </c>
      <c r="P812" s="70">
        <v>1</v>
      </c>
      <c r="Q812" s="70">
        <v>5</v>
      </c>
      <c r="R812" s="19" t="s">
        <v>4</v>
      </c>
      <c r="S812" s="78" t="str">
        <f t="shared" si="201"/>
        <v>LUIS RAMIREZ RODRIGUEZ</v>
      </c>
      <c r="T812" s="78" t="str">
        <f t="shared" si="202"/>
        <v>Corporativo</v>
      </c>
      <c r="AB812" s="78" t="str">
        <f t="shared" si="203"/>
        <v>TOMAS ZARAGOZA FUENTES</v>
      </c>
      <c r="AC812" s="70">
        <v>103</v>
      </c>
      <c r="AD812" s="68" t="str">
        <f t="shared" si="191"/>
        <v>EXECUTE [dbo].[PG_CI_CUENTA_BANCO] 0, 0, 0, 951, 'Corporativo | INVERSIONES | FOINVER | 162231743 | CD. JUAREZ | Pesos Mexicanos' , '1743', 0, 'Corporativo | INVERSIONES | FOINVER | 162231743 | CD. JUAREZ | Pesos Mexicanos', 19, 7, 1, 'N/D', '833', '162231743', '', 1, 5, NULL, 'LUIS RAMIREZ RODRIGUEZ', 'Corporativo', '', '', '', '', '', '', '', 'TOMAS ZARAGOZA FUENTES', 103</v>
      </c>
      <c r="AK812" s="43">
        <v>951</v>
      </c>
      <c r="AL812" s="44">
        <v>19</v>
      </c>
      <c r="AM812" s="44">
        <v>7</v>
      </c>
      <c r="AN812" s="84" t="s">
        <v>3</v>
      </c>
      <c r="AO812" s="44">
        <v>0</v>
      </c>
      <c r="AP812" s="45" t="s">
        <v>148</v>
      </c>
      <c r="AQ812" s="45">
        <v>162231743</v>
      </c>
      <c r="AR812" s="46" t="s">
        <v>129</v>
      </c>
      <c r="AS812" s="45" t="s">
        <v>19</v>
      </c>
      <c r="AT812" s="45" t="s">
        <v>131</v>
      </c>
      <c r="AU812" s="45" t="s">
        <v>157</v>
      </c>
      <c r="AV812" s="45" t="s">
        <v>107</v>
      </c>
      <c r="AW812" s="45" t="s">
        <v>97</v>
      </c>
      <c r="AX812" s="45" t="s">
        <v>108</v>
      </c>
      <c r="AY812" s="45" t="s">
        <v>100</v>
      </c>
      <c r="AZ812" s="45" t="s">
        <v>109</v>
      </c>
      <c r="BA812" s="45" t="s">
        <v>97</v>
      </c>
      <c r="BB812" s="74" t="s">
        <v>120</v>
      </c>
      <c r="BC812" s="45">
        <v>833</v>
      </c>
      <c r="BD812" s="45" t="s">
        <v>227</v>
      </c>
      <c r="BE812" s="45" t="s">
        <v>122</v>
      </c>
      <c r="BF812" s="45" t="s">
        <v>244</v>
      </c>
      <c r="BG812" s="45" t="s">
        <v>97</v>
      </c>
      <c r="BH812" s="45" t="s">
        <v>113</v>
      </c>
      <c r="BI812" s="45">
        <v>1</v>
      </c>
      <c r="BJ812" s="45" t="s">
        <v>97</v>
      </c>
      <c r="BK812" s="53">
        <v>41962.371770833335</v>
      </c>
      <c r="BL812" s="45" t="s">
        <v>114</v>
      </c>
      <c r="BM812" s="45" t="s">
        <v>97</v>
      </c>
      <c r="BO812" s="68" t="str">
        <f t="shared" si="204"/>
        <v>EXECUTE [dbo].[PG_CI_CUENTA_BANCO] 0,0,0 , 951, X</v>
      </c>
    </row>
    <row r="813" spans="2:67" x14ac:dyDescent="0.3">
      <c r="B813" s="6">
        <f t="shared" si="192"/>
        <v>0</v>
      </c>
      <c r="C813" s="6" t="str">
        <f t="shared" si="193"/>
        <v>0, 0</v>
      </c>
      <c r="D813" s="54">
        <f t="shared" si="194"/>
        <v>952</v>
      </c>
      <c r="E813" s="75" t="str">
        <f t="shared" si="195"/>
        <v>Corporativo | INVERSIONES | FOINVER | 162231670 | CD. JUAREZ | Pesos Mexicanos</v>
      </c>
      <c r="F813" s="54" t="str">
        <f t="shared" si="196"/>
        <v>1670</v>
      </c>
      <c r="G813" s="5">
        <v>0</v>
      </c>
      <c r="H813" s="78" t="str">
        <f t="shared" si="197"/>
        <v>Corporativo | INVERSIONES | FOINVER | 162231670 | CD. JUAREZ | Pesos Mexicanos</v>
      </c>
      <c r="I813" s="69">
        <f t="shared" si="190"/>
        <v>26</v>
      </c>
      <c r="J813" s="69">
        <f t="shared" si="190"/>
        <v>7</v>
      </c>
      <c r="K813" s="70">
        <v>1</v>
      </c>
      <c r="L813" s="69" t="str">
        <f t="shared" si="198"/>
        <v>N/D</v>
      </c>
      <c r="M813" s="69">
        <f t="shared" si="199"/>
        <v>833</v>
      </c>
      <c r="N813" s="69">
        <f t="shared" si="200"/>
        <v>162231670</v>
      </c>
      <c r="P813" s="70">
        <v>1</v>
      </c>
      <c r="Q813" s="70">
        <v>5</v>
      </c>
      <c r="R813" s="19" t="s">
        <v>4</v>
      </c>
      <c r="S813" s="78" t="str">
        <f t="shared" si="201"/>
        <v>LUIS RAMIREZ RODRIGUEZ</v>
      </c>
      <c r="T813" s="78" t="str">
        <f t="shared" si="202"/>
        <v>Corporativo</v>
      </c>
      <c r="AB813" s="78" t="str">
        <f t="shared" si="203"/>
        <v>TOMAS ZARAGOZA FUENTES</v>
      </c>
      <c r="AC813" s="70">
        <v>103</v>
      </c>
      <c r="AD813" s="68" t="str">
        <f t="shared" si="191"/>
        <v>EXECUTE [dbo].[PG_CI_CUENTA_BANCO] 0, 0, 0, 952, 'Corporativo | INVERSIONES | FOINVER | 162231670 | CD. JUAREZ | Pesos Mexicanos' , '1670', 0, 'Corporativo | INVERSIONES | FOINVER | 162231670 | CD. JUAREZ | Pesos Mexicanos', 26, 7, 1, 'N/D', '833', '162231670', '', 1, 5, NULL, 'LUIS RAMIREZ RODRIGUEZ', 'Corporativo', '', '', '', '', '', '', '', 'TOMAS ZARAGOZA FUENTES', 103</v>
      </c>
      <c r="AK813" s="43">
        <v>952</v>
      </c>
      <c r="AL813" s="44">
        <v>26</v>
      </c>
      <c r="AM813" s="44">
        <v>7</v>
      </c>
      <c r="AN813" s="84" t="s">
        <v>3</v>
      </c>
      <c r="AO813" s="44">
        <v>0</v>
      </c>
      <c r="AP813" s="45" t="s">
        <v>148</v>
      </c>
      <c r="AQ813" s="45">
        <v>162231670</v>
      </c>
      <c r="AR813" s="46" t="s">
        <v>129</v>
      </c>
      <c r="AS813" s="45" t="s">
        <v>19</v>
      </c>
      <c r="AT813" s="45" t="s">
        <v>131</v>
      </c>
      <c r="AU813" s="45" t="s">
        <v>157</v>
      </c>
      <c r="AV813" s="45" t="s">
        <v>107</v>
      </c>
      <c r="AW813" s="45" t="s">
        <v>97</v>
      </c>
      <c r="AX813" s="45" t="s">
        <v>108</v>
      </c>
      <c r="AY813" s="45" t="s">
        <v>100</v>
      </c>
      <c r="AZ813" s="45" t="s">
        <v>109</v>
      </c>
      <c r="BA813" s="45" t="s">
        <v>97</v>
      </c>
      <c r="BB813" s="74" t="s">
        <v>120</v>
      </c>
      <c r="BC813" s="45">
        <v>833</v>
      </c>
      <c r="BD813" s="45" t="s">
        <v>227</v>
      </c>
      <c r="BE813" s="45" t="s">
        <v>122</v>
      </c>
      <c r="BF813" s="45" t="s">
        <v>175</v>
      </c>
      <c r="BG813" s="45" t="s">
        <v>97</v>
      </c>
      <c r="BH813" s="45" t="s">
        <v>113</v>
      </c>
      <c r="BI813" s="45">
        <v>1</v>
      </c>
      <c r="BJ813" s="45" t="s">
        <v>97</v>
      </c>
      <c r="BK813" s="53">
        <v>41962.373229166667</v>
      </c>
      <c r="BL813" s="45" t="s">
        <v>114</v>
      </c>
      <c r="BM813" s="45" t="s">
        <v>97</v>
      </c>
      <c r="BO813" s="68" t="str">
        <f t="shared" si="204"/>
        <v>EXECUTE [dbo].[PG_CI_CUENTA_BANCO] 0,0,0 , 952, X</v>
      </c>
    </row>
    <row r="814" spans="2:67" x14ac:dyDescent="0.3">
      <c r="B814" s="6">
        <f t="shared" si="192"/>
        <v>0</v>
      </c>
      <c r="C814" s="6" t="str">
        <f t="shared" si="193"/>
        <v>0, 0</v>
      </c>
      <c r="D814" s="54">
        <f t="shared" si="194"/>
        <v>953</v>
      </c>
      <c r="E814" s="75" t="str">
        <f t="shared" si="195"/>
        <v>Corporativo | INVERSIONES | INVERSIONES | 162245280 | CD. JUAREZ | Pesos Mexicanos</v>
      </c>
      <c r="F814" s="54" t="str">
        <f t="shared" si="196"/>
        <v>5280</v>
      </c>
      <c r="G814" s="5">
        <v>0</v>
      </c>
      <c r="H814" s="78" t="str">
        <f t="shared" si="197"/>
        <v>Corporativo | INVERSIONES | INVERSIONES | 162245280 | CD. JUAREZ | Pesos Mexicanos</v>
      </c>
      <c r="I814" s="69">
        <f t="shared" si="190"/>
        <v>21</v>
      </c>
      <c r="J814" s="69">
        <f t="shared" si="190"/>
        <v>7</v>
      </c>
      <c r="K814" s="70">
        <v>1</v>
      </c>
      <c r="L814" s="69" t="str">
        <f t="shared" si="198"/>
        <v>N/D</v>
      </c>
      <c r="M814" s="69">
        <f t="shared" si="199"/>
        <v>833</v>
      </c>
      <c r="N814" s="69">
        <f t="shared" si="200"/>
        <v>162245280</v>
      </c>
      <c r="P814" s="70">
        <v>1</v>
      </c>
      <c r="Q814" s="70">
        <v>5</v>
      </c>
      <c r="R814" s="19" t="s">
        <v>4</v>
      </c>
      <c r="S814" s="78" t="str">
        <f t="shared" si="201"/>
        <v>LUIS RAMIREZ RODRIGUEZ</v>
      </c>
      <c r="T814" s="78" t="str">
        <f t="shared" si="202"/>
        <v>Corporativo</v>
      </c>
      <c r="AB814" s="78" t="str">
        <f t="shared" si="203"/>
        <v>TOMAS ZARAGOZA FUENTES</v>
      </c>
      <c r="AC814" s="70">
        <v>103</v>
      </c>
      <c r="AD814" s="68" t="str">
        <f t="shared" si="191"/>
        <v>EXECUTE [dbo].[PG_CI_CUENTA_BANCO] 0, 0, 0, 953, 'Corporativo | INVERSIONES | INVERSIONES | 162245280 | CD. JUAREZ | Pesos Mexicanos' , '5280', 0, 'Corporativo | INVERSIONES | INVERSIONES | 162245280 | CD. JUAREZ | Pesos Mexicanos', 21, 7, 1, 'N/D', '833', '162245280', '', 1, 5, NULL, 'LUIS RAMIREZ RODRIGUEZ', 'Corporativo', '', '', '', '', '', '', '', 'TOMAS ZARAGOZA FUENTES', 103</v>
      </c>
      <c r="AK814" s="43">
        <v>953</v>
      </c>
      <c r="AL814" s="44">
        <v>21</v>
      </c>
      <c r="AM814" s="44">
        <v>7</v>
      </c>
      <c r="AN814" s="84" t="s">
        <v>3</v>
      </c>
      <c r="AO814" s="44">
        <v>0</v>
      </c>
      <c r="AP814" s="45" t="s">
        <v>148</v>
      </c>
      <c r="AQ814" s="45">
        <v>162245280</v>
      </c>
      <c r="AR814" s="46" t="s">
        <v>129</v>
      </c>
      <c r="AS814" s="45" t="s">
        <v>19</v>
      </c>
      <c r="AT814" s="45" t="s">
        <v>19</v>
      </c>
      <c r="AU814" s="45" t="s">
        <v>157</v>
      </c>
      <c r="AV814" s="45" t="s">
        <v>107</v>
      </c>
      <c r="AW814" s="45" t="s">
        <v>97</v>
      </c>
      <c r="AX814" s="45" t="s">
        <v>108</v>
      </c>
      <c r="AY814" s="45" t="s">
        <v>100</v>
      </c>
      <c r="AZ814" s="45" t="s">
        <v>109</v>
      </c>
      <c r="BA814" s="45" t="s">
        <v>97</v>
      </c>
      <c r="BB814" s="74" t="s">
        <v>120</v>
      </c>
      <c r="BC814" s="45">
        <v>833</v>
      </c>
      <c r="BD814" s="45" t="s">
        <v>227</v>
      </c>
      <c r="BE814" s="45" t="s">
        <v>122</v>
      </c>
      <c r="BF814" s="45" t="s">
        <v>175</v>
      </c>
      <c r="BG814" s="45" t="s">
        <v>97</v>
      </c>
      <c r="BH814" s="45" t="s">
        <v>396</v>
      </c>
      <c r="BI814" s="45">
        <v>1</v>
      </c>
      <c r="BJ814" s="45" t="s">
        <v>97</v>
      </c>
      <c r="BK814" s="53">
        <v>41962.372337962966</v>
      </c>
      <c r="BL814" s="45" t="s">
        <v>114</v>
      </c>
      <c r="BM814" s="45" t="s">
        <v>97</v>
      </c>
      <c r="BO814" s="68" t="str">
        <f t="shared" si="204"/>
        <v>EXECUTE [dbo].[PG_CI_CUENTA_BANCO] 0,0,0 , 953, X</v>
      </c>
    </row>
    <row r="815" spans="2:67" x14ac:dyDescent="0.3">
      <c r="B815" s="6">
        <f t="shared" si="192"/>
        <v>0</v>
      </c>
      <c r="C815" s="6" t="str">
        <f t="shared" si="193"/>
        <v>0, 0</v>
      </c>
      <c r="D815" s="54">
        <f t="shared" si="194"/>
        <v>954</v>
      </c>
      <c r="E815" s="75" t="str">
        <f t="shared" si="195"/>
        <v>Corporativo | INVERSIONES | FOINVER | 162236443 | CD. JUAREZ | Pesos Mexicanos</v>
      </c>
      <c r="F815" s="54" t="str">
        <f t="shared" si="196"/>
        <v>6443</v>
      </c>
      <c r="G815" s="5">
        <v>0</v>
      </c>
      <c r="H815" s="78" t="str">
        <f t="shared" si="197"/>
        <v>Corporativo | INVERSIONES | FOINVER | 162236443 | CD. JUAREZ | Pesos Mexicanos</v>
      </c>
      <c r="I815" s="69">
        <f t="shared" si="190"/>
        <v>15</v>
      </c>
      <c r="J815" s="69">
        <f t="shared" si="190"/>
        <v>7</v>
      </c>
      <c r="K815" s="70">
        <v>1</v>
      </c>
      <c r="L815" s="69" t="str">
        <f t="shared" si="198"/>
        <v>N/D</v>
      </c>
      <c r="M815" s="69">
        <f t="shared" si="199"/>
        <v>833</v>
      </c>
      <c r="N815" s="69">
        <f t="shared" si="200"/>
        <v>162236443</v>
      </c>
      <c r="P815" s="70">
        <v>1</v>
      </c>
      <c r="Q815" s="70">
        <v>5</v>
      </c>
      <c r="R815" s="19" t="s">
        <v>4</v>
      </c>
      <c r="S815" s="78" t="str">
        <f t="shared" si="201"/>
        <v>LUIS RAMIREZ RODRIGUEZ</v>
      </c>
      <c r="T815" s="78" t="str">
        <f t="shared" si="202"/>
        <v>Corporativo</v>
      </c>
      <c r="AB815" s="78" t="str">
        <f t="shared" si="203"/>
        <v>TOMAS ZARAGOZA FUENTES</v>
      </c>
      <c r="AC815" s="70">
        <v>103</v>
      </c>
      <c r="AD815" s="68" t="str">
        <f t="shared" si="191"/>
        <v>EXECUTE [dbo].[PG_CI_CUENTA_BANCO] 0, 0, 0, 954, 'Corporativo | INVERSIONES | FOINVER | 162236443 | CD. JUAREZ | Pesos Mexicanos' , '6443', 0, 'Corporativo | INVERSIONES | FOINVER | 162236443 | CD. JUAREZ | Pesos Mexicanos', 15, 7, 1, 'N/D', '833', '162236443', '', 1, 5, NULL, 'LUIS RAMIREZ RODRIGUEZ', 'Corporativo', '', '', '', '', '', '', '', 'TOMAS ZARAGOZA FUENTES', 103</v>
      </c>
      <c r="AK815" s="43">
        <v>954</v>
      </c>
      <c r="AL815" s="44">
        <v>15</v>
      </c>
      <c r="AM815" s="44">
        <v>7</v>
      </c>
      <c r="AN815" s="84" t="s">
        <v>3</v>
      </c>
      <c r="AO815" s="44">
        <v>0</v>
      </c>
      <c r="AP815" s="45" t="s">
        <v>148</v>
      </c>
      <c r="AQ815" s="45">
        <v>162236443</v>
      </c>
      <c r="AR815" s="46" t="s">
        <v>129</v>
      </c>
      <c r="AS815" s="45" t="s">
        <v>19</v>
      </c>
      <c r="AT815" s="45" t="s">
        <v>131</v>
      </c>
      <c r="AU815" s="45" t="s">
        <v>157</v>
      </c>
      <c r="AV815" s="45" t="s">
        <v>107</v>
      </c>
      <c r="AW815" s="45" t="s">
        <v>97</v>
      </c>
      <c r="AX815" s="45" t="s">
        <v>108</v>
      </c>
      <c r="AY815" s="45" t="s">
        <v>100</v>
      </c>
      <c r="AZ815" s="45" t="s">
        <v>109</v>
      </c>
      <c r="BA815" s="45" t="s">
        <v>97</v>
      </c>
      <c r="BB815" s="74" t="s">
        <v>120</v>
      </c>
      <c r="BC815" s="45">
        <v>833</v>
      </c>
      <c r="BD815" s="45" t="s">
        <v>227</v>
      </c>
      <c r="BE815" s="45" t="s">
        <v>122</v>
      </c>
      <c r="BF815" s="45" t="s">
        <v>275</v>
      </c>
      <c r="BG815" s="45" t="s">
        <v>97</v>
      </c>
      <c r="BH815" s="45" t="s">
        <v>113</v>
      </c>
      <c r="BI815" s="45">
        <v>1</v>
      </c>
      <c r="BJ815" s="45" t="s">
        <v>97</v>
      </c>
      <c r="BK815" s="53">
        <v>41962.370798611111</v>
      </c>
      <c r="BL815" s="45" t="s">
        <v>114</v>
      </c>
      <c r="BM815" s="45" t="s">
        <v>97</v>
      </c>
      <c r="BO815" s="68" t="str">
        <f t="shared" si="204"/>
        <v>EXECUTE [dbo].[PG_CI_CUENTA_BANCO] 0,0,0 , 954, X</v>
      </c>
    </row>
    <row r="816" spans="2:67" x14ac:dyDescent="0.3">
      <c r="B816" s="6">
        <f t="shared" si="192"/>
        <v>0</v>
      </c>
      <c r="C816" s="6" t="str">
        <f t="shared" si="193"/>
        <v>0, 0</v>
      </c>
      <c r="D816" s="54">
        <f t="shared" si="194"/>
        <v>955</v>
      </c>
      <c r="E816" s="75" t="str">
        <f t="shared" si="195"/>
        <v>Corporativo | INVERSIONES | FOINVER | 162245949 | CD. JUAREZ | Pesos Mexicanos</v>
      </c>
      <c r="F816" s="54" t="str">
        <f t="shared" si="196"/>
        <v>5949</v>
      </c>
      <c r="G816" s="5">
        <v>0</v>
      </c>
      <c r="H816" s="78" t="str">
        <f t="shared" si="197"/>
        <v>Corporativo | INVERSIONES | FOINVER | 162245949 | CD. JUAREZ | Pesos Mexicanos</v>
      </c>
      <c r="I816" s="69">
        <f t="shared" si="190"/>
        <v>11</v>
      </c>
      <c r="J816" s="69">
        <f t="shared" si="190"/>
        <v>7</v>
      </c>
      <c r="K816" s="70">
        <v>1</v>
      </c>
      <c r="L816" s="69" t="str">
        <f t="shared" si="198"/>
        <v>N/D</v>
      </c>
      <c r="M816" s="69">
        <f t="shared" si="199"/>
        <v>833</v>
      </c>
      <c r="N816" s="69">
        <f t="shared" si="200"/>
        <v>162245949</v>
      </c>
      <c r="P816" s="70">
        <v>1</v>
      </c>
      <c r="Q816" s="70">
        <v>5</v>
      </c>
      <c r="R816" s="19" t="s">
        <v>4</v>
      </c>
      <c r="S816" s="78" t="str">
        <f t="shared" si="201"/>
        <v>LUIS RAMIREZ RODRIGUEZ</v>
      </c>
      <c r="T816" s="78" t="str">
        <f t="shared" si="202"/>
        <v>Corporativo</v>
      </c>
      <c r="AB816" s="78" t="str">
        <f t="shared" si="203"/>
        <v>TOMAS ZARAGOZA FUENTES</v>
      </c>
      <c r="AC816" s="70">
        <v>103</v>
      </c>
      <c r="AD816" s="68" t="str">
        <f t="shared" si="191"/>
        <v>EXECUTE [dbo].[PG_CI_CUENTA_BANCO] 0, 0, 0, 955, 'Corporativo | INVERSIONES | FOINVER | 162245949 | CD. JUAREZ | Pesos Mexicanos' , '5949', 0, 'Corporativo | INVERSIONES | FOINVER | 162245949 | CD. JUAREZ | Pesos Mexicanos', 11, 7, 1, 'N/D', '833', '162245949', '', 1, 5, NULL, 'LUIS RAMIREZ RODRIGUEZ', 'Corporativo', '', '', '', '', '', '', '', 'TOMAS ZARAGOZA FUENTES', 103</v>
      </c>
      <c r="AK816" s="43">
        <v>955</v>
      </c>
      <c r="AL816" s="44">
        <v>11</v>
      </c>
      <c r="AM816" s="44">
        <v>7</v>
      </c>
      <c r="AN816" s="84" t="s">
        <v>3</v>
      </c>
      <c r="AO816" s="44">
        <v>0</v>
      </c>
      <c r="AP816" s="45" t="s">
        <v>148</v>
      </c>
      <c r="AQ816" s="45">
        <v>162245949</v>
      </c>
      <c r="AR816" s="46" t="s">
        <v>129</v>
      </c>
      <c r="AS816" s="45" t="s">
        <v>19</v>
      </c>
      <c r="AT816" s="45" t="s">
        <v>131</v>
      </c>
      <c r="AU816" s="45" t="s">
        <v>157</v>
      </c>
      <c r="AV816" s="45" t="s">
        <v>107</v>
      </c>
      <c r="AW816" s="45" t="s">
        <v>97</v>
      </c>
      <c r="AX816" s="45" t="s">
        <v>108</v>
      </c>
      <c r="AY816" s="45" t="s">
        <v>100</v>
      </c>
      <c r="AZ816" s="45" t="s">
        <v>109</v>
      </c>
      <c r="BA816" s="45" t="s">
        <v>97</v>
      </c>
      <c r="BB816" s="74" t="s">
        <v>120</v>
      </c>
      <c r="BC816" s="45">
        <v>833</v>
      </c>
      <c r="BD816" s="45" t="s">
        <v>227</v>
      </c>
      <c r="BE816" s="45" t="s">
        <v>122</v>
      </c>
      <c r="BF816" s="45" t="s">
        <v>294</v>
      </c>
      <c r="BG816" s="45" t="s">
        <v>97</v>
      </c>
      <c r="BH816" s="45" t="s">
        <v>396</v>
      </c>
      <c r="BI816" s="45">
        <v>1</v>
      </c>
      <c r="BJ816" s="45" t="s">
        <v>97</v>
      </c>
      <c r="BK816" s="53">
        <v>42147.552303240744</v>
      </c>
      <c r="BL816" s="45" t="s">
        <v>114</v>
      </c>
      <c r="BM816" s="45" t="s">
        <v>97</v>
      </c>
      <c r="BO816" s="68" t="str">
        <f t="shared" si="204"/>
        <v>EXECUTE [dbo].[PG_CI_CUENTA_BANCO] 0,0,0 , 955, X</v>
      </c>
    </row>
    <row r="817" spans="2:67" x14ac:dyDescent="0.3">
      <c r="B817" s="6">
        <f t="shared" si="192"/>
        <v>0</v>
      </c>
      <c r="C817" s="6" t="str">
        <f t="shared" si="193"/>
        <v>0, 0</v>
      </c>
      <c r="D817" s="54">
        <f t="shared" si="194"/>
        <v>956</v>
      </c>
      <c r="E817" s="75" t="str">
        <f t="shared" si="195"/>
        <v>Corporativo | INVERSIONES | FOINVER | 162231883 | CD. JUAREZ | Pesos Mexicanos</v>
      </c>
      <c r="F817" s="54" t="str">
        <f t="shared" si="196"/>
        <v>1883</v>
      </c>
      <c r="G817" s="5">
        <v>0</v>
      </c>
      <c r="H817" s="78" t="str">
        <f t="shared" si="197"/>
        <v>Corporativo | INVERSIONES | FOINVER | 162231883 | CD. JUAREZ | Pesos Mexicanos</v>
      </c>
      <c r="I817" s="69">
        <f t="shared" si="190"/>
        <v>7</v>
      </c>
      <c r="J817" s="69">
        <f t="shared" si="190"/>
        <v>7</v>
      </c>
      <c r="K817" s="70">
        <v>1</v>
      </c>
      <c r="L817" s="69" t="str">
        <f t="shared" si="198"/>
        <v>N/D</v>
      </c>
      <c r="M817" s="69">
        <f t="shared" si="199"/>
        <v>833</v>
      </c>
      <c r="N817" s="69">
        <f t="shared" si="200"/>
        <v>162231883</v>
      </c>
      <c r="P817" s="70">
        <v>1</v>
      </c>
      <c r="Q817" s="70">
        <v>5</v>
      </c>
      <c r="R817" s="19" t="s">
        <v>4</v>
      </c>
      <c r="S817" s="78" t="str">
        <f t="shared" si="201"/>
        <v>LUIS RAMIREZ RODRIGUEZ</v>
      </c>
      <c r="T817" s="78" t="str">
        <f t="shared" si="202"/>
        <v>Corporativo</v>
      </c>
      <c r="AB817" s="78" t="str">
        <f t="shared" si="203"/>
        <v>TOMAS ZARAGOZA FUENTES</v>
      </c>
      <c r="AC817" s="70">
        <v>103</v>
      </c>
      <c r="AD817" s="68" t="str">
        <f t="shared" si="191"/>
        <v>EXECUTE [dbo].[PG_CI_CUENTA_BANCO] 0, 0, 0, 956, 'Corporativo | INVERSIONES | FOINVER | 162231883 | CD. JUAREZ | Pesos Mexicanos' , '1883', 0, 'Corporativo | INVERSIONES | FOINVER | 162231883 | CD. JUAREZ | Pesos Mexicanos', 7, 7, 1, 'N/D', '833', '162231883', '', 1, 5, NULL, 'LUIS RAMIREZ RODRIGUEZ', 'Corporativo', '', '', '', '', '', '', '', 'TOMAS ZARAGOZA FUENTES', 103</v>
      </c>
      <c r="AK817" s="43">
        <v>956</v>
      </c>
      <c r="AL817" s="44">
        <v>7</v>
      </c>
      <c r="AM817" s="44">
        <v>7</v>
      </c>
      <c r="AN817" s="84" t="s">
        <v>3</v>
      </c>
      <c r="AO817" s="44">
        <v>0</v>
      </c>
      <c r="AP817" s="45" t="s">
        <v>148</v>
      </c>
      <c r="AQ817" s="45">
        <v>162231883</v>
      </c>
      <c r="AR817" s="46" t="s">
        <v>129</v>
      </c>
      <c r="AS817" s="45" t="s">
        <v>19</v>
      </c>
      <c r="AT817" s="45" t="s">
        <v>131</v>
      </c>
      <c r="AU817" s="45" t="s">
        <v>157</v>
      </c>
      <c r="AV817" s="45" t="s">
        <v>107</v>
      </c>
      <c r="AW817" s="45" t="s">
        <v>97</v>
      </c>
      <c r="AX817" s="45" t="s">
        <v>108</v>
      </c>
      <c r="AY817" s="45" t="s">
        <v>100</v>
      </c>
      <c r="AZ817" s="45" t="s">
        <v>109</v>
      </c>
      <c r="BA817" s="45" t="s">
        <v>97</v>
      </c>
      <c r="BB817" s="74" t="s">
        <v>120</v>
      </c>
      <c r="BC817" s="45">
        <v>833</v>
      </c>
      <c r="BD817" s="45" t="s">
        <v>227</v>
      </c>
      <c r="BE817" s="45" t="s">
        <v>122</v>
      </c>
      <c r="BF817" s="45" t="s">
        <v>275</v>
      </c>
      <c r="BG817" s="45" t="s">
        <v>97</v>
      </c>
      <c r="BH817" s="45" t="s">
        <v>113</v>
      </c>
      <c r="BI817" s="45">
        <v>1</v>
      </c>
      <c r="BJ817" s="45" t="s">
        <v>97</v>
      </c>
      <c r="BK817" s="53">
        <v>41962.368275462963</v>
      </c>
      <c r="BL817" s="45" t="s">
        <v>114</v>
      </c>
      <c r="BM817" s="45" t="s">
        <v>97</v>
      </c>
      <c r="BO817" s="68" t="str">
        <f t="shared" si="204"/>
        <v>EXECUTE [dbo].[PG_CI_CUENTA_BANCO] 0,0,0 , 956, X</v>
      </c>
    </row>
    <row r="818" spans="2:67" x14ac:dyDescent="0.3">
      <c r="B818" s="6">
        <f t="shared" si="192"/>
        <v>0</v>
      </c>
      <c r="C818" s="6" t="str">
        <f t="shared" si="193"/>
        <v>0, 0</v>
      </c>
      <c r="D818" s="54">
        <f t="shared" si="194"/>
        <v>957</v>
      </c>
      <c r="E818" s="75" t="str">
        <f t="shared" si="195"/>
        <v>Corporativo | INVERSIONES | FOINVER | 162231905 | CD. JUAREZ | Pesos Mexicanos</v>
      </c>
      <c r="F818" s="54" t="str">
        <f t="shared" si="196"/>
        <v>1905</v>
      </c>
      <c r="G818" s="5">
        <v>0</v>
      </c>
      <c r="H818" s="78" t="str">
        <f t="shared" si="197"/>
        <v>Corporativo | INVERSIONES | FOINVER | 162231905 | CD. JUAREZ | Pesos Mexicanos</v>
      </c>
      <c r="I818" s="69">
        <f t="shared" si="190"/>
        <v>6</v>
      </c>
      <c r="J818" s="69">
        <f t="shared" si="190"/>
        <v>7</v>
      </c>
      <c r="K818" s="70">
        <v>1</v>
      </c>
      <c r="L818" s="69" t="str">
        <f t="shared" si="198"/>
        <v>N/D</v>
      </c>
      <c r="M818" s="69">
        <f t="shared" si="199"/>
        <v>833</v>
      </c>
      <c r="N818" s="69">
        <f t="shared" si="200"/>
        <v>162231905</v>
      </c>
      <c r="P818" s="70">
        <v>1</v>
      </c>
      <c r="Q818" s="70">
        <v>5</v>
      </c>
      <c r="R818" s="19" t="s">
        <v>4</v>
      </c>
      <c r="S818" s="78" t="str">
        <f t="shared" si="201"/>
        <v>LUIS RAMIREZ RODRIGUEZ</v>
      </c>
      <c r="T818" s="78" t="str">
        <f t="shared" si="202"/>
        <v>Corporativo</v>
      </c>
      <c r="AB818" s="78" t="str">
        <f t="shared" si="203"/>
        <v>TOMAS ZARAGOZA FUENTES</v>
      </c>
      <c r="AC818" s="70">
        <v>103</v>
      </c>
      <c r="AD818" s="68" t="str">
        <f t="shared" si="191"/>
        <v>EXECUTE [dbo].[PG_CI_CUENTA_BANCO] 0, 0, 0, 957, 'Corporativo | INVERSIONES | FOINVER | 162231905 | CD. JUAREZ | Pesos Mexicanos' , '1905', 0, 'Corporativo | INVERSIONES | FOINVER | 162231905 | CD. JUAREZ | Pesos Mexicanos', 6, 7, 1, 'N/D', '833', '162231905', '', 1, 5, NULL, 'LUIS RAMIREZ RODRIGUEZ', 'Corporativo', '', '', '', '', '', '', '', 'TOMAS ZARAGOZA FUENTES', 103</v>
      </c>
      <c r="AK818" s="43">
        <v>957</v>
      </c>
      <c r="AL818" s="44">
        <v>6</v>
      </c>
      <c r="AM818" s="44">
        <v>7</v>
      </c>
      <c r="AN818" s="84" t="s">
        <v>3</v>
      </c>
      <c r="AO818" s="44">
        <v>0</v>
      </c>
      <c r="AP818" s="45" t="s">
        <v>148</v>
      </c>
      <c r="AQ818" s="45">
        <v>162231905</v>
      </c>
      <c r="AR818" s="46" t="s">
        <v>129</v>
      </c>
      <c r="AS818" s="45" t="s">
        <v>19</v>
      </c>
      <c r="AT818" s="45" t="s">
        <v>131</v>
      </c>
      <c r="AU818" s="45" t="s">
        <v>157</v>
      </c>
      <c r="AV818" s="45" t="s">
        <v>107</v>
      </c>
      <c r="AW818" s="45" t="s">
        <v>97</v>
      </c>
      <c r="AX818" s="45" t="s">
        <v>108</v>
      </c>
      <c r="AY818" s="45" t="s">
        <v>100</v>
      </c>
      <c r="AZ818" s="45" t="s">
        <v>109</v>
      </c>
      <c r="BA818" s="45" t="s">
        <v>97</v>
      </c>
      <c r="BB818" s="74" t="s">
        <v>120</v>
      </c>
      <c r="BC818" s="45">
        <v>833</v>
      </c>
      <c r="BD818" s="45" t="s">
        <v>227</v>
      </c>
      <c r="BE818" s="45" t="s">
        <v>122</v>
      </c>
      <c r="BF818" s="45" t="s">
        <v>275</v>
      </c>
      <c r="BG818" s="45" t="s">
        <v>97</v>
      </c>
      <c r="BH818" s="45" t="s">
        <v>113</v>
      </c>
      <c r="BI818" s="45">
        <v>1</v>
      </c>
      <c r="BJ818" s="45" t="s">
        <v>97</v>
      </c>
      <c r="BK818" s="53">
        <v>41962.368842592594</v>
      </c>
      <c r="BL818" s="45" t="s">
        <v>114</v>
      </c>
      <c r="BM818" s="45" t="s">
        <v>97</v>
      </c>
      <c r="BO818" s="68" t="str">
        <f t="shared" si="204"/>
        <v>EXECUTE [dbo].[PG_CI_CUENTA_BANCO] 0,0,0 , 957, X</v>
      </c>
    </row>
    <row r="819" spans="2:67" x14ac:dyDescent="0.3">
      <c r="B819" s="6">
        <f t="shared" si="192"/>
        <v>0</v>
      </c>
      <c r="C819" s="6" t="str">
        <f t="shared" si="193"/>
        <v>0, 0</v>
      </c>
      <c r="D819" s="54">
        <f t="shared" si="194"/>
        <v>958</v>
      </c>
      <c r="E819" s="75" t="str">
        <f t="shared" si="195"/>
        <v>Corporativo | INVERSIONES | FOINVER | 162245779 | CD. JUAREZ | Pesos Mexicanos</v>
      </c>
      <c r="F819" s="54" t="str">
        <f t="shared" si="196"/>
        <v>5779</v>
      </c>
      <c r="G819" s="5">
        <v>0</v>
      </c>
      <c r="H819" s="78" t="str">
        <f t="shared" si="197"/>
        <v>Corporativo | INVERSIONES | FOINVER | 162245779 | CD. JUAREZ | Pesos Mexicanos</v>
      </c>
      <c r="I819" s="69">
        <f t="shared" si="190"/>
        <v>25</v>
      </c>
      <c r="J819" s="69">
        <f t="shared" si="190"/>
        <v>7</v>
      </c>
      <c r="K819" s="70">
        <v>1</v>
      </c>
      <c r="L819" s="69" t="str">
        <f t="shared" si="198"/>
        <v>N/D</v>
      </c>
      <c r="M819" s="69">
        <f t="shared" si="199"/>
        <v>833</v>
      </c>
      <c r="N819" s="69">
        <f t="shared" si="200"/>
        <v>162245779</v>
      </c>
      <c r="P819" s="70">
        <v>1</v>
      </c>
      <c r="Q819" s="70">
        <v>5</v>
      </c>
      <c r="R819" s="19" t="s">
        <v>4</v>
      </c>
      <c r="S819" s="78" t="str">
        <f t="shared" si="201"/>
        <v>LUIS RAMIREZ RODRIGUEZ</v>
      </c>
      <c r="T819" s="78" t="str">
        <f t="shared" si="202"/>
        <v>Corporativo</v>
      </c>
      <c r="AB819" s="78" t="str">
        <f t="shared" si="203"/>
        <v>TOMAS ZARAGOZA FUENTES</v>
      </c>
      <c r="AC819" s="70">
        <v>103</v>
      </c>
      <c r="AD819" s="68" t="str">
        <f t="shared" si="191"/>
        <v>EXECUTE [dbo].[PG_CI_CUENTA_BANCO] 0, 0, 0, 958, 'Corporativo | INVERSIONES | FOINVER | 162245779 | CD. JUAREZ | Pesos Mexicanos' , '5779', 0, 'Corporativo | INVERSIONES | FOINVER | 162245779 | CD. JUAREZ | Pesos Mexicanos', 25, 7, 1, 'N/D', '833', '162245779', '', 1, 5, NULL, 'LUIS RAMIREZ RODRIGUEZ', 'Corporativo', '', '', '', '', '', '', '', 'TOMAS ZARAGOZA FUENTES', 103</v>
      </c>
      <c r="AK819" s="43">
        <v>958</v>
      </c>
      <c r="AL819" s="44">
        <v>25</v>
      </c>
      <c r="AM819" s="44">
        <v>7</v>
      </c>
      <c r="AN819" s="84" t="s">
        <v>3</v>
      </c>
      <c r="AO819" s="44">
        <v>0</v>
      </c>
      <c r="AP819" s="45" t="s">
        <v>148</v>
      </c>
      <c r="AQ819" s="45">
        <v>162245779</v>
      </c>
      <c r="AR819" s="46" t="s">
        <v>129</v>
      </c>
      <c r="AS819" s="45" t="s">
        <v>19</v>
      </c>
      <c r="AT819" s="45" t="s">
        <v>131</v>
      </c>
      <c r="AU819" s="45" t="s">
        <v>157</v>
      </c>
      <c r="AV819" s="45" t="s">
        <v>107</v>
      </c>
      <c r="AW819" s="45" t="s">
        <v>97</v>
      </c>
      <c r="AX819" s="45" t="s">
        <v>108</v>
      </c>
      <c r="AY819" s="45" t="s">
        <v>100</v>
      </c>
      <c r="AZ819" s="45" t="s">
        <v>109</v>
      </c>
      <c r="BA819" s="45" t="s">
        <v>97</v>
      </c>
      <c r="BB819" s="74" t="s">
        <v>120</v>
      </c>
      <c r="BC819" s="45">
        <v>833</v>
      </c>
      <c r="BD819" s="45" t="s">
        <v>227</v>
      </c>
      <c r="BE819" s="45" t="s">
        <v>122</v>
      </c>
      <c r="BF819" s="45" t="s">
        <v>313</v>
      </c>
      <c r="BG819" s="45" t="s">
        <v>97</v>
      </c>
      <c r="BH819" s="45" t="s">
        <v>113</v>
      </c>
      <c r="BI819" s="45">
        <v>1</v>
      </c>
      <c r="BJ819" s="45" t="s">
        <v>97</v>
      </c>
      <c r="BK819" s="53">
        <v>41962.372812499998</v>
      </c>
      <c r="BL819" s="45" t="s">
        <v>114</v>
      </c>
      <c r="BM819" s="45" t="s">
        <v>97</v>
      </c>
      <c r="BO819" s="68" t="str">
        <f t="shared" si="204"/>
        <v>EXECUTE [dbo].[PG_CI_CUENTA_BANCO] 0,0,0 , 958, X</v>
      </c>
    </row>
    <row r="820" spans="2:67" x14ac:dyDescent="0.3">
      <c r="B820" s="6">
        <f t="shared" si="192"/>
        <v>0</v>
      </c>
      <c r="C820" s="6" t="str">
        <f t="shared" si="193"/>
        <v>0, 0</v>
      </c>
      <c r="D820" s="54">
        <f t="shared" si="194"/>
        <v>959</v>
      </c>
      <c r="E820" s="75" t="str">
        <f t="shared" si="195"/>
        <v>Corporativo | INVERSIONES | FOINVER | 162231689 | CD. JUAREZ | Pesos Mexicanos</v>
      </c>
      <c r="F820" s="54" t="str">
        <f t="shared" si="196"/>
        <v>1689</v>
      </c>
      <c r="G820" s="5">
        <v>0</v>
      </c>
      <c r="H820" s="78" t="str">
        <f t="shared" si="197"/>
        <v>Corporativo | INVERSIONES | FOINVER | 162231689 | CD. JUAREZ | Pesos Mexicanos</v>
      </c>
      <c r="I820" s="69">
        <f t="shared" si="190"/>
        <v>42</v>
      </c>
      <c r="J820" s="69">
        <f t="shared" si="190"/>
        <v>7</v>
      </c>
      <c r="K820" s="70">
        <v>1</v>
      </c>
      <c r="L820" s="69" t="str">
        <f t="shared" si="198"/>
        <v>N/D</v>
      </c>
      <c r="M820" s="69">
        <f t="shared" si="199"/>
        <v>833</v>
      </c>
      <c r="N820" s="69">
        <f t="shared" si="200"/>
        <v>162231689</v>
      </c>
      <c r="P820" s="70">
        <v>1</v>
      </c>
      <c r="Q820" s="70">
        <v>5</v>
      </c>
      <c r="R820" s="19" t="s">
        <v>4</v>
      </c>
      <c r="S820" s="78" t="str">
        <f t="shared" si="201"/>
        <v>LUIS RAMIREZ RODRIGUEZ</v>
      </c>
      <c r="T820" s="78" t="str">
        <f t="shared" si="202"/>
        <v>Corporativo</v>
      </c>
      <c r="AB820" s="78" t="str">
        <f t="shared" si="203"/>
        <v>TOMAS ZARAGOZA FUENTES</v>
      </c>
      <c r="AC820" s="70">
        <v>103</v>
      </c>
      <c r="AD820" s="68" t="str">
        <f t="shared" si="191"/>
        <v>EXECUTE [dbo].[PG_CI_CUENTA_BANCO] 0, 0, 0, 959, 'Corporativo | INVERSIONES | FOINVER | 162231689 | CD. JUAREZ | Pesos Mexicanos' , '1689', 0, 'Corporativo | INVERSIONES | FOINVER | 162231689 | CD. JUAREZ | Pesos Mexicanos', 42, 7, 1, 'N/D', '833', '162231689', '', 1, 5, NULL, 'LUIS RAMIREZ RODRIGUEZ', 'Corporativo', '', '', '', '', '', '', '', 'TOMAS ZARAGOZA FUENTES', 103</v>
      </c>
      <c r="AK820" s="43">
        <v>959</v>
      </c>
      <c r="AL820" s="44">
        <v>42</v>
      </c>
      <c r="AM820" s="44">
        <v>7</v>
      </c>
      <c r="AN820" s="84" t="s">
        <v>3</v>
      </c>
      <c r="AO820" s="44">
        <v>0</v>
      </c>
      <c r="AP820" s="45" t="s">
        <v>148</v>
      </c>
      <c r="AQ820" s="45">
        <v>162231689</v>
      </c>
      <c r="AR820" s="46" t="s">
        <v>129</v>
      </c>
      <c r="AS820" s="45" t="s">
        <v>19</v>
      </c>
      <c r="AT820" s="45" t="s">
        <v>131</v>
      </c>
      <c r="AU820" s="45" t="s">
        <v>157</v>
      </c>
      <c r="AV820" s="45" t="s">
        <v>107</v>
      </c>
      <c r="AW820" s="45" t="s">
        <v>97</v>
      </c>
      <c r="AX820" s="45" t="s">
        <v>108</v>
      </c>
      <c r="AY820" s="45" t="s">
        <v>100</v>
      </c>
      <c r="AZ820" s="45" t="s">
        <v>109</v>
      </c>
      <c r="BA820" s="45" t="s">
        <v>97</v>
      </c>
      <c r="BB820" s="74" t="s">
        <v>120</v>
      </c>
      <c r="BC820" s="45">
        <v>833</v>
      </c>
      <c r="BD820" s="45" t="s">
        <v>227</v>
      </c>
      <c r="BE820" s="45" t="s">
        <v>122</v>
      </c>
      <c r="BF820" s="45" t="s">
        <v>315</v>
      </c>
      <c r="BG820" s="45" t="s">
        <v>97</v>
      </c>
      <c r="BH820" s="45" t="s">
        <v>113</v>
      </c>
      <c r="BI820" s="45">
        <v>1</v>
      </c>
      <c r="BJ820" s="45" t="s">
        <v>97</v>
      </c>
      <c r="BK820" s="53">
        <v>41962.373784722222</v>
      </c>
      <c r="BL820" s="45" t="s">
        <v>114</v>
      </c>
      <c r="BM820" s="45" t="s">
        <v>97</v>
      </c>
      <c r="BO820" s="68" t="str">
        <f t="shared" si="204"/>
        <v>EXECUTE [dbo].[PG_CI_CUENTA_BANCO] 0,0,0 , 959, X</v>
      </c>
    </row>
    <row r="821" spans="2:67" x14ac:dyDescent="0.3">
      <c r="B821" s="6">
        <f t="shared" si="192"/>
        <v>0</v>
      </c>
      <c r="C821" s="6" t="str">
        <f t="shared" si="193"/>
        <v>0, 0</v>
      </c>
      <c r="D821" s="54">
        <f t="shared" si="194"/>
        <v>960</v>
      </c>
      <c r="E821" s="75" t="str">
        <f t="shared" si="195"/>
        <v>Gas Chapultepec | EGRESOS | NOMINA | 65502260336 | CD. JUAREZ | Pesos Mexicanos</v>
      </c>
      <c r="F821" s="54" t="str">
        <f t="shared" si="196"/>
        <v>0336</v>
      </c>
      <c r="G821" s="5">
        <v>0</v>
      </c>
      <c r="H821" s="78" t="str">
        <f t="shared" si="197"/>
        <v>Gas Chapultepec | EGRESOS | NOMINA | 65502260336 | CD. JUAREZ | Pesos Mexicanos</v>
      </c>
      <c r="I821" s="69">
        <f t="shared" si="190"/>
        <v>11</v>
      </c>
      <c r="J821" s="69">
        <f t="shared" si="190"/>
        <v>10</v>
      </c>
      <c r="K821" s="70">
        <v>1</v>
      </c>
      <c r="L821" s="69" t="str">
        <f t="shared" si="198"/>
        <v>N/D</v>
      </c>
      <c r="M821" s="69" t="str">
        <f t="shared" si="199"/>
        <v>EMP. CD. JUAREZ</v>
      </c>
      <c r="N821" s="69">
        <f t="shared" si="200"/>
        <v>65502260336</v>
      </c>
      <c r="P821" s="70">
        <v>1</v>
      </c>
      <c r="Q821" s="70">
        <v>3</v>
      </c>
      <c r="R821" s="19" t="s">
        <v>4</v>
      </c>
      <c r="S821" s="78" t="str">
        <f t="shared" si="201"/>
        <v>CARLOS MORENO</v>
      </c>
      <c r="T821" s="78" t="str">
        <f t="shared" si="202"/>
        <v>Gas Chapultepec</v>
      </c>
      <c r="AB821" s="78" t="str">
        <f t="shared" si="203"/>
        <v>TOMAS ZARAGOZA FUENTES</v>
      </c>
      <c r="AC821" s="70">
        <v>103</v>
      </c>
      <c r="AD821" s="68" t="str">
        <f t="shared" si="191"/>
        <v>EXECUTE [dbo].[PG_CI_CUENTA_BANCO] 0, 0, 0, 960, 'Gas Chapultepec | EGRESOS | NOMINA | 65502260336 | CD. JUAREZ | Pesos Mexicanos' , '0336', 0, 'Gas Chapultepec | EGRESOS | NOMINA | 65502260336 | CD. JUAREZ | Pesos Mexicanos', 11, 10, 1, 'N/D', 'EMP. CD. JUAREZ', '65502260336', '', 1, 3, NULL, 'CARLOS MORENO', 'Gas Chapultepec', '', '', '', '', '', '', '', 'TOMAS ZARAGOZA FUENTES', 103</v>
      </c>
      <c r="AK821" s="43">
        <v>960</v>
      </c>
      <c r="AL821" s="44">
        <v>11</v>
      </c>
      <c r="AM821" s="44">
        <v>10</v>
      </c>
      <c r="AN821" s="84" t="s">
        <v>3</v>
      </c>
      <c r="AO821" s="44">
        <v>53</v>
      </c>
      <c r="AP821" s="45" t="s">
        <v>295</v>
      </c>
      <c r="AQ821" s="45">
        <v>65502260336</v>
      </c>
      <c r="AR821" s="46" t="s">
        <v>133</v>
      </c>
      <c r="AS821" s="45" t="s">
        <v>25</v>
      </c>
      <c r="AT821" s="45" t="s">
        <v>392</v>
      </c>
      <c r="AU821" s="45" t="s">
        <v>106</v>
      </c>
      <c r="AV821" s="45" t="s">
        <v>107</v>
      </c>
      <c r="AW821" s="45" t="s">
        <v>97</v>
      </c>
      <c r="AX821" s="45" t="s">
        <v>108</v>
      </c>
      <c r="AY821" s="45" t="s">
        <v>100</v>
      </c>
      <c r="AZ821" s="45" t="s">
        <v>109</v>
      </c>
      <c r="BA821" s="45" t="s">
        <v>97</v>
      </c>
      <c r="BB821" s="74" t="s">
        <v>120</v>
      </c>
      <c r="BC821" s="45" t="s">
        <v>296</v>
      </c>
      <c r="BD821" s="45">
        <v>7618</v>
      </c>
      <c r="BE821" s="45" t="s">
        <v>150</v>
      </c>
      <c r="BF821" s="45" t="s">
        <v>294</v>
      </c>
      <c r="BG821" s="45" t="s">
        <v>97</v>
      </c>
      <c r="BH821" s="45" t="s">
        <v>113</v>
      </c>
      <c r="BI821" s="45">
        <v>1</v>
      </c>
      <c r="BJ821" s="45" t="s">
        <v>97</v>
      </c>
      <c r="BK821" s="53">
        <v>42147.558680555558</v>
      </c>
      <c r="BL821" s="45" t="s">
        <v>114</v>
      </c>
      <c r="BM821" s="45" t="s">
        <v>97</v>
      </c>
      <c r="BO821" s="68" t="str">
        <f t="shared" si="204"/>
        <v>EXECUTE [dbo].[PG_CI_CUENTA_BANCO] 0,0,0 , 960, X</v>
      </c>
    </row>
    <row r="822" spans="2:67" x14ac:dyDescent="0.3">
      <c r="B822" s="6">
        <f t="shared" si="192"/>
        <v>0</v>
      </c>
      <c r="C822" s="6" t="str">
        <f t="shared" si="193"/>
        <v>0, 0</v>
      </c>
      <c r="D822" s="54">
        <f t="shared" si="194"/>
        <v>961</v>
      </c>
      <c r="E822" s="75" t="str">
        <f t="shared" si="195"/>
        <v>Unigas San Jose | EGRESOS | NOMINA | 65502271355 | CD. JUAREZ | Pesos Mexicanos</v>
      </c>
      <c r="F822" s="54" t="str">
        <f t="shared" si="196"/>
        <v>1355</v>
      </c>
      <c r="G822" s="5">
        <v>0</v>
      </c>
      <c r="H822" s="78" t="str">
        <f t="shared" si="197"/>
        <v>Unigas San Jose | EGRESOS | NOMINA | 65502271355 | CD. JUAREZ | Pesos Mexicanos</v>
      </c>
      <c r="I822" s="69">
        <f t="shared" si="190"/>
        <v>42</v>
      </c>
      <c r="J822" s="69">
        <f t="shared" si="190"/>
        <v>10</v>
      </c>
      <c r="K822" s="70">
        <v>1</v>
      </c>
      <c r="L822" s="69" t="str">
        <f t="shared" si="198"/>
        <v>N/D</v>
      </c>
      <c r="M822" s="69" t="str">
        <f t="shared" si="199"/>
        <v>EMP. CD. JUAREZ</v>
      </c>
      <c r="N822" s="69">
        <f t="shared" si="200"/>
        <v>65502271355</v>
      </c>
      <c r="P822" s="70">
        <v>1</v>
      </c>
      <c r="Q822" s="70">
        <v>3</v>
      </c>
      <c r="R822" s="19" t="s">
        <v>4</v>
      </c>
      <c r="S822" s="78" t="str">
        <f t="shared" si="201"/>
        <v>CARLOS MORENO</v>
      </c>
      <c r="T822" s="78" t="str">
        <f t="shared" si="202"/>
        <v>Unigas San Jose</v>
      </c>
      <c r="AB822" s="78" t="str">
        <f t="shared" si="203"/>
        <v>TOMAS ZARAGOZA FUENTES</v>
      </c>
      <c r="AC822" s="70">
        <v>103</v>
      </c>
      <c r="AD822" s="68" t="str">
        <f t="shared" si="191"/>
        <v>EXECUTE [dbo].[PG_CI_CUENTA_BANCO] 0, 0, 0, 961, 'Unigas San Jose | EGRESOS | NOMINA | 65502271355 | CD. JUAREZ | Pesos Mexicanos' , '1355', 0, 'Unigas San Jose | EGRESOS | NOMINA | 65502271355 | CD. JUAREZ | Pesos Mexicanos', 42, 10, 1, 'N/D', 'EMP. CD. JUAREZ', '65502271355', '', 1, 3, NULL, 'CARLOS MORENO', 'Unigas San Jose', '', '', '', '', '', '', '', 'TOMAS ZARAGOZA FUENTES', 103</v>
      </c>
      <c r="AK822" s="43">
        <v>961</v>
      </c>
      <c r="AL822" s="44">
        <v>42</v>
      </c>
      <c r="AM822" s="44">
        <v>10</v>
      </c>
      <c r="AN822" s="84" t="s">
        <v>3</v>
      </c>
      <c r="AO822" s="44">
        <v>48</v>
      </c>
      <c r="AP822" s="45" t="s">
        <v>316</v>
      </c>
      <c r="AQ822" s="45">
        <v>65502271355</v>
      </c>
      <c r="AR822" s="46" t="s">
        <v>133</v>
      </c>
      <c r="AS822" s="45" t="s">
        <v>25</v>
      </c>
      <c r="AT822" s="45" t="s">
        <v>392</v>
      </c>
      <c r="AU822" s="45" t="s">
        <v>106</v>
      </c>
      <c r="AV822" s="45" t="s">
        <v>107</v>
      </c>
      <c r="AW822" s="45" t="s">
        <v>97</v>
      </c>
      <c r="AX822" s="45" t="s">
        <v>108</v>
      </c>
      <c r="AY822" s="45" t="s">
        <v>100</v>
      </c>
      <c r="AZ822" s="45" t="s">
        <v>109</v>
      </c>
      <c r="BA822" s="45" t="s">
        <v>97</v>
      </c>
      <c r="BB822" s="74" t="s">
        <v>120</v>
      </c>
      <c r="BC822" s="45" t="s">
        <v>296</v>
      </c>
      <c r="BD822" s="45">
        <v>7618</v>
      </c>
      <c r="BE822" s="45" t="s">
        <v>150</v>
      </c>
      <c r="BF822" s="45" t="s">
        <v>315</v>
      </c>
      <c r="BG822" s="45" t="s">
        <v>97</v>
      </c>
      <c r="BH822" s="45" t="s">
        <v>113</v>
      </c>
      <c r="BI822" s="45">
        <v>1</v>
      </c>
      <c r="BJ822" s="45" t="s">
        <v>97</v>
      </c>
      <c r="BK822" s="53">
        <v>41953.694722222222</v>
      </c>
      <c r="BL822" s="45" t="s">
        <v>317</v>
      </c>
      <c r="BM822" s="45" t="s">
        <v>97</v>
      </c>
      <c r="BO822" s="68" t="str">
        <f t="shared" si="204"/>
        <v>EXECUTE [dbo].[PG_CI_CUENTA_BANCO] 0,0,0 , 961, X</v>
      </c>
    </row>
    <row r="823" spans="2:67" x14ac:dyDescent="0.3">
      <c r="B823" s="6">
        <f t="shared" si="192"/>
        <v>0</v>
      </c>
      <c r="C823" s="6" t="str">
        <f t="shared" si="193"/>
        <v>0, 0</v>
      </c>
      <c r="D823" s="54">
        <f t="shared" si="194"/>
        <v>962</v>
      </c>
      <c r="E823" s="75" t="str">
        <f t="shared" si="195"/>
        <v>Ticul | INGRESOS | VENTA GAS | 159561617 | CD. JUAREZ | Pesos Mexicanos</v>
      </c>
      <c r="F823" s="54" t="str">
        <f t="shared" si="196"/>
        <v>1617</v>
      </c>
      <c r="G823" s="5">
        <v>0</v>
      </c>
      <c r="H823" s="78" t="str">
        <f t="shared" si="197"/>
        <v>Ticul | INGRESOS | VENTA GAS | 159561617 | CD. JUAREZ | Pesos Mexicanos</v>
      </c>
      <c r="I823" s="69">
        <f t="shared" si="190"/>
        <v>45</v>
      </c>
      <c r="J823" s="69">
        <f t="shared" si="190"/>
        <v>7</v>
      </c>
      <c r="K823" s="70">
        <v>1</v>
      </c>
      <c r="L823" s="69" t="str">
        <f t="shared" si="198"/>
        <v>N/D</v>
      </c>
      <c r="M823" s="69">
        <f t="shared" si="199"/>
        <v>833</v>
      </c>
      <c r="N823" s="69">
        <f t="shared" si="200"/>
        <v>159561617</v>
      </c>
      <c r="P823" s="70">
        <v>1</v>
      </c>
      <c r="Q823" s="70">
        <v>1</v>
      </c>
      <c r="R823" s="19" t="s">
        <v>4</v>
      </c>
      <c r="S823" s="78" t="str">
        <f t="shared" si="201"/>
        <v>LUIS RAMIREZ RODRIGUEZ</v>
      </c>
      <c r="T823" s="78" t="str">
        <f t="shared" si="202"/>
        <v>Ticul</v>
      </c>
      <c r="AB823" s="78" t="str">
        <f t="shared" si="203"/>
        <v>TOMAS ZARAGOZA FUENTES</v>
      </c>
      <c r="AC823" s="70">
        <v>103</v>
      </c>
      <c r="AD823" s="68" t="str">
        <f t="shared" si="191"/>
        <v>EXECUTE [dbo].[PG_CI_CUENTA_BANCO] 0, 0, 0, 962, 'Ticul | INGRESOS | VENTA GAS | 159561617 | CD. JUAREZ | Pesos Mexicanos' , '1617', 0, 'Ticul | INGRESOS | VENTA GAS | 159561617 | CD. JUAREZ | Pesos Mexicanos', 45, 7, 1, 'N/D', '833', '159561617', '', 1, 1, NULL, 'LUIS RAMIREZ RODRIGUEZ', 'Ticul', '', '', '', '', '', '', '', 'TOMAS ZARAGOZA FUENTES', 103</v>
      </c>
      <c r="AK823" s="43">
        <v>962</v>
      </c>
      <c r="AL823" s="44">
        <v>45</v>
      </c>
      <c r="AM823" s="44">
        <v>7</v>
      </c>
      <c r="AN823" s="84" t="s">
        <v>3</v>
      </c>
      <c r="AO823" s="44">
        <v>65</v>
      </c>
      <c r="AP823" s="45" t="s">
        <v>470</v>
      </c>
      <c r="AQ823" s="45">
        <v>159561617</v>
      </c>
      <c r="AR823" s="46" t="s">
        <v>104</v>
      </c>
      <c r="AS823" s="45" t="s">
        <v>24</v>
      </c>
      <c r="AT823" s="45" t="s">
        <v>105</v>
      </c>
      <c r="AU823" s="45" t="s">
        <v>106</v>
      </c>
      <c r="AV823" s="45" t="s">
        <v>107</v>
      </c>
      <c r="AW823" s="45" t="s">
        <v>97</v>
      </c>
      <c r="AX823" s="45" t="s">
        <v>108</v>
      </c>
      <c r="AY823" s="45" t="s">
        <v>100</v>
      </c>
      <c r="AZ823" s="45" t="s">
        <v>109</v>
      </c>
      <c r="BA823" s="45" t="s">
        <v>97</v>
      </c>
      <c r="BB823" s="74" t="s">
        <v>120</v>
      </c>
      <c r="BC823" s="45">
        <v>833</v>
      </c>
      <c r="BD823" s="45" t="s">
        <v>227</v>
      </c>
      <c r="BE823" s="45" t="s">
        <v>122</v>
      </c>
      <c r="BF823" s="45" t="s">
        <v>172</v>
      </c>
      <c r="BG823" s="45" t="s">
        <v>97</v>
      </c>
      <c r="BH823" s="45" t="s">
        <v>113</v>
      </c>
      <c r="BI823" s="45">
        <v>1</v>
      </c>
      <c r="BJ823" s="45" t="s">
        <v>97</v>
      </c>
      <c r="BK823" s="53">
        <v>42151.525775462964</v>
      </c>
      <c r="BL823" s="45" t="s">
        <v>114</v>
      </c>
      <c r="BM823" s="45" t="s">
        <v>97</v>
      </c>
      <c r="BO823" s="68" t="str">
        <f t="shared" si="204"/>
        <v>EXECUTE [dbo].[PG_CI_CUENTA_BANCO] 0,0,0 , 962, X</v>
      </c>
    </row>
    <row r="824" spans="2:67" x14ac:dyDescent="0.3">
      <c r="B824" s="6">
        <f t="shared" si="192"/>
        <v>0</v>
      </c>
      <c r="C824" s="6" t="str">
        <f t="shared" si="193"/>
        <v>0, 0</v>
      </c>
      <c r="D824" s="54">
        <f t="shared" si="194"/>
        <v>963</v>
      </c>
      <c r="E824" s="75" t="str">
        <f t="shared" si="195"/>
        <v>Chetumal | CONCENTRADORA | CONCENTRADORA | 160212237 | CD. JUAREZ | Pesos Mexicanos</v>
      </c>
      <c r="F824" s="54" t="str">
        <f t="shared" si="196"/>
        <v>2237</v>
      </c>
      <c r="G824" s="5">
        <v>0</v>
      </c>
      <c r="H824" s="78" t="str">
        <f t="shared" si="197"/>
        <v>Chetumal | CONCENTRADORA | CONCENTRADORA | 160212237 | CD. JUAREZ | Pesos Mexicanos</v>
      </c>
      <c r="I824" s="69">
        <f t="shared" si="190"/>
        <v>47</v>
      </c>
      <c r="J824" s="69">
        <f t="shared" si="190"/>
        <v>7</v>
      </c>
      <c r="K824" s="70">
        <v>1</v>
      </c>
      <c r="L824" s="69" t="str">
        <f t="shared" si="198"/>
        <v>N/D</v>
      </c>
      <c r="M824" s="69">
        <f t="shared" si="199"/>
        <v>833</v>
      </c>
      <c r="N824" s="69">
        <f t="shared" si="200"/>
        <v>160212237</v>
      </c>
      <c r="P824" s="70">
        <v>1</v>
      </c>
      <c r="Q824" s="70">
        <v>2</v>
      </c>
      <c r="R824" s="19" t="s">
        <v>4</v>
      </c>
      <c r="S824" s="78" t="str">
        <f t="shared" si="201"/>
        <v>LUIS RAMIREZ RODRIGUEZ</v>
      </c>
      <c r="T824" s="78" t="str">
        <f t="shared" si="202"/>
        <v>Chetumal</v>
      </c>
      <c r="AB824" s="78" t="str">
        <f t="shared" si="203"/>
        <v>TOMAS ZARAGOZA FUENTES</v>
      </c>
      <c r="AC824" s="70">
        <v>103</v>
      </c>
      <c r="AD824" s="68" t="str">
        <f t="shared" si="191"/>
        <v>EXECUTE [dbo].[PG_CI_CUENTA_BANCO] 0, 0, 0, 963, 'Chetumal | CONCENTRADORA | CONCENTRADORA | 160212237 | CD. JUAREZ | Pesos Mexicanos' , '2237', 0, 'Chetumal | CONCENTRADORA | CONCENTRADORA | 160212237 | CD. JUAREZ | Pesos Mexicanos', 47, 7, 1, 'N/D', '833', '160212237', '', 1, 2, NULL, 'LUIS RAMIREZ RODRIGUEZ', 'Chetumal', '', '', '', '', '', '', '', 'TOMAS ZARAGOZA FUENTES', 103</v>
      </c>
      <c r="AK824" s="43">
        <v>963</v>
      </c>
      <c r="AL824" s="44">
        <v>47</v>
      </c>
      <c r="AM824" s="44">
        <v>7</v>
      </c>
      <c r="AN824" s="84" t="s">
        <v>3</v>
      </c>
      <c r="AO824" s="44">
        <v>63</v>
      </c>
      <c r="AP824" s="45" t="s">
        <v>469</v>
      </c>
      <c r="AQ824" s="45">
        <v>160212237</v>
      </c>
      <c r="AR824" s="46" t="s">
        <v>127</v>
      </c>
      <c r="AS824" s="45" t="s">
        <v>18</v>
      </c>
      <c r="AT824" s="45" t="s">
        <v>18</v>
      </c>
      <c r="AU824" s="45" t="s">
        <v>162</v>
      </c>
      <c r="AV824" s="45" t="s">
        <v>107</v>
      </c>
      <c r="AW824" s="45" t="s">
        <v>97</v>
      </c>
      <c r="AX824" s="45" t="s">
        <v>108</v>
      </c>
      <c r="AY824" s="45" t="s">
        <v>100</v>
      </c>
      <c r="AZ824" s="45" t="s">
        <v>109</v>
      </c>
      <c r="BA824" s="45" t="s">
        <v>97</v>
      </c>
      <c r="BB824" s="74" t="s">
        <v>120</v>
      </c>
      <c r="BC824" s="45">
        <v>833</v>
      </c>
      <c r="BD824" s="45" t="s">
        <v>227</v>
      </c>
      <c r="BE824" s="45" t="s">
        <v>122</v>
      </c>
      <c r="BF824" s="45" t="s">
        <v>181</v>
      </c>
      <c r="BG824" s="45" t="s">
        <v>97</v>
      </c>
      <c r="BH824" s="45" t="s">
        <v>113</v>
      </c>
      <c r="BI824" s="45">
        <v>1</v>
      </c>
      <c r="BJ824" s="45" t="s">
        <v>97</v>
      </c>
      <c r="BK824" s="53">
        <v>42149.496863425928</v>
      </c>
      <c r="BL824" s="45" t="s">
        <v>114</v>
      </c>
      <c r="BM824" s="45" t="s">
        <v>97</v>
      </c>
      <c r="BO824" s="68" t="str">
        <f t="shared" si="204"/>
        <v>EXECUTE [dbo].[PG_CI_CUENTA_BANCO] 0,0,0 , 963, X</v>
      </c>
    </row>
    <row r="825" spans="2:67" x14ac:dyDescent="0.3">
      <c r="B825" s="6">
        <f t="shared" si="192"/>
        <v>0</v>
      </c>
      <c r="C825" s="6" t="str">
        <f t="shared" si="193"/>
        <v>0, 0</v>
      </c>
      <c r="D825" s="54">
        <f t="shared" si="194"/>
        <v>964</v>
      </c>
      <c r="E825" s="75" t="str">
        <f t="shared" si="195"/>
        <v>Chetumal | EGRESOS | EGRESOS PLANTA | 160212334 | CD. JUAREZ | Pesos Mexicanos</v>
      </c>
      <c r="F825" s="54" t="str">
        <f t="shared" si="196"/>
        <v>2334</v>
      </c>
      <c r="G825" s="5">
        <v>0</v>
      </c>
      <c r="H825" s="78" t="str">
        <f t="shared" si="197"/>
        <v>Chetumal | EGRESOS | EGRESOS PLANTA | 160212334 | CD. JUAREZ | Pesos Mexicanos</v>
      </c>
      <c r="I825" s="69">
        <f t="shared" si="190"/>
        <v>47</v>
      </c>
      <c r="J825" s="69">
        <f t="shared" si="190"/>
        <v>7</v>
      </c>
      <c r="K825" s="70">
        <v>1</v>
      </c>
      <c r="L825" s="69" t="str">
        <f t="shared" si="198"/>
        <v>N/D</v>
      </c>
      <c r="M825" s="69">
        <f t="shared" si="199"/>
        <v>833</v>
      </c>
      <c r="N825" s="69">
        <f t="shared" si="200"/>
        <v>160212334</v>
      </c>
      <c r="P825" s="70">
        <v>1</v>
      </c>
      <c r="Q825" s="70">
        <v>3</v>
      </c>
      <c r="R825" s="19" t="s">
        <v>4</v>
      </c>
      <c r="S825" s="78" t="str">
        <f t="shared" si="201"/>
        <v>LUIS RAMIREZ RODRIGUEZ</v>
      </c>
      <c r="T825" s="78" t="str">
        <f t="shared" si="202"/>
        <v>Chetumal</v>
      </c>
      <c r="AB825" s="78" t="str">
        <f t="shared" si="203"/>
        <v>TOMAS ZARAGOZA FUENTES</v>
      </c>
      <c r="AC825" s="70">
        <v>103</v>
      </c>
      <c r="AD825" s="68" t="str">
        <f t="shared" si="191"/>
        <v>EXECUTE [dbo].[PG_CI_CUENTA_BANCO] 0, 0, 0, 964, 'Chetumal | EGRESOS | EGRESOS PLANTA | 160212334 | CD. JUAREZ | Pesos Mexicanos' , '2334', 0, 'Chetumal | EGRESOS | EGRESOS PLANTA | 160212334 | CD. JUAREZ | Pesos Mexicanos', 47, 7, 1, 'N/D', '833', '160212334', '', 1, 3, NULL, 'LUIS RAMIREZ RODRIGUEZ', 'Chetumal', '', '', '', '', '', '', '', 'TOMAS ZARAGOZA FUENTES', 103</v>
      </c>
      <c r="AK825" s="43">
        <v>964</v>
      </c>
      <c r="AL825" s="44">
        <v>47</v>
      </c>
      <c r="AM825" s="44">
        <v>7</v>
      </c>
      <c r="AN825" s="84" t="s">
        <v>3</v>
      </c>
      <c r="AO825" s="44">
        <v>63</v>
      </c>
      <c r="AP825" s="45" t="s">
        <v>469</v>
      </c>
      <c r="AQ825" s="45">
        <v>160212334</v>
      </c>
      <c r="AR825" s="46" t="s">
        <v>133</v>
      </c>
      <c r="AS825" s="45" t="s">
        <v>25</v>
      </c>
      <c r="AT825" s="45" t="s">
        <v>134</v>
      </c>
      <c r="AU825" s="45" t="s">
        <v>106</v>
      </c>
      <c r="AV825" s="45" t="s">
        <v>107</v>
      </c>
      <c r="AW825" s="45" t="s">
        <v>97</v>
      </c>
      <c r="AX825" s="45" t="s">
        <v>108</v>
      </c>
      <c r="AY825" s="45" t="s">
        <v>100</v>
      </c>
      <c r="AZ825" s="45" t="s">
        <v>109</v>
      </c>
      <c r="BA825" s="45" t="s">
        <v>97</v>
      </c>
      <c r="BB825" s="74" t="s">
        <v>120</v>
      </c>
      <c r="BC825" s="45">
        <v>833</v>
      </c>
      <c r="BD825" s="45" t="s">
        <v>227</v>
      </c>
      <c r="BE825" s="45" t="s">
        <v>122</v>
      </c>
      <c r="BF825" s="45" t="s">
        <v>181</v>
      </c>
      <c r="BG825" s="45" t="s">
        <v>97</v>
      </c>
      <c r="BH825" s="45" t="s">
        <v>230</v>
      </c>
      <c r="BI825" s="45">
        <v>1</v>
      </c>
      <c r="BJ825" s="45" t="s">
        <v>97</v>
      </c>
      <c r="BK825" s="53">
        <v>42606.464004629626</v>
      </c>
      <c r="BL825" s="45" t="s">
        <v>114</v>
      </c>
      <c r="BM825" s="45" t="s">
        <v>97</v>
      </c>
      <c r="BO825" s="68" t="str">
        <f t="shared" si="204"/>
        <v>EXECUTE [dbo].[PG_CI_CUENTA_BANCO] 0,0,0 , 964, X</v>
      </c>
    </row>
    <row r="826" spans="2:67" x14ac:dyDescent="0.3">
      <c r="B826" s="6">
        <f t="shared" si="192"/>
        <v>0</v>
      </c>
      <c r="C826" s="6" t="str">
        <f t="shared" si="193"/>
        <v>0, 0</v>
      </c>
      <c r="D826" s="54">
        <f t="shared" si="194"/>
        <v>965</v>
      </c>
      <c r="E826" s="75" t="str">
        <f t="shared" si="195"/>
        <v>Mexicana de Gas | CONCENTRADORA | CONCENTRADORA | 22603954668 | CD. JUAREZ | Pesos Mexicanos</v>
      </c>
      <c r="F826" s="54" t="str">
        <f t="shared" si="196"/>
        <v>4668</v>
      </c>
      <c r="G826" s="5">
        <v>0</v>
      </c>
      <c r="H826" s="78" t="str">
        <f t="shared" si="197"/>
        <v>Mexicana de Gas | CONCENTRADORA | CONCENTRADORA | 22603954668 | CD. JUAREZ | Pesos Mexicanos</v>
      </c>
      <c r="I826" s="69">
        <f t="shared" si="190"/>
        <v>6</v>
      </c>
      <c r="J826" s="69">
        <f t="shared" si="190"/>
        <v>11</v>
      </c>
      <c r="K826" s="70">
        <v>1</v>
      </c>
      <c r="L826" s="69">
        <f t="shared" si="198"/>
        <v>226</v>
      </c>
      <c r="M826" s="69">
        <f t="shared" si="199"/>
        <v>1</v>
      </c>
      <c r="N826" s="69">
        <f t="shared" si="200"/>
        <v>22603954668</v>
      </c>
      <c r="P826" s="70">
        <v>2</v>
      </c>
      <c r="Q826" s="70">
        <v>2</v>
      </c>
      <c r="R826" s="19" t="s">
        <v>4</v>
      </c>
      <c r="S826" s="78" t="str">
        <f t="shared" si="201"/>
        <v>DULCE SOTO</v>
      </c>
      <c r="T826" s="78" t="str">
        <f t="shared" si="202"/>
        <v>Mexicana de Gas</v>
      </c>
      <c r="AB826" s="78" t="str">
        <f t="shared" si="203"/>
        <v>TOMAS ZARAGOZA FUENTES</v>
      </c>
      <c r="AC826" s="70">
        <v>103</v>
      </c>
      <c r="AD826" s="68" t="str">
        <f t="shared" si="191"/>
        <v>EXECUTE [dbo].[PG_CI_CUENTA_BANCO] 0, 0, 0, 965, 'Mexicana de Gas | CONCENTRADORA | CONCENTRADORA | 22603954668 | CD. JUAREZ | Pesos Mexicanos' , '4668', 0, 'Mexicana de Gas | CONCENTRADORA | CONCENTRADORA | 22603954668 | CD. JUAREZ | Pesos Mexicanos', 6, 11, 1, '226', '1', '22603954668', '', 2, 2, NULL, 'DULCE SOTO', 'Mexicana de Gas', '', '', '', '', '', '', '', 'TOMAS ZARAGOZA FUENTES', 103</v>
      </c>
      <c r="AK826" s="43">
        <v>965</v>
      </c>
      <c r="AL826" s="44">
        <v>6</v>
      </c>
      <c r="AM826" s="44">
        <v>11</v>
      </c>
      <c r="AN826" s="84" t="s">
        <v>3</v>
      </c>
      <c r="AO826" s="44">
        <v>52</v>
      </c>
      <c r="AP826" s="45" t="s">
        <v>276</v>
      </c>
      <c r="AQ826" s="45">
        <v>22603954668</v>
      </c>
      <c r="AR826" s="46" t="s">
        <v>127</v>
      </c>
      <c r="AS826" s="45" t="s">
        <v>18</v>
      </c>
      <c r="AT826" s="45" t="s">
        <v>18</v>
      </c>
      <c r="AU826" s="45" t="s">
        <v>174</v>
      </c>
      <c r="AV826" s="45" t="s">
        <v>107</v>
      </c>
      <c r="AW826" s="45" t="s">
        <v>97</v>
      </c>
      <c r="AX826" s="45" t="s">
        <v>99</v>
      </c>
      <c r="AY826" s="45" t="s">
        <v>100</v>
      </c>
      <c r="AZ826" s="45" t="s">
        <v>109</v>
      </c>
      <c r="BA826" s="45">
        <v>226</v>
      </c>
      <c r="BB826" s="74" t="s">
        <v>120</v>
      </c>
      <c r="BC826" s="45">
        <v>1</v>
      </c>
      <c r="BD826" s="45" t="s">
        <v>156</v>
      </c>
      <c r="BE826" s="45" t="s">
        <v>152</v>
      </c>
      <c r="BF826" s="45" t="s">
        <v>275</v>
      </c>
      <c r="BG826" s="45" t="s">
        <v>97</v>
      </c>
      <c r="BH826" s="45" t="s">
        <v>113</v>
      </c>
      <c r="BI826" s="45">
        <v>1</v>
      </c>
      <c r="BJ826" s="45" t="s">
        <v>97</v>
      </c>
      <c r="BK826" s="53">
        <v>42326.541493055556</v>
      </c>
      <c r="BL826" s="45" t="s">
        <v>114</v>
      </c>
      <c r="BM826" s="45" t="s">
        <v>97</v>
      </c>
      <c r="BO826" s="68" t="str">
        <f t="shared" si="204"/>
        <v>EXECUTE [dbo].[PG_CI_CUENTA_BANCO] 0,0,0 , 965, X</v>
      </c>
    </row>
    <row r="827" spans="2:67" x14ac:dyDescent="0.3">
      <c r="B827" s="6">
        <f t="shared" si="192"/>
        <v>0</v>
      </c>
      <c r="C827" s="6" t="str">
        <f t="shared" si="193"/>
        <v>0, 0</v>
      </c>
      <c r="D827" s="54">
        <f t="shared" si="194"/>
        <v>966</v>
      </c>
      <c r="E827" s="75" t="str">
        <f t="shared" si="195"/>
        <v>Palomas | EGRESOS | EGRESOS PLANTA | 159561064 | CD. JUAREZ | Pesos Mexicanos</v>
      </c>
      <c r="F827" s="54" t="str">
        <f t="shared" si="196"/>
        <v>1064</v>
      </c>
      <c r="G827" s="5">
        <v>0</v>
      </c>
      <c r="H827" s="78" t="str">
        <f t="shared" si="197"/>
        <v>Palomas | EGRESOS | EGRESOS PLANTA | 159561064 | CD. JUAREZ | Pesos Mexicanos</v>
      </c>
      <c r="I827" s="69">
        <f t="shared" si="190"/>
        <v>12</v>
      </c>
      <c r="J827" s="69">
        <f t="shared" si="190"/>
        <v>7</v>
      </c>
      <c r="K827" s="70">
        <v>1</v>
      </c>
      <c r="L827" s="69" t="str">
        <f t="shared" si="198"/>
        <v>N/D</v>
      </c>
      <c r="M827" s="69">
        <f t="shared" si="199"/>
        <v>833</v>
      </c>
      <c r="N827" s="69">
        <f t="shared" si="200"/>
        <v>159561064</v>
      </c>
      <c r="P827" s="70">
        <v>1</v>
      </c>
      <c r="Q827" s="70">
        <v>3</v>
      </c>
      <c r="R827" s="19" t="s">
        <v>4</v>
      </c>
      <c r="S827" s="78" t="str">
        <f t="shared" si="201"/>
        <v>LUIS RAMIREZ RODRIGUEZ</v>
      </c>
      <c r="T827" s="78" t="str">
        <f t="shared" si="202"/>
        <v>Palomas</v>
      </c>
      <c r="AB827" s="78" t="str">
        <f t="shared" si="203"/>
        <v>TOMAS ZARAGOZA FUENTES</v>
      </c>
      <c r="AC827" s="70">
        <v>103</v>
      </c>
      <c r="AD827" s="68" t="str">
        <f t="shared" si="191"/>
        <v>EXECUTE [dbo].[PG_CI_CUENTA_BANCO] 0, 0, 0, 966, 'Palomas | EGRESOS | EGRESOS PLANTA | 159561064 | CD. JUAREZ | Pesos Mexicanos' , '1064', 0, 'Palomas | EGRESOS | EGRESOS PLANTA | 159561064 | CD. JUAREZ | Pesos Mexicanos', 12, 7, 1, 'N/D', '833', '159561064', '', 1, 3, NULL, 'LUIS RAMIREZ RODRIGUEZ', 'Palomas', '', '', '', '', '', '', '', 'TOMAS ZARAGOZA FUENTES', 103</v>
      </c>
      <c r="AK827" s="43">
        <v>966</v>
      </c>
      <c r="AL827" s="44">
        <v>12</v>
      </c>
      <c r="AM827" s="44">
        <v>7</v>
      </c>
      <c r="AN827" s="84" t="s">
        <v>3</v>
      </c>
      <c r="AO827" s="44">
        <v>28</v>
      </c>
      <c r="AP827" s="45" t="s">
        <v>185</v>
      </c>
      <c r="AQ827" s="45">
        <v>159561064</v>
      </c>
      <c r="AR827" s="46" t="s">
        <v>133</v>
      </c>
      <c r="AS827" s="45" t="s">
        <v>25</v>
      </c>
      <c r="AT827" s="45" t="s">
        <v>134</v>
      </c>
      <c r="AU827" s="45" t="s">
        <v>106</v>
      </c>
      <c r="AV827" s="45" t="s">
        <v>107</v>
      </c>
      <c r="AW827" s="45" t="s">
        <v>97</v>
      </c>
      <c r="AX827" s="45" t="s">
        <v>108</v>
      </c>
      <c r="AY827" s="45" t="s">
        <v>100</v>
      </c>
      <c r="AZ827" s="45" t="s">
        <v>109</v>
      </c>
      <c r="BA827" s="45" t="s">
        <v>97</v>
      </c>
      <c r="BB827" s="74" t="s">
        <v>120</v>
      </c>
      <c r="BC827" s="45">
        <v>833</v>
      </c>
      <c r="BD827" s="45" t="s">
        <v>227</v>
      </c>
      <c r="BE827" s="45" t="s">
        <v>122</v>
      </c>
      <c r="BF827" s="45" t="s">
        <v>189</v>
      </c>
      <c r="BG827" s="45" t="s">
        <v>97</v>
      </c>
      <c r="BH827" s="45" t="s">
        <v>207</v>
      </c>
      <c r="BI827" s="45">
        <v>1</v>
      </c>
      <c r="BJ827" s="45" t="s">
        <v>97</v>
      </c>
      <c r="BK827" s="53">
        <v>42147.575196759259</v>
      </c>
      <c r="BL827" s="45" t="s">
        <v>114</v>
      </c>
      <c r="BM827" s="45" t="s">
        <v>97</v>
      </c>
      <c r="BO827" s="68" t="str">
        <f t="shared" si="204"/>
        <v>EXECUTE [dbo].[PG_CI_CUENTA_BANCO] 0,0,0 , 966, X</v>
      </c>
    </row>
    <row r="828" spans="2:67" x14ac:dyDescent="0.3">
      <c r="B828" s="6">
        <f t="shared" si="192"/>
        <v>0</v>
      </c>
      <c r="C828" s="6" t="str">
        <f t="shared" si="193"/>
        <v>0, 0</v>
      </c>
      <c r="D828" s="54">
        <f t="shared" si="194"/>
        <v>967</v>
      </c>
      <c r="E828" s="75" t="str">
        <f t="shared" si="195"/>
        <v>Mexicana de Gas - Tehuacan | EGRESOS | EGRESOS PLANTA | 159614222 | CD. DE MEXICO | Pesos Mexicanos</v>
      </c>
      <c r="F828" s="54" t="str">
        <f t="shared" si="196"/>
        <v>4222</v>
      </c>
      <c r="G828" s="5">
        <v>0</v>
      </c>
      <c r="H828" s="78" t="str">
        <f t="shared" si="197"/>
        <v>Mexicana de Gas - Tehuacan | EGRESOS | EGRESOS PLANTA | 159614222 | CD. DE MEXICO | Pesos Mexicanos</v>
      </c>
      <c r="I828" s="69">
        <f t="shared" si="190"/>
        <v>7</v>
      </c>
      <c r="J828" s="69">
        <f t="shared" si="190"/>
        <v>7</v>
      </c>
      <c r="K828" s="70">
        <v>1</v>
      </c>
      <c r="L828" s="69">
        <f t="shared" si="198"/>
        <v>530</v>
      </c>
      <c r="M828" s="69">
        <f t="shared" si="199"/>
        <v>530</v>
      </c>
      <c r="N828" s="69">
        <f t="shared" si="200"/>
        <v>159614222</v>
      </c>
      <c r="P828" s="70">
        <v>1</v>
      </c>
      <c r="Q828" s="70">
        <v>3</v>
      </c>
      <c r="R828" s="19" t="s">
        <v>4</v>
      </c>
      <c r="S828" s="78" t="str">
        <f t="shared" si="201"/>
        <v>LUIS RAMIREZ RODRIGUEZ</v>
      </c>
      <c r="T828" s="78" t="str">
        <f t="shared" si="202"/>
        <v>Mexicana de Gas - Tehuacan</v>
      </c>
      <c r="AB828" s="78" t="str">
        <f t="shared" si="203"/>
        <v>TOMAS ZARAGOZA FUENTES</v>
      </c>
      <c r="AC828" s="70">
        <v>105</v>
      </c>
      <c r="AD828" s="68" t="str">
        <f t="shared" si="191"/>
        <v>EXECUTE [dbo].[PG_CI_CUENTA_BANCO] 0, 0, 0, 967, 'Mexicana de Gas - Tehuacan | EGRESOS | EGRESOS PLANTA | 159614222 | CD. DE MEXICO | Pesos Mexicanos' , '4222', 0, 'Mexicana de Gas - Tehuacan | EGRESOS | EGRESOS PLANTA | 159614222 | CD. DE MEXICO | Pesos Mexicanos', 7, 7, 1, '530', '530', '159614222', '', 1, 3, NULL, 'LUIS RAMIREZ RODRIGUEZ', 'Mexicana de Gas - Tehuacan', '', '', '', '', '', '', '', 'TOMAS ZARAGOZA FUENTES', 105</v>
      </c>
      <c r="AK828" s="43">
        <v>967</v>
      </c>
      <c r="AL828" s="44">
        <v>7</v>
      </c>
      <c r="AM828" s="44">
        <v>7</v>
      </c>
      <c r="AN828" s="84" t="s">
        <v>3</v>
      </c>
      <c r="AO828" s="44">
        <v>0</v>
      </c>
      <c r="AP828" s="45" t="s">
        <v>292</v>
      </c>
      <c r="AQ828" s="45">
        <v>159614222</v>
      </c>
      <c r="AR828" s="46" t="s">
        <v>133</v>
      </c>
      <c r="AS828" s="45" t="s">
        <v>25</v>
      </c>
      <c r="AT828" s="45" t="s">
        <v>134</v>
      </c>
      <c r="AU828" s="45" t="s">
        <v>106</v>
      </c>
      <c r="AV828" s="45" t="s">
        <v>107</v>
      </c>
      <c r="AW828" s="45" t="s">
        <v>97</v>
      </c>
      <c r="AX828" s="45" t="s">
        <v>108</v>
      </c>
      <c r="AY828" s="45" t="s">
        <v>100</v>
      </c>
      <c r="AZ828" s="45" t="s">
        <v>109</v>
      </c>
      <c r="BA828" s="45">
        <v>530</v>
      </c>
      <c r="BB828" s="74" t="s">
        <v>471</v>
      </c>
      <c r="BC828" s="45">
        <v>530</v>
      </c>
      <c r="BD828" s="45" t="s">
        <v>472</v>
      </c>
      <c r="BE828" s="45" t="s">
        <v>122</v>
      </c>
      <c r="BF828" s="45" t="s">
        <v>275</v>
      </c>
      <c r="BG828" s="45" t="s">
        <v>97</v>
      </c>
      <c r="BH828" s="45" t="s">
        <v>167</v>
      </c>
      <c r="BI828" s="45">
        <v>1</v>
      </c>
      <c r="BJ828" s="45" t="s">
        <v>97</v>
      </c>
      <c r="BK828" s="53">
        <v>43277.604062500002</v>
      </c>
      <c r="BL828" s="45" t="s">
        <v>128</v>
      </c>
      <c r="BM828" s="45" t="s">
        <v>97</v>
      </c>
      <c r="BO828" s="68" t="str">
        <f t="shared" si="204"/>
        <v>EXECUTE [dbo].[PG_CI_CUENTA_BANCO] 0,0,0 , 967, X</v>
      </c>
    </row>
    <row r="829" spans="2:67" x14ac:dyDescent="0.3">
      <c r="B829" s="6">
        <f t="shared" si="192"/>
        <v>0</v>
      </c>
      <c r="C829" s="6" t="str">
        <f t="shared" si="193"/>
        <v>0, 0</v>
      </c>
      <c r="D829" s="54">
        <f t="shared" si="194"/>
        <v>968</v>
      </c>
      <c r="E829" s="75" t="str">
        <f t="shared" si="195"/>
        <v>Mexicana de Gas | EGRESOS | ESTACIONES DE CARBURACION | 22603954706 | CD. JUAREZ | Pesos Mexicanos</v>
      </c>
      <c r="F829" s="54" t="str">
        <f t="shared" si="196"/>
        <v>4706</v>
      </c>
      <c r="G829" s="5">
        <v>0</v>
      </c>
      <c r="H829" s="78" t="str">
        <f t="shared" si="197"/>
        <v>Mexicana de Gas | EGRESOS | ESTACIONES DE CARBURACION | 22603954706 | CD. JUAREZ | Pesos Mexicanos</v>
      </c>
      <c r="I829" s="69">
        <f t="shared" si="190"/>
        <v>6</v>
      </c>
      <c r="J829" s="69">
        <f t="shared" si="190"/>
        <v>11</v>
      </c>
      <c r="K829" s="70">
        <v>1</v>
      </c>
      <c r="L829" s="69">
        <f t="shared" si="198"/>
        <v>226</v>
      </c>
      <c r="M829" s="69">
        <f t="shared" si="199"/>
        <v>1</v>
      </c>
      <c r="N829" s="69">
        <f t="shared" si="200"/>
        <v>22603954706</v>
      </c>
      <c r="P829" s="70">
        <v>2</v>
      </c>
      <c r="Q829" s="70">
        <v>3</v>
      </c>
      <c r="R829" s="19" t="s">
        <v>4</v>
      </c>
      <c r="S829" s="78" t="str">
        <f t="shared" si="201"/>
        <v>DULCE SOTO</v>
      </c>
      <c r="T829" s="78" t="str">
        <f t="shared" si="202"/>
        <v>Mexicana de Gas</v>
      </c>
      <c r="AB829" s="78" t="str">
        <f t="shared" si="203"/>
        <v>TOMAS ZARAGOZA FUENTES</v>
      </c>
      <c r="AC829" s="70">
        <v>103</v>
      </c>
      <c r="AD829" s="68" t="str">
        <f t="shared" si="191"/>
        <v>EXECUTE [dbo].[PG_CI_CUENTA_BANCO] 0, 0, 0, 968, 'Mexicana de Gas | EGRESOS | ESTACIONES DE CARBURACION | 22603954706 | CD. JUAREZ | Pesos Mexicanos' , '4706', 0, 'Mexicana de Gas | EGRESOS | ESTACIONES DE CARBURACION | 22603954706 | CD. JUAREZ | Pesos Mexicanos', 6, 11, 1, '226', '1', '22603954706', '', 2, 3, NULL, 'DULCE SOTO', 'Mexicana de Gas', '', '', '', '', '', '', '', 'TOMAS ZARAGOZA FUENTES', 103</v>
      </c>
      <c r="AK829" s="43">
        <v>968</v>
      </c>
      <c r="AL829" s="44">
        <v>6</v>
      </c>
      <c r="AM829" s="44">
        <v>11</v>
      </c>
      <c r="AN829" s="84" t="s">
        <v>3</v>
      </c>
      <c r="AO829" s="44">
        <v>52</v>
      </c>
      <c r="AP829" s="45" t="s">
        <v>276</v>
      </c>
      <c r="AQ829" s="45">
        <v>22603954706</v>
      </c>
      <c r="AR829" s="46" t="s">
        <v>133</v>
      </c>
      <c r="AS829" s="45" t="s">
        <v>25</v>
      </c>
      <c r="AT829" s="45" t="s">
        <v>302</v>
      </c>
      <c r="AU829" s="45" t="s">
        <v>174</v>
      </c>
      <c r="AV829" s="45" t="s">
        <v>107</v>
      </c>
      <c r="AW829" s="45" t="s">
        <v>97</v>
      </c>
      <c r="AX829" s="45" t="s">
        <v>99</v>
      </c>
      <c r="AY829" s="45" t="s">
        <v>100</v>
      </c>
      <c r="AZ829" s="45" t="s">
        <v>109</v>
      </c>
      <c r="BA829" s="45">
        <v>226</v>
      </c>
      <c r="BB829" s="74" t="s">
        <v>120</v>
      </c>
      <c r="BC829" s="45">
        <v>1</v>
      </c>
      <c r="BD829" s="45" t="s">
        <v>156</v>
      </c>
      <c r="BE829" s="45" t="s">
        <v>152</v>
      </c>
      <c r="BF829" s="45" t="s">
        <v>275</v>
      </c>
      <c r="BG829" s="45" t="s">
        <v>97</v>
      </c>
      <c r="BH829" s="45" t="s">
        <v>113</v>
      </c>
      <c r="BI829" s="45">
        <v>1</v>
      </c>
      <c r="BJ829" s="45" t="s">
        <v>97</v>
      </c>
      <c r="BK829" s="53">
        <v>42326.54178240741</v>
      </c>
      <c r="BL829" s="45" t="s">
        <v>114</v>
      </c>
      <c r="BM829" s="45" t="s">
        <v>97</v>
      </c>
      <c r="BO829" s="68" t="str">
        <f t="shared" si="204"/>
        <v>EXECUTE [dbo].[PG_CI_CUENTA_BANCO] 0,0,0 , 968, X</v>
      </c>
    </row>
    <row r="830" spans="2:67" x14ac:dyDescent="0.3">
      <c r="B830" s="6">
        <f t="shared" si="192"/>
        <v>0</v>
      </c>
      <c r="C830" s="6" t="str">
        <f t="shared" si="193"/>
        <v>0, 0</v>
      </c>
      <c r="D830" s="54">
        <f t="shared" si="194"/>
        <v>969</v>
      </c>
      <c r="E830" s="75" t="str">
        <f t="shared" si="195"/>
        <v>N/D | CONCENTRADORA | ESTACIONES DE CARBURACION | 160201995 | CD. JUAREZ | Pesos Mexicanos</v>
      </c>
      <c r="F830" s="54" t="str">
        <f t="shared" si="196"/>
        <v>1995</v>
      </c>
      <c r="G830" s="5">
        <v>0</v>
      </c>
      <c r="H830" s="78" t="str">
        <f t="shared" si="197"/>
        <v>N/D | CONCENTRADORA | ESTACIONES DE CARBURACION | 160201995 | CD. JUAREZ | Pesos Mexicanos</v>
      </c>
      <c r="I830" s="69">
        <f t="shared" si="190"/>
        <v>10</v>
      </c>
      <c r="J830" s="69">
        <f t="shared" si="190"/>
        <v>7</v>
      </c>
      <c r="K830" s="70">
        <v>1</v>
      </c>
      <c r="L830" s="69" t="str">
        <f t="shared" si="198"/>
        <v>N/D</v>
      </c>
      <c r="M830" s="69" t="str">
        <f t="shared" si="199"/>
        <v>EMP. CD. JUAREZ</v>
      </c>
      <c r="N830" s="69">
        <f t="shared" si="200"/>
        <v>160201995</v>
      </c>
      <c r="P830" s="70">
        <v>2</v>
      </c>
      <c r="Q830" s="70">
        <v>2</v>
      </c>
      <c r="R830" s="19" t="s">
        <v>4</v>
      </c>
      <c r="S830" s="78" t="str">
        <f t="shared" si="201"/>
        <v>LUIS RAMIREZ RODRIGUEZ</v>
      </c>
      <c r="T830" s="78" t="str">
        <f t="shared" si="202"/>
        <v>N/D</v>
      </c>
      <c r="AB830" s="78" t="str">
        <f t="shared" si="203"/>
        <v>ENRIQUE ZARAGOZA ITO</v>
      </c>
      <c r="AC830" s="70">
        <v>103</v>
      </c>
      <c r="AD830" s="68" t="str">
        <f t="shared" si="191"/>
        <v>EXECUTE [dbo].[PG_CI_CUENTA_BANCO] 0, 0, 0, 969, 'N/D | CONCENTRADORA | ESTACIONES DE CARBURACION | 160201995 | CD. JUAREZ | Pesos Mexicanos' , '1995', 0, 'N/D | CONCENTRADORA | ESTACIONES DE CARBURACION | 160201995 | CD. JUAREZ | Pesos Mexicanos', 10, 7, 1, 'N/D', 'EMP. CD. JUAREZ', '160201995', '', 2, 2, NULL, 'LUIS RAMIREZ RODRIGUEZ', 'N/D', '', '', '', '', '', '', '', 'ENRIQUE ZARAGOZA ITO', 103</v>
      </c>
      <c r="AK830" s="43">
        <v>969</v>
      </c>
      <c r="AL830" s="44">
        <v>10</v>
      </c>
      <c r="AM830" s="44">
        <v>7</v>
      </c>
      <c r="AN830" s="84" t="s">
        <v>3</v>
      </c>
      <c r="AO830" s="44">
        <v>0</v>
      </c>
      <c r="AP830" s="45" t="s">
        <v>97</v>
      </c>
      <c r="AQ830" s="45">
        <v>160201995</v>
      </c>
      <c r="AR830" s="46" t="s">
        <v>127</v>
      </c>
      <c r="AS830" s="45" t="s">
        <v>18</v>
      </c>
      <c r="AT830" s="45" t="s">
        <v>302</v>
      </c>
      <c r="AU830" s="45" t="s">
        <v>154</v>
      </c>
      <c r="AV830" s="45" t="s">
        <v>97</v>
      </c>
      <c r="AW830" s="45" t="s">
        <v>97</v>
      </c>
      <c r="AX830" s="45" t="s">
        <v>99</v>
      </c>
      <c r="AY830" s="45" t="s">
        <v>100</v>
      </c>
      <c r="AZ830" s="45" t="s">
        <v>163</v>
      </c>
      <c r="BA830" s="45" t="s">
        <v>97</v>
      </c>
      <c r="BB830" s="74" t="s">
        <v>120</v>
      </c>
      <c r="BC830" s="45" t="s">
        <v>296</v>
      </c>
      <c r="BD830" s="45">
        <v>833</v>
      </c>
      <c r="BE830" s="45" t="s">
        <v>122</v>
      </c>
      <c r="BF830" s="45" t="s">
        <v>97</v>
      </c>
      <c r="BG830" s="45" t="s">
        <v>97</v>
      </c>
      <c r="BH830" s="45" t="s">
        <v>97</v>
      </c>
      <c r="BI830" s="45">
        <v>1</v>
      </c>
      <c r="BJ830" s="45" t="s">
        <v>97</v>
      </c>
      <c r="BK830" s="53">
        <v>40667.635613425926</v>
      </c>
      <c r="BL830" s="45" t="s">
        <v>114</v>
      </c>
      <c r="BM830" s="45" t="s">
        <v>97</v>
      </c>
      <c r="BO830" s="68" t="str">
        <f t="shared" si="204"/>
        <v>EXECUTE [dbo].[PG_CI_CUENTA_BANCO] 0,0,0 , 969, X</v>
      </c>
    </row>
    <row r="831" spans="2:67" x14ac:dyDescent="0.3">
      <c r="B831" s="6">
        <f t="shared" si="192"/>
        <v>0</v>
      </c>
      <c r="C831" s="6" t="str">
        <f t="shared" si="193"/>
        <v>0, 0</v>
      </c>
      <c r="D831" s="54">
        <f t="shared" si="194"/>
        <v>970</v>
      </c>
      <c r="E831" s="75" t="str">
        <f t="shared" si="195"/>
        <v>Corporativo | OPERACION CREDITO | OPERACION CREDITO | 4042456798 | CD. JUAREZ | Pesos Mexicanos</v>
      </c>
      <c r="F831" s="54" t="str">
        <f t="shared" si="196"/>
        <v>6798</v>
      </c>
      <c r="G831" s="5">
        <v>0</v>
      </c>
      <c r="H831" s="78" t="str">
        <f t="shared" si="197"/>
        <v>Corporativo | OPERACION CREDITO | OPERACION CREDITO | 4042456798 | CD. JUAREZ | Pesos Mexicanos</v>
      </c>
      <c r="I831" s="69">
        <f t="shared" si="190"/>
        <v>41</v>
      </c>
      <c r="J831" s="69">
        <f t="shared" si="190"/>
        <v>8</v>
      </c>
      <c r="K831" s="70">
        <v>1</v>
      </c>
      <c r="L831" s="69">
        <f t="shared" si="198"/>
        <v>11</v>
      </c>
      <c r="M831" s="69" t="str">
        <f t="shared" si="199"/>
        <v>ND</v>
      </c>
      <c r="N831" s="69">
        <f t="shared" si="200"/>
        <v>4042456798</v>
      </c>
      <c r="P831" s="70">
        <v>1</v>
      </c>
      <c r="Q831" s="70">
        <v>4</v>
      </c>
      <c r="R831" s="19" t="s">
        <v>4</v>
      </c>
      <c r="S831" s="78" t="str">
        <f t="shared" si="201"/>
        <v>TAISSET CASTREJON RODRIGUEZ</v>
      </c>
      <c r="T831" s="78" t="str">
        <f t="shared" si="202"/>
        <v>Corporativo</v>
      </c>
      <c r="AB831" s="78" t="str">
        <f t="shared" si="203"/>
        <v>TOMAS ZARAGOZA FUENTES</v>
      </c>
      <c r="AC831" s="70">
        <v>103</v>
      </c>
      <c r="AD831" s="68" t="str">
        <f t="shared" si="191"/>
        <v>EXECUTE [dbo].[PG_CI_CUENTA_BANCO] 0, 0, 0, 970, 'Corporativo | OPERACION CREDITO | OPERACION CREDITO | 4042456798 | CD. JUAREZ | Pesos Mexicanos' , '6798', 0, 'Corporativo | OPERACION CREDITO | OPERACION CREDITO | 4042456798 | CD. JUAREZ | Pesos Mexicanos', 41, 8, 1, '11', 'ND', '4042456798', '', 1, 4, NULL, 'TAISSET CASTREJON RODRIGUEZ', 'Corporativo', '', '', '', '', '', '', '', 'TOMAS ZARAGOZA FUENTES', 103</v>
      </c>
      <c r="AK831" s="43">
        <v>970</v>
      </c>
      <c r="AL831" s="44">
        <v>41</v>
      </c>
      <c r="AM831" s="44">
        <v>8</v>
      </c>
      <c r="AN831" s="84" t="s">
        <v>3</v>
      </c>
      <c r="AO831" s="44">
        <v>0</v>
      </c>
      <c r="AP831" s="45" t="s">
        <v>148</v>
      </c>
      <c r="AQ831" s="45">
        <v>4042456798</v>
      </c>
      <c r="AR831" s="46" t="s">
        <v>124</v>
      </c>
      <c r="AS831" s="45" t="s">
        <v>26</v>
      </c>
      <c r="AT831" s="45" t="s">
        <v>26</v>
      </c>
      <c r="AU831" s="45" t="s">
        <v>269</v>
      </c>
      <c r="AV831" s="45" t="s">
        <v>107</v>
      </c>
      <c r="AW831" s="45" t="s">
        <v>97</v>
      </c>
      <c r="AX831" s="45" t="s">
        <v>108</v>
      </c>
      <c r="AY831" s="45" t="s">
        <v>100</v>
      </c>
      <c r="AZ831" s="45" t="s">
        <v>109</v>
      </c>
      <c r="BA831" s="45">
        <v>11</v>
      </c>
      <c r="BB831" s="74" t="s">
        <v>120</v>
      </c>
      <c r="BC831" s="45" t="s">
        <v>169</v>
      </c>
      <c r="BD831" s="45" t="s">
        <v>227</v>
      </c>
      <c r="BE831" s="45" t="s">
        <v>170</v>
      </c>
      <c r="BF831" s="45" t="s">
        <v>270</v>
      </c>
      <c r="BG831" s="45" t="s">
        <v>97</v>
      </c>
      <c r="BH831" s="45" t="s">
        <v>113</v>
      </c>
      <c r="BI831" s="45">
        <v>1</v>
      </c>
      <c r="BJ831" s="45" t="s">
        <v>97</v>
      </c>
      <c r="BK831" s="53">
        <v>41961.726990740739</v>
      </c>
      <c r="BL831" s="45" t="s">
        <v>114</v>
      </c>
      <c r="BM831" s="45" t="s">
        <v>97</v>
      </c>
      <c r="BO831" s="68" t="str">
        <f t="shared" si="204"/>
        <v>EXECUTE [dbo].[PG_CI_CUENTA_BANCO] 0,0,0 , 970, X</v>
      </c>
    </row>
    <row r="832" spans="2:67" x14ac:dyDescent="0.3">
      <c r="B832" s="6">
        <f t="shared" si="192"/>
        <v>0</v>
      </c>
      <c r="C832" s="6" t="str">
        <f t="shared" si="193"/>
        <v>0, 0</v>
      </c>
      <c r="D832" s="54">
        <f t="shared" si="194"/>
        <v>971</v>
      </c>
      <c r="E832" s="75" t="str">
        <f t="shared" si="195"/>
        <v>Corporativo | INVERSIONES | FOINVER | 163189457 | CD. JUAREZ | Pesos Mexicanos</v>
      </c>
      <c r="F832" s="54" t="str">
        <f t="shared" si="196"/>
        <v>9457</v>
      </c>
      <c r="G832" s="5">
        <v>0</v>
      </c>
      <c r="H832" s="78" t="str">
        <f t="shared" si="197"/>
        <v>Corporativo | INVERSIONES | FOINVER | 163189457 | CD. JUAREZ | Pesos Mexicanos</v>
      </c>
      <c r="I832" s="69">
        <f t="shared" si="190"/>
        <v>23</v>
      </c>
      <c r="J832" s="69">
        <f t="shared" si="190"/>
        <v>7</v>
      </c>
      <c r="K832" s="70">
        <v>1</v>
      </c>
      <c r="L832" s="69" t="str">
        <f t="shared" si="198"/>
        <v>N/D</v>
      </c>
      <c r="M832" s="69">
        <f t="shared" si="199"/>
        <v>833</v>
      </c>
      <c r="N832" s="69">
        <f t="shared" si="200"/>
        <v>163189457</v>
      </c>
      <c r="P832" s="70">
        <v>1</v>
      </c>
      <c r="Q832" s="70">
        <v>5</v>
      </c>
      <c r="R832" s="19" t="s">
        <v>4</v>
      </c>
      <c r="S832" s="78" t="str">
        <f t="shared" si="201"/>
        <v>LUIS RAMIREZ RODRIGUEZ</v>
      </c>
      <c r="T832" s="78" t="str">
        <f t="shared" si="202"/>
        <v>Corporativo</v>
      </c>
      <c r="AB832" s="78" t="str">
        <f t="shared" si="203"/>
        <v>TOMAS ZARAGOZA FUENTES</v>
      </c>
      <c r="AC832" s="70">
        <v>103</v>
      </c>
      <c r="AD832" s="68" t="str">
        <f t="shared" si="191"/>
        <v>EXECUTE [dbo].[PG_CI_CUENTA_BANCO] 0, 0, 0, 971, 'Corporativo | INVERSIONES | FOINVER | 163189457 | CD. JUAREZ | Pesos Mexicanos' , '9457', 0, 'Corporativo | INVERSIONES | FOINVER | 163189457 | CD. JUAREZ | Pesos Mexicanos', 23, 7, 1, 'N/D', '833', '163189457', '', 1, 5, NULL, 'LUIS RAMIREZ RODRIGUEZ', 'Corporativo', '', '', '', '', '', '', '', 'TOMAS ZARAGOZA FUENTES', 103</v>
      </c>
      <c r="AK832" s="43">
        <v>971</v>
      </c>
      <c r="AL832" s="44">
        <v>23</v>
      </c>
      <c r="AM832" s="44">
        <v>7</v>
      </c>
      <c r="AN832" s="84" t="s">
        <v>3</v>
      </c>
      <c r="AO832" s="44">
        <v>0</v>
      </c>
      <c r="AP832" s="45" t="s">
        <v>148</v>
      </c>
      <c r="AQ832" s="45">
        <v>163189457</v>
      </c>
      <c r="AR832" s="46" t="s">
        <v>129</v>
      </c>
      <c r="AS832" s="45" t="s">
        <v>19</v>
      </c>
      <c r="AT832" s="45" t="s">
        <v>131</v>
      </c>
      <c r="AU832" s="45" t="s">
        <v>157</v>
      </c>
      <c r="AV832" s="45" t="s">
        <v>107</v>
      </c>
      <c r="AW832" s="45" t="s">
        <v>97</v>
      </c>
      <c r="AX832" s="45" t="s">
        <v>108</v>
      </c>
      <c r="AY832" s="45" t="s">
        <v>100</v>
      </c>
      <c r="AZ832" s="45" t="s">
        <v>109</v>
      </c>
      <c r="BA832" s="45" t="s">
        <v>97</v>
      </c>
      <c r="BB832" s="74" t="s">
        <v>120</v>
      </c>
      <c r="BC832" s="45">
        <v>833</v>
      </c>
      <c r="BD832" s="45" t="s">
        <v>227</v>
      </c>
      <c r="BE832" s="45" t="s">
        <v>122</v>
      </c>
      <c r="BF832" s="45" t="s">
        <v>308</v>
      </c>
      <c r="BG832" s="45" t="s">
        <v>97</v>
      </c>
      <c r="BH832" s="45" t="s">
        <v>113</v>
      </c>
      <c r="BI832" s="45">
        <v>1</v>
      </c>
      <c r="BJ832" s="45" t="s">
        <v>97</v>
      </c>
      <c r="BK832" s="53">
        <v>41961.734178240738</v>
      </c>
      <c r="BL832" s="45" t="s">
        <v>114</v>
      </c>
      <c r="BM832" s="45" t="s">
        <v>97</v>
      </c>
      <c r="BO832" s="68" t="str">
        <f t="shared" si="204"/>
        <v>EXECUTE [dbo].[PG_CI_CUENTA_BANCO] 0,0,0 , 971, X</v>
      </c>
    </row>
    <row r="833" spans="2:67" x14ac:dyDescent="0.3">
      <c r="B833" s="6">
        <f t="shared" si="192"/>
        <v>0</v>
      </c>
      <c r="C833" s="6" t="str">
        <f t="shared" si="193"/>
        <v>0, 0</v>
      </c>
      <c r="D833" s="54">
        <f t="shared" si="194"/>
        <v>972</v>
      </c>
      <c r="E833" s="75" t="str">
        <f t="shared" si="195"/>
        <v>Corporativo | OPERACION CREDITO | OPERACION CREDITO | 50000866413 | CD. JUAREZ | Pesos Mexicanos</v>
      </c>
      <c r="F833" s="54" t="str">
        <f t="shared" si="196"/>
        <v>6413</v>
      </c>
      <c r="G833" s="5">
        <v>0</v>
      </c>
      <c r="H833" s="78" t="str">
        <f t="shared" si="197"/>
        <v>Corporativo | OPERACION CREDITO | OPERACION CREDITO | 50000866413 | CD. JUAREZ | Pesos Mexicanos</v>
      </c>
      <c r="I833" s="69">
        <f t="shared" si="190"/>
        <v>57</v>
      </c>
      <c r="J833" s="69">
        <f t="shared" si="190"/>
        <v>21</v>
      </c>
      <c r="K833" s="70">
        <v>1</v>
      </c>
      <c r="L833" s="69" t="str">
        <f t="shared" si="198"/>
        <v>N/D</v>
      </c>
      <c r="M833" s="69" t="str">
        <f t="shared" si="199"/>
        <v>N/D</v>
      </c>
      <c r="N833" s="69">
        <f t="shared" si="200"/>
        <v>50000866413</v>
      </c>
      <c r="P833" s="70">
        <v>1</v>
      </c>
      <c r="Q833" s="70">
        <v>4</v>
      </c>
      <c r="R833" s="19" t="s">
        <v>4</v>
      </c>
      <c r="S833" s="78" t="str">
        <f t="shared" si="201"/>
        <v>CARLOS BENAVIDES</v>
      </c>
      <c r="T833" s="78" t="str">
        <f t="shared" si="202"/>
        <v>Corporativo</v>
      </c>
      <c r="AB833" s="78" t="str">
        <f t="shared" si="203"/>
        <v>TOMAS ZARAGOZA FUENTES</v>
      </c>
      <c r="AC833" s="70">
        <v>103</v>
      </c>
      <c r="AD833" s="68" t="str">
        <f t="shared" si="191"/>
        <v>EXECUTE [dbo].[PG_CI_CUENTA_BANCO] 0, 0, 0, 972, 'Corporativo | OPERACION CREDITO | OPERACION CREDITO | 50000866413 | CD. JUAREZ | Pesos Mexicanos' , '6413', 0, 'Corporativo | OPERACION CREDITO | OPERACION CREDITO | 50000866413 | CD. JUAREZ | Pesos Mexicanos', 57, 21, 1, 'N/D', 'N/D', '50000866413', '', 1, 4, NULL, 'CARLOS BENAVIDES', 'Corporativo', '', '', '', '', '', '', '', 'TOMAS ZARAGOZA FUENTES', 103</v>
      </c>
      <c r="AK833" s="43">
        <v>972</v>
      </c>
      <c r="AL833" s="44">
        <v>57</v>
      </c>
      <c r="AM833" s="44">
        <v>21</v>
      </c>
      <c r="AN833" s="84" t="s">
        <v>3</v>
      </c>
      <c r="AO833" s="44">
        <v>0</v>
      </c>
      <c r="AP833" s="45" t="s">
        <v>148</v>
      </c>
      <c r="AQ833" s="45">
        <v>50000866413</v>
      </c>
      <c r="AR833" s="46" t="s">
        <v>124</v>
      </c>
      <c r="AS833" s="45" t="s">
        <v>26</v>
      </c>
      <c r="AT833" s="45" t="s">
        <v>26</v>
      </c>
      <c r="AU833" s="45" t="s">
        <v>251</v>
      </c>
      <c r="AV833" s="45" t="s">
        <v>107</v>
      </c>
      <c r="AW833" s="45" t="s">
        <v>97</v>
      </c>
      <c r="AX833" s="45" t="s">
        <v>108</v>
      </c>
      <c r="AY833" s="45" t="s">
        <v>100</v>
      </c>
      <c r="AZ833" s="45" t="s">
        <v>109</v>
      </c>
      <c r="BA833" s="45" t="s">
        <v>97</v>
      </c>
      <c r="BB833" s="74" t="s">
        <v>120</v>
      </c>
      <c r="BC833" s="45" t="s">
        <v>97</v>
      </c>
      <c r="BD833" s="45" t="s">
        <v>156</v>
      </c>
      <c r="BE833" s="45" t="s">
        <v>473</v>
      </c>
      <c r="BF833" s="45" t="s">
        <v>241</v>
      </c>
      <c r="BG833" s="45" t="s">
        <v>97</v>
      </c>
      <c r="BH833" s="45" t="s">
        <v>113</v>
      </c>
      <c r="BI833" s="45">
        <v>1</v>
      </c>
      <c r="BJ833" s="45" t="s">
        <v>97</v>
      </c>
      <c r="BK833" s="53">
        <v>42146.744305555556</v>
      </c>
      <c r="BL833" s="45" t="s">
        <v>114</v>
      </c>
      <c r="BM833" s="45" t="s">
        <v>97</v>
      </c>
      <c r="BO833" s="68" t="str">
        <f t="shared" si="204"/>
        <v>EXECUTE [dbo].[PG_CI_CUENTA_BANCO] 0,0,0 , 972, X</v>
      </c>
    </row>
    <row r="834" spans="2:67" x14ac:dyDescent="0.3">
      <c r="B834" s="6">
        <f t="shared" si="192"/>
        <v>0</v>
      </c>
      <c r="C834" s="6" t="str">
        <f t="shared" si="193"/>
        <v>0, 0</v>
      </c>
      <c r="D834" s="54">
        <f t="shared" si="194"/>
        <v>973</v>
      </c>
      <c r="E834" s="75" t="str">
        <f t="shared" si="195"/>
        <v>Corporativo | OPERACION CREDITO | OPERACION CREDITO | 50000868272 | CD. JUAREZ | Dólares USA</v>
      </c>
      <c r="F834" s="54" t="str">
        <f t="shared" si="196"/>
        <v>8272</v>
      </c>
      <c r="G834" s="5">
        <v>0</v>
      </c>
      <c r="H834" s="78" t="str">
        <f t="shared" si="197"/>
        <v>Corporativo | OPERACION CREDITO | OPERACION CREDITO | 50000868272 | CD. JUAREZ | Dólares USA</v>
      </c>
      <c r="I834" s="69">
        <f t="shared" si="190"/>
        <v>57</v>
      </c>
      <c r="J834" s="69">
        <f t="shared" si="190"/>
        <v>21</v>
      </c>
      <c r="K834" s="70">
        <v>2</v>
      </c>
      <c r="L834" s="69" t="str">
        <f t="shared" si="198"/>
        <v>N/D</v>
      </c>
      <c r="M834" s="69" t="str">
        <f t="shared" si="199"/>
        <v>N/D</v>
      </c>
      <c r="N834" s="69">
        <f t="shared" si="200"/>
        <v>50000868272</v>
      </c>
      <c r="P834" s="70">
        <v>1</v>
      </c>
      <c r="Q834" s="70">
        <v>4</v>
      </c>
      <c r="R834" s="19" t="s">
        <v>4</v>
      </c>
      <c r="S834" s="78" t="str">
        <f t="shared" si="201"/>
        <v>CARLOS BENAVIDES</v>
      </c>
      <c r="T834" s="78" t="str">
        <f t="shared" si="202"/>
        <v>Corporativo</v>
      </c>
      <c r="AB834" s="78" t="str">
        <f t="shared" si="203"/>
        <v>TOMAS ZARAGOZA FUENTES</v>
      </c>
      <c r="AC834" s="70">
        <v>103</v>
      </c>
      <c r="AD834" s="68" t="str">
        <f t="shared" si="191"/>
        <v>EXECUTE [dbo].[PG_CI_CUENTA_BANCO] 0, 0, 0, 973, 'Corporativo | OPERACION CREDITO | OPERACION CREDITO | 50000868272 | CD. JUAREZ | Dólares USA' , '8272', 0, 'Corporativo | OPERACION CREDITO | OPERACION CREDITO | 50000868272 | CD. JUAREZ | Dólares USA', 57, 21, 2, 'N/D', 'N/D', '50000868272', '', 1, 4, NULL, 'CARLOS BENAVIDES', 'Corporativo', '', '', '', '', '', '', '', 'TOMAS ZARAGOZA FUENTES', 103</v>
      </c>
      <c r="AK834" s="43">
        <v>973</v>
      </c>
      <c r="AL834" s="44">
        <v>57</v>
      </c>
      <c r="AM834" s="44">
        <v>21</v>
      </c>
      <c r="AN834" s="84" t="s">
        <v>3</v>
      </c>
      <c r="AO834" s="44">
        <v>0</v>
      </c>
      <c r="AP834" s="45" t="s">
        <v>148</v>
      </c>
      <c r="AQ834" s="45">
        <v>50000868272</v>
      </c>
      <c r="AR834" s="46" t="s">
        <v>124</v>
      </c>
      <c r="AS834" s="45" t="s">
        <v>26</v>
      </c>
      <c r="AT834" s="45" t="s">
        <v>26</v>
      </c>
      <c r="AU834" s="45" t="s">
        <v>457</v>
      </c>
      <c r="AV834" s="45" t="s">
        <v>107</v>
      </c>
      <c r="AW834" s="45" t="s">
        <v>97</v>
      </c>
      <c r="AX834" s="45" t="s">
        <v>108</v>
      </c>
      <c r="AY834" s="45" t="s">
        <v>118</v>
      </c>
      <c r="AZ834" s="45" t="s">
        <v>109</v>
      </c>
      <c r="BA834" s="45" t="s">
        <v>97</v>
      </c>
      <c r="BB834" s="74" t="s">
        <v>120</v>
      </c>
      <c r="BC834" s="45" t="s">
        <v>97</v>
      </c>
      <c r="BD834" s="45" t="s">
        <v>156</v>
      </c>
      <c r="BE834" s="45" t="s">
        <v>473</v>
      </c>
      <c r="BF834" s="45" t="s">
        <v>241</v>
      </c>
      <c r="BG834" s="45" t="s">
        <v>97</v>
      </c>
      <c r="BH834" s="45" t="s">
        <v>113</v>
      </c>
      <c r="BI834" s="45">
        <v>1</v>
      </c>
      <c r="BJ834" s="45" t="s">
        <v>97</v>
      </c>
      <c r="BK834" s="53">
        <v>42146.744432870371</v>
      </c>
      <c r="BL834" s="45" t="s">
        <v>114</v>
      </c>
      <c r="BM834" s="45" t="s">
        <v>97</v>
      </c>
      <c r="BO834" s="68" t="str">
        <f t="shared" si="204"/>
        <v>EXECUTE [dbo].[PG_CI_CUENTA_BANCO] 0,0,0 , 973, X</v>
      </c>
    </row>
    <row r="835" spans="2:67" x14ac:dyDescent="0.3">
      <c r="B835" s="6">
        <f t="shared" si="192"/>
        <v>0</v>
      </c>
      <c r="C835" s="6" t="str">
        <f t="shared" si="193"/>
        <v>0, 0</v>
      </c>
      <c r="D835" s="54">
        <f t="shared" si="194"/>
        <v>974</v>
      </c>
      <c r="E835" s="75" t="str">
        <f t="shared" si="195"/>
        <v>Corporativo | INGRESOS | INVERSIONES | 2512651790 | EL PASO TX. | Dólares USA</v>
      </c>
      <c r="F835" s="54" t="str">
        <f t="shared" si="196"/>
        <v>1790</v>
      </c>
      <c r="G835" s="5">
        <v>0</v>
      </c>
      <c r="H835" s="78" t="str">
        <f t="shared" si="197"/>
        <v>Corporativo | INGRESOS | INVERSIONES | 2512651790 | EL PASO TX. | Dólares USA</v>
      </c>
      <c r="I835" s="69">
        <f t="shared" si="190"/>
        <v>60</v>
      </c>
      <c r="J835" s="69">
        <f t="shared" si="190"/>
        <v>20</v>
      </c>
      <c r="K835" s="70">
        <v>2</v>
      </c>
      <c r="L835" s="69" t="str">
        <f t="shared" si="198"/>
        <v>N/D</v>
      </c>
      <c r="M835" s="69" t="str">
        <f t="shared" si="199"/>
        <v>N/D</v>
      </c>
      <c r="N835" s="69">
        <f t="shared" si="200"/>
        <v>2512651790</v>
      </c>
      <c r="P835" s="70">
        <v>2</v>
      </c>
      <c r="Q835" s="70">
        <v>1</v>
      </c>
      <c r="R835" s="19" t="s">
        <v>4</v>
      </c>
      <c r="S835" s="78" t="str">
        <f t="shared" si="201"/>
        <v>BERTHA LOZANO</v>
      </c>
      <c r="T835" s="78" t="str">
        <f t="shared" si="202"/>
        <v>Corporativo</v>
      </c>
      <c r="AB835" s="78" t="str">
        <f t="shared" si="203"/>
        <v>MELINA SAMANTHA SANCHEZ SANTILLANA</v>
      </c>
      <c r="AC835" s="70">
        <v>202</v>
      </c>
      <c r="AD835" s="68" t="str">
        <f t="shared" si="191"/>
        <v>EXECUTE [dbo].[PG_CI_CUENTA_BANCO] 0, 0, 0, 974, 'Corporativo | INGRESOS | INVERSIONES | 2512651790 | EL PASO TX. | Dólares USA' , '1790', 0, 'Corporativo | INGRESOS | INVERSIONES | 2512651790 | EL PASO TX. | Dólares USA', 60, 20, 2, 'N/D', 'N/D', '2512651790', '', 2, 1, NULL, 'BERTHA LOZANO', 'Corporativo', '', '', '', '', '', '', '', 'MELINA SAMANTHA SANCHEZ SANTILLANA', 202</v>
      </c>
      <c r="AK835" s="43">
        <v>974</v>
      </c>
      <c r="AL835" s="44">
        <v>60</v>
      </c>
      <c r="AM835" s="44">
        <v>20</v>
      </c>
      <c r="AN835" s="84" t="s">
        <v>3</v>
      </c>
      <c r="AO835" s="44">
        <v>0</v>
      </c>
      <c r="AP835" s="45" t="s">
        <v>148</v>
      </c>
      <c r="AQ835" s="45">
        <v>2512651790</v>
      </c>
      <c r="AR835" s="46" t="s">
        <v>104</v>
      </c>
      <c r="AS835" s="45" t="s">
        <v>24</v>
      </c>
      <c r="AT835" s="45" t="s">
        <v>19</v>
      </c>
      <c r="AU835" s="45" t="s">
        <v>474</v>
      </c>
      <c r="AV835" s="45" t="s">
        <v>107</v>
      </c>
      <c r="AW835" s="45" t="s">
        <v>97</v>
      </c>
      <c r="AX835" s="45" t="s">
        <v>99</v>
      </c>
      <c r="AY835" s="45" t="s">
        <v>118</v>
      </c>
      <c r="AZ835" s="45" t="s">
        <v>475</v>
      </c>
      <c r="BA835" s="45" t="s">
        <v>97</v>
      </c>
      <c r="BB835" s="74" t="s">
        <v>146</v>
      </c>
      <c r="BC835" s="45" t="s">
        <v>97</v>
      </c>
      <c r="BD835" s="45" t="s">
        <v>466</v>
      </c>
      <c r="BE835" s="45" t="s">
        <v>454</v>
      </c>
      <c r="BF835" s="45" t="s">
        <v>256</v>
      </c>
      <c r="BG835" s="45" t="s">
        <v>97</v>
      </c>
      <c r="BH835" s="45" t="s">
        <v>97</v>
      </c>
      <c r="BI835" s="45">
        <v>1</v>
      </c>
      <c r="BJ835" s="45" t="s">
        <v>97</v>
      </c>
      <c r="BK835" s="53">
        <v>42570.458657407406</v>
      </c>
      <c r="BL835" s="45" t="s">
        <v>114</v>
      </c>
      <c r="BM835" s="45" t="s">
        <v>97</v>
      </c>
      <c r="BO835" s="68" t="str">
        <f t="shared" si="204"/>
        <v>EXECUTE [dbo].[PG_CI_CUENTA_BANCO] 0,0,0 , 974, X</v>
      </c>
    </row>
    <row r="836" spans="2:67" x14ac:dyDescent="0.3">
      <c r="B836" s="6">
        <f t="shared" si="192"/>
        <v>0</v>
      </c>
      <c r="C836" s="6" t="str">
        <f t="shared" si="193"/>
        <v>0, 0</v>
      </c>
      <c r="D836" s="54">
        <f t="shared" si="194"/>
        <v>975</v>
      </c>
      <c r="E836" s="75" t="str">
        <f t="shared" si="195"/>
        <v>Corporativo | INVERSIONES | FOINVER | 50001057391 | CD. JUAREZ | Pesos Mexicanos</v>
      </c>
      <c r="F836" s="54" t="str">
        <f t="shared" si="196"/>
        <v>7391</v>
      </c>
      <c r="G836" s="5">
        <v>0</v>
      </c>
      <c r="H836" s="78" t="str">
        <f t="shared" si="197"/>
        <v>Corporativo | INVERSIONES | FOINVER | 50001057391 | CD. JUAREZ | Pesos Mexicanos</v>
      </c>
      <c r="I836" s="69">
        <f t="shared" si="190"/>
        <v>25</v>
      </c>
      <c r="J836" s="69">
        <f t="shared" si="190"/>
        <v>21</v>
      </c>
      <c r="K836" s="70">
        <v>1</v>
      </c>
      <c r="L836" s="69" t="str">
        <f t="shared" si="198"/>
        <v>N/D</v>
      </c>
      <c r="M836" s="69" t="str">
        <f t="shared" si="199"/>
        <v>N/D</v>
      </c>
      <c r="N836" s="69">
        <f t="shared" si="200"/>
        <v>50001057391</v>
      </c>
      <c r="P836" s="70">
        <v>1</v>
      </c>
      <c r="Q836" s="70">
        <v>5</v>
      </c>
      <c r="R836" s="19" t="s">
        <v>4</v>
      </c>
      <c r="S836" s="78" t="str">
        <f t="shared" si="201"/>
        <v>CARLOS BENAVIDES</v>
      </c>
      <c r="T836" s="78" t="str">
        <f t="shared" si="202"/>
        <v>Corporativo</v>
      </c>
      <c r="AB836" s="78" t="str">
        <f t="shared" si="203"/>
        <v>TOMAS ZARAGOZA FUENTES</v>
      </c>
      <c r="AC836" s="70">
        <v>103</v>
      </c>
      <c r="AD836" s="68" t="str">
        <f t="shared" si="191"/>
        <v>EXECUTE [dbo].[PG_CI_CUENTA_BANCO] 0, 0, 0, 975, 'Corporativo | INVERSIONES | FOINVER | 50001057391 | CD. JUAREZ | Pesos Mexicanos' , '7391', 0, 'Corporativo | INVERSIONES | FOINVER | 50001057391 | CD. JUAREZ | Pesos Mexicanos', 25, 21, 1, 'N/D', 'N/D', '50001057391', '', 1, 5, NULL, 'CARLOS BENAVIDES', 'Corporativo', '', '', '', '', '', '', '', 'TOMAS ZARAGOZA FUENTES', 103</v>
      </c>
      <c r="AK836" s="43">
        <v>975</v>
      </c>
      <c r="AL836" s="44">
        <v>25</v>
      </c>
      <c r="AM836" s="44">
        <v>21</v>
      </c>
      <c r="AN836" s="84" t="s">
        <v>3</v>
      </c>
      <c r="AO836" s="44">
        <v>0</v>
      </c>
      <c r="AP836" s="45" t="s">
        <v>148</v>
      </c>
      <c r="AQ836" s="45">
        <v>50001057391</v>
      </c>
      <c r="AR836" s="46" t="s">
        <v>129</v>
      </c>
      <c r="AS836" s="45" t="s">
        <v>19</v>
      </c>
      <c r="AT836" s="45" t="s">
        <v>131</v>
      </c>
      <c r="AU836" s="45" t="s">
        <v>251</v>
      </c>
      <c r="AV836" s="45" t="s">
        <v>107</v>
      </c>
      <c r="AW836" s="45" t="s">
        <v>97</v>
      </c>
      <c r="AX836" s="45" t="s">
        <v>108</v>
      </c>
      <c r="AY836" s="45" t="s">
        <v>100</v>
      </c>
      <c r="AZ836" s="45" t="s">
        <v>109</v>
      </c>
      <c r="BA836" s="45" t="s">
        <v>97</v>
      </c>
      <c r="BB836" s="74" t="s">
        <v>120</v>
      </c>
      <c r="BC836" s="45" t="s">
        <v>97</v>
      </c>
      <c r="BD836" s="45" t="s">
        <v>156</v>
      </c>
      <c r="BE836" s="45" t="s">
        <v>473</v>
      </c>
      <c r="BF836" s="45" t="s">
        <v>313</v>
      </c>
      <c r="BG836" s="45" t="s">
        <v>97</v>
      </c>
      <c r="BH836" s="45" t="s">
        <v>299</v>
      </c>
      <c r="BI836" s="45">
        <v>1</v>
      </c>
      <c r="BJ836" s="45" t="s">
        <v>97</v>
      </c>
      <c r="BK836" s="53">
        <v>42144.545775462961</v>
      </c>
      <c r="BL836" s="45" t="s">
        <v>114</v>
      </c>
      <c r="BM836" s="45" t="s">
        <v>97</v>
      </c>
      <c r="BO836" s="68" t="str">
        <f t="shared" si="204"/>
        <v>EXECUTE [dbo].[PG_CI_CUENTA_BANCO] 0,0,0 , 975, X</v>
      </c>
    </row>
    <row r="837" spans="2:67" x14ac:dyDescent="0.3">
      <c r="B837" s="6">
        <f t="shared" si="192"/>
        <v>0</v>
      </c>
      <c r="C837" s="6" t="str">
        <f t="shared" si="193"/>
        <v>0, 0</v>
      </c>
      <c r="D837" s="54">
        <f t="shared" si="194"/>
        <v>976</v>
      </c>
      <c r="E837" s="75" t="str">
        <f t="shared" si="195"/>
        <v>Corporativo | INVERSIONES | FOINVER | 50001083591 | CD. JUAREZ | Pesos Mexicanos</v>
      </c>
      <c r="F837" s="54" t="str">
        <f t="shared" si="196"/>
        <v>3591</v>
      </c>
      <c r="G837" s="5">
        <v>0</v>
      </c>
      <c r="H837" s="78" t="str">
        <f t="shared" si="197"/>
        <v>Corporativo | INVERSIONES | FOINVER | 50001083591 | CD. JUAREZ | Pesos Mexicanos</v>
      </c>
      <c r="I837" s="69">
        <f t="shared" ref="I837:J900" si="205">AL837</f>
        <v>42</v>
      </c>
      <c r="J837" s="69">
        <f t="shared" si="205"/>
        <v>21</v>
      </c>
      <c r="K837" s="70">
        <v>1</v>
      </c>
      <c r="L837" s="69" t="str">
        <f t="shared" si="198"/>
        <v>N/D</v>
      </c>
      <c r="M837" s="69" t="str">
        <f t="shared" si="199"/>
        <v>N/D</v>
      </c>
      <c r="N837" s="69">
        <f t="shared" si="200"/>
        <v>50001083591</v>
      </c>
      <c r="P837" s="70">
        <v>1</v>
      </c>
      <c r="Q837" s="70">
        <v>5</v>
      </c>
      <c r="R837" s="19" t="s">
        <v>4</v>
      </c>
      <c r="S837" s="78" t="str">
        <f t="shared" si="201"/>
        <v>CARLOS BENAVIDES</v>
      </c>
      <c r="T837" s="78" t="str">
        <f t="shared" si="202"/>
        <v>Corporativo</v>
      </c>
      <c r="AB837" s="78" t="str">
        <f t="shared" si="203"/>
        <v>TOMAS ZARAGOZA FUENTES</v>
      </c>
      <c r="AC837" s="70">
        <v>103</v>
      </c>
      <c r="AD837" s="68" t="str">
        <f t="shared" ref="AD837:AD900" si="206">CONCATENATE("EXECUTE [dbo].",$AG$2, B837, ", ", C837, ", ", D837,", '",E837, "' , '",F837,"', ", G837,", '",H837, "', ",I837, ", ",J837, ", ",K837, ", '",L837, "', '",M837, "', '",N837, "', '",O837, "', ",P837, ", ",Q837, ", ",R837, ", '",S837, "', '",T837, "', '",U837, "', '",V837, "', '",W837, "', '",X837, "', '",Y837, "', '",Z837, "', '",AA837, "', '",AB837,"', ",AC837)</f>
        <v>EXECUTE [dbo].[PG_CI_CUENTA_BANCO] 0, 0, 0, 976, 'Corporativo | INVERSIONES | FOINVER | 50001083591 | CD. JUAREZ | Pesos Mexicanos' , '3591', 0, 'Corporativo | INVERSIONES | FOINVER | 50001083591 | CD. JUAREZ | Pesos Mexicanos', 42, 21, 1, 'N/D', 'N/D', '50001083591', '', 1, 5, NULL, 'CARLOS BENAVIDES', 'Corporativo', '', '', '', '', '', '', '', 'TOMAS ZARAGOZA FUENTES', 103</v>
      </c>
      <c r="AK837" s="43">
        <v>976</v>
      </c>
      <c r="AL837" s="44">
        <v>42</v>
      </c>
      <c r="AM837" s="44">
        <v>21</v>
      </c>
      <c r="AN837" s="84" t="s">
        <v>3</v>
      </c>
      <c r="AO837" s="44">
        <v>0</v>
      </c>
      <c r="AP837" s="45" t="s">
        <v>148</v>
      </c>
      <c r="AQ837" s="45">
        <v>50001083591</v>
      </c>
      <c r="AR837" s="46" t="s">
        <v>129</v>
      </c>
      <c r="AS837" s="45" t="s">
        <v>19</v>
      </c>
      <c r="AT837" s="45" t="s">
        <v>131</v>
      </c>
      <c r="AU837" s="45" t="s">
        <v>251</v>
      </c>
      <c r="AV837" s="45" t="s">
        <v>107</v>
      </c>
      <c r="AW837" s="45" t="s">
        <v>97</v>
      </c>
      <c r="AX837" s="45" t="s">
        <v>108</v>
      </c>
      <c r="AY837" s="45" t="s">
        <v>100</v>
      </c>
      <c r="AZ837" s="45" t="s">
        <v>109</v>
      </c>
      <c r="BA837" s="45" t="s">
        <v>97</v>
      </c>
      <c r="BB837" s="74" t="s">
        <v>120</v>
      </c>
      <c r="BC837" s="45" t="s">
        <v>97</v>
      </c>
      <c r="BD837" s="45" t="s">
        <v>156</v>
      </c>
      <c r="BE837" s="45" t="s">
        <v>473</v>
      </c>
      <c r="BF837" s="45" t="s">
        <v>315</v>
      </c>
      <c r="BG837" s="45" t="s">
        <v>97</v>
      </c>
      <c r="BH837" s="45" t="s">
        <v>299</v>
      </c>
      <c r="BI837" s="45">
        <v>1</v>
      </c>
      <c r="BJ837" s="45" t="s">
        <v>97</v>
      </c>
      <c r="BK837" s="53">
        <v>41961.6643287037</v>
      </c>
      <c r="BL837" s="45" t="s">
        <v>114</v>
      </c>
      <c r="BM837" s="45" t="s">
        <v>97</v>
      </c>
      <c r="BO837" s="68" t="str">
        <f t="shared" si="204"/>
        <v>EXECUTE [dbo].[PG_CI_CUENTA_BANCO] 0,0,0 , 976, X</v>
      </c>
    </row>
    <row r="838" spans="2:67" x14ac:dyDescent="0.3">
      <c r="B838" s="6">
        <f t="shared" ref="B838:B901" si="207">B837</f>
        <v>0</v>
      </c>
      <c r="C838" s="6" t="str">
        <f t="shared" ref="C838:C901" si="208">C837</f>
        <v>0, 0</v>
      </c>
      <c r="D838" s="54">
        <f t="shared" ref="D838:D901" si="209">AK838</f>
        <v>977</v>
      </c>
      <c r="E838" s="75" t="str">
        <f t="shared" ref="E838:E901" si="210">CONCATENATE(AP838," | ",AS838," | ",AT838," | ",AQ838," | ",BB838," | ",AY838)</f>
        <v>Corporativo | CONCENTRADORA | CONCENTRADORA | 4106326 | EL PASO TX. | Dólares USA</v>
      </c>
      <c r="F838" s="54" t="str">
        <f t="shared" ref="F838:F901" si="211">RIGHT(N838,4)</f>
        <v>6326</v>
      </c>
      <c r="G838" s="5">
        <v>0</v>
      </c>
      <c r="H838" s="78" t="str">
        <f t="shared" ref="H838:H901" si="212">E838</f>
        <v>Corporativo | CONCENTRADORA | CONCENTRADORA | 4106326 | EL PASO TX. | Dólares USA</v>
      </c>
      <c r="I838" s="69">
        <f t="shared" si="205"/>
        <v>41</v>
      </c>
      <c r="J838" s="69">
        <f t="shared" si="205"/>
        <v>13</v>
      </c>
      <c r="K838" s="70">
        <v>2</v>
      </c>
      <c r="L838" s="69" t="str">
        <f t="shared" ref="L838:L901" si="213">BA838</f>
        <v>N/D</v>
      </c>
      <c r="M838" s="69" t="str">
        <f t="shared" ref="M838:M901" si="214">BC838</f>
        <v>N/D</v>
      </c>
      <c r="N838" s="69">
        <f t="shared" ref="N838:N901" si="215">AQ838</f>
        <v>4106326</v>
      </c>
      <c r="P838" s="70">
        <v>1</v>
      </c>
      <c r="Q838" s="70">
        <v>2</v>
      </c>
      <c r="R838" s="19" t="s">
        <v>4</v>
      </c>
      <c r="S838" s="78" t="str">
        <f t="shared" ref="S838:S901" si="216">BE838</f>
        <v>MAGDALENA BACA</v>
      </c>
      <c r="T838" s="78" t="str">
        <f t="shared" ref="T838:T901" si="217">AP838</f>
        <v>Corporativo</v>
      </c>
      <c r="AB838" s="78" t="str">
        <f t="shared" ref="AB838:AB901" si="218">AZ838</f>
        <v>TOMAS ZARAGOZA FUENTES</v>
      </c>
      <c r="AC838" s="70">
        <v>202</v>
      </c>
      <c r="AD838" s="68" t="str">
        <f t="shared" si="206"/>
        <v>EXECUTE [dbo].[PG_CI_CUENTA_BANCO] 0, 0, 0, 977, 'Corporativo | CONCENTRADORA | CONCENTRADORA | 4106326 | EL PASO TX. | Dólares USA' , '6326', 0, 'Corporativo | CONCENTRADORA | CONCENTRADORA | 4106326 | EL PASO TX. | Dólares USA', 41, 13, 2, 'N/D', 'N/D', '4106326', '', 1, 2, NULL, 'MAGDALENA BACA', 'Corporativo', '', '', '', '', '', '', '', 'TOMAS ZARAGOZA FUENTES', 202</v>
      </c>
      <c r="AK838" s="43">
        <v>977</v>
      </c>
      <c r="AL838" s="44">
        <v>41</v>
      </c>
      <c r="AM838" s="44">
        <v>13</v>
      </c>
      <c r="AN838" s="84" t="s">
        <v>3</v>
      </c>
      <c r="AO838" s="44">
        <v>0</v>
      </c>
      <c r="AP838" s="45" t="s">
        <v>148</v>
      </c>
      <c r="AQ838" s="45">
        <v>4106326</v>
      </c>
      <c r="AR838" s="46" t="s">
        <v>127</v>
      </c>
      <c r="AS838" s="45" t="s">
        <v>18</v>
      </c>
      <c r="AT838" s="45" t="s">
        <v>18</v>
      </c>
      <c r="AU838" s="45" t="s">
        <v>251</v>
      </c>
      <c r="AV838" s="45" t="s">
        <v>107</v>
      </c>
      <c r="AW838" s="45" t="s">
        <v>97</v>
      </c>
      <c r="AX838" s="45" t="s">
        <v>108</v>
      </c>
      <c r="AY838" s="45" t="s">
        <v>118</v>
      </c>
      <c r="AZ838" s="45" t="s">
        <v>109</v>
      </c>
      <c r="BA838" s="45" t="s">
        <v>97</v>
      </c>
      <c r="BB838" s="74" t="s">
        <v>146</v>
      </c>
      <c r="BC838" s="45" t="s">
        <v>97</v>
      </c>
      <c r="BD838" s="45" t="s">
        <v>97</v>
      </c>
      <c r="BE838" s="45" t="s">
        <v>240</v>
      </c>
      <c r="BF838" s="45" t="s">
        <v>270</v>
      </c>
      <c r="BG838" s="45" t="s">
        <v>97</v>
      </c>
      <c r="BH838" s="45" t="s">
        <v>97</v>
      </c>
      <c r="BI838" s="45">
        <v>1</v>
      </c>
      <c r="BJ838" s="45" t="s">
        <v>97</v>
      </c>
      <c r="BK838" s="53">
        <v>42144.501956018517</v>
      </c>
      <c r="BL838" s="45" t="s">
        <v>114</v>
      </c>
      <c r="BM838" s="45" t="s">
        <v>97</v>
      </c>
      <c r="BO838" s="68" t="str">
        <f t="shared" ref="BO838:BO901" si="219">CONCATENATE("EXECUTE [dbo].",$AG$2, "0,0,0 ", ", ", D838, ", ", AN838)</f>
        <v>EXECUTE [dbo].[PG_CI_CUENTA_BANCO] 0,0,0 , 977, X</v>
      </c>
    </row>
    <row r="839" spans="2:67" x14ac:dyDescent="0.3">
      <c r="B839" s="6">
        <f t="shared" si="207"/>
        <v>0</v>
      </c>
      <c r="C839" s="6" t="str">
        <f t="shared" si="208"/>
        <v>0, 0</v>
      </c>
      <c r="D839" s="54">
        <f t="shared" si="209"/>
        <v>978</v>
      </c>
      <c r="E839" s="75" t="str">
        <f t="shared" si="210"/>
        <v>Todas | INVERSIONES | INVERSIONES | 2511471527 | EL PASO TX. | Dólares USA</v>
      </c>
      <c r="F839" s="54" t="str">
        <f t="shared" si="211"/>
        <v>1527</v>
      </c>
      <c r="G839" s="5">
        <v>0</v>
      </c>
      <c r="H839" s="78" t="str">
        <f t="shared" si="212"/>
        <v>Todas | INVERSIONES | INVERSIONES | 2511471527 | EL PASO TX. | Dólares USA</v>
      </c>
      <c r="I839" s="69">
        <f t="shared" si="205"/>
        <v>28</v>
      </c>
      <c r="J839" s="69">
        <f t="shared" si="205"/>
        <v>20</v>
      </c>
      <c r="K839" s="70">
        <v>2</v>
      </c>
      <c r="L839" s="69" t="str">
        <f t="shared" si="213"/>
        <v>N/D</v>
      </c>
      <c r="M839" s="69" t="str">
        <f t="shared" si="214"/>
        <v>EL PASO TX</v>
      </c>
      <c r="N839" s="69">
        <f t="shared" si="215"/>
        <v>2511471527</v>
      </c>
      <c r="P839" s="70">
        <v>2</v>
      </c>
      <c r="Q839" s="70">
        <v>5</v>
      </c>
      <c r="R839" s="19" t="s">
        <v>4</v>
      </c>
      <c r="S839" s="78" t="str">
        <f t="shared" si="216"/>
        <v>BERTHA LOZANO</v>
      </c>
      <c r="T839" s="78" t="str">
        <f t="shared" si="217"/>
        <v>Todas</v>
      </c>
      <c r="AB839" s="78" t="str">
        <f t="shared" si="218"/>
        <v>TOMAS ZARAGOZA FUENTES</v>
      </c>
      <c r="AC839" s="70">
        <v>202</v>
      </c>
      <c r="AD839" s="68" t="str">
        <f t="shared" si="206"/>
        <v>EXECUTE [dbo].[PG_CI_CUENTA_BANCO] 0, 0, 0, 978, 'Todas | INVERSIONES | INVERSIONES | 2511471527 | EL PASO TX. | Dólares USA' , '1527', 0, 'Todas | INVERSIONES | INVERSIONES | 2511471527 | EL PASO TX. | Dólares USA', 28, 20, 2, 'N/D', 'EL PASO TX', '2511471527', '', 2, 5, NULL, 'BERTHA LOZANO', 'Todas', '', '', '', '', '', '', '', 'TOMAS ZARAGOZA FUENTES', 202</v>
      </c>
      <c r="AK839" s="43">
        <v>978</v>
      </c>
      <c r="AL839" s="44">
        <v>28</v>
      </c>
      <c r="AM839" s="44">
        <v>20</v>
      </c>
      <c r="AN839" s="84" t="s">
        <v>3</v>
      </c>
      <c r="AO839" s="44">
        <v>0</v>
      </c>
      <c r="AP839" s="45" t="s">
        <v>130</v>
      </c>
      <c r="AQ839" s="45">
        <v>2511471527</v>
      </c>
      <c r="AR839" s="46" t="s">
        <v>129</v>
      </c>
      <c r="AS839" s="45" t="s">
        <v>19</v>
      </c>
      <c r="AT839" s="45" t="s">
        <v>19</v>
      </c>
      <c r="AU839" s="45" t="s">
        <v>132</v>
      </c>
      <c r="AV839" s="45" t="s">
        <v>107</v>
      </c>
      <c r="AW839" s="45" t="s">
        <v>97</v>
      </c>
      <c r="AX839" s="45" t="s">
        <v>99</v>
      </c>
      <c r="AY839" s="45" t="s">
        <v>118</v>
      </c>
      <c r="AZ839" s="45" t="s">
        <v>109</v>
      </c>
      <c r="BA839" s="45" t="s">
        <v>97</v>
      </c>
      <c r="BB839" s="74" t="s">
        <v>146</v>
      </c>
      <c r="BC839" s="45" t="s">
        <v>408</v>
      </c>
      <c r="BD839" s="45" t="s">
        <v>97</v>
      </c>
      <c r="BE839" s="45" t="s">
        <v>454</v>
      </c>
      <c r="BF839" s="45" t="s">
        <v>160</v>
      </c>
      <c r="BG839" s="45" t="s">
        <v>97</v>
      </c>
      <c r="BH839" s="45" t="s">
        <v>97</v>
      </c>
      <c r="BI839" s="45">
        <v>1</v>
      </c>
      <c r="BJ839" s="45" t="s">
        <v>476</v>
      </c>
      <c r="BK839" s="53">
        <v>40941.666018518517</v>
      </c>
      <c r="BL839" s="45" t="s">
        <v>114</v>
      </c>
      <c r="BM839" s="45" t="s">
        <v>97</v>
      </c>
      <c r="BO839" s="68" t="str">
        <f t="shared" si="219"/>
        <v>EXECUTE [dbo].[PG_CI_CUENTA_BANCO] 0,0,0 , 978, X</v>
      </c>
    </row>
    <row r="840" spans="2:67" x14ac:dyDescent="0.3">
      <c r="B840" s="6">
        <f t="shared" si="207"/>
        <v>0</v>
      </c>
      <c r="C840" s="6" t="str">
        <f t="shared" si="208"/>
        <v>0, 0</v>
      </c>
      <c r="D840" s="54">
        <f t="shared" si="209"/>
        <v>979</v>
      </c>
      <c r="E840" s="75" t="str">
        <f t="shared" si="210"/>
        <v>Corporativo | OPERACION CREDITO | OPERACION CREDITO | 2511471608 | EL PASO TX. | Dólares USA</v>
      </c>
      <c r="F840" s="54" t="str">
        <f t="shared" si="211"/>
        <v>1608</v>
      </c>
      <c r="G840" s="5">
        <v>0</v>
      </c>
      <c r="H840" s="78" t="str">
        <f t="shared" si="212"/>
        <v>Corporativo | OPERACION CREDITO | OPERACION CREDITO | 2511471608 | EL PASO TX. | Dólares USA</v>
      </c>
      <c r="I840" s="69">
        <f t="shared" si="205"/>
        <v>57</v>
      </c>
      <c r="J840" s="69">
        <f t="shared" si="205"/>
        <v>20</v>
      </c>
      <c r="K840" s="70">
        <v>2</v>
      </c>
      <c r="L840" s="69" t="str">
        <f t="shared" si="213"/>
        <v>N/D</v>
      </c>
      <c r="M840" s="69" t="str">
        <f t="shared" si="214"/>
        <v>EL PASO, TX.</v>
      </c>
      <c r="N840" s="69">
        <f t="shared" si="215"/>
        <v>2511471608</v>
      </c>
      <c r="P840" s="70">
        <v>1</v>
      </c>
      <c r="Q840" s="70">
        <v>4</v>
      </c>
      <c r="R840" s="19" t="s">
        <v>4</v>
      </c>
      <c r="S840" s="78" t="str">
        <f t="shared" si="216"/>
        <v>BERTHA LOZANO</v>
      </c>
      <c r="T840" s="78" t="str">
        <f t="shared" si="217"/>
        <v>Corporativo</v>
      </c>
      <c r="AB840" s="78" t="str">
        <f t="shared" si="218"/>
        <v>ENRIQUE ZARAGOZA ITO</v>
      </c>
      <c r="AC840" s="70">
        <v>202</v>
      </c>
      <c r="AD840" s="68" t="str">
        <f t="shared" si="206"/>
        <v>EXECUTE [dbo].[PG_CI_CUENTA_BANCO] 0, 0, 0, 979, 'Corporativo | OPERACION CREDITO | OPERACION CREDITO | 2511471608 | EL PASO TX. | Dólares USA' , '1608', 0, 'Corporativo | OPERACION CREDITO | OPERACION CREDITO | 2511471608 | EL PASO TX. | Dólares USA', 57, 20, 2, 'N/D', 'EL PASO, TX.', '2511471608', '', 1, 4, NULL, 'BERTHA LOZANO', 'Corporativo', '', '', '', '', '', '', '', 'ENRIQUE ZARAGOZA ITO', 202</v>
      </c>
      <c r="AK840" s="43">
        <v>979</v>
      </c>
      <c r="AL840" s="44">
        <v>57</v>
      </c>
      <c r="AM840" s="44">
        <v>20</v>
      </c>
      <c r="AN840" s="84" t="s">
        <v>3</v>
      </c>
      <c r="AO840" s="44">
        <v>0</v>
      </c>
      <c r="AP840" s="45" t="s">
        <v>148</v>
      </c>
      <c r="AQ840" s="45">
        <v>2511471608</v>
      </c>
      <c r="AR840" s="46" t="s">
        <v>124</v>
      </c>
      <c r="AS840" s="45" t="s">
        <v>26</v>
      </c>
      <c r="AT840" s="45" t="s">
        <v>26</v>
      </c>
      <c r="AU840" s="45" t="s">
        <v>457</v>
      </c>
      <c r="AV840" s="45" t="s">
        <v>107</v>
      </c>
      <c r="AW840" s="45" t="s">
        <v>97</v>
      </c>
      <c r="AX840" s="45" t="s">
        <v>108</v>
      </c>
      <c r="AY840" s="45" t="s">
        <v>118</v>
      </c>
      <c r="AZ840" s="45" t="s">
        <v>163</v>
      </c>
      <c r="BA840" s="45" t="s">
        <v>97</v>
      </c>
      <c r="BB840" s="74" t="s">
        <v>146</v>
      </c>
      <c r="BC840" s="45" t="s">
        <v>466</v>
      </c>
      <c r="BD840" s="45" t="s">
        <v>97</v>
      </c>
      <c r="BE840" s="45" t="s">
        <v>454</v>
      </c>
      <c r="BF840" s="45" t="s">
        <v>241</v>
      </c>
      <c r="BG840" s="45" t="s">
        <v>97</v>
      </c>
      <c r="BH840" s="45" t="s">
        <v>97</v>
      </c>
      <c r="BI840" s="45">
        <v>1</v>
      </c>
      <c r="BJ840" s="45" t="s">
        <v>97</v>
      </c>
      <c r="BK840" s="53">
        <v>43234.675405092596</v>
      </c>
      <c r="BL840" s="45" t="s">
        <v>128</v>
      </c>
      <c r="BM840" s="45" t="s">
        <v>97</v>
      </c>
      <c r="BO840" s="68" t="str">
        <f t="shared" si="219"/>
        <v>EXECUTE [dbo].[PG_CI_CUENTA_BANCO] 0,0,0 , 979, X</v>
      </c>
    </row>
    <row r="841" spans="2:67" x14ac:dyDescent="0.3">
      <c r="B841" s="6">
        <f t="shared" si="207"/>
        <v>0</v>
      </c>
      <c r="C841" s="6" t="str">
        <f t="shared" si="208"/>
        <v>0, 0</v>
      </c>
      <c r="D841" s="54">
        <f t="shared" si="209"/>
        <v>980</v>
      </c>
      <c r="E841" s="75" t="str">
        <f t="shared" si="210"/>
        <v>Flores Magon | INGRESOS | VENTA GAS | 129487 | NVO. CASAS G. | Pesos Mexicanos</v>
      </c>
      <c r="F841" s="54" t="str">
        <f t="shared" si="211"/>
        <v>9487</v>
      </c>
      <c r="G841" s="5">
        <v>0</v>
      </c>
      <c r="H841" s="78" t="str">
        <f t="shared" si="212"/>
        <v>Flores Magon | INGRESOS | VENTA GAS | 129487 | NVO. CASAS G. | Pesos Mexicanos</v>
      </c>
      <c r="I841" s="69">
        <f t="shared" si="205"/>
        <v>12</v>
      </c>
      <c r="J841" s="69">
        <f t="shared" si="205"/>
        <v>22</v>
      </c>
      <c r="K841" s="70">
        <v>1</v>
      </c>
      <c r="L841" s="69" t="str">
        <f t="shared" si="213"/>
        <v>N/D</v>
      </c>
      <c r="M841" s="69" t="str">
        <f t="shared" si="214"/>
        <v>ND</v>
      </c>
      <c r="N841" s="69">
        <f t="shared" si="215"/>
        <v>129487</v>
      </c>
      <c r="P841" s="70">
        <v>1</v>
      </c>
      <c r="Q841" s="70">
        <v>1</v>
      </c>
      <c r="R841" s="19" t="s">
        <v>4</v>
      </c>
      <c r="S841" s="78" t="str">
        <f t="shared" si="216"/>
        <v>N/D</v>
      </c>
      <c r="T841" s="78" t="str">
        <f t="shared" si="217"/>
        <v>Flores Magon</v>
      </c>
      <c r="AB841" s="78" t="str">
        <f t="shared" si="218"/>
        <v>TOMAS ZARAGOZA FUENTES</v>
      </c>
      <c r="AC841" s="70">
        <v>103</v>
      </c>
      <c r="AD841" s="68" t="str">
        <f t="shared" si="206"/>
        <v>EXECUTE [dbo].[PG_CI_CUENTA_BANCO] 0, 0, 0, 980, 'Flores Magon | INGRESOS | VENTA GAS | 129487 | NVO. CASAS G. | Pesos Mexicanos' , '9487', 0, 'Flores Magon | INGRESOS | VENTA GAS | 129487 | NVO. CASAS G. | Pesos Mexicanos', 12, 22, 1, 'N/D', 'ND', '129487', '', 1, 1, NULL, 'N/D', 'Flores Magon', '', '', '', '', '', '', '', 'TOMAS ZARAGOZA FUENTES', 103</v>
      </c>
      <c r="AK841" s="43">
        <v>980</v>
      </c>
      <c r="AL841" s="44">
        <v>12</v>
      </c>
      <c r="AM841" s="44">
        <v>22</v>
      </c>
      <c r="AN841" s="84" t="s">
        <v>3</v>
      </c>
      <c r="AO841" s="44">
        <v>27</v>
      </c>
      <c r="AP841" s="45" t="s">
        <v>196</v>
      </c>
      <c r="AQ841" s="45">
        <v>129487</v>
      </c>
      <c r="AR841" s="46" t="s">
        <v>104</v>
      </c>
      <c r="AS841" s="45" t="s">
        <v>24</v>
      </c>
      <c r="AT841" s="45" t="s">
        <v>105</v>
      </c>
      <c r="AU841" s="45" t="s">
        <v>106</v>
      </c>
      <c r="AV841" s="45" t="s">
        <v>107</v>
      </c>
      <c r="AW841" s="45" t="s">
        <v>97</v>
      </c>
      <c r="AX841" s="45" t="s">
        <v>108</v>
      </c>
      <c r="AY841" s="45" t="s">
        <v>100</v>
      </c>
      <c r="AZ841" s="45" t="s">
        <v>109</v>
      </c>
      <c r="BA841" s="45" t="s">
        <v>97</v>
      </c>
      <c r="BB841" s="74" t="s">
        <v>191</v>
      </c>
      <c r="BC841" s="45" t="s">
        <v>169</v>
      </c>
      <c r="BD841" s="45" t="s">
        <v>191</v>
      </c>
      <c r="BE841" s="45" t="s">
        <v>97</v>
      </c>
      <c r="BF841" s="45" t="s">
        <v>189</v>
      </c>
      <c r="BG841" s="45" t="s">
        <v>97</v>
      </c>
      <c r="BH841" s="45" t="s">
        <v>145</v>
      </c>
      <c r="BI841" s="45">
        <v>1</v>
      </c>
      <c r="BJ841" s="45" t="s">
        <v>477</v>
      </c>
      <c r="BK841" s="53">
        <v>42147.56621527778</v>
      </c>
      <c r="BL841" s="45" t="s">
        <v>114</v>
      </c>
      <c r="BM841" s="45" t="s">
        <v>97</v>
      </c>
      <c r="BO841" s="68" t="str">
        <f t="shared" si="219"/>
        <v>EXECUTE [dbo].[PG_CI_CUENTA_BANCO] 0,0,0 , 980, X</v>
      </c>
    </row>
    <row r="842" spans="2:67" x14ac:dyDescent="0.3">
      <c r="B842" s="6">
        <f t="shared" si="207"/>
        <v>0</v>
      </c>
      <c r="C842" s="6" t="str">
        <f t="shared" si="208"/>
        <v>0, 0</v>
      </c>
      <c r="D842" s="54">
        <f t="shared" si="209"/>
        <v>981</v>
      </c>
      <c r="E842" s="75" t="str">
        <f t="shared" si="210"/>
        <v>Tuxpan | EGRESOS | EGRESOS PLANTA | 164810317 | CD. JUAREZ | Pesos Mexicanos</v>
      </c>
      <c r="F842" s="54" t="str">
        <f t="shared" si="211"/>
        <v>0317</v>
      </c>
      <c r="G842" s="5">
        <v>0</v>
      </c>
      <c r="H842" s="78" t="str">
        <f t="shared" si="212"/>
        <v>Tuxpan | EGRESOS | EGRESOS PLANTA | 164810317 | CD. JUAREZ | Pesos Mexicanos</v>
      </c>
      <c r="I842" s="69">
        <f t="shared" si="205"/>
        <v>57</v>
      </c>
      <c r="J842" s="69">
        <f t="shared" si="205"/>
        <v>7</v>
      </c>
      <c r="K842" s="70">
        <v>1</v>
      </c>
      <c r="L842" s="69" t="str">
        <f t="shared" si="213"/>
        <v>N/D</v>
      </c>
      <c r="M842" s="69">
        <f t="shared" si="214"/>
        <v>833</v>
      </c>
      <c r="N842" s="69">
        <f t="shared" si="215"/>
        <v>164810317</v>
      </c>
      <c r="P842" s="70">
        <v>1</v>
      </c>
      <c r="Q842" s="70">
        <v>3</v>
      </c>
      <c r="R842" s="19" t="s">
        <v>4</v>
      </c>
      <c r="S842" s="78" t="str">
        <f t="shared" si="216"/>
        <v>LUIS RAMIREZ RODRIGUEZ</v>
      </c>
      <c r="T842" s="78" t="str">
        <f t="shared" si="217"/>
        <v>Tuxpan</v>
      </c>
      <c r="AB842" s="78" t="str">
        <f t="shared" si="218"/>
        <v>TOMAS ZARAGOZA FUENTES</v>
      </c>
      <c r="AC842" s="70">
        <v>103</v>
      </c>
      <c r="AD842" s="68" t="str">
        <f t="shared" si="206"/>
        <v>EXECUTE [dbo].[PG_CI_CUENTA_BANCO] 0, 0, 0, 981, 'Tuxpan | EGRESOS | EGRESOS PLANTA | 164810317 | CD. JUAREZ | Pesos Mexicanos' , '0317', 0, 'Tuxpan | EGRESOS | EGRESOS PLANTA | 164810317 | CD. JUAREZ | Pesos Mexicanos', 57, 7, 1, 'N/D', '833', '164810317', '', 1, 3, NULL, 'LUIS RAMIREZ RODRIGUEZ', 'Tuxpan', '', '', '', '', '', '', '', 'TOMAS ZARAGOZA FUENTES', 103</v>
      </c>
      <c r="AK842" s="43">
        <v>981</v>
      </c>
      <c r="AL842" s="44">
        <v>57</v>
      </c>
      <c r="AM842" s="44">
        <v>7</v>
      </c>
      <c r="AN842" s="84" t="s">
        <v>3</v>
      </c>
      <c r="AO842" s="44">
        <v>0</v>
      </c>
      <c r="AP842" s="45" t="s">
        <v>456</v>
      </c>
      <c r="AQ842" s="45">
        <v>164810317</v>
      </c>
      <c r="AR842" s="46" t="s">
        <v>133</v>
      </c>
      <c r="AS842" s="45" t="s">
        <v>25</v>
      </c>
      <c r="AT842" s="45" t="s">
        <v>134</v>
      </c>
      <c r="AU842" s="45" t="s">
        <v>106</v>
      </c>
      <c r="AV842" s="45" t="s">
        <v>107</v>
      </c>
      <c r="AW842" s="45" t="s">
        <v>97</v>
      </c>
      <c r="AX842" s="45" t="s">
        <v>108</v>
      </c>
      <c r="AY842" s="45" t="s">
        <v>100</v>
      </c>
      <c r="AZ842" s="45" t="s">
        <v>109</v>
      </c>
      <c r="BA842" s="45" t="s">
        <v>97</v>
      </c>
      <c r="BB842" s="74" t="s">
        <v>120</v>
      </c>
      <c r="BC842" s="45">
        <v>833</v>
      </c>
      <c r="BD842" s="45" t="s">
        <v>227</v>
      </c>
      <c r="BE842" s="45" t="s">
        <v>122</v>
      </c>
      <c r="BF842" s="45" t="s">
        <v>241</v>
      </c>
      <c r="BG842" s="45" t="s">
        <v>97</v>
      </c>
      <c r="BH842" s="45" t="s">
        <v>167</v>
      </c>
      <c r="BI842" s="45">
        <v>1</v>
      </c>
      <c r="BJ842" s="45" t="s">
        <v>97</v>
      </c>
      <c r="BK842" s="53">
        <v>42146.743877314817</v>
      </c>
      <c r="BL842" s="45" t="s">
        <v>114</v>
      </c>
      <c r="BM842" s="45" t="s">
        <v>97</v>
      </c>
      <c r="BO842" s="68" t="str">
        <f t="shared" si="219"/>
        <v>EXECUTE [dbo].[PG_CI_CUENTA_BANCO] 0,0,0 , 981, X</v>
      </c>
    </row>
    <row r="843" spans="2:67" x14ac:dyDescent="0.3">
      <c r="B843" s="6">
        <f t="shared" si="207"/>
        <v>0</v>
      </c>
      <c r="C843" s="6" t="str">
        <f t="shared" si="208"/>
        <v>0, 0</v>
      </c>
      <c r="D843" s="54">
        <f t="shared" si="209"/>
        <v>982</v>
      </c>
      <c r="E843" s="75" t="str">
        <f t="shared" si="210"/>
        <v>N/D | CONCENTRADORA | CONCENTRADORA | 166111181 | CD. JUAREZ | Pesos Mexicanos</v>
      </c>
      <c r="F843" s="54" t="str">
        <f t="shared" si="211"/>
        <v>1181</v>
      </c>
      <c r="G843" s="5">
        <v>0</v>
      </c>
      <c r="H843" s="78" t="str">
        <f t="shared" si="212"/>
        <v>N/D | CONCENTRADORA | CONCENTRADORA | 166111181 | CD. JUAREZ | Pesos Mexicanos</v>
      </c>
      <c r="I843" s="69">
        <f t="shared" si="205"/>
        <v>19</v>
      </c>
      <c r="J843" s="69">
        <f t="shared" si="205"/>
        <v>7</v>
      </c>
      <c r="K843" s="70">
        <v>1</v>
      </c>
      <c r="L843" s="69" t="str">
        <f t="shared" si="213"/>
        <v>N/D</v>
      </c>
      <c r="M843" s="69" t="str">
        <f t="shared" si="214"/>
        <v>TOLOYUCAN</v>
      </c>
      <c r="N843" s="69">
        <f t="shared" si="215"/>
        <v>166111181</v>
      </c>
      <c r="P843" s="70">
        <v>2</v>
      </c>
      <c r="Q843" s="70">
        <v>2</v>
      </c>
      <c r="R843" s="19" t="s">
        <v>4</v>
      </c>
      <c r="S843" s="78" t="str">
        <f t="shared" si="216"/>
        <v>LUIS RAMIREZ RODRIGUEZ</v>
      </c>
      <c r="T843" s="78" t="str">
        <f t="shared" si="217"/>
        <v>N/D</v>
      </c>
      <c r="AB843" s="78" t="str">
        <f t="shared" si="218"/>
        <v>ENRIQUE ZARAGOZA ITO</v>
      </c>
      <c r="AC843" s="70">
        <v>103</v>
      </c>
      <c r="AD843" s="68" t="str">
        <f t="shared" si="206"/>
        <v>EXECUTE [dbo].[PG_CI_CUENTA_BANCO] 0, 0, 0, 982, 'N/D | CONCENTRADORA | CONCENTRADORA | 166111181 | CD. JUAREZ | Pesos Mexicanos' , '1181', 0, 'N/D | CONCENTRADORA | CONCENTRADORA | 166111181 | CD. JUAREZ | Pesos Mexicanos', 19, 7, 1, 'N/D', 'TOLOYUCAN', '166111181', '', 2, 2, NULL, 'LUIS RAMIREZ RODRIGUEZ', 'N/D', '', '', '', '', '', '', '', 'ENRIQUE ZARAGOZA ITO', 103</v>
      </c>
      <c r="AK843" s="43">
        <v>982</v>
      </c>
      <c r="AL843" s="44">
        <v>19</v>
      </c>
      <c r="AM843" s="44">
        <v>7</v>
      </c>
      <c r="AN843" s="84" t="s">
        <v>3</v>
      </c>
      <c r="AO843" s="44">
        <v>0</v>
      </c>
      <c r="AP843" s="45" t="s">
        <v>97</v>
      </c>
      <c r="AQ843" s="45">
        <v>166111181</v>
      </c>
      <c r="AR843" s="46" t="s">
        <v>127</v>
      </c>
      <c r="AS843" s="45" t="s">
        <v>18</v>
      </c>
      <c r="AT843" s="45" t="s">
        <v>18</v>
      </c>
      <c r="AU843" s="45" t="s">
        <v>154</v>
      </c>
      <c r="AV843" s="45" t="s">
        <v>97</v>
      </c>
      <c r="AW843" s="45" t="s">
        <v>97</v>
      </c>
      <c r="AX843" s="45" t="s">
        <v>99</v>
      </c>
      <c r="AY843" s="45" t="s">
        <v>100</v>
      </c>
      <c r="AZ843" s="45" t="s">
        <v>163</v>
      </c>
      <c r="BA843" s="45" t="s">
        <v>97</v>
      </c>
      <c r="BB843" s="74" t="s">
        <v>120</v>
      </c>
      <c r="BC843" s="45" t="s">
        <v>478</v>
      </c>
      <c r="BD843" s="45">
        <v>3718</v>
      </c>
      <c r="BE843" s="45" t="s">
        <v>122</v>
      </c>
      <c r="BF843" s="45" t="s">
        <v>97</v>
      </c>
      <c r="BG843" s="45" t="s">
        <v>97</v>
      </c>
      <c r="BH843" s="45" t="s">
        <v>97</v>
      </c>
      <c r="BI843" s="45">
        <v>1</v>
      </c>
      <c r="BJ843" s="45" t="s">
        <v>97</v>
      </c>
      <c r="BK843" s="53">
        <v>40667.635960648149</v>
      </c>
      <c r="BL843" s="45" t="s">
        <v>114</v>
      </c>
      <c r="BM843" s="45" t="s">
        <v>97</v>
      </c>
      <c r="BO843" s="68" t="str">
        <f t="shared" si="219"/>
        <v>EXECUTE [dbo].[PG_CI_CUENTA_BANCO] 0,0,0 , 982, X</v>
      </c>
    </row>
    <row r="844" spans="2:67" x14ac:dyDescent="0.3">
      <c r="B844" s="6">
        <f t="shared" si="207"/>
        <v>0</v>
      </c>
      <c r="C844" s="6" t="str">
        <f t="shared" si="208"/>
        <v>0, 0</v>
      </c>
      <c r="D844" s="54">
        <f t="shared" si="209"/>
        <v>983</v>
      </c>
      <c r="E844" s="75" t="str">
        <f t="shared" si="210"/>
        <v>Corporativo | INVERSIONES | INVERSIONES | 165587670 | CD. JUAREZ | Pesos Mexicanos</v>
      </c>
      <c r="F844" s="54" t="str">
        <f t="shared" si="211"/>
        <v>7670</v>
      </c>
      <c r="G844" s="5">
        <v>0</v>
      </c>
      <c r="H844" s="78" t="str">
        <f t="shared" si="212"/>
        <v>Corporativo | INVERSIONES | INVERSIONES | 165587670 | CD. JUAREZ | Pesos Mexicanos</v>
      </c>
      <c r="I844" s="69">
        <f t="shared" si="205"/>
        <v>41</v>
      </c>
      <c r="J844" s="69">
        <f t="shared" si="205"/>
        <v>7</v>
      </c>
      <c r="K844" s="70">
        <v>1</v>
      </c>
      <c r="L844" s="69" t="str">
        <f t="shared" si="213"/>
        <v>N/D</v>
      </c>
      <c r="M844" s="69">
        <f t="shared" si="214"/>
        <v>833</v>
      </c>
      <c r="N844" s="69">
        <f t="shared" si="215"/>
        <v>165587670</v>
      </c>
      <c r="P844" s="70">
        <v>1</v>
      </c>
      <c r="Q844" s="70">
        <v>5</v>
      </c>
      <c r="R844" s="19" t="s">
        <v>4</v>
      </c>
      <c r="S844" s="78" t="str">
        <f t="shared" si="216"/>
        <v>LUIS RAMIREZ RODRIGUEZ</v>
      </c>
      <c r="T844" s="78" t="str">
        <f t="shared" si="217"/>
        <v>Corporativo</v>
      </c>
      <c r="AB844" s="78" t="str">
        <f t="shared" si="218"/>
        <v>TOMAS ZARAGOZA FUENTES</v>
      </c>
      <c r="AC844" s="70">
        <v>103</v>
      </c>
      <c r="AD844" s="68" t="str">
        <f t="shared" si="206"/>
        <v>EXECUTE [dbo].[PG_CI_CUENTA_BANCO] 0, 0, 0, 983, 'Corporativo | INVERSIONES | INVERSIONES | 165587670 | CD. JUAREZ | Pesos Mexicanos' , '7670', 0, 'Corporativo | INVERSIONES | INVERSIONES | 165587670 | CD. JUAREZ | Pesos Mexicanos', 41, 7, 1, 'N/D', '833', '165587670', '', 1, 5, NULL, 'LUIS RAMIREZ RODRIGUEZ', 'Corporativo', '', '', '', '', '', '', '', 'TOMAS ZARAGOZA FUENTES', 103</v>
      </c>
      <c r="AK844" s="43">
        <v>983</v>
      </c>
      <c r="AL844" s="44">
        <v>41</v>
      </c>
      <c r="AM844" s="44">
        <v>7</v>
      </c>
      <c r="AN844" s="84" t="s">
        <v>3</v>
      </c>
      <c r="AO844" s="44">
        <v>0</v>
      </c>
      <c r="AP844" s="45" t="s">
        <v>148</v>
      </c>
      <c r="AQ844" s="45">
        <v>165587670</v>
      </c>
      <c r="AR844" s="46" t="s">
        <v>129</v>
      </c>
      <c r="AS844" s="45" t="s">
        <v>19</v>
      </c>
      <c r="AT844" s="45" t="s">
        <v>19</v>
      </c>
      <c r="AU844" s="45" t="s">
        <v>251</v>
      </c>
      <c r="AV844" s="45" t="s">
        <v>107</v>
      </c>
      <c r="AW844" s="45" t="s">
        <v>97</v>
      </c>
      <c r="AX844" s="45" t="s">
        <v>108</v>
      </c>
      <c r="AY844" s="45" t="s">
        <v>100</v>
      </c>
      <c r="AZ844" s="45" t="s">
        <v>109</v>
      </c>
      <c r="BA844" s="45" t="s">
        <v>97</v>
      </c>
      <c r="BB844" s="74" t="s">
        <v>120</v>
      </c>
      <c r="BC844" s="45">
        <v>833</v>
      </c>
      <c r="BD844" s="45" t="s">
        <v>227</v>
      </c>
      <c r="BE844" s="45" t="s">
        <v>122</v>
      </c>
      <c r="BF844" s="45" t="s">
        <v>270</v>
      </c>
      <c r="BG844" s="45" t="s">
        <v>97</v>
      </c>
      <c r="BH844" s="45" t="s">
        <v>113</v>
      </c>
      <c r="BI844" s="45">
        <v>1</v>
      </c>
      <c r="BJ844" s="45" t="s">
        <v>97</v>
      </c>
      <c r="BK844" s="53">
        <v>41962.381527777776</v>
      </c>
      <c r="BL844" s="45" t="s">
        <v>114</v>
      </c>
      <c r="BM844" s="45" t="s">
        <v>97</v>
      </c>
      <c r="BO844" s="68" t="str">
        <f t="shared" si="219"/>
        <v>EXECUTE [dbo].[PG_CI_CUENTA_BANCO] 0,0,0 , 983, X</v>
      </c>
    </row>
    <row r="845" spans="2:67" x14ac:dyDescent="0.3">
      <c r="B845" s="6">
        <f t="shared" si="207"/>
        <v>0</v>
      </c>
      <c r="C845" s="6" t="str">
        <f t="shared" si="208"/>
        <v>0, 0</v>
      </c>
      <c r="D845" s="54">
        <f t="shared" si="209"/>
        <v>984</v>
      </c>
      <c r="E845" s="75" t="str">
        <f t="shared" si="210"/>
        <v>Biogas I | INGRESOS | VENTA (TPV) | 164971477 | CD. JUAREZ | Pesos Mexicanos</v>
      </c>
      <c r="F845" s="54" t="str">
        <f t="shared" si="211"/>
        <v>1477</v>
      </c>
      <c r="G845" s="5">
        <v>0</v>
      </c>
      <c r="H845" s="78" t="str">
        <f t="shared" si="212"/>
        <v>Biogas I | INGRESOS | VENTA (TPV) | 164971477 | CD. JUAREZ | Pesos Mexicanos</v>
      </c>
      <c r="I845" s="69">
        <f t="shared" si="205"/>
        <v>13</v>
      </c>
      <c r="J845" s="69">
        <f t="shared" si="205"/>
        <v>7</v>
      </c>
      <c r="K845" s="70">
        <v>1</v>
      </c>
      <c r="L845" s="69" t="str">
        <f t="shared" si="213"/>
        <v>N/D</v>
      </c>
      <c r="M845" s="69">
        <f t="shared" si="214"/>
        <v>833</v>
      </c>
      <c r="N845" s="69">
        <f t="shared" si="215"/>
        <v>164971477</v>
      </c>
      <c r="P845" s="70">
        <v>1</v>
      </c>
      <c r="Q845" s="70">
        <v>1</v>
      </c>
      <c r="R845" s="19" t="s">
        <v>4</v>
      </c>
      <c r="S845" s="78" t="str">
        <f t="shared" si="216"/>
        <v>LUIS RAMIREZ RODRIGUEZ</v>
      </c>
      <c r="T845" s="78" t="str">
        <f t="shared" si="217"/>
        <v>Biogas I</v>
      </c>
      <c r="AB845" s="78" t="str">
        <f t="shared" si="218"/>
        <v>TOMAS ZARAGOZA FUENTES</v>
      </c>
      <c r="AC845" s="70">
        <v>103</v>
      </c>
      <c r="AD845" s="68" t="str">
        <f t="shared" si="206"/>
        <v>EXECUTE [dbo].[PG_CI_CUENTA_BANCO] 0, 0, 0, 984, 'Biogas I | INGRESOS | VENTA (TPV) | 164971477 | CD. JUAREZ | Pesos Mexicanos' , '1477', 0, 'Biogas I | INGRESOS | VENTA (TPV) | 164971477 | CD. JUAREZ | Pesos Mexicanos', 13, 7, 1, 'N/D', '833', '164971477', '', 1, 1, NULL, 'LUIS RAMIREZ RODRIGUEZ', 'Biogas I', '', '', '', '', '', '', '', 'TOMAS ZARAGOZA FUENTES', 103</v>
      </c>
      <c r="AK845" s="43">
        <v>984</v>
      </c>
      <c r="AL845" s="44">
        <v>13</v>
      </c>
      <c r="AM845" s="44">
        <v>7</v>
      </c>
      <c r="AN845" s="84" t="s">
        <v>3</v>
      </c>
      <c r="AO845" s="44">
        <v>22</v>
      </c>
      <c r="AP845" s="45" t="s">
        <v>203</v>
      </c>
      <c r="AQ845" s="45">
        <v>164971477</v>
      </c>
      <c r="AR845" s="46" t="s">
        <v>104</v>
      </c>
      <c r="AS845" s="45" t="s">
        <v>24</v>
      </c>
      <c r="AT845" s="45" t="s">
        <v>228</v>
      </c>
      <c r="AU845" s="45" t="s">
        <v>106</v>
      </c>
      <c r="AV845" s="45" t="s">
        <v>107</v>
      </c>
      <c r="AW845" s="45" t="s">
        <v>97</v>
      </c>
      <c r="AX845" s="45" t="s">
        <v>108</v>
      </c>
      <c r="AY845" s="45" t="s">
        <v>100</v>
      </c>
      <c r="AZ845" s="45" t="s">
        <v>109</v>
      </c>
      <c r="BA845" s="45" t="s">
        <v>97</v>
      </c>
      <c r="BB845" s="74" t="s">
        <v>120</v>
      </c>
      <c r="BC845" s="45">
        <v>833</v>
      </c>
      <c r="BD845" s="45" t="s">
        <v>227</v>
      </c>
      <c r="BE845" s="45" t="s">
        <v>122</v>
      </c>
      <c r="BF845" s="45" t="s">
        <v>204</v>
      </c>
      <c r="BG845" s="45" t="s">
        <v>97</v>
      </c>
      <c r="BH845" s="45" t="s">
        <v>113</v>
      </c>
      <c r="BI845" s="45">
        <v>1</v>
      </c>
      <c r="BJ845" s="45" t="s">
        <v>97</v>
      </c>
      <c r="BK845" s="53">
        <v>42151.515844907408</v>
      </c>
      <c r="BL845" s="45" t="s">
        <v>114</v>
      </c>
      <c r="BM845" s="45" t="s">
        <v>97</v>
      </c>
      <c r="BO845" s="68" t="str">
        <f t="shared" si="219"/>
        <v>EXECUTE [dbo].[PG_CI_CUENTA_BANCO] 0,0,0 , 984, X</v>
      </c>
    </row>
    <row r="846" spans="2:67" x14ac:dyDescent="0.3">
      <c r="B846" s="6">
        <f t="shared" si="207"/>
        <v>0</v>
      </c>
      <c r="C846" s="6" t="str">
        <f t="shared" si="208"/>
        <v>0, 0</v>
      </c>
      <c r="D846" s="54">
        <f t="shared" si="209"/>
        <v>985</v>
      </c>
      <c r="E846" s="75" t="str">
        <f t="shared" si="210"/>
        <v>Corporativo | CONCENTRADORA | CONCENTRADORA | 166360475 | CD. JUAREZ | Pesos Mexicanos</v>
      </c>
      <c r="F846" s="54" t="str">
        <f t="shared" si="211"/>
        <v>0475</v>
      </c>
      <c r="G846" s="5">
        <v>0</v>
      </c>
      <c r="H846" s="78" t="str">
        <f t="shared" si="212"/>
        <v>Corporativo | CONCENTRADORA | CONCENTRADORA | 166360475 | CD. JUAREZ | Pesos Mexicanos</v>
      </c>
      <c r="I846" s="69">
        <f t="shared" si="205"/>
        <v>35</v>
      </c>
      <c r="J846" s="69">
        <f t="shared" si="205"/>
        <v>7</v>
      </c>
      <c r="K846" s="70">
        <v>1</v>
      </c>
      <c r="L846" s="69" t="str">
        <f t="shared" si="213"/>
        <v>N/D</v>
      </c>
      <c r="M846" s="69">
        <f t="shared" si="214"/>
        <v>833</v>
      </c>
      <c r="N846" s="69">
        <f t="shared" si="215"/>
        <v>166360475</v>
      </c>
      <c r="P846" s="70">
        <v>1</v>
      </c>
      <c r="Q846" s="70">
        <v>2</v>
      </c>
      <c r="R846" s="19" t="s">
        <v>4</v>
      </c>
      <c r="S846" s="78" t="str">
        <f t="shared" si="216"/>
        <v>LUIS RAMIREZ RODRIGUEZ</v>
      </c>
      <c r="T846" s="78" t="str">
        <f t="shared" si="217"/>
        <v>Corporativo</v>
      </c>
      <c r="AB846" s="78" t="str">
        <f t="shared" si="218"/>
        <v>TOMAS ZARAGOZA FUENTES</v>
      </c>
      <c r="AC846" s="70">
        <v>103</v>
      </c>
      <c r="AD846" s="68" t="str">
        <f t="shared" si="206"/>
        <v>EXECUTE [dbo].[PG_CI_CUENTA_BANCO] 0, 0, 0, 985, 'Corporativo | CONCENTRADORA | CONCENTRADORA | 166360475 | CD. JUAREZ | Pesos Mexicanos' , '0475', 0, 'Corporativo | CONCENTRADORA | CONCENTRADORA | 166360475 | CD. JUAREZ | Pesos Mexicanos', 35, 7, 1, 'N/D', '833', '166360475', '', 1, 2, NULL, 'LUIS RAMIREZ RODRIGUEZ', 'Corporativo', '', '', '', '', '', '', '', 'TOMAS ZARAGOZA FUENTES', 103</v>
      </c>
      <c r="AK846" s="43">
        <v>985</v>
      </c>
      <c r="AL846" s="44">
        <v>35</v>
      </c>
      <c r="AM846" s="44">
        <v>7</v>
      </c>
      <c r="AN846" s="84" t="s">
        <v>3</v>
      </c>
      <c r="AO846" s="44">
        <v>0</v>
      </c>
      <c r="AP846" s="45" t="s">
        <v>148</v>
      </c>
      <c r="AQ846" s="45">
        <v>166360475</v>
      </c>
      <c r="AR846" s="46" t="s">
        <v>127</v>
      </c>
      <c r="AS846" s="45" t="s">
        <v>18</v>
      </c>
      <c r="AT846" s="45" t="s">
        <v>18</v>
      </c>
      <c r="AU846" s="45" t="s">
        <v>125</v>
      </c>
      <c r="AV846" s="45" t="s">
        <v>107</v>
      </c>
      <c r="AW846" s="45" t="s">
        <v>97</v>
      </c>
      <c r="AX846" s="45" t="s">
        <v>108</v>
      </c>
      <c r="AY846" s="45" t="s">
        <v>100</v>
      </c>
      <c r="AZ846" s="45" t="s">
        <v>109</v>
      </c>
      <c r="BA846" s="45" t="s">
        <v>97</v>
      </c>
      <c r="BB846" s="74" t="s">
        <v>120</v>
      </c>
      <c r="BC846" s="45">
        <v>833</v>
      </c>
      <c r="BD846" s="45" t="s">
        <v>227</v>
      </c>
      <c r="BE846" s="45" t="s">
        <v>122</v>
      </c>
      <c r="BF846" s="45" t="s">
        <v>112</v>
      </c>
      <c r="BG846" s="45" t="s">
        <v>97</v>
      </c>
      <c r="BH846" s="45" t="s">
        <v>113</v>
      </c>
      <c r="BI846" s="45">
        <v>1</v>
      </c>
      <c r="BJ846" s="45" t="s">
        <v>97</v>
      </c>
      <c r="BK846" s="53">
        <v>42146.736666666664</v>
      </c>
      <c r="BL846" s="45" t="s">
        <v>114</v>
      </c>
      <c r="BM846" s="45" t="s">
        <v>97</v>
      </c>
      <c r="BO846" s="68" t="str">
        <f t="shared" si="219"/>
        <v>EXECUTE [dbo].[PG_CI_CUENTA_BANCO] 0,0,0 , 985, X</v>
      </c>
    </row>
    <row r="847" spans="2:67" x14ac:dyDescent="0.3">
      <c r="B847" s="6">
        <f t="shared" si="207"/>
        <v>0</v>
      </c>
      <c r="C847" s="6" t="str">
        <f t="shared" si="208"/>
        <v>0, 0</v>
      </c>
      <c r="D847" s="54">
        <f t="shared" si="209"/>
        <v>986</v>
      </c>
      <c r="E847" s="75" t="str">
        <f t="shared" si="210"/>
        <v>Corporativo | OPERACION CREDITO | OPERACION CREDITO | 4105168 | EL PASO TX. | Dólares USA</v>
      </c>
      <c r="F847" s="54" t="str">
        <f t="shared" si="211"/>
        <v>5168</v>
      </c>
      <c r="G847" s="5">
        <v>0</v>
      </c>
      <c r="H847" s="78" t="str">
        <f t="shared" si="212"/>
        <v>Corporativo | OPERACION CREDITO | OPERACION CREDITO | 4105168 | EL PASO TX. | Dólares USA</v>
      </c>
      <c r="I847" s="69">
        <f t="shared" si="205"/>
        <v>2</v>
      </c>
      <c r="J847" s="69">
        <f t="shared" si="205"/>
        <v>13</v>
      </c>
      <c r="K847" s="70">
        <v>2</v>
      </c>
      <c r="L847" s="69" t="str">
        <f t="shared" si="213"/>
        <v>N/D</v>
      </c>
      <c r="M847" s="69" t="str">
        <f t="shared" si="214"/>
        <v>N/D</v>
      </c>
      <c r="N847" s="69">
        <f t="shared" si="215"/>
        <v>4105168</v>
      </c>
      <c r="P847" s="70">
        <v>1</v>
      </c>
      <c r="Q847" s="70">
        <v>4</v>
      </c>
      <c r="R847" s="19" t="s">
        <v>4</v>
      </c>
      <c r="S847" s="78" t="str">
        <f t="shared" si="216"/>
        <v>MAGDALENA BACA</v>
      </c>
      <c r="T847" s="78" t="str">
        <f t="shared" si="217"/>
        <v>Corporativo</v>
      </c>
      <c r="AB847" s="78" t="str">
        <f t="shared" si="218"/>
        <v>TOMAS ZARAGOZA FUENTES</v>
      </c>
      <c r="AC847" s="70">
        <v>202</v>
      </c>
      <c r="AD847" s="68" t="str">
        <f t="shared" si="206"/>
        <v>EXECUTE [dbo].[PG_CI_CUENTA_BANCO] 0, 0, 0, 986, 'Corporativo | OPERACION CREDITO | OPERACION CREDITO | 4105168 | EL PASO TX. | Dólares USA' , '5168', 0, 'Corporativo | OPERACION CREDITO | OPERACION CREDITO | 4105168 | EL PASO TX. | Dólares USA', 2, 13, 2, 'N/D', 'N/D', '4105168', '', 1, 4, NULL, 'MAGDALENA BACA', 'Corporativo', '', '', '', '', '', '', '', 'TOMAS ZARAGOZA FUENTES', 202</v>
      </c>
      <c r="AK847" s="43">
        <v>986</v>
      </c>
      <c r="AL847" s="44">
        <v>2</v>
      </c>
      <c r="AM847" s="44">
        <v>13</v>
      </c>
      <c r="AN847" s="84" t="s">
        <v>3</v>
      </c>
      <c r="AO847" s="44">
        <v>0</v>
      </c>
      <c r="AP847" s="45" t="s">
        <v>148</v>
      </c>
      <c r="AQ847" s="45">
        <v>4105168</v>
      </c>
      <c r="AR847" s="46" t="s">
        <v>124</v>
      </c>
      <c r="AS847" s="45" t="s">
        <v>26</v>
      </c>
      <c r="AT847" s="45" t="s">
        <v>26</v>
      </c>
      <c r="AU847" s="45" t="s">
        <v>231</v>
      </c>
      <c r="AV847" s="45" t="s">
        <v>107</v>
      </c>
      <c r="AW847" s="45" t="s">
        <v>97</v>
      </c>
      <c r="AX847" s="45" t="s">
        <v>108</v>
      </c>
      <c r="AY847" s="45" t="s">
        <v>118</v>
      </c>
      <c r="AZ847" s="45" t="s">
        <v>109</v>
      </c>
      <c r="BA847" s="45" t="s">
        <v>97</v>
      </c>
      <c r="BB847" s="74" t="s">
        <v>146</v>
      </c>
      <c r="BC847" s="45" t="s">
        <v>97</v>
      </c>
      <c r="BD847" s="45" t="s">
        <v>97</v>
      </c>
      <c r="BE847" s="45" t="s">
        <v>240</v>
      </c>
      <c r="BF847" s="45" t="s">
        <v>213</v>
      </c>
      <c r="BG847" s="45" t="s">
        <v>97</v>
      </c>
      <c r="BH847" s="45" t="s">
        <v>479</v>
      </c>
      <c r="BI847" s="45">
        <v>1</v>
      </c>
      <c r="BJ847" s="45" t="s">
        <v>97</v>
      </c>
      <c r="BK847" s="53">
        <v>42144.701469907406</v>
      </c>
      <c r="BL847" s="45" t="s">
        <v>114</v>
      </c>
      <c r="BM847" s="45" t="s">
        <v>97</v>
      </c>
      <c r="BO847" s="68" t="str">
        <f t="shared" si="219"/>
        <v>EXECUTE [dbo].[PG_CI_CUENTA_BANCO] 0,0,0 , 986, X</v>
      </c>
    </row>
    <row r="848" spans="2:67" x14ac:dyDescent="0.3">
      <c r="B848" s="6">
        <f t="shared" si="207"/>
        <v>0</v>
      </c>
      <c r="C848" s="6" t="str">
        <f t="shared" si="208"/>
        <v>0, 0</v>
      </c>
      <c r="D848" s="54">
        <f t="shared" si="209"/>
        <v>987</v>
      </c>
      <c r="E848" s="75" t="str">
        <f t="shared" si="210"/>
        <v>Cd. Guzmán | EGRESOS | EGRESOS PLANTA | 164801113 | CD. JUAREZ | Pesos Mexicanos</v>
      </c>
      <c r="F848" s="54" t="str">
        <f t="shared" si="211"/>
        <v>1113</v>
      </c>
      <c r="G848" s="5">
        <v>0</v>
      </c>
      <c r="H848" s="78" t="str">
        <f t="shared" si="212"/>
        <v>Cd. Guzmán | EGRESOS | EGRESOS PLANTA | 164801113 | CD. JUAREZ | Pesos Mexicanos</v>
      </c>
      <c r="I848" s="69">
        <f t="shared" si="205"/>
        <v>49</v>
      </c>
      <c r="J848" s="69">
        <f t="shared" si="205"/>
        <v>7</v>
      </c>
      <c r="K848" s="70">
        <v>1</v>
      </c>
      <c r="L848" s="69" t="str">
        <f t="shared" si="213"/>
        <v>N/D</v>
      </c>
      <c r="M848" s="69">
        <f t="shared" si="214"/>
        <v>833</v>
      </c>
      <c r="N848" s="69">
        <f t="shared" si="215"/>
        <v>164801113</v>
      </c>
      <c r="P848" s="70">
        <v>2</v>
      </c>
      <c r="Q848" s="70">
        <v>3</v>
      </c>
      <c r="R848" s="19" t="s">
        <v>4</v>
      </c>
      <c r="S848" s="78" t="str">
        <f t="shared" si="216"/>
        <v>LUIS RAMIREZ RODRIGUEZ</v>
      </c>
      <c r="T848" s="78" t="str">
        <f t="shared" si="217"/>
        <v>Cd. Guzmán</v>
      </c>
      <c r="AB848" s="78" t="str">
        <f t="shared" si="218"/>
        <v>TOMAS ZARAGOZA FUENTES</v>
      </c>
      <c r="AC848" s="70">
        <v>103</v>
      </c>
      <c r="AD848" s="68" t="str">
        <f t="shared" si="206"/>
        <v>EXECUTE [dbo].[PG_CI_CUENTA_BANCO] 0, 0, 0, 987, 'Cd. Guzmán | EGRESOS | EGRESOS PLANTA | 164801113 | CD. JUAREZ | Pesos Mexicanos' , '1113', 0, 'Cd. Guzmán | EGRESOS | EGRESOS PLANTA | 164801113 | CD. JUAREZ | Pesos Mexicanos', 49, 7, 1, 'N/D', '833', '164801113', '', 2, 3, NULL, 'LUIS RAMIREZ RODRIGUEZ', 'Cd. Guzmán', '', '', '', '', '', '', '', 'TOMAS ZARAGOZA FUENTES', 103</v>
      </c>
      <c r="AK848" s="43">
        <v>987</v>
      </c>
      <c r="AL848" s="44">
        <v>49</v>
      </c>
      <c r="AM848" s="44">
        <v>7</v>
      </c>
      <c r="AN848" s="84" t="s">
        <v>3</v>
      </c>
      <c r="AO848" s="44">
        <v>46</v>
      </c>
      <c r="AP848" s="45" t="s">
        <v>366</v>
      </c>
      <c r="AQ848" s="45">
        <v>164801113</v>
      </c>
      <c r="AR848" s="46" t="s">
        <v>133</v>
      </c>
      <c r="AS848" s="45" t="s">
        <v>25</v>
      </c>
      <c r="AT848" s="45" t="s">
        <v>134</v>
      </c>
      <c r="AU848" s="45" t="s">
        <v>106</v>
      </c>
      <c r="AV848" s="45" t="s">
        <v>107</v>
      </c>
      <c r="AW848" s="45" t="s">
        <v>97</v>
      </c>
      <c r="AX848" s="45" t="s">
        <v>99</v>
      </c>
      <c r="AY848" s="45" t="s">
        <v>100</v>
      </c>
      <c r="AZ848" s="45" t="s">
        <v>109</v>
      </c>
      <c r="BA848" s="45" t="s">
        <v>97</v>
      </c>
      <c r="BB848" s="74" t="s">
        <v>120</v>
      </c>
      <c r="BC848" s="45">
        <v>833</v>
      </c>
      <c r="BD848" s="45" t="s">
        <v>227</v>
      </c>
      <c r="BE848" s="45" t="s">
        <v>122</v>
      </c>
      <c r="BF848" s="45" t="s">
        <v>365</v>
      </c>
      <c r="BG848" s="45" t="s">
        <v>97</v>
      </c>
      <c r="BH848" s="45" t="s">
        <v>207</v>
      </c>
      <c r="BI848" s="45">
        <v>1</v>
      </c>
      <c r="BJ848" s="45" t="s">
        <v>97</v>
      </c>
      <c r="BK848" s="53">
        <v>42062.707372685189</v>
      </c>
      <c r="BL848" s="45" t="s">
        <v>114</v>
      </c>
      <c r="BM848" s="45" t="s">
        <v>97</v>
      </c>
      <c r="BO848" s="68" t="str">
        <f t="shared" si="219"/>
        <v>EXECUTE [dbo].[PG_CI_CUENTA_BANCO] 0,0,0 , 987, X</v>
      </c>
    </row>
    <row r="849" spans="2:67" x14ac:dyDescent="0.3">
      <c r="B849" s="6">
        <f t="shared" si="207"/>
        <v>0</v>
      </c>
      <c r="C849" s="6" t="str">
        <f t="shared" si="208"/>
        <v>0, 0</v>
      </c>
      <c r="D849" s="54">
        <f t="shared" si="209"/>
        <v>988</v>
      </c>
      <c r="E849" s="75" t="str">
        <f t="shared" si="210"/>
        <v>Tuxpan | EGRESOS | NOMINA | 159050140 | CD. JUAREZ | Pesos Mexicanos</v>
      </c>
      <c r="F849" s="54" t="str">
        <f t="shared" si="211"/>
        <v>0140</v>
      </c>
      <c r="G849" s="5">
        <v>0</v>
      </c>
      <c r="H849" s="78" t="str">
        <f t="shared" si="212"/>
        <v>Tuxpan | EGRESOS | NOMINA | 159050140 | CD. JUAREZ | Pesos Mexicanos</v>
      </c>
      <c r="I849" s="69">
        <f t="shared" si="205"/>
        <v>57</v>
      </c>
      <c r="J849" s="69">
        <f t="shared" si="205"/>
        <v>7</v>
      </c>
      <c r="K849" s="70">
        <v>1</v>
      </c>
      <c r="L849" s="69" t="str">
        <f t="shared" si="213"/>
        <v>N/D</v>
      </c>
      <c r="M849" s="69" t="str">
        <f t="shared" si="214"/>
        <v>N/D</v>
      </c>
      <c r="N849" s="69">
        <f t="shared" si="215"/>
        <v>159050140</v>
      </c>
      <c r="P849" s="70">
        <v>1</v>
      </c>
      <c r="Q849" s="70">
        <v>3</v>
      </c>
      <c r="R849" s="19" t="s">
        <v>4</v>
      </c>
      <c r="S849" s="78" t="str">
        <f t="shared" si="216"/>
        <v>LUIS RAMIREZ RODRIGUEZ</v>
      </c>
      <c r="T849" s="78" t="str">
        <f t="shared" si="217"/>
        <v>Tuxpan</v>
      </c>
      <c r="AB849" s="78" t="str">
        <f t="shared" si="218"/>
        <v>TOMAS ZARAGOZA FUENTES</v>
      </c>
      <c r="AC849" s="70">
        <v>103</v>
      </c>
      <c r="AD849" s="68" t="str">
        <f t="shared" si="206"/>
        <v>EXECUTE [dbo].[PG_CI_CUENTA_BANCO] 0, 0, 0, 988, 'Tuxpan | EGRESOS | NOMINA | 159050140 | CD. JUAREZ | Pesos Mexicanos' , '0140', 0, 'Tuxpan | EGRESOS | NOMINA | 159050140 | CD. JUAREZ | Pesos Mexicanos', 57, 7, 1, 'N/D', 'N/D', '159050140', '', 1, 3, NULL, 'LUIS RAMIREZ RODRIGUEZ', 'Tuxpan', '', '', '', '', '', '', '', 'TOMAS ZARAGOZA FUENTES', 103</v>
      </c>
      <c r="AK849" s="43">
        <v>988</v>
      </c>
      <c r="AL849" s="44">
        <v>57</v>
      </c>
      <c r="AM849" s="44">
        <v>7</v>
      </c>
      <c r="AN849" s="84" t="s">
        <v>3</v>
      </c>
      <c r="AO849" s="44">
        <v>0</v>
      </c>
      <c r="AP849" s="45" t="s">
        <v>456</v>
      </c>
      <c r="AQ849" s="45">
        <v>159050140</v>
      </c>
      <c r="AR849" s="46" t="s">
        <v>133</v>
      </c>
      <c r="AS849" s="45" t="s">
        <v>25</v>
      </c>
      <c r="AT849" s="45" t="s">
        <v>392</v>
      </c>
      <c r="AU849" s="45" t="s">
        <v>106</v>
      </c>
      <c r="AV849" s="45" t="s">
        <v>107</v>
      </c>
      <c r="AW849" s="45" t="s">
        <v>97</v>
      </c>
      <c r="AX849" s="45" t="s">
        <v>108</v>
      </c>
      <c r="AY849" s="45" t="s">
        <v>100</v>
      </c>
      <c r="AZ849" s="45" t="s">
        <v>109</v>
      </c>
      <c r="BA849" s="45" t="s">
        <v>97</v>
      </c>
      <c r="BB849" s="74" t="s">
        <v>120</v>
      </c>
      <c r="BC849" s="45" t="s">
        <v>97</v>
      </c>
      <c r="BD849" s="45">
        <v>8502</v>
      </c>
      <c r="BE849" s="45" t="s">
        <v>122</v>
      </c>
      <c r="BF849" s="45" t="s">
        <v>241</v>
      </c>
      <c r="BG849" s="45" t="s">
        <v>97</v>
      </c>
      <c r="BH849" s="45" t="s">
        <v>113</v>
      </c>
      <c r="BI849" s="45">
        <v>1</v>
      </c>
      <c r="BJ849" s="45" t="s">
        <v>97</v>
      </c>
      <c r="BK849" s="53">
        <v>42670.44017361111</v>
      </c>
      <c r="BL849" s="45" t="s">
        <v>114</v>
      </c>
      <c r="BM849" s="45" t="s">
        <v>97</v>
      </c>
      <c r="BO849" s="68" t="str">
        <f t="shared" si="219"/>
        <v>EXECUTE [dbo].[PG_CI_CUENTA_BANCO] 0,0,0 , 988, X</v>
      </c>
    </row>
    <row r="850" spans="2:67" x14ac:dyDescent="0.3">
      <c r="B850" s="6">
        <f t="shared" si="207"/>
        <v>0</v>
      </c>
      <c r="C850" s="6" t="str">
        <f t="shared" si="208"/>
        <v>0, 0</v>
      </c>
      <c r="D850" s="54">
        <f t="shared" si="209"/>
        <v>990</v>
      </c>
      <c r="E850" s="75" t="str">
        <f t="shared" si="210"/>
        <v>Tuxpan | EGRESOS | EGRESOS PLANTA | 166896731 | CD. JUAREZ | Pesos Mexicanos</v>
      </c>
      <c r="F850" s="54" t="str">
        <f t="shared" si="211"/>
        <v>6731</v>
      </c>
      <c r="G850" s="5">
        <v>0</v>
      </c>
      <c r="H850" s="78" t="str">
        <f t="shared" si="212"/>
        <v>Tuxpan | EGRESOS | EGRESOS PLANTA | 166896731 | CD. JUAREZ | Pesos Mexicanos</v>
      </c>
      <c r="I850" s="69">
        <f t="shared" si="205"/>
        <v>41</v>
      </c>
      <c r="J850" s="69">
        <f t="shared" si="205"/>
        <v>7</v>
      </c>
      <c r="K850" s="70">
        <v>1</v>
      </c>
      <c r="L850" s="69" t="str">
        <f t="shared" si="213"/>
        <v>N/D</v>
      </c>
      <c r="M850" s="69">
        <f t="shared" si="214"/>
        <v>833</v>
      </c>
      <c r="N850" s="69">
        <f t="shared" si="215"/>
        <v>166896731</v>
      </c>
      <c r="P850" s="70">
        <v>1</v>
      </c>
      <c r="Q850" s="70">
        <v>3</v>
      </c>
      <c r="R850" s="19" t="s">
        <v>4</v>
      </c>
      <c r="S850" s="78" t="str">
        <f t="shared" si="216"/>
        <v>LUIS RAMIREZ RODRIGUEZ</v>
      </c>
      <c r="T850" s="78" t="str">
        <f t="shared" si="217"/>
        <v>Tuxpan</v>
      </c>
      <c r="AB850" s="78" t="str">
        <f t="shared" si="218"/>
        <v>TOMAS ZARAGOZA FUENTES</v>
      </c>
      <c r="AC850" s="70">
        <v>103</v>
      </c>
      <c r="AD850" s="68" t="str">
        <f t="shared" si="206"/>
        <v>EXECUTE [dbo].[PG_CI_CUENTA_BANCO] 0, 0, 0, 990, 'Tuxpan | EGRESOS | EGRESOS PLANTA | 166896731 | CD. JUAREZ | Pesos Mexicanos' , '6731', 0, 'Tuxpan | EGRESOS | EGRESOS PLANTA | 166896731 | CD. JUAREZ | Pesos Mexicanos', 41, 7, 1, 'N/D', '833', '166896731', '', 1, 3, NULL, 'LUIS RAMIREZ RODRIGUEZ', 'Tuxpan', '', '', '', '', '', '', '', 'TOMAS ZARAGOZA FUENTES', 103</v>
      </c>
      <c r="AK850" s="43">
        <v>990</v>
      </c>
      <c r="AL850" s="44">
        <v>41</v>
      </c>
      <c r="AM850" s="44">
        <v>7</v>
      </c>
      <c r="AN850" s="84" t="s">
        <v>3</v>
      </c>
      <c r="AO850" s="44">
        <v>0</v>
      </c>
      <c r="AP850" s="45" t="s">
        <v>456</v>
      </c>
      <c r="AQ850" s="45">
        <v>166896731</v>
      </c>
      <c r="AR850" s="46" t="s">
        <v>133</v>
      </c>
      <c r="AS850" s="45" t="s">
        <v>25</v>
      </c>
      <c r="AT850" s="45" t="s">
        <v>134</v>
      </c>
      <c r="AU850" s="45" t="s">
        <v>106</v>
      </c>
      <c r="AV850" s="45" t="s">
        <v>107</v>
      </c>
      <c r="AW850" s="45" t="s">
        <v>97</v>
      </c>
      <c r="AX850" s="45" t="s">
        <v>108</v>
      </c>
      <c r="AY850" s="45" t="s">
        <v>100</v>
      </c>
      <c r="AZ850" s="45" t="s">
        <v>109</v>
      </c>
      <c r="BA850" s="45" t="s">
        <v>97</v>
      </c>
      <c r="BB850" s="74" t="s">
        <v>120</v>
      </c>
      <c r="BC850" s="45">
        <v>833</v>
      </c>
      <c r="BD850" s="45" t="s">
        <v>227</v>
      </c>
      <c r="BE850" s="45" t="s">
        <v>122</v>
      </c>
      <c r="BF850" s="45" t="s">
        <v>270</v>
      </c>
      <c r="BG850" s="45" t="s">
        <v>97</v>
      </c>
      <c r="BH850" s="45" t="s">
        <v>167</v>
      </c>
      <c r="BI850" s="45">
        <v>1</v>
      </c>
      <c r="BJ850" s="45" t="s">
        <v>97</v>
      </c>
      <c r="BK850" s="53">
        <v>42495.496782407405</v>
      </c>
      <c r="BL850" s="45" t="s">
        <v>114</v>
      </c>
      <c r="BM850" s="45" t="s">
        <v>97</v>
      </c>
      <c r="BO850" s="68" t="str">
        <f t="shared" si="219"/>
        <v>EXECUTE [dbo].[PG_CI_CUENTA_BANCO] 0,0,0 , 990, X</v>
      </c>
    </row>
    <row r="851" spans="2:67" x14ac:dyDescent="0.3">
      <c r="B851" s="6">
        <f t="shared" si="207"/>
        <v>0</v>
      </c>
      <c r="C851" s="6" t="str">
        <f t="shared" si="208"/>
        <v>0, 0</v>
      </c>
      <c r="D851" s="54">
        <f t="shared" si="209"/>
        <v>991</v>
      </c>
      <c r="E851" s="75" t="str">
        <f t="shared" si="210"/>
        <v>Biogas I | EGRESOS | NOMINA | 166902928 | CD. JUAREZ | Pesos Mexicanos</v>
      </c>
      <c r="F851" s="54" t="str">
        <f t="shared" si="211"/>
        <v>2928</v>
      </c>
      <c r="G851" s="5">
        <v>0</v>
      </c>
      <c r="H851" s="78" t="str">
        <f t="shared" si="212"/>
        <v>Biogas I | EGRESOS | NOMINA | 166902928 | CD. JUAREZ | Pesos Mexicanos</v>
      </c>
      <c r="I851" s="69">
        <f t="shared" si="205"/>
        <v>13</v>
      </c>
      <c r="J851" s="69">
        <f t="shared" si="205"/>
        <v>7</v>
      </c>
      <c r="K851" s="70">
        <v>1</v>
      </c>
      <c r="L851" s="69" t="str">
        <f t="shared" si="213"/>
        <v>N/D</v>
      </c>
      <c r="M851" s="69">
        <f t="shared" si="214"/>
        <v>833</v>
      </c>
      <c r="N851" s="69">
        <f t="shared" si="215"/>
        <v>166902928</v>
      </c>
      <c r="P851" s="70">
        <v>2</v>
      </c>
      <c r="Q851" s="70">
        <v>3</v>
      </c>
      <c r="R851" s="19" t="s">
        <v>4</v>
      </c>
      <c r="S851" s="78" t="str">
        <f t="shared" si="216"/>
        <v>LUIS RAMIREZ RODRIGUEZ</v>
      </c>
      <c r="T851" s="78" t="str">
        <f t="shared" si="217"/>
        <v>Biogas I</v>
      </c>
      <c r="AB851" s="78" t="str">
        <f t="shared" si="218"/>
        <v>TOMAS ZARAGOZA FUENTES</v>
      </c>
      <c r="AC851" s="70">
        <v>103</v>
      </c>
      <c r="AD851" s="68" t="str">
        <f t="shared" si="206"/>
        <v>EXECUTE [dbo].[PG_CI_CUENTA_BANCO] 0, 0, 0, 991, 'Biogas I | EGRESOS | NOMINA | 166902928 | CD. JUAREZ | Pesos Mexicanos' , '2928', 0, 'Biogas I | EGRESOS | NOMINA | 166902928 | CD. JUAREZ | Pesos Mexicanos', 13, 7, 1, 'N/D', '833', '166902928', '', 2, 3, NULL, 'LUIS RAMIREZ RODRIGUEZ', 'Biogas I', '', '', '', '', '', '', '', 'TOMAS ZARAGOZA FUENTES', 103</v>
      </c>
      <c r="AK851" s="43">
        <v>991</v>
      </c>
      <c r="AL851" s="44">
        <v>13</v>
      </c>
      <c r="AM851" s="44">
        <v>7</v>
      </c>
      <c r="AN851" s="84" t="s">
        <v>3</v>
      </c>
      <c r="AO851" s="44">
        <v>22</v>
      </c>
      <c r="AP851" s="45" t="s">
        <v>203</v>
      </c>
      <c r="AQ851" s="45">
        <v>166902928</v>
      </c>
      <c r="AR851" s="46" t="s">
        <v>133</v>
      </c>
      <c r="AS851" s="45" t="s">
        <v>25</v>
      </c>
      <c r="AT851" s="45" t="s">
        <v>392</v>
      </c>
      <c r="AU851" s="45" t="s">
        <v>106</v>
      </c>
      <c r="AV851" s="45" t="s">
        <v>107</v>
      </c>
      <c r="AW851" s="45" t="s">
        <v>97</v>
      </c>
      <c r="AX851" s="45" t="s">
        <v>99</v>
      </c>
      <c r="AY851" s="45" t="s">
        <v>100</v>
      </c>
      <c r="AZ851" s="45" t="s">
        <v>109</v>
      </c>
      <c r="BA851" s="45" t="s">
        <v>97</v>
      </c>
      <c r="BB851" s="74" t="s">
        <v>120</v>
      </c>
      <c r="BC851" s="45">
        <v>833</v>
      </c>
      <c r="BD851" s="45" t="s">
        <v>227</v>
      </c>
      <c r="BE851" s="45" t="s">
        <v>122</v>
      </c>
      <c r="BF851" s="45" t="s">
        <v>204</v>
      </c>
      <c r="BG851" s="45" t="s">
        <v>97</v>
      </c>
      <c r="BH851" s="45" t="s">
        <v>113</v>
      </c>
      <c r="BI851" s="45">
        <v>1</v>
      </c>
      <c r="BJ851" s="45" t="s">
        <v>97</v>
      </c>
      <c r="BK851" s="53">
        <v>42612.535636574074</v>
      </c>
      <c r="BL851" s="45" t="s">
        <v>114</v>
      </c>
      <c r="BM851" s="45" t="s">
        <v>97</v>
      </c>
      <c r="BO851" s="68" t="str">
        <f t="shared" si="219"/>
        <v>EXECUTE [dbo].[PG_CI_CUENTA_BANCO] 0,0,0 , 991, X</v>
      </c>
    </row>
    <row r="852" spans="2:67" x14ac:dyDescent="0.3">
      <c r="B852" s="6">
        <f t="shared" si="207"/>
        <v>0</v>
      </c>
      <c r="C852" s="6" t="str">
        <f t="shared" si="208"/>
        <v>0, 0</v>
      </c>
      <c r="D852" s="54">
        <f t="shared" si="209"/>
        <v>992</v>
      </c>
      <c r="E852" s="75" t="str">
        <f t="shared" si="210"/>
        <v>Hidro I | EGRESOS | INVERSIONES | 166909264 | CD. JUAREZ | Pesos Mexicanos</v>
      </c>
      <c r="F852" s="54" t="str">
        <f t="shared" si="211"/>
        <v>9264</v>
      </c>
      <c r="G852" s="5">
        <v>0</v>
      </c>
      <c r="H852" s="78" t="str">
        <f t="shared" si="212"/>
        <v>Hidro I | EGRESOS | INVERSIONES | 166909264 | CD. JUAREZ | Pesos Mexicanos</v>
      </c>
      <c r="I852" s="69">
        <f t="shared" si="205"/>
        <v>28</v>
      </c>
      <c r="J852" s="69">
        <f t="shared" si="205"/>
        <v>7</v>
      </c>
      <c r="K852" s="70">
        <v>1</v>
      </c>
      <c r="L852" s="69" t="str">
        <f t="shared" si="213"/>
        <v>N/D</v>
      </c>
      <c r="M852" s="69">
        <f t="shared" si="214"/>
        <v>833</v>
      </c>
      <c r="N852" s="69">
        <f t="shared" si="215"/>
        <v>166909264</v>
      </c>
      <c r="P852" s="70">
        <v>1</v>
      </c>
      <c r="Q852" s="70">
        <v>3</v>
      </c>
      <c r="R852" s="19" t="s">
        <v>4</v>
      </c>
      <c r="S852" s="78" t="str">
        <f t="shared" si="216"/>
        <v>LUIS RAMIREZ RODRIGUEZ</v>
      </c>
      <c r="T852" s="78" t="str">
        <f t="shared" si="217"/>
        <v>Hidro I</v>
      </c>
      <c r="AB852" s="78" t="str">
        <f t="shared" si="218"/>
        <v>TOMAS ZARAGOZA FUENTES</v>
      </c>
      <c r="AC852" s="70">
        <v>103</v>
      </c>
      <c r="AD852" s="68" t="str">
        <f t="shared" si="206"/>
        <v>EXECUTE [dbo].[PG_CI_CUENTA_BANCO] 0, 0, 0, 992, 'Hidro I | EGRESOS | INVERSIONES | 166909264 | CD. JUAREZ | Pesos Mexicanos' , '9264', 0, 'Hidro I | EGRESOS | INVERSIONES | 166909264 | CD. JUAREZ | Pesos Mexicanos', 28, 7, 1, 'N/D', '833', '166909264', '', 1, 3, NULL, 'LUIS RAMIREZ RODRIGUEZ', 'Hidro I', '', '', '', '', '', '', '', 'TOMAS ZARAGOZA FUENTES', 103</v>
      </c>
      <c r="AK852" s="43">
        <v>992</v>
      </c>
      <c r="AL852" s="44">
        <v>28</v>
      </c>
      <c r="AM852" s="44">
        <v>7</v>
      </c>
      <c r="AN852" s="84" t="s">
        <v>3</v>
      </c>
      <c r="AO852" s="44">
        <v>30</v>
      </c>
      <c r="AP852" s="45" t="s">
        <v>225</v>
      </c>
      <c r="AQ852" s="45">
        <v>166909264</v>
      </c>
      <c r="AR852" s="46" t="s">
        <v>133</v>
      </c>
      <c r="AS852" s="45" t="s">
        <v>25</v>
      </c>
      <c r="AT852" s="45" t="s">
        <v>19</v>
      </c>
      <c r="AU852" s="45" t="s">
        <v>188</v>
      </c>
      <c r="AV852" s="45" t="s">
        <v>107</v>
      </c>
      <c r="AW852" s="45" t="s">
        <v>97</v>
      </c>
      <c r="AX852" s="45" t="s">
        <v>108</v>
      </c>
      <c r="AY852" s="45" t="s">
        <v>100</v>
      </c>
      <c r="AZ852" s="45" t="s">
        <v>109</v>
      </c>
      <c r="BA852" s="45" t="s">
        <v>97</v>
      </c>
      <c r="BB852" s="74" t="s">
        <v>120</v>
      </c>
      <c r="BC852" s="45">
        <v>833</v>
      </c>
      <c r="BD852" s="45" t="s">
        <v>227</v>
      </c>
      <c r="BE852" s="45" t="s">
        <v>122</v>
      </c>
      <c r="BF852" s="45" t="s">
        <v>219</v>
      </c>
      <c r="BG852" s="45" t="s">
        <v>97</v>
      </c>
      <c r="BH852" s="45" t="s">
        <v>142</v>
      </c>
      <c r="BI852" s="45">
        <v>1</v>
      </c>
      <c r="BJ852" s="45" t="s">
        <v>97</v>
      </c>
      <c r="BK852" s="53">
        <v>42151.556793981479</v>
      </c>
      <c r="BL852" s="45" t="s">
        <v>114</v>
      </c>
      <c r="BM852" s="45" t="s">
        <v>97</v>
      </c>
      <c r="BO852" s="68" t="str">
        <f t="shared" si="219"/>
        <v>EXECUTE [dbo].[PG_CI_CUENTA_BANCO] 0,0,0 , 992, X</v>
      </c>
    </row>
    <row r="853" spans="2:67" x14ac:dyDescent="0.3">
      <c r="B853" s="6">
        <f t="shared" si="207"/>
        <v>0</v>
      </c>
      <c r="C853" s="6" t="str">
        <f t="shared" si="208"/>
        <v>0, 0</v>
      </c>
      <c r="D853" s="54">
        <f t="shared" si="209"/>
        <v>993</v>
      </c>
      <c r="E853" s="75" t="str">
        <f t="shared" si="210"/>
        <v>Corporativo | INVERSIONES | INVERSIONES | 50004926331 | CD. JUAREZ | Dólares USA</v>
      </c>
      <c r="F853" s="54" t="str">
        <f t="shared" si="211"/>
        <v>6331</v>
      </c>
      <c r="G853" s="5">
        <v>0</v>
      </c>
      <c r="H853" s="78" t="str">
        <f t="shared" si="212"/>
        <v>Corporativo | INVERSIONES | INVERSIONES | 50004926331 | CD. JUAREZ | Dólares USA</v>
      </c>
      <c r="I853" s="69">
        <f t="shared" si="205"/>
        <v>62</v>
      </c>
      <c r="J853" s="69">
        <f t="shared" si="205"/>
        <v>21</v>
      </c>
      <c r="K853" s="70">
        <v>2</v>
      </c>
      <c r="L853" s="69" t="str">
        <f t="shared" si="213"/>
        <v>N/D</v>
      </c>
      <c r="M853" s="69" t="str">
        <f t="shared" si="214"/>
        <v>N/D</v>
      </c>
      <c r="N853" s="69">
        <f t="shared" si="215"/>
        <v>50004926331</v>
      </c>
      <c r="P853" s="70">
        <v>1</v>
      </c>
      <c r="Q853" s="70">
        <v>5</v>
      </c>
      <c r="R853" s="19" t="s">
        <v>4</v>
      </c>
      <c r="S853" s="78" t="str">
        <f t="shared" si="216"/>
        <v>CARLOS BENAVIDES</v>
      </c>
      <c r="T853" s="78" t="str">
        <f t="shared" si="217"/>
        <v>Corporativo</v>
      </c>
      <c r="AB853" s="78" t="str">
        <f t="shared" si="218"/>
        <v>SILVIA ZARAGOZA ITO</v>
      </c>
      <c r="AC853" s="70">
        <v>103</v>
      </c>
      <c r="AD853" s="68" t="str">
        <f t="shared" si="206"/>
        <v>EXECUTE [dbo].[PG_CI_CUENTA_BANCO] 0, 0, 0, 993, 'Corporativo | INVERSIONES | INVERSIONES | 50004926331 | CD. JUAREZ | Dólares USA' , '6331', 0, 'Corporativo | INVERSIONES | INVERSIONES | 50004926331 | CD. JUAREZ | Dólares USA', 62, 21, 2, 'N/D', 'N/D', '50004926331', '', 1, 5, NULL, 'CARLOS BENAVIDES', 'Corporativo', '', '', '', '', '', '', '', 'SILVIA ZARAGOZA ITO', 103</v>
      </c>
      <c r="AK853" s="43">
        <v>993</v>
      </c>
      <c r="AL853" s="44">
        <v>62</v>
      </c>
      <c r="AM853" s="44">
        <v>21</v>
      </c>
      <c r="AN853" s="84" t="s">
        <v>3</v>
      </c>
      <c r="AO853" s="44">
        <v>0</v>
      </c>
      <c r="AP853" s="45" t="s">
        <v>148</v>
      </c>
      <c r="AQ853" s="45">
        <v>50004926331</v>
      </c>
      <c r="AR853" s="46" t="s">
        <v>129</v>
      </c>
      <c r="AS853" s="45" t="s">
        <v>19</v>
      </c>
      <c r="AT853" s="45" t="s">
        <v>19</v>
      </c>
      <c r="AU853" s="45" t="s">
        <v>265</v>
      </c>
      <c r="AV853" s="45" t="s">
        <v>107</v>
      </c>
      <c r="AW853" s="45" t="s">
        <v>97</v>
      </c>
      <c r="AX853" s="45" t="s">
        <v>108</v>
      </c>
      <c r="AY853" s="45" t="s">
        <v>118</v>
      </c>
      <c r="AZ853" s="45" t="s">
        <v>265</v>
      </c>
      <c r="BA853" s="45" t="s">
        <v>97</v>
      </c>
      <c r="BB853" s="74" t="s">
        <v>120</v>
      </c>
      <c r="BC853" s="45" t="s">
        <v>97</v>
      </c>
      <c r="BD853" s="45" t="s">
        <v>97</v>
      </c>
      <c r="BE853" s="45" t="s">
        <v>473</v>
      </c>
      <c r="BF853" s="45" t="s">
        <v>432</v>
      </c>
      <c r="BG853" s="45" t="s">
        <v>97</v>
      </c>
      <c r="BH853" s="45" t="s">
        <v>299</v>
      </c>
      <c r="BI853" s="45">
        <v>1</v>
      </c>
      <c r="BJ853" s="45" t="s">
        <v>97</v>
      </c>
      <c r="BK853" s="53">
        <v>42145.557280092595</v>
      </c>
      <c r="BL853" s="45" t="s">
        <v>114</v>
      </c>
      <c r="BM853" s="45" t="s">
        <v>97</v>
      </c>
      <c r="BO853" s="68" t="str">
        <f t="shared" si="219"/>
        <v>EXECUTE [dbo].[PG_CI_CUENTA_BANCO] 0,0,0 , 993, X</v>
      </c>
    </row>
    <row r="854" spans="2:67" x14ac:dyDescent="0.3">
      <c r="B854" s="6">
        <f t="shared" si="207"/>
        <v>0</v>
      </c>
      <c r="C854" s="6" t="str">
        <f t="shared" si="208"/>
        <v>0, 0</v>
      </c>
      <c r="D854" s="54">
        <f t="shared" si="209"/>
        <v>996</v>
      </c>
      <c r="E854" s="75" t="str">
        <f t="shared" si="210"/>
        <v>Corporativo | INVERSIONES | INVERSIONES | 50004921387 | CD. JUAREZ | Dólares USA</v>
      </c>
      <c r="F854" s="54" t="str">
        <f t="shared" si="211"/>
        <v>1387</v>
      </c>
      <c r="G854" s="5">
        <v>0</v>
      </c>
      <c r="H854" s="78" t="str">
        <f t="shared" si="212"/>
        <v>Corporativo | INVERSIONES | INVERSIONES | 50004921387 | CD. JUAREZ | Dólares USA</v>
      </c>
      <c r="I854" s="69">
        <f t="shared" si="205"/>
        <v>63</v>
      </c>
      <c r="J854" s="69">
        <f t="shared" si="205"/>
        <v>21</v>
      </c>
      <c r="K854" s="70">
        <v>2</v>
      </c>
      <c r="L854" s="69" t="str">
        <f t="shared" si="213"/>
        <v>N/D</v>
      </c>
      <c r="M854" s="69" t="str">
        <f t="shared" si="214"/>
        <v>N/D</v>
      </c>
      <c r="N854" s="69">
        <f t="shared" si="215"/>
        <v>50004921387</v>
      </c>
      <c r="P854" s="70">
        <v>1</v>
      </c>
      <c r="Q854" s="70">
        <v>5</v>
      </c>
      <c r="R854" s="19" t="s">
        <v>4</v>
      </c>
      <c r="S854" s="78" t="str">
        <f t="shared" si="216"/>
        <v>CARLOS BENAVIDES</v>
      </c>
      <c r="T854" s="78" t="str">
        <f t="shared" si="217"/>
        <v>Corporativo</v>
      </c>
      <c r="AB854" s="78" t="str">
        <f t="shared" si="218"/>
        <v>TOMAS ZARAGOZA FUENTES</v>
      </c>
      <c r="AC854" s="70">
        <v>103</v>
      </c>
      <c r="AD854" s="68" t="str">
        <f t="shared" si="206"/>
        <v>EXECUTE [dbo].[PG_CI_CUENTA_BANCO] 0, 0, 0, 996, 'Corporativo | INVERSIONES | INVERSIONES | 50004921387 | CD. JUAREZ | Dólares USA' , '1387', 0, 'Corporativo | INVERSIONES | INVERSIONES | 50004921387 | CD. JUAREZ | Dólares USA', 63, 21, 2, 'N/D', 'N/D', '50004921387', '', 1, 5, NULL, 'CARLOS BENAVIDES', 'Corporativo', '', '', '', '', '', '', '', 'TOMAS ZARAGOZA FUENTES', 103</v>
      </c>
      <c r="AK854" s="43">
        <v>996</v>
      </c>
      <c r="AL854" s="44">
        <v>63</v>
      </c>
      <c r="AM854" s="44">
        <v>21</v>
      </c>
      <c r="AN854" s="84" t="s">
        <v>3</v>
      </c>
      <c r="AO854" s="44">
        <v>0</v>
      </c>
      <c r="AP854" s="45" t="s">
        <v>148</v>
      </c>
      <c r="AQ854" s="45">
        <v>50004921387</v>
      </c>
      <c r="AR854" s="46" t="s">
        <v>129</v>
      </c>
      <c r="AS854" s="45" t="s">
        <v>19</v>
      </c>
      <c r="AT854" s="45" t="s">
        <v>19</v>
      </c>
      <c r="AU854" s="45" t="s">
        <v>265</v>
      </c>
      <c r="AV854" s="45" t="s">
        <v>107</v>
      </c>
      <c r="AW854" s="45" t="s">
        <v>97</v>
      </c>
      <c r="AX854" s="45" t="s">
        <v>108</v>
      </c>
      <c r="AY854" s="45" t="s">
        <v>118</v>
      </c>
      <c r="AZ854" s="45" t="s">
        <v>109</v>
      </c>
      <c r="BA854" s="45" t="s">
        <v>97</v>
      </c>
      <c r="BB854" s="74" t="s">
        <v>120</v>
      </c>
      <c r="BC854" s="45" t="s">
        <v>97</v>
      </c>
      <c r="BD854" s="45" t="s">
        <v>156</v>
      </c>
      <c r="BE854" s="45" t="s">
        <v>473</v>
      </c>
      <c r="BF854" s="45" t="s">
        <v>432</v>
      </c>
      <c r="BG854" s="45" t="s">
        <v>97</v>
      </c>
      <c r="BH854" s="45" t="s">
        <v>195</v>
      </c>
      <c r="BI854" s="45">
        <v>1</v>
      </c>
      <c r="BJ854" s="45" t="s">
        <v>97</v>
      </c>
      <c r="BK854" s="53">
        <v>42146.736064814817</v>
      </c>
      <c r="BL854" s="45" t="s">
        <v>114</v>
      </c>
      <c r="BM854" s="45" t="s">
        <v>97</v>
      </c>
      <c r="BO854" s="68" t="str">
        <f t="shared" si="219"/>
        <v>EXECUTE [dbo].[PG_CI_CUENTA_BANCO] 0,0,0 , 996, X</v>
      </c>
    </row>
    <row r="855" spans="2:67" x14ac:dyDescent="0.3">
      <c r="B855" s="6">
        <f t="shared" si="207"/>
        <v>0</v>
      </c>
      <c r="C855" s="6" t="str">
        <f t="shared" si="208"/>
        <v>0, 0</v>
      </c>
      <c r="D855" s="54">
        <f t="shared" si="209"/>
        <v>998</v>
      </c>
      <c r="E855" s="75" t="str">
        <f t="shared" si="210"/>
        <v>Cd. Juarez | CONCENTRADORA | CONCENTRADORA | 167967985 | CD. JUAREZ | Pesos Mexicanos</v>
      </c>
      <c r="F855" s="54" t="str">
        <f t="shared" si="211"/>
        <v>7985</v>
      </c>
      <c r="G855" s="5">
        <v>0</v>
      </c>
      <c r="H855" s="78" t="str">
        <f t="shared" si="212"/>
        <v>Cd. Juarez | CONCENTRADORA | CONCENTRADORA | 167967985 | CD. JUAREZ | Pesos Mexicanos</v>
      </c>
      <c r="I855" s="69">
        <f t="shared" si="205"/>
        <v>41</v>
      </c>
      <c r="J855" s="69">
        <f t="shared" si="205"/>
        <v>7</v>
      </c>
      <c r="K855" s="70">
        <v>1</v>
      </c>
      <c r="L855" s="69" t="str">
        <f t="shared" si="213"/>
        <v>N/D</v>
      </c>
      <c r="M855" s="69">
        <f t="shared" si="214"/>
        <v>833</v>
      </c>
      <c r="N855" s="69">
        <f t="shared" si="215"/>
        <v>167967985</v>
      </c>
      <c r="P855" s="70">
        <v>1</v>
      </c>
      <c r="Q855" s="70">
        <v>2</v>
      </c>
      <c r="R855" s="19" t="s">
        <v>4</v>
      </c>
      <c r="S855" s="78" t="str">
        <f t="shared" si="216"/>
        <v>LUIS RAMIREZ RODRIGUEZ</v>
      </c>
      <c r="T855" s="78" t="str">
        <f t="shared" si="217"/>
        <v>Cd. Juarez</v>
      </c>
      <c r="AB855" s="78" t="str">
        <f t="shared" si="218"/>
        <v>TOMAS ZARAGOZA FUENTES</v>
      </c>
      <c r="AC855" s="70">
        <v>103</v>
      </c>
      <c r="AD855" s="68" t="str">
        <f t="shared" si="206"/>
        <v>EXECUTE [dbo].[PG_CI_CUENTA_BANCO] 0, 0, 0, 998, 'Cd. Juarez | CONCENTRADORA | CONCENTRADORA | 167967985 | CD. JUAREZ | Pesos Mexicanos' , '7985', 0, 'Cd. Juarez | CONCENTRADORA | CONCENTRADORA | 167967985 | CD. JUAREZ | Pesos Mexicanos', 41, 7, 1, 'N/D', '833', '167967985', '', 1, 2, NULL, 'LUIS RAMIREZ RODRIGUEZ', 'Cd. Juarez', '', '', '', '', '', '', '', 'TOMAS ZARAGOZA FUENTES', 103</v>
      </c>
      <c r="AK855" s="43">
        <v>998</v>
      </c>
      <c r="AL855" s="44">
        <v>41</v>
      </c>
      <c r="AM855" s="44">
        <v>7</v>
      </c>
      <c r="AN855" s="84" t="s">
        <v>3</v>
      </c>
      <c r="AO855" s="44">
        <v>0</v>
      </c>
      <c r="AP855" s="45" t="s">
        <v>420</v>
      </c>
      <c r="AQ855" s="45">
        <v>167967985</v>
      </c>
      <c r="AR855" s="46" t="s">
        <v>127</v>
      </c>
      <c r="AS855" s="45" t="s">
        <v>18</v>
      </c>
      <c r="AT855" s="45" t="s">
        <v>18</v>
      </c>
      <c r="AU855" s="45" t="s">
        <v>106</v>
      </c>
      <c r="AV855" s="45" t="s">
        <v>107</v>
      </c>
      <c r="AW855" s="45" t="s">
        <v>97</v>
      </c>
      <c r="AX855" s="45" t="s">
        <v>108</v>
      </c>
      <c r="AY855" s="45" t="s">
        <v>100</v>
      </c>
      <c r="AZ855" s="45" t="s">
        <v>109</v>
      </c>
      <c r="BA855" s="45" t="s">
        <v>97</v>
      </c>
      <c r="BB855" s="74" t="s">
        <v>120</v>
      </c>
      <c r="BC855" s="45">
        <v>833</v>
      </c>
      <c r="BD855" s="45" t="s">
        <v>227</v>
      </c>
      <c r="BE855" s="45" t="s">
        <v>122</v>
      </c>
      <c r="BF855" s="45" t="s">
        <v>270</v>
      </c>
      <c r="BG855" s="45" t="s">
        <v>97</v>
      </c>
      <c r="BH855" s="45" t="s">
        <v>167</v>
      </c>
      <c r="BI855" s="45">
        <v>1</v>
      </c>
      <c r="BJ855" s="45" t="s">
        <v>97</v>
      </c>
      <c r="BK855" s="53">
        <v>42852.653020833335</v>
      </c>
      <c r="BL855" s="45" t="s">
        <v>128</v>
      </c>
      <c r="BM855" s="45" t="s">
        <v>97</v>
      </c>
      <c r="BO855" s="68" t="str">
        <f t="shared" si="219"/>
        <v>EXECUTE [dbo].[PG_CI_CUENTA_BANCO] 0,0,0 , 998, X</v>
      </c>
    </row>
    <row r="856" spans="2:67" x14ac:dyDescent="0.3">
      <c r="B856" s="6">
        <f t="shared" si="207"/>
        <v>0</v>
      </c>
      <c r="C856" s="6" t="str">
        <f t="shared" si="208"/>
        <v>0, 0</v>
      </c>
      <c r="D856" s="54">
        <f t="shared" si="209"/>
        <v>999</v>
      </c>
      <c r="E856" s="75" t="str">
        <f t="shared" si="210"/>
        <v>Caborca | EGRESOS | EGRESOS PLANTA | 168010439 | CD. JUAREZ | Pesos Mexicanos</v>
      </c>
      <c r="F856" s="54" t="str">
        <f t="shared" si="211"/>
        <v>0439</v>
      </c>
      <c r="G856" s="5">
        <v>0</v>
      </c>
      <c r="H856" s="78" t="str">
        <f t="shared" si="212"/>
        <v>Caborca | EGRESOS | EGRESOS PLANTA | 168010439 | CD. JUAREZ | Pesos Mexicanos</v>
      </c>
      <c r="I856" s="69">
        <f t="shared" si="205"/>
        <v>36</v>
      </c>
      <c r="J856" s="69">
        <f t="shared" si="205"/>
        <v>7</v>
      </c>
      <c r="K856" s="70">
        <v>1</v>
      </c>
      <c r="L856" s="69" t="str">
        <f t="shared" si="213"/>
        <v>N/D</v>
      </c>
      <c r="M856" s="69">
        <f t="shared" si="214"/>
        <v>833</v>
      </c>
      <c r="N856" s="69">
        <f t="shared" si="215"/>
        <v>168010439</v>
      </c>
      <c r="P856" s="70">
        <v>1</v>
      </c>
      <c r="Q856" s="70">
        <v>3</v>
      </c>
      <c r="R856" s="19" t="s">
        <v>4</v>
      </c>
      <c r="S856" s="78" t="str">
        <f t="shared" si="216"/>
        <v>LUIS RAMIREZ RODRIGUEZ</v>
      </c>
      <c r="T856" s="78" t="str">
        <f t="shared" si="217"/>
        <v>Caborca</v>
      </c>
      <c r="AB856" s="78" t="str">
        <f t="shared" si="218"/>
        <v>TOMAS ZARAGOZA FUENTES</v>
      </c>
      <c r="AC856" s="70">
        <v>103</v>
      </c>
      <c r="AD856" s="68" t="str">
        <f t="shared" si="206"/>
        <v>EXECUTE [dbo].[PG_CI_CUENTA_BANCO] 0, 0, 0, 999, 'Caborca | EGRESOS | EGRESOS PLANTA | 168010439 | CD. JUAREZ | Pesos Mexicanos' , '0439', 0, 'Caborca | EGRESOS | EGRESOS PLANTA | 168010439 | CD. JUAREZ | Pesos Mexicanos', 36, 7, 1, 'N/D', '833', '168010439', '', 1, 3, NULL, 'LUIS RAMIREZ RODRIGUEZ', 'Caborca', '', '', '', '', '', '', '', 'TOMAS ZARAGOZA FUENTES', 103</v>
      </c>
      <c r="AK856" s="43">
        <v>999</v>
      </c>
      <c r="AL856" s="44">
        <v>36</v>
      </c>
      <c r="AM856" s="44">
        <v>7</v>
      </c>
      <c r="AN856" s="84" t="s">
        <v>3</v>
      </c>
      <c r="AO856" s="44">
        <v>15</v>
      </c>
      <c r="AP856" s="45" t="s">
        <v>346</v>
      </c>
      <c r="AQ856" s="45">
        <v>168010439</v>
      </c>
      <c r="AR856" s="46" t="s">
        <v>133</v>
      </c>
      <c r="AS856" s="45" t="s">
        <v>25</v>
      </c>
      <c r="AT856" s="45" t="s">
        <v>134</v>
      </c>
      <c r="AU856" s="45" t="s">
        <v>106</v>
      </c>
      <c r="AV856" s="45" t="s">
        <v>107</v>
      </c>
      <c r="AW856" s="45" t="s">
        <v>97</v>
      </c>
      <c r="AX856" s="45" t="s">
        <v>108</v>
      </c>
      <c r="AY856" s="45" t="s">
        <v>100</v>
      </c>
      <c r="AZ856" s="45" t="s">
        <v>109</v>
      </c>
      <c r="BA856" s="45" t="s">
        <v>97</v>
      </c>
      <c r="BB856" s="74" t="s">
        <v>120</v>
      </c>
      <c r="BC856" s="45">
        <v>833</v>
      </c>
      <c r="BD856" s="45" t="s">
        <v>227</v>
      </c>
      <c r="BE856" s="45" t="s">
        <v>122</v>
      </c>
      <c r="BF856" s="45" t="s">
        <v>327</v>
      </c>
      <c r="BG856" s="45" t="s">
        <v>97</v>
      </c>
      <c r="BH856" s="45" t="s">
        <v>167</v>
      </c>
      <c r="BI856" s="45">
        <v>1</v>
      </c>
      <c r="BJ856" s="45" t="s">
        <v>97</v>
      </c>
      <c r="BK856" s="53">
        <v>43263.372175925928</v>
      </c>
      <c r="BL856" s="45" t="s">
        <v>128</v>
      </c>
      <c r="BM856" s="45" t="s">
        <v>97</v>
      </c>
      <c r="BO856" s="68" t="str">
        <f t="shared" si="219"/>
        <v>EXECUTE [dbo].[PG_CI_CUENTA_BANCO] 0,0,0 , 999, X</v>
      </c>
    </row>
    <row r="857" spans="2:67" x14ac:dyDescent="0.3">
      <c r="B857" s="6">
        <f t="shared" si="207"/>
        <v>0</v>
      </c>
      <c r="C857" s="6" t="str">
        <f t="shared" si="208"/>
        <v>0, 0</v>
      </c>
      <c r="D857" s="54">
        <f t="shared" si="209"/>
        <v>1000</v>
      </c>
      <c r="E857" s="75" t="str">
        <f t="shared" si="210"/>
        <v>Hermosillo | INGRESOS | VENTA GAS | 8336642508 | CD. JUAREZ | Pesos Mexicanos</v>
      </c>
      <c r="F857" s="54" t="str">
        <f t="shared" si="211"/>
        <v>2508</v>
      </c>
      <c r="G857" s="5">
        <v>0</v>
      </c>
      <c r="H857" s="78" t="str">
        <f t="shared" si="212"/>
        <v>Hermosillo | INGRESOS | VENTA GAS | 8336642508 | CD. JUAREZ | Pesos Mexicanos</v>
      </c>
      <c r="I857" s="69">
        <f t="shared" si="205"/>
        <v>36</v>
      </c>
      <c r="J857" s="69">
        <f t="shared" si="205"/>
        <v>1</v>
      </c>
      <c r="K857" s="70">
        <v>1</v>
      </c>
      <c r="L857" s="69" t="str">
        <f t="shared" si="213"/>
        <v>N/D</v>
      </c>
      <c r="M857" s="69">
        <f t="shared" si="214"/>
        <v>833</v>
      </c>
      <c r="N857" s="69">
        <f t="shared" si="215"/>
        <v>8336642508</v>
      </c>
      <c r="P857" s="70">
        <v>1</v>
      </c>
      <c r="Q857" s="70">
        <v>1</v>
      </c>
      <c r="R857" s="19" t="s">
        <v>4</v>
      </c>
      <c r="S857" s="78" t="str">
        <f t="shared" si="216"/>
        <v>JAIME FERNANDEZ LEMUS</v>
      </c>
      <c r="T857" s="78" t="str">
        <f t="shared" si="217"/>
        <v>Hermosillo</v>
      </c>
      <c r="AB857" s="78" t="str">
        <f t="shared" si="218"/>
        <v>TOMAS ZARAGOZA FUENTES</v>
      </c>
      <c r="AC857" s="70">
        <v>103</v>
      </c>
      <c r="AD857" s="68" t="str">
        <f t="shared" si="206"/>
        <v>EXECUTE [dbo].[PG_CI_CUENTA_BANCO] 0, 0, 0, 1000, 'Hermosillo | INGRESOS | VENTA GAS | 8336642508 | CD. JUAREZ | Pesos Mexicanos' , '2508', 0, 'Hermosillo | INGRESOS | VENTA GAS | 8336642508 | CD. JUAREZ | Pesos Mexicanos', 36, 1, 1, 'N/D', '833', '8336642508', '', 1, 1, NULL, 'JAIME FERNANDEZ LEMUS', 'Hermosillo', '', '', '', '', '', '', '', 'TOMAS ZARAGOZA FUENTES', 103</v>
      </c>
      <c r="AK857" s="43">
        <v>1000</v>
      </c>
      <c r="AL857" s="44">
        <v>36</v>
      </c>
      <c r="AM857" s="44">
        <v>1</v>
      </c>
      <c r="AN857" s="84" t="s">
        <v>3</v>
      </c>
      <c r="AO857" s="44">
        <v>7</v>
      </c>
      <c r="AP857" s="45" t="s">
        <v>328</v>
      </c>
      <c r="AQ857" s="45">
        <v>8336642508</v>
      </c>
      <c r="AR857" s="46" t="s">
        <v>104</v>
      </c>
      <c r="AS857" s="45" t="s">
        <v>24</v>
      </c>
      <c r="AT857" s="45" t="s">
        <v>105</v>
      </c>
      <c r="AU857" s="45" t="s">
        <v>324</v>
      </c>
      <c r="AV857" s="45" t="s">
        <v>107</v>
      </c>
      <c r="AW857" s="45" t="s">
        <v>97</v>
      </c>
      <c r="AX857" s="45" t="s">
        <v>108</v>
      </c>
      <c r="AY857" s="45" t="s">
        <v>100</v>
      </c>
      <c r="AZ857" s="45" t="s">
        <v>109</v>
      </c>
      <c r="BA857" s="45" t="s">
        <v>97</v>
      </c>
      <c r="BB857" s="74" t="s">
        <v>120</v>
      </c>
      <c r="BC857" s="45">
        <v>833</v>
      </c>
      <c r="BD857" s="45" t="s">
        <v>169</v>
      </c>
      <c r="BE857" s="45" t="s">
        <v>111</v>
      </c>
      <c r="BF857" s="45" t="s">
        <v>327</v>
      </c>
      <c r="BG857" s="45" t="s">
        <v>97</v>
      </c>
      <c r="BH857" s="45" t="s">
        <v>113</v>
      </c>
      <c r="BI857" s="45">
        <v>1</v>
      </c>
      <c r="BJ857" s="45" t="s">
        <v>169</v>
      </c>
      <c r="BK857" s="53">
        <v>40983.505173611113</v>
      </c>
      <c r="BL857" s="45" t="s">
        <v>114</v>
      </c>
      <c r="BM857" s="45" t="s">
        <v>97</v>
      </c>
      <c r="BO857" s="68" t="str">
        <f t="shared" si="219"/>
        <v>EXECUTE [dbo].[PG_CI_CUENTA_BANCO] 0,0,0 , 1000, X</v>
      </c>
    </row>
    <row r="858" spans="2:67" x14ac:dyDescent="0.3">
      <c r="B858" s="6">
        <f t="shared" si="207"/>
        <v>0</v>
      </c>
      <c r="C858" s="6" t="str">
        <f t="shared" si="208"/>
        <v>0, 0</v>
      </c>
      <c r="D858" s="54">
        <f t="shared" si="209"/>
        <v>1001</v>
      </c>
      <c r="E858" s="75" t="str">
        <f t="shared" si="210"/>
        <v>Corporativo | INVERSIONES | INVERSIONES | 50005890143 | CD. JUAREZ | Pesos Mexicanos</v>
      </c>
      <c r="F858" s="54" t="str">
        <f t="shared" si="211"/>
        <v>0143</v>
      </c>
      <c r="G858" s="5">
        <v>0</v>
      </c>
      <c r="H858" s="78" t="str">
        <f t="shared" si="212"/>
        <v>Corporativo | INVERSIONES | INVERSIONES | 50005890143 | CD. JUAREZ | Pesos Mexicanos</v>
      </c>
      <c r="I858" s="69">
        <f t="shared" si="205"/>
        <v>40</v>
      </c>
      <c r="J858" s="69">
        <f t="shared" si="205"/>
        <v>21</v>
      </c>
      <c r="K858" s="70">
        <v>1</v>
      </c>
      <c r="L858" s="69" t="str">
        <f t="shared" si="213"/>
        <v>N/D</v>
      </c>
      <c r="M858" s="69" t="str">
        <f t="shared" si="214"/>
        <v>ND</v>
      </c>
      <c r="N858" s="69">
        <f t="shared" si="215"/>
        <v>50005890143</v>
      </c>
      <c r="P858" s="70">
        <v>1</v>
      </c>
      <c r="Q858" s="70">
        <v>5</v>
      </c>
      <c r="R858" s="19" t="s">
        <v>4</v>
      </c>
      <c r="S858" s="78" t="str">
        <f t="shared" si="216"/>
        <v>CARLOS BENAVIDES</v>
      </c>
      <c r="T858" s="78" t="str">
        <f t="shared" si="217"/>
        <v>Corporativo</v>
      </c>
      <c r="AB858" s="78" t="str">
        <f t="shared" si="218"/>
        <v>SILVIA ZARAGOZA ITO</v>
      </c>
      <c r="AC858" s="70">
        <v>103</v>
      </c>
      <c r="AD858" s="68" t="str">
        <f t="shared" si="206"/>
        <v>EXECUTE [dbo].[PG_CI_CUENTA_BANCO] 0, 0, 0, 1001, 'Corporativo | INVERSIONES | INVERSIONES | 50005890143 | CD. JUAREZ | Pesos Mexicanos' , '0143', 0, 'Corporativo | INVERSIONES | INVERSIONES | 50005890143 | CD. JUAREZ | Pesos Mexicanos', 40, 21, 1, 'N/D', 'ND', '50005890143', '', 1, 5, NULL, 'CARLOS BENAVIDES', 'Corporativo', '', '', '', '', '', '', '', 'SILVIA ZARAGOZA ITO', 103</v>
      </c>
      <c r="AK858" s="43">
        <v>1001</v>
      </c>
      <c r="AL858" s="44">
        <v>40</v>
      </c>
      <c r="AM858" s="44">
        <v>21</v>
      </c>
      <c r="AN858" s="84" t="s">
        <v>3</v>
      </c>
      <c r="AO858" s="44">
        <v>0</v>
      </c>
      <c r="AP858" s="45" t="s">
        <v>148</v>
      </c>
      <c r="AQ858" s="45">
        <v>50005890143</v>
      </c>
      <c r="AR858" s="46" t="s">
        <v>129</v>
      </c>
      <c r="AS858" s="45" t="s">
        <v>19</v>
      </c>
      <c r="AT858" s="45" t="s">
        <v>19</v>
      </c>
      <c r="AU858" s="45" t="s">
        <v>251</v>
      </c>
      <c r="AV858" s="45" t="s">
        <v>107</v>
      </c>
      <c r="AW858" s="45" t="s">
        <v>97</v>
      </c>
      <c r="AX858" s="45" t="s">
        <v>108</v>
      </c>
      <c r="AY858" s="45" t="s">
        <v>100</v>
      </c>
      <c r="AZ858" s="45" t="s">
        <v>265</v>
      </c>
      <c r="BA858" s="45" t="s">
        <v>97</v>
      </c>
      <c r="BB858" s="74" t="s">
        <v>120</v>
      </c>
      <c r="BC858" s="45" t="s">
        <v>169</v>
      </c>
      <c r="BD858" s="45" t="s">
        <v>156</v>
      </c>
      <c r="BE858" s="45" t="s">
        <v>473</v>
      </c>
      <c r="BF858" s="45" t="s">
        <v>256</v>
      </c>
      <c r="BG858" s="45" t="s">
        <v>97</v>
      </c>
      <c r="BH858" s="45" t="s">
        <v>97</v>
      </c>
      <c r="BI858" s="45">
        <v>1</v>
      </c>
      <c r="BJ858" s="45" t="s">
        <v>480</v>
      </c>
      <c r="BK858" s="53">
        <v>42146.742754629631</v>
      </c>
      <c r="BL858" s="45" t="s">
        <v>114</v>
      </c>
      <c r="BM858" s="45" t="s">
        <v>97</v>
      </c>
      <c r="BO858" s="68" t="str">
        <f t="shared" si="219"/>
        <v>EXECUTE [dbo].[PG_CI_CUENTA_BANCO] 0,0,0 , 1001, X</v>
      </c>
    </row>
    <row r="859" spans="2:67" x14ac:dyDescent="0.3">
      <c r="B859" s="6">
        <f t="shared" si="207"/>
        <v>0</v>
      </c>
      <c r="C859" s="6" t="str">
        <f t="shared" si="208"/>
        <v>0, 0</v>
      </c>
      <c r="D859" s="54">
        <f t="shared" si="209"/>
        <v>1002</v>
      </c>
      <c r="E859" s="75" t="str">
        <f t="shared" si="210"/>
        <v>Todas | EGRESOS | PAGO DISEL | 50006366999 | CD. JUAREZ | Pesos Mexicanos</v>
      </c>
      <c r="F859" s="54" t="str">
        <f t="shared" si="211"/>
        <v>6999</v>
      </c>
      <c r="G859" s="5">
        <v>0</v>
      </c>
      <c r="H859" s="78" t="str">
        <f t="shared" si="212"/>
        <v>Todas | EGRESOS | PAGO DISEL | 50006366999 | CD. JUAREZ | Pesos Mexicanos</v>
      </c>
      <c r="I859" s="69">
        <f t="shared" si="205"/>
        <v>41</v>
      </c>
      <c r="J859" s="69">
        <f t="shared" si="205"/>
        <v>21</v>
      </c>
      <c r="K859" s="70">
        <v>1</v>
      </c>
      <c r="L859" s="69" t="str">
        <f t="shared" si="213"/>
        <v>N/D</v>
      </c>
      <c r="M859" s="69" t="str">
        <f t="shared" si="214"/>
        <v>CD JUAREZ</v>
      </c>
      <c r="N859" s="69">
        <f t="shared" si="215"/>
        <v>50006366999</v>
      </c>
      <c r="P859" s="70">
        <v>2</v>
      </c>
      <c r="Q859" s="70">
        <v>3</v>
      </c>
      <c r="R859" s="19" t="s">
        <v>4</v>
      </c>
      <c r="S859" s="78" t="str">
        <f t="shared" si="216"/>
        <v>CARLOS BENAVIDES</v>
      </c>
      <c r="T859" s="78" t="str">
        <f t="shared" si="217"/>
        <v>Todas</v>
      </c>
      <c r="AB859" s="78" t="str">
        <f t="shared" si="218"/>
        <v>ENRIQUE ZARAGOZA ITO</v>
      </c>
      <c r="AC859" s="70">
        <v>103</v>
      </c>
      <c r="AD859" s="68" t="str">
        <f t="shared" si="206"/>
        <v>EXECUTE [dbo].[PG_CI_CUENTA_BANCO] 0, 0, 0, 1002, 'Todas | EGRESOS | PAGO DISEL | 50006366999 | CD. JUAREZ | Pesos Mexicanos' , '6999', 0, 'Todas | EGRESOS | PAGO DISEL | 50006366999 | CD. JUAREZ | Pesos Mexicanos', 41, 21, 1, 'N/D', 'CD JUAREZ', '50006366999', '', 2, 3, NULL, 'CARLOS BENAVIDES', 'Todas', '', '', '', '', '', '', '', 'ENRIQUE ZARAGOZA ITO', 103</v>
      </c>
      <c r="AK859" s="43">
        <v>1002</v>
      </c>
      <c r="AL859" s="44">
        <v>41</v>
      </c>
      <c r="AM859" s="44">
        <v>21</v>
      </c>
      <c r="AN859" s="84" t="s">
        <v>3</v>
      </c>
      <c r="AO859" s="44">
        <v>0</v>
      </c>
      <c r="AP859" s="45" t="s">
        <v>130</v>
      </c>
      <c r="AQ859" s="45">
        <v>50006366999</v>
      </c>
      <c r="AR859" s="46" t="s">
        <v>133</v>
      </c>
      <c r="AS859" s="45" t="s">
        <v>25</v>
      </c>
      <c r="AT859" s="45" t="s">
        <v>481</v>
      </c>
      <c r="AU859" s="45" t="s">
        <v>269</v>
      </c>
      <c r="AV859" s="45" t="s">
        <v>107</v>
      </c>
      <c r="AW859" s="45" t="s">
        <v>97</v>
      </c>
      <c r="AX859" s="45" t="s">
        <v>99</v>
      </c>
      <c r="AY859" s="45" t="s">
        <v>100</v>
      </c>
      <c r="AZ859" s="45" t="s">
        <v>163</v>
      </c>
      <c r="BA859" s="45" t="s">
        <v>97</v>
      </c>
      <c r="BB859" s="74" t="s">
        <v>120</v>
      </c>
      <c r="BC859" s="45" t="s">
        <v>343</v>
      </c>
      <c r="BD859" s="45" t="s">
        <v>343</v>
      </c>
      <c r="BE859" s="45" t="s">
        <v>473</v>
      </c>
      <c r="BF859" s="45" t="s">
        <v>270</v>
      </c>
      <c r="BG859" s="45" t="s">
        <v>97</v>
      </c>
      <c r="BH859" s="45" t="s">
        <v>97</v>
      </c>
      <c r="BI859" s="45">
        <v>1</v>
      </c>
      <c r="BJ859" s="45" t="s">
        <v>482</v>
      </c>
      <c r="BK859" s="53">
        <v>40939.589814814812</v>
      </c>
      <c r="BL859" s="45" t="s">
        <v>114</v>
      </c>
      <c r="BM859" s="45" t="s">
        <v>97</v>
      </c>
      <c r="BO859" s="68" t="str">
        <f t="shared" si="219"/>
        <v>EXECUTE [dbo].[PG_CI_CUENTA_BANCO] 0,0,0 , 1002, X</v>
      </c>
    </row>
    <row r="860" spans="2:67" x14ac:dyDescent="0.3">
      <c r="B860" s="6">
        <f t="shared" si="207"/>
        <v>0</v>
      </c>
      <c r="C860" s="6" t="str">
        <f t="shared" si="208"/>
        <v>0, 0</v>
      </c>
      <c r="D860" s="54">
        <f t="shared" si="209"/>
        <v>1003</v>
      </c>
      <c r="E860" s="75" t="str">
        <f t="shared" si="210"/>
        <v>Corporativo | INVERSIONES | INVERSIONES | 50006276179 | CD. JUAREZ | Pesos Mexicanos</v>
      </c>
      <c r="F860" s="54" t="str">
        <f t="shared" si="211"/>
        <v>6179</v>
      </c>
      <c r="G860" s="5">
        <v>0</v>
      </c>
      <c r="H860" s="78" t="str">
        <f t="shared" si="212"/>
        <v>Corporativo | INVERSIONES | INVERSIONES | 50006276179 | CD. JUAREZ | Pesos Mexicanos</v>
      </c>
      <c r="I860" s="69">
        <f t="shared" si="205"/>
        <v>62</v>
      </c>
      <c r="J860" s="69">
        <f t="shared" si="205"/>
        <v>21</v>
      </c>
      <c r="K860" s="70">
        <v>1</v>
      </c>
      <c r="L860" s="69" t="str">
        <f t="shared" si="213"/>
        <v>N/D</v>
      </c>
      <c r="M860" s="69" t="str">
        <f t="shared" si="214"/>
        <v>CD JUAREZ</v>
      </c>
      <c r="N860" s="69">
        <f t="shared" si="215"/>
        <v>50006276179</v>
      </c>
      <c r="P860" s="70">
        <v>1</v>
      </c>
      <c r="Q860" s="70">
        <v>5</v>
      </c>
      <c r="R860" s="19" t="s">
        <v>4</v>
      </c>
      <c r="S860" s="78" t="str">
        <f t="shared" si="216"/>
        <v>CARLOS BENAVIDES</v>
      </c>
      <c r="T860" s="78" t="str">
        <f t="shared" si="217"/>
        <v>Corporativo</v>
      </c>
      <c r="AB860" s="78" t="str">
        <f t="shared" si="218"/>
        <v>SILVIA ZARAGOZA ITO</v>
      </c>
      <c r="AC860" s="70">
        <v>103</v>
      </c>
      <c r="AD860" s="68" t="str">
        <f t="shared" si="206"/>
        <v>EXECUTE [dbo].[PG_CI_CUENTA_BANCO] 0, 0, 0, 1003, 'Corporativo | INVERSIONES | INVERSIONES | 50006276179 | CD. JUAREZ | Pesos Mexicanos' , '6179', 0, 'Corporativo | INVERSIONES | INVERSIONES | 50006276179 | CD. JUAREZ | Pesos Mexicanos', 62, 21, 1, 'N/D', 'CD JUAREZ', '50006276179', '', 1, 5, NULL, 'CARLOS BENAVIDES', 'Corporativo', '', '', '', '', '', '', '', 'SILVIA ZARAGOZA ITO', 103</v>
      </c>
      <c r="AK860" s="43">
        <v>1003</v>
      </c>
      <c r="AL860" s="44">
        <v>62</v>
      </c>
      <c r="AM860" s="44">
        <v>21</v>
      </c>
      <c r="AN860" s="84" t="s">
        <v>3</v>
      </c>
      <c r="AO860" s="44">
        <v>0</v>
      </c>
      <c r="AP860" s="45" t="s">
        <v>148</v>
      </c>
      <c r="AQ860" s="45">
        <v>50006276179</v>
      </c>
      <c r="AR860" s="46" t="s">
        <v>129</v>
      </c>
      <c r="AS860" s="45" t="s">
        <v>19</v>
      </c>
      <c r="AT860" s="45" t="s">
        <v>19</v>
      </c>
      <c r="AU860" s="45" t="s">
        <v>265</v>
      </c>
      <c r="AV860" s="45" t="s">
        <v>107</v>
      </c>
      <c r="AW860" s="45" t="s">
        <v>97</v>
      </c>
      <c r="AX860" s="45" t="s">
        <v>108</v>
      </c>
      <c r="AY860" s="45" t="s">
        <v>100</v>
      </c>
      <c r="AZ860" s="45" t="s">
        <v>265</v>
      </c>
      <c r="BA860" s="45" t="s">
        <v>97</v>
      </c>
      <c r="BB860" s="74" t="s">
        <v>120</v>
      </c>
      <c r="BC860" s="45" t="s">
        <v>343</v>
      </c>
      <c r="BD860" s="45" t="s">
        <v>343</v>
      </c>
      <c r="BE860" s="45" t="s">
        <v>473</v>
      </c>
      <c r="BF860" s="45" t="s">
        <v>432</v>
      </c>
      <c r="BG860" s="45" t="s">
        <v>97</v>
      </c>
      <c r="BH860" s="45" t="s">
        <v>145</v>
      </c>
      <c r="BI860" s="45">
        <v>1</v>
      </c>
      <c r="BJ860" s="45" t="s">
        <v>97</v>
      </c>
      <c r="BK860" s="53">
        <v>42145.55740740741</v>
      </c>
      <c r="BL860" s="45" t="s">
        <v>114</v>
      </c>
      <c r="BM860" s="45" t="s">
        <v>97</v>
      </c>
      <c r="BO860" s="68" t="str">
        <f t="shared" si="219"/>
        <v>EXECUTE [dbo].[PG_CI_CUENTA_BANCO] 0,0,0 , 1003, X</v>
      </c>
    </row>
    <row r="861" spans="2:67" x14ac:dyDescent="0.3">
      <c r="B861" s="6">
        <f t="shared" si="207"/>
        <v>0</v>
      </c>
      <c r="C861" s="6" t="str">
        <f t="shared" si="208"/>
        <v>0, 0</v>
      </c>
      <c r="D861" s="54">
        <f t="shared" si="209"/>
        <v>1004</v>
      </c>
      <c r="E861" s="75" t="str">
        <f t="shared" si="210"/>
        <v>GTM - Tepeji | EGRESOS | PROYECTOS ESPECIALES | 168980764 | CD. JUAREZ | Pesos Mexicanos</v>
      </c>
      <c r="F861" s="54" t="str">
        <f t="shared" si="211"/>
        <v>0764</v>
      </c>
      <c r="G861" s="5">
        <v>0</v>
      </c>
      <c r="H861" s="78" t="str">
        <f t="shared" si="212"/>
        <v>GTM - Tepeji | EGRESOS | PROYECTOS ESPECIALES | 168980764 | CD. JUAREZ | Pesos Mexicanos</v>
      </c>
      <c r="I861" s="69">
        <f t="shared" si="205"/>
        <v>19</v>
      </c>
      <c r="J861" s="69">
        <f t="shared" si="205"/>
        <v>7</v>
      </c>
      <c r="K861" s="70">
        <v>1</v>
      </c>
      <c r="L861" s="69" t="str">
        <f t="shared" si="213"/>
        <v>N/D</v>
      </c>
      <c r="M861" s="69">
        <f t="shared" si="214"/>
        <v>833</v>
      </c>
      <c r="N861" s="69">
        <f t="shared" si="215"/>
        <v>168980764</v>
      </c>
      <c r="P861" s="70">
        <v>1</v>
      </c>
      <c r="Q861" s="70">
        <v>3</v>
      </c>
      <c r="R861" s="19" t="s">
        <v>4</v>
      </c>
      <c r="S861" s="78" t="str">
        <f t="shared" si="216"/>
        <v>LUIS RAMIREZ RODRIGUEZ</v>
      </c>
      <c r="T861" s="78" t="str">
        <f t="shared" si="217"/>
        <v>GTM - Tepeji</v>
      </c>
      <c r="AB861" s="78" t="str">
        <f t="shared" si="218"/>
        <v>TOMAS ZARAGOZA FUENTES</v>
      </c>
      <c r="AC861" s="70">
        <v>103</v>
      </c>
      <c r="AD861" s="68" t="str">
        <f t="shared" si="206"/>
        <v>EXECUTE [dbo].[PG_CI_CUENTA_BANCO] 0, 0, 0, 1004, 'GTM - Tepeji | EGRESOS | PROYECTOS ESPECIALES | 168980764 | CD. JUAREZ | Pesos Mexicanos' , '0764', 0, 'GTM - Tepeji | EGRESOS | PROYECTOS ESPECIALES | 168980764 | CD. JUAREZ | Pesos Mexicanos', 19, 7, 1, 'N/D', '833', '168980764', '', 1, 3, NULL, 'LUIS RAMIREZ RODRIGUEZ', 'GTM - Tepeji', '', '', '', '', '', '', '', 'TOMAS ZARAGOZA FUENTES', 103</v>
      </c>
      <c r="AK861" s="43">
        <v>1004</v>
      </c>
      <c r="AL861" s="44">
        <v>19</v>
      </c>
      <c r="AM861" s="44">
        <v>7</v>
      </c>
      <c r="AN861" s="84" t="s">
        <v>3</v>
      </c>
      <c r="AO861" s="44">
        <v>58</v>
      </c>
      <c r="AP861" s="45" t="s">
        <v>712</v>
      </c>
      <c r="AQ861" s="45">
        <v>168980764</v>
      </c>
      <c r="AR861" s="46" t="s">
        <v>133</v>
      </c>
      <c r="AS861" s="45" t="s">
        <v>25</v>
      </c>
      <c r="AT861" s="45" t="s">
        <v>483</v>
      </c>
      <c r="AU861" s="45" t="s">
        <v>174</v>
      </c>
      <c r="AV861" s="45" t="s">
        <v>107</v>
      </c>
      <c r="AW861" s="45" t="s">
        <v>97</v>
      </c>
      <c r="AX861" s="45" t="s">
        <v>108</v>
      </c>
      <c r="AY861" s="45" t="s">
        <v>100</v>
      </c>
      <c r="AZ861" s="45" t="s">
        <v>109</v>
      </c>
      <c r="BA861" s="45" t="s">
        <v>97</v>
      </c>
      <c r="BB861" s="74" t="s">
        <v>120</v>
      </c>
      <c r="BC861" s="45">
        <v>833</v>
      </c>
      <c r="BD861" s="45" t="s">
        <v>227</v>
      </c>
      <c r="BE861" s="45" t="s">
        <v>122</v>
      </c>
      <c r="BF861" s="45" t="s">
        <v>244</v>
      </c>
      <c r="BG861" s="45" t="s">
        <v>97</v>
      </c>
      <c r="BH861" s="45" t="s">
        <v>145</v>
      </c>
      <c r="BI861" s="45">
        <v>1</v>
      </c>
      <c r="BJ861" s="45" t="s">
        <v>484</v>
      </c>
      <c r="BK861" s="53">
        <v>41962.432083333333</v>
      </c>
      <c r="BL861" s="45" t="s">
        <v>114</v>
      </c>
      <c r="BM861" s="45" t="s">
        <v>97</v>
      </c>
      <c r="BO861" s="68" t="str">
        <f t="shared" si="219"/>
        <v>EXECUTE [dbo].[PG_CI_CUENTA_BANCO] 0,0,0 , 1004, X</v>
      </c>
    </row>
    <row r="862" spans="2:67" x14ac:dyDescent="0.3">
      <c r="B862" s="6">
        <f t="shared" si="207"/>
        <v>0</v>
      </c>
      <c r="C862" s="6" t="str">
        <f t="shared" si="208"/>
        <v>0, 0</v>
      </c>
      <c r="D862" s="54">
        <f t="shared" si="209"/>
        <v>1005</v>
      </c>
      <c r="E862" s="75" t="str">
        <f t="shared" si="210"/>
        <v>Ojinaga | INGRESOS | VENTA GAS | 141604 | OJINAGA CENTRO | Pesos Mexicanos</v>
      </c>
      <c r="F862" s="54" t="str">
        <f t="shared" si="211"/>
        <v>1604</v>
      </c>
      <c r="G862" s="5">
        <v>0</v>
      </c>
      <c r="H862" s="78" t="str">
        <f t="shared" si="212"/>
        <v>Ojinaga | INGRESOS | VENTA GAS | 141604 | OJINAGA CENTRO | Pesos Mexicanos</v>
      </c>
      <c r="I862" s="69">
        <f t="shared" si="205"/>
        <v>24</v>
      </c>
      <c r="J862" s="69">
        <f t="shared" si="205"/>
        <v>22</v>
      </c>
      <c r="K862" s="70">
        <v>1</v>
      </c>
      <c r="L862" s="69" t="str">
        <f t="shared" si="213"/>
        <v>N/D</v>
      </c>
      <c r="M862" s="69" t="str">
        <f t="shared" si="214"/>
        <v>ND</v>
      </c>
      <c r="N862" s="69">
        <f t="shared" si="215"/>
        <v>141604</v>
      </c>
      <c r="P862" s="70">
        <v>2</v>
      </c>
      <c r="Q862" s="70">
        <v>1</v>
      </c>
      <c r="R862" s="19" t="s">
        <v>4</v>
      </c>
      <c r="S862" s="78" t="str">
        <f t="shared" si="216"/>
        <v>N/D</v>
      </c>
      <c r="T862" s="78" t="str">
        <f t="shared" si="217"/>
        <v>Ojinaga</v>
      </c>
      <c r="AB862" s="78" t="str">
        <f t="shared" si="218"/>
        <v>TOMAS ZARAGOZA FUENTES</v>
      </c>
      <c r="AC862" s="70">
        <v>103</v>
      </c>
      <c r="AD862" s="68" t="str">
        <f t="shared" si="206"/>
        <v>EXECUTE [dbo].[PG_CI_CUENTA_BANCO] 0, 0, 0, 1005, 'Ojinaga | INGRESOS | VENTA GAS | 141604 | OJINAGA CENTRO | Pesos Mexicanos' , '1604', 0, 'Ojinaga | INGRESOS | VENTA GAS | 141604 | OJINAGA CENTRO | Pesos Mexicanos', 24, 22, 1, 'N/D', 'ND', '141604', '', 2, 1, NULL, 'N/D', 'Ojinaga', '', '', '', '', '', '', '', 'TOMAS ZARAGOZA FUENTES', 103</v>
      </c>
      <c r="AK862" s="43">
        <v>1005</v>
      </c>
      <c r="AL862" s="44">
        <v>24</v>
      </c>
      <c r="AM862" s="44">
        <v>22</v>
      </c>
      <c r="AN862" s="84" t="s">
        <v>3</v>
      </c>
      <c r="AO862" s="44">
        <v>38</v>
      </c>
      <c r="AP862" s="45" t="s">
        <v>214</v>
      </c>
      <c r="AQ862" s="45">
        <v>141604</v>
      </c>
      <c r="AR862" s="46" t="s">
        <v>104</v>
      </c>
      <c r="AS862" s="45" t="s">
        <v>24</v>
      </c>
      <c r="AT862" s="45" t="s">
        <v>105</v>
      </c>
      <c r="AU862" s="45" t="s">
        <v>106</v>
      </c>
      <c r="AV862" s="45" t="s">
        <v>107</v>
      </c>
      <c r="AW862" s="45" t="s">
        <v>97</v>
      </c>
      <c r="AX862" s="45" t="s">
        <v>99</v>
      </c>
      <c r="AY862" s="45" t="s">
        <v>100</v>
      </c>
      <c r="AZ862" s="45" t="s">
        <v>109</v>
      </c>
      <c r="BA862" s="45" t="s">
        <v>97</v>
      </c>
      <c r="BB862" s="74" t="s">
        <v>215</v>
      </c>
      <c r="BC862" s="45" t="s">
        <v>169</v>
      </c>
      <c r="BD862" s="45" t="s">
        <v>216</v>
      </c>
      <c r="BE862" s="45" t="s">
        <v>97</v>
      </c>
      <c r="BF862" s="45" t="s">
        <v>213</v>
      </c>
      <c r="BG862" s="45" t="s">
        <v>97</v>
      </c>
      <c r="BH862" s="45" t="s">
        <v>145</v>
      </c>
      <c r="BI862" s="45">
        <v>1</v>
      </c>
      <c r="BJ862" s="45" t="s">
        <v>97</v>
      </c>
      <c r="BK862" s="53">
        <v>42327.558599537035</v>
      </c>
      <c r="BL862" s="45" t="s">
        <v>114</v>
      </c>
      <c r="BM862" s="45" t="s">
        <v>97</v>
      </c>
      <c r="BO862" s="68" t="str">
        <f t="shared" si="219"/>
        <v>EXECUTE [dbo].[PG_CI_CUENTA_BANCO] 0,0,0 , 1005, X</v>
      </c>
    </row>
    <row r="863" spans="2:67" x14ac:dyDescent="0.3">
      <c r="B863" s="6">
        <f t="shared" si="207"/>
        <v>0</v>
      </c>
      <c r="C863" s="6" t="str">
        <f t="shared" si="208"/>
        <v>0, 0</v>
      </c>
      <c r="D863" s="54">
        <f t="shared" si="209"/>
        <v>1006</v>
      </c>
      <c r="E863" s="75" t="str">
        <f t="shared" si="210"/>
        <v>Ojinaga | INGRESOS | VENTA GAS | 141605 | OJINAGA CENTRO | Dólares USA</v>
      </c>
      <c r="F863" s="54" t="str">
        <f t="shared" si="211"/>
        <v>1605</v>
      </c>
      <c r="G863" s="5">
        <v>0</v>
      </c>
      <c r="H863" s="78" t="str">
        <f t="shared" si="212"/>
        <v>Ojinaga | INGRESOS | VENTA GAS | 141605 | OJINAGA CENTRO | Dólares USA</v>
      </c>
      <c r="I863" s="69">
        <f t="shared" si="205"/>
        <v>24</v>
      </c>
      <c r="J863" s="69">
        <f t="shared" si="205"/>
        <v>22</v>
      </c>
      <c r="K863" s="70">
        <v>2</v>
      </c>
      <c r="L863" s="69" t="str">
        <f t="shared" si="213"/>
        <v>N/D</v>
      </c>
      <c r="M863" s="69" t="str">
        <f t="shared" si="214"/>
        <v>ND</v>
      </c>
      <c r="N863" s="69">
        <f t="shared" si="215"/>
        <v>141605</v>
      </c>
      <c r="P863" s="70">
        <v>2</v>
      </c>
      <c r="Q863" s="70">
        <v>1</v>
      </c>
      <c r="R863" s="19" t="s">
        <v>4</v>
      </c>
      <c r="S863" s="78" t="str">
        <f t="shared" si="216"/>
        <v>N/D</v>
      </c>
      <c r="T863" s="78" t="str">
        <f t="shared" si="217"/>
        <v>Ojinaga</v>
      </c>
      <c r="AB863" s="78" t="str">
        <f t="shared" si="218"/>
        <v>TOMAS ZARAGOZA FUENTES</v>
      </c>
      <c r="AC863" s="70">
        <v>103</v>
      </c>
      <c r="AD863" s="68" t="str">
        <f t="shared" si="206"/>
        <v>EXECUTE [dbo].[PG_CI_CUENTA_BANCO] 0, 0, 0, 1006, 'Ojinaga | INGRESOS | VENTA GAS | 141605 | OJINAGA CENTRO | Dólares USA' , '1605', 0, 'Ojinaga | INGRESOS | VENTA GAS | 141605 | OJINAGA CENTRO | Dólares USA', 24, 22, 2, 'N/D', 'ND', '141605', '', 2, 1, NULL, 'N/D', 'Ojinaga', '', '', '', '', '', '', '', 'TOMAS ZARAGOZA FUENTES', 103</v>
      </c>
      <c r="AK863" s="43">
        <v>1006</v>
      </c>
      <c r="AL863" s="44">
        <v>24</v>
      </c>
      <c r="AM863" s="44">
        <v>22</v>
      </c>
      <c r="AN863" s="84" t="s">
        <v>3</v>
      </c>
      <c r="AO863" s="44">
        <v>38</v>
      </c>
      <c r="AP863" s="45" t="s">
        <v>214</v>
      </c>
      <c r="AQ863" s="45">
        <v>141605</v>
      </c>
      <c r="AR863" s="46" t="s">
        <v>104</v>
      </c>
      <c r="AS863" s="45" t="s">
        <v>24</v>
      </c>
      <c r="AT863" s="45" t="s">
        <v>105</v>
      </c>
      <c r="AU863" s="45" t="s">
        <v>106</v>
      </c>
      <c r="AV863" s="45" t="s">
        <v>107</v>
      </c>
      <c r="AW863" s="45" t="s">
        <v>97</v>
      </c>
      <c r="AX863" s="45" t="s">
        <v>99</v>
      </c>
      <c r="AY863" s="45" t="s">
        <v>118</v>
      </c>
      <c r="AZ863" s="45" t="s">
        <v>109</v>
      </c>
      <c r="BA863" s="45" t="s">
        <v>97</v>
      </c>
      <c r="BB863" s="74" t="s">
        <v>215</v>
      </c>
      <c r="BC863" s="45" t="s">
        <v>169</v>
      </c>
      <c r="BD863" s="45" t="s">
        <v>216</v>
      </c>
      <c r="BE863" s="45" t="s">
        <v>97</v>
      </c>
      <c r="BF863" s="45" t="s">
        <v>213</v>
      </c>
      <c r="BG863" s="45" t="s">
        <v>97</v>
      </c>
      <c r="BH863" s="45" t="s">
        <v>145</v>
      </c>
      <c r="BI863" s="45">
        <v>1</v>
      </c>
      <c r="BJ863" s="45" t="s">
        <v>97</v>
      </c>
      <c r="BK863" s="53">
        <v>42327.558437500003</v>
      </c>
      <c r="BL863" s="45" t="s">
        <v>114</v>
      </c>
      <c r="BM863" s="45" t="s">
        <v>97</v>
      </c>
      <c r="BO863" s="68" t="str">
        <f t="shared" si="219"/>
        <v>EXECUTE [dbo].[PG_CI_CUENTA_BANCO] 0,0,0 , 1006, X</v>
      </c>
    </row>
    <row r="864" spans="2:67" x14ac:dyDescent="0.3">
      <c r="B864" s="6">
        <f t="shared" si="207"/>
        <v>0</v>
      </c>
      <c r="C864" s="6" t="str">
        <f t="shared" si="208"/>
        <v>0, 0</v>
      </c>
      <c r="D864" s="54">
        <f t="shared" si="209"/>
        <v>1007</v>
      </c>
      <c r="E864" s="75" t="str">
        <f t="shared" si="210"/>
        <v>Buenaventura | INGRESOS | VENTA GAS | 632165078 | CD. JUAREZ | Pesos Mexicanos</v>
      </c>
      <c r="F864" s="54" t="str">
        <f t="shared" si="211"/>
        <v>5078</v>
      </c>
      <c r="G864" s="5">
        <v>0</v>
      </c>
      <c r="H864" s="78" t="str">
        <f t="shared" si="212"/>
        <v>Buenaventura | INGRESOS | VENTA GAS | 632165078 | CD. JUAREZ | Pesos Mexicanos</v>
      </c>
      <c r="I864" s="69">
        <f t="shared" si="205"/>
        <v>28</v>
      </c>
      <c r="J864" s="69">
        <f t="shared" si="205"/>
        <v>5</v>
      </c>
      <c r="K864" s="70">
        <v>1</v>
      </c>
      <c r="L864" s="69">
        <f t="shared" si="213"/>
        <v>7205</v>
      </c>
      <c r="M864" s="69" t="str">
        <f t="shared" si="214"/>
        <v>N/D</v>
      </c>
      <c r="N864" s="69">
        <f t="shared" si="215"/>
        <v>632165078</v>
      </c>
      <c r="P864" s="70">
        <v>2</v>
      </c>
      <c r="Q864" s="70">
        <v>1</v>
      </c>
      <c r="R864" s="19" t="s">
        <v>4</v>
      </c>
      <c r="S864" s="78" t="str">
        <f t="shared" si="216"/>
        <v>ARIANA GARFIO VAZQUEZ</v>
      </c>
      <c r="T864" s="78" t="str">
        <f t="shared" si="217"/>
        <v>Buenaventura</v>
      </c>
      <c r="AB864" s="78" t="str">
        <f t="shared" si="218"/>
        <v>ENRIQUE ZARAGOZA ITO</v>
      </c>
      <c r="AC864" s="70">
        <v>103</v>
      </c>
      <c r="AD864" s="68" t="str">
        <f t="shared" si="206"/>
        <v>EXECUTE [dbo].[PG_CI_CUENTA_BANCO] 0, 0, 0, 1007, 'Buenaventura | INGRESOS | VENTA GAS | 632165078 | CD. JUAREZ | Pesos Mexicanos' , '5078', 0, 'Buenaventura | INGRESOS | VENTA GAS | 632165078 | CD. JUAREZ | Pesos Mexicanos', 28, 5, 1, '7205', 'N/D', '632165078', '', 2, 1, NULL, 'ARIANA GARFIO VAZQUEZ', 'Buenaventura', '', '', '', '', '', '', '', 'ENRIQUE ZARAGOZA ITO', 103</v>
      </c>
      <c r="AK864" s="43">
        <v>1007</v>
      </c>
      <c r="AL864" s="44">
        <v>28</v>
      </c>
      <c r="AM864" s="44">
        <v>5</v>
      </c>
      <c r="AN864" s="84" t="s">
        <v>3</v>
      </c>
      <c r="AO864" s="44">
        <v>33</v>
      </c>
      <c r="AP864" s="45" t="s">
        <v>197</v>
      </c>
      <c r="AQ864" s="45">
        <v>632165078</v>
      </c>
      <c r="AR864" s="46" t="s">
        <v>104</v>
      </c>
      <c r="AS864" s="45" t="s">
        <v>24</v>
      </c>
      <c r="AT864" s="45" t="s">
        <v>105</v>
      </c>
      <c r="AU864" s="45" t="s">
        <v>106</v>
      </c>
      <c r="AV864" s="45" t="s">
        <v>97</v>
      </c>
      <c r="AW864" s="45" t="s">
        <v>97</v>
      </c>
      <c r="AX864" s="45" t="s">
        <v>99</v>
      </c>
      <c r="AY864" s="45" t="s">
        <v>100</v>
      </c>
      <c r="AZ864" s="45" t="s">
        <v>163</v>
      </c>
      <c r="BA864" s="45">
        <v>7205</v>
      </c>
      <c r="BB864" s="74" t="s">
        <v>120</v>
      </c>
      <c r="BC864" s="45" t="s">
        <v>97</v>
      </c>
      <c r="BD864" s="45" t="s">
        <v>485</v>
      </c>
      <c r="BE864" s="45" t="s">
        <v>187</v>
      </c>
      <c r="BF864" s="45" t="s">
        <v>97</v>
      </c>
      <c r="BG864" s="45" t="s">
        <v>97</v>
      </c>
      <c r="BH864" s="45" t="s">
        <v>97</v>
      </c>
      <c r="BI864" s="45">
        <v>1</v>
      </c>
      <c r="BJ864" s="45" t="s">
        <v>97</v>
      </c>
      <c r="BK864" s="53">
        <v>40491.333333333336</v>
      </c>
      <c r="BL864" s="45" t="s">
        <v>102</v>
      </c>
      <c r="BM864" s="45" t="s">
        <v>97</v>
      </c>
      <c r="BO864" s="68" t="str">
        <f t="shared" si="219"/>
        <v>EXECUTE [dbo].[PG_CI_CUENTA_BANCO] 0,0,0 , 1007, X</v>
      </c>
    </row>
    <row r="865" spans="2:67" x14ac:dyDescent="0.3">
      <c r="B865" s="6">
        <f t="shared" si="207"/>
        <v>0</v>
      </c>
      <c r="C865" s="6" t="str">
        <f t="shared" si="208"/>
        <v>0, 0</v>
      </c>
      <c r="D865" s="54">
        <f t="shared" si="209"/>
        <v>1008</v>
      </c>
      <c r="E865" s="75" t="str">
        <f t="shared" si="210"/>
        <v>Las Sierra | INGRESOS | VENTA GAS | 632162563 | CD. JUAREZ | Pesos Mexicanos</v>
      </c>
      <c r="F865" s="54" t="str">
        <f t="shared" si="211"/>
        <v>2563</v>
      </c>
      <c r="G865" s="5">
        <v>0</v>
      </c>
      <c r="H865" s="78" t="str">
        <f t="shared" si="212"/>
        <v>Las Sierra | INGRESOS | VENTA GAS | 632162563 | CD. JUAREZ | Pesos Mexicanos</v>
      </c>
      <c r="I865" s="69">
        <f t="shared" si="205"/>
        <v>28</v>
      </c>
      <c r="J865" s="69">
        <f t="shared" si="205"/>
        <v>5</v>
      </c>
      <c r="K865" s="70">
        <v>1</v>
      </c>
      <c r="L865" s="69">
        <f t="shared" si="213"/>
        <v>7205</v>
      </c>
      <c r="M865" s="69" t="str">
        <f t="shared" si="214"/>
        <v>N/D</v>
      </c>
      <c r="N865" s="69">
        <f t="shared" si="215"/>
        <v>632162563</v>
      </c>
      <c r="P865" s="70">
        <v>2</v>
      </c>
      <c r="Q865" s="70">
        <v>1</v>
      </c>
      <c r="R865" s="19" t="s">
        <v>4</v>
      </c>
      <c r="S865" s="78" t="str">
        <f t="shared" si="216"/>
        <v>ARIANA GARFIO VAZQUEZ</v>
      </c>
      <c r="T865" s="78" t="str">
        <f t="shared" si="217"/>
        <v>Las Sierra</v>
      </c>
      <c r="AB865" s="78" t="str">
        <f t="shared" si="218"/>
        <v>ENRIQUE ZARAGOZA ITO</v>
      </c>
      <c r="AC865" s="70">
        <v>103</v>
      </c>
      <c r="AD865" s="68" t="str">
        <f t="shared" si="206"/>
        <v>EXECUTE [dbo].[PG_CI_CUENTA_BANCO] 0, 0, 0, 1008, 'Las Sierra | INGRESOS | VENTA GAS | 632162563 | CD. JUAREZ | Pesos Mexicanos' , '2563', 0, 'Las Sierra | INGRESOS | VENTA GAS | 632162563 | CD. JUAREZ | Pesos Mexicanos', 28, 5, 1, '7205', 'N/D', '632162563', '', 2, 1, NULL, 'ARIANA GARFIO VAZQUEZ', 'Las Sierra', '', '', '', '', '', '', '', 'ENRIQUE ZARAGOZA ITO', 103</v>
      </c>
      <c r="AK865" s="43">
        <v>1008</v>
      </c>
      <c r="AL865" s="44">
        <v>28</v>
      </c>
      <c r="AM865" s="44">
        <v>5</v>
      </c>
      <c r="AN865" s="84" t="s">
        <v>3</v>
      </c>
      <c r="AO865" s="44">
        <v>35</v>
      </c>
      <c r="AP865" s="45" t="s">
        <v>463</v>
      </c>
      <c r="AQ865" s="45">
        <v>632162563</v>
      </c>
      <c r="AR865" s="46" t="s">
        <v>104</v>
      </c>
      <c r="AS865" s="45" t="s">
        <v>24</v>
      </c>
      <c r="AT865" s="45" t="s">
        <v>105</v>
      </c>
      <c r="AU865" s="45" t="s">
        <v>106</v>
      </c>
      <c r="AV865" s="45" t="s">
        <v>97</v>
      </c>
      <c r="AW865" s="45" t="s">
        <v>97</v>
      </c>
      <c r="AX865" s="45" t="s">
        <v>99</v>
      </c>
      <c r="AY865" s="45" t="s">
        <v>100</v>
      </c>
      <c r="AZ865" s="45" t="s">
        <v>163</v>
      </c>
      <c r="BA865" s="45">
        <v>7205</v>
      </c>
      <c r="BB865" s="74" t="s">
        <v>120</v>
      </c>
      <c r="BC865" s="45" t="s">
        <v>97</v>
      </c>
      <c r="BD865" s="45" t="s">
        <v>485</v>
      </c>
      <c r="BE865" s="45" t="s">
        <v>187</v>
      </c>
      <c r="BF865" s="45" t="s">
        <v>97</v>
      </c>
      <c r="BG865" s="45" t="s">
        <v>97</v>
      </c>
      <c r="BH865" s="45" t="s">
        <v>97</v>
      </c>
      <c r="BI865" s="45">
        <v>1</v>
      </c>
      <c r="BJ865" s="45" t="s">
        <v>97</v>
      </c>
      <c r="BK865" s="53">
        <v>40491.333333333336</v>
      </c>
      <c r="BL865" s="45" t="s">
        <v>102</v>
      </c>
      <c r="BM865" s="45" t="s">
        <v>97</v>
      </c>
      <c r="BO865" s="68" t="str">
        <f t="shared" si="219"/>
        <v>EXECUTE [dbo].[PG_CI_CUENTA_BANCO] 0,0,0 , 1008, X</v>
      </c>
    </row>
    <row r="866" spans="2:67" x14ac:dyDescent="0.3">
      <c r="B866" s="6">
        <f t="shared" si="207"/>
        <v>0</v>
      </c>
      <c r="C866" s="6" t="str">
        <f t="shared" si="208"/>
        <v>0, 0</v>
      </c>
      <c r="D866" s="54">
        <f t="shared" si="209"/>
        <v>1009</v>
      </c>
      <c r="E866" s="75" t="str">
        <f t="shared" si="210"/>
        <v>Biogas I | INVERSIONES | INVERSIONES | 7003207123 | CD. JUAREZ | Dólares USA</v>
      </c>
      <c r="F866" s="54" t="str">
        <f t="shared" si="211"/>
        <v>7123</v>
      </c>
      <c r="G866" s="5">
        <v>0</v>
      </c>
      <c r="H866" s="78" t="str">
        <f t="shared" si="212"/>
        <v>Biogas I | INVERSIONES | INVERSIONES | 7003207123 | CD. JUAREZ | Dólares USA</v>
      </c>
      <c r="I866" s="69">
        <f t="shared" si="205"/>
        <v>40</v>
      </c>
      <c r="J866" s="69">
        <f t="shared" si="205"/>
        <v>8</v>
      </c>
      <c r="K866" s="70">
        <v>2</v>
      </c>
      <c r="L866" s="69" t="str">
        <f t="shared" si="213"/>
        <v>N/D</v>
      </c>
      <c r="M866" s="69" t="str">
        <f t="shared" si="214"/>
        <v>FUTURAMA</v>
      </c>
      <c r="N866" s="69">
        <f t="shared" si="215"/>
        <v>7003207123</v>
      </c>
      <c r="P866" s="70">
        <v>2</v>
      </c>
      <c r="Q866" s="70">
        <v>5</v>
      </c>
      <c r="R866" s="19" t="s">
        <v>4</v>
      </c>
      <c r="S866" s="78" t="str">
        <f t="shared" si="216"/>
        <v>TAISSET CASTREJON RODRIGUEZ</v>
      </c>
      <c r="T866" s="78" t="str">
        <f t="shared" si="217"/>
        <v>Biogas I</v>
      </c>
      <c r="AB866" s="78" t="str">
        <f t="shared" si="218"/>
        <v>SILVIA ZARAGOZA ITO</v>
      </c>
      <c r="AC866" s="70">
        <v>103</v>
      </c>
      <c r="AD866" s="68" t="str">
        <f t="shared" si="206"/>
        <v>EXECUTE [dbo].[PG_CI_CUENTA_BANCO] 0, 0, 0, 1009, 'Biogas I | INVERSIONES | INVERSIONES | 7003207123 | CD. JUAREZ | Dólares USA' , '7123', 0, 'Biogas I | INVERSIONES | INVERSIONES | 7003207123 | CD. JUAREZ | Dólares USA', 40, 8, 2, 'N/D', 'FUTURAMA', '7003207123', '', 2, 5, NULL, 'TAISSET CASTREJON RODRIGUEZ', 'Biogas I', '', '', '', '', '', '', '', 'SILVIA ZARAGOZA ITO', 103</v>
      </c>
      <c r="AK866" s="43">
        <v>1009</v>
      </c>
      <c r="AL866" s="44">
        <v>40</v>
      </c>
      <c r="AM866" s="44">
        <v>8</v>
      </c>
      <c r="AN866" s="84" t="s">
        <v>3</v>
      </c>
      <c r="AO866" s="44">
        <v>22</v>
      </c>
      <c r="AP866" s="45" t="s">
        <v>203</v>
      </c>
      <c r="AQ866" s="45">
        <v>7003207123</v>
      </c>
      <c r="AR866" s="46" t="s">
        <v>129</v>
      </c>
      <c r="AS866" s="45" t="s">
        <v>19</v>
      </c>
      <c r="AT866" s="45" t="s">
        <v>19</v>
      </c>
      <c r="AU866" s="45" t="s">
        <v>97</v>
      </c>
      <c r="AV866" s="45" t="s">
        <v>97</v>
      </c>
      <c r="AW866" s="45" t="s">
        <v>97</v>
      </c>
      <c r="AX866" s="45" t="s">
        <v>99</v>
      </c>
      <c r="AY866" s="45" t="s">
        <v>118</v>
      </c>
      <c r="AZ866" s="45" t="s">
        <v>265</v>
      </c>
      <c r="BA866" s="45" t="s">
        <v>97</v>
      </c>
      <c r="BB866" s="74" t="s">
        <v>120</v>
      </c>
      <c r="BC866" s="45" t="s">
        <v>486</v>
      </c>
      <c r="BD866" s="45">
        <v>209</v>
      </c>
      <c r="BE866" s="45" t="s">
        <v>170</v>
      </c>
      <c r="BF866" s="45" t="s">
        <v>97</v>
      </c>
      <c r="BG866" s="45" t="s">
        <v>97</v>
      </c>
      <c r="BH866" s="45" t="s">
        <v>97</v>
      </c>
      <c r="BI866" s="45">
        <v>1</v>
      </c>
      <c r="BJ866" s="45" t="s">
        <v>487</v>
      </c>
      <c r="BK866" s="53">
        <v>40491.333333333336</v>
      </c>
      <c r="BL866" s="45" t="s">
        <v>102</v>
      </c>
      <c r="BM866" s="45" t="s">
        <v>97</v>
      </c>
      <c r="BO866" s="68" t="str">
        <f t="shared" si="219"/>
        <v>EXECUTE [dbo].[PG_CI_CUENTA_BANCO] 0,0,0 , 1009, X</v>
      </c>
    </row>
    <row r="867" spans="2:67" x14ac:dyDescent="0.3">
      <c r="B867" s="6">
        <f t="shared" si="207"/>
        <v>0</v>
      </c>
      <c r="C867" s="6" t="str">
        <f t="shared" si="208"/>
        <v>0, 0</v>
      </c>
      <c r="D867" s="54">
        <f t="shared" si="209"/>
        <v>1010</v>
      </c>
      <c r="E867" s="75" t="str">
        <f t="shared" si="210"/>
        <v>Corporativo | INVERSIONES | INVERSIONES | 50007176342 | CD. JUAREZ | Dólares USA</v>
      </c>
      <c r="F867" s="54" t="str">
        <f t="shared" si="211"/>
        <v>6342</v>
      </c>
      <c r="G867" s="5">
        <v>0</v>
      </c>
      <c r="H867" s="78" t="str">
        <f t="shared" si="212"/>
        <v>Corporativo | INVERSIONES | INVERSIONES | 50007176342 | CD. JUAREZ | Dólares USA</v>
      </c>
      <c r="I867" s="69">
        <f t="shared" si="205"/>
        <v>8</v>
      </c>
      <c r="J867" s="69">
        <f t="shared" si="205"/>
        <v>21</v>
      </c>
      <c r="K867" s="70">
        <v>2</v>
      </c>
      <c r="L867" s="69" t="str">
        <f t="shared" si="213"/>
        <v>N/D</v>
      </c>
      <c r="M867" s="69" t="str">
        <f t="shared" si="214"/>
        <v>ND</v>
      </c>
      <c r="N867" s="69">
        <f t="shared" si="215"/>
        <v>50007176342</v>
      </c>
      <c r="P867" s="70">
        <v>1</v>
      </c>
      <c r="Q867" s="70">
        <v>5</v>
      </c>
      <c r="R867" s="19" t="s">
        <v>4</v>
      </c>
      <c r="S867" s="78" t="str">
        <f t="shared" si="216"/>
        <v>CARLOS BENAVIDES</v>
      </c>
      <c r="T867" s="78" t="str">
        <f t="shared" si="217"/>
        <v>Corporativo</v>
      </c>
      <c r="AB867" s="78" t="str">
        <f t="shared" si="218"/>
        <v>TOMAS ZARAGOZA FUENTES</v>
      </c>
      <c r="AC867" s="70">
        <v>103</v>
      </c>
      <c r="AD867" s="68" t="str">
        <f t="shared" si="206"/>
        <v>EXECUTE [dbo].[PG_CI_CUENTA_BANCO] 0, 0, 0, 1010, 'Corporativo | INVERSIONES | INVERSIONES | 50007176342 | CD. JUAREZ | Dólares USA' , '6342', 0, 'Corporativo | INVERSIONES | INVERSIONES | 50007176342 | CD. JUAREZ | Dólares USA', 8, 21, 2, 'N/D', 'ND', '50007176342', '', 1, 5, NULL, 'CARLOS BENAVIDES', 'Corporativo', '', '', '', '', '', '', '', 'TOMAS ZARAGOZA FUENTES', 103</v>
      </c>
      <c r="AK867" s="43">
        <v>1010</v>
      </c>
      <c r="AL867" s="44">
        <v>8</v>
      </c>
      <c r="AM867" s="44">
        <v>21</v>
      </c>
      <c r="AN867" s="84" t="s">
        <v>3</v>
      </c>
      <c r="AO867" s="44">
        <v>0</v>
      </c>
      <c r="AP867" s="45" t="s">
        <v>148</v>
      </c>
      <c r="AQ867" s="45">
        <v>50007176342</v>
      </c>
      <c r="AR867" s="46" t="s">
        <v>129</v>
      </c>
      <c r="AS867" s="45" t="s">
        <v>19</v>
      </c>
      <c r="AT867" s="45" t="s">
        <v>19</v>
      </c>
      <c r="AU867" s="45" t="s">
        <v>251</v>
      </c>
      <c r="AV867" s="45" t="s">
        <v>107</v>
      </c>
      <c r="AW867" s="45" t="s">
        <v>97</v>
      </c>
      <c r="AX867" s="45" t="s">
        <v>108</v>
      </c>
      <c r="AY867" s="45" t="s">
        <v>118</v>
      </c>
      <c r="AZ867" s="45" t="s">
        <v>109</v>
      </c>
      <c r="BA867" s="45" t="s">
        <v>97</v>
      </c>
      <c r="BB867" s="74" t="s">
        <v>120</v>
      </c>
      <c r="BC867" s="45" t="s">
        <v>169</v>
      </c>
      <c r="BD867" s="45" t="s">
        <v>156</v>
      </c>
      <c r="BE867" s="45" t="s">
        <v>473</v>
      </c>
      <c r="BF867" s="45" t="s">
        <v>241</v>
      </c>
      <c r="BG867" s="45" t="s">
        <v>97</v>
      </c>
      <c r="BH867" s="45" t="s">
        <v>113</v>
      </c>
      <c r="BI867" s="45">
        <v>1</v>
      </c>
      <c r="BJ867" s="45" t="s">
        <v>97</v>
      </c>
      <c r="BK867" s="53">
        <v>42146.699004629627</v>
      </c>
      <c r="BL867" s="45" t="s">
        <v>114</v>
      </c>
      <c r="BM867" s="45" t="s">
        <v>97</v>
      </c>
      <c r="BO867" s="68" t="str">
        <f t="shared" si="219"/>
        <v>EXECUTE [dbo].[PG_CI_CUENTA_BANCO] 0,0,0 , 1010, X</v>
      </c>
    </row>
    <row r="868" spans="2:67" x14ac:dyDescent="0.3">
      <c r="B868" s="6">
        <f t="shared" si="207"/>
        <v>0</v>
      </c>
      <c r="C868" s="6" t="str">
        <f t="shared" si="208"/>
        <v>0, 0</v>
      </c>
      <c r="D868" s="54">
        <f t="shared" si="209"/>
        <v>1011</v>
      </c>
      <c r="E868" s="75" t="str">
        <f t="shared" si="210"/>
        <v>Tlajomulco | INGRESOS | VENTA GAS (CIE) | 170142298 | CD. JUAREZ | Pesos Mexicanos</v>
      </c>
      <c r="F868" s="54" t="str">
        <f t="shared" si="211"/>
        <v>2298</v>
      </c>
      <c r="G868" s="5">
        <v>0</v>
      </c>
      <c r="H868" s="78" t="str">
        <f t="shared" si="212"/>
        <v>Tlajomulco | INGRESOS | VENTA GAS (CIE) | 170142298 | CD. JUAREZ | Pesos Mexicanos</v>
      </c>
      <c r="I868" s="69">
        <f t="shared" si="205"/>
        <v>49</v>
      </c>
      <c r="J868" s="69">
        <f t="shared" si="205"/>
        <v>7</v>
      </c>
      <c r="K868" s="70">
        <v>1</v>
      </c>
      <c r="L868" s="69" t="str">
        <f t="shared" si="213"/>
        <v>N/D</v>
      </c>
      <c r="M868" s="69">
        <f t="shared" si="214"/>
        <v>833</v>
      </c>
      <c r="N868" s="69">
        <f t="shared" si="215"/>
        <v>170142298</v>
      </c>
      <c r="P868" s="70">
        <v>2</v>
      </c>
      <c r="Q868" s="70">
        <v>1</v>
      </c>
      <c r="R868" s="19" t="s">
        <v>4</v>
      </c>
      <c r="S868" s="78" t="str">
        <f t="shared" si="216"/>
        <v>LUIS RAMIREZ RODRIGUEZ</v>
      </c>
      <c r="T868" s="78" t="str">
        <f t="shared" si="217"/>
        <v>Tlajomulco</v>
      </c>
      <c r="AB868" s="78" t="str">
        <f t="shared" si="218"/>
        <v>TOMAS ZARAGOZA FUENTES</v>
      </c>
      <c r="AC868" s="70">
        <v>103</v>
      </c>
      <c r="AD868" s="68" t="str">
        <f t="shared" si="206"/>
        <v>EXECUTE [dbo].[PG_CI_CUENTA_BANCO] 0, 0, 0, 1011, 'Tlajomulco | INGRESOS | VENTA GAS (CIE) | 170142298 | CD. JUAREZ | Pesos Mexicanos' , '2298', 0, 'Tlajomulco | INGRESOS | VENTA GAS (CIE) | 170142298 | CD. JUAREZ | Pesos Mexicanos', 49, 7, 1, 'N/D', '833', '170142298', '', 2, 1, NULL, 'LUIS RAMIREZ RODRIGUEZ', 'Tlajomulco', '', '', '', '', '', '', '', 'TOMAS ZARAGOZA FUENTES', 103</v>
      </c>
      <c r="AK868" s="43">
        <v>1011</v>
      </c>
      <c r="AL868" s="44">
        <v>49</v>
      </c>
      <c r="AM868" s="44">
        <v>7</v>
      </c>
      <c r="AN868" s="84" t="s">
        <v>3</v>
      </c>
      <c r="AO868" s="44">
        <v>42</v>
      </c>
      <c r="AP868" s="45" t="s">
        <v>438</v>
      </c>
      <c r="AQ868" s="45">
        <v>170142298</v>
      </c>
      <c r="AR868" s="46" t="s">
        <v>104</v>
      </c>
      <c r="AS868" s="45" t="s">
        <v>24</v>
      </c>
      <c r="AT868" s="45" t="s">
        <v>168</v>
      </c>
      <c r="AU868" s="45" t="s">
        <v>106</v>
      </c>
      <c r="AV868" s="45" t="s">
        <v>107</v>
      </c>
      <c r="AW868" s="45" t="s">
        <v>97</v>
      </c>
      <c r="AX868" s="45" t="s">
        <v>99</v>
      </c>
      <c r="AY868" s="45" t="s">
        <v>100</v>
      </c>
      <c r="AZ868" s="45" t="s">
        <v>109</v>
      </c>
      <c r="BA868" s="45" t="s">
        <v>97</v>
      </c>
      <c r="BB868" s="74" t="s">
        <v>120</v>
      </c>
      <c r="BC868" s="45">
        <v>833</v>
      </c>
      <c r="BD868" s="45" t="s">
        <v>227</v>
      </c>
      <c r="BE868" s="45" t="s">
        <v>122</v>
      </c>
      <c r="BF868" s="45" t="s">
        <v>365</v>
      </c>
      <c r="BG868" s="45" t="s">
        <v>97</v>
      </c>
      <c r="BH868" s="45" t="s">
        <v>113</v>
      </c>
      <c r="BI868" s="45">
        <v>1</v>
      </c>
      <c r="BJ868" s="45" t="s">
        <v>97</v>
      </c>
      <c r="BK868" s="53">
        <v>41530.645740740743</v>
      </c>
      <c r="BL868" s="45" t="s">
        <v>114</v>
      </c>
      <c r="BM868" s="45" t="s">
        <v>97</v>
      </c>
      <c r="BO868" s="68" t="str">
        <f t="shared" si="219"/>
        <v>EXECUTE [dbo].[PG_CI_CUENTA_BANCO] 0,0,0 , 1011, X</v>
      </c>
    </row>
    <row r="869" spans="2:67" x14ac:dyDescent="0.3">
      <c r="B869" s="6">
        <f t="shared" si="207"/>
        <v>0</v>
      </c>
      <c r="C869" s="6" t="str">
        <f t="shared" si="208"/>
        <v>0, 0</v>
      </c>
      <c r="D869" s="54">
        <f t="shared" si="209"/>
        <v>1012</v>
      </c>
      <c r="E869" s="75" t="str">
        <f t="shared" si="210"/>
        <v>Corporativo | EGRESOS | BOLETOS DE AVION | 170808636 | CD. JUAREZ | Pesos Mexicanos</v>
      </c>
      <c r="F869" s="54" t="str">
        <f t="shared" si="211"/>
        <v>8636</v>
      </c>
      <c r="G869" s="5">
        <v>0</v>
      </c>
      <c r="H869" s="78" t="str">
        <f t="shared" si="212"/>
        <v>Corporativo | EGRESOS | BOLETOS DE AVION | 170808636 | CD. JUAREZ | Pesos Mexicanos</v>
      </c>
      <c r="I869" s="69">
        <f t="shared" si="205"/>
        <v>30</v>
      </c>
      <c r="J869" s="69">
        <f t="shared" si="205"/>
        <v>7</v>
      </c>
      <c r="K869" s="70">
        <v>1</v>
      </c>
      <c r="L869" s="69" t="str">
        <f t="shared" si="213"/>
        <v>N/D</v>
      </c>
      <c r="M869" s="69">
        <f t="shared" si="214"/>
        <v>833</v>
      </c>
      <c r="N869" s="69">
        <f t="shared" si="215"/>
        <v>170808636</v>
      </c>
      <c r="P869" s="70">
        <v>1</v>
      </c>
      <c r="Q869" s="70">
        <v>3</v>
      </c>
      <c r="R869" s="19" t="s">
        <v>4</v>
      </c>
      <c r="S869" s="78" t="str">
        <f t="shared" si="216"/>
        <v>LUIS RAMIREZ RODRIGUEZ</v>
      </c>
      <c r="T869" s="78" t="str">
        <f t="shared" si="217"/>
        <v>Corporativo</v>
      </c>
      <c r="AB869" s="78" t="str">
        <f t="shared" si="218"/>
        <v>TOMAS ZARAGOZA FUENTES</v>
      </c>
      <c r="AC869" s="70">
        <v>103</v>
      </c>
      <c r="AD869" s="68" t="str">
        <f t="shared" si="206"/>
        <v>EXECUTE [dbo].[PG_CI_CUENTA_BANCO] 0, 0, 0, 1012, 'Corporativo | EGRESOS | BOLETOS DE AVION | 170808636 | CD. JUAREZ | Pesos Mexicanos' , '8636', 0, 'Corporativo | EGRESOS | BOLETOS DE AVION | 170808636 | CD. JUAREZ | Pesos Mexicanos', 30, 7, 1, 'N/D', '833', '170808636', '', 1, 3, NULL, 'LUIS RAMIREZ RODRIGUEZ', 'Corporativo', '', '', '', '', '', '', '', 'TOMAS ZARAGOZA FUENTES', 103</v>
      </c>
      <c r="AK869" s="43">
        <v>1012</v>
      </c>
      <c r="AL869" s="44">
        <v>30</v>
      </c>
      <c r="AM869" s="44">
        <v>7</v>
      </c>
      <c r="AN869" s="84" t="s">
        <v>3</v>
      </c>
      <c r="AO869" s="44">
        <v>0</v>
      </c>
      <c r="AP869" s="45" t="s">
        <v>148</v>
      </c>
      <c r="AQ869" s="45">
        <v>170808636</v>
      </c>
      <c r="AR869" s="46" t="s">
        <v>133</v>
      </c>
      <c r="AS869" s="45" t="s">
        <v>25</v>
      </c>
      <c r="AT869" s="45" t="s">
        <v>488</v>
      </c>
      <c r="AU869" s="45" t="s">
        <v>489</v>
      </c>
      <c r="AV869" s="45" t="s">
        <v>107</v>
      </c>
      <c r="AW869" s="45" t="s">
        <v>97</v>
      </c>
      <c r="AX869" s="45" t="s">
        <v>108</v>
      </c>
      <c r="AY869" s="45" t="s">
        <v>100</v>
      </c>
      <c r="AZ869" s="45" t="s">
        <v>109</v>
      </c>
      <c r="BA869" s="45" t="s">
        <v>97</v>
      </c>
      <c r="BB869" s="74" t="s">
        <v>120</v>
      </c>
      <c r="BC869" s="45">
        <v>833</v>
      </c>
      <c r="BD869" s="45" t="s">
        <v>227</v>
      </c>
      <c r="BE869" s="45" t="s">
        <v>122</v>
      </c>
      <c r="BF869" s="45" t="s">
        <v>238</v>
      </c>
      <c r="BG869" s="45" t="s">
        <v>97</v>
      </c>
      <c r="BH869" s="45" t="s">
        <v>167</v>
      </c>
      <c r="BI869" s="45">
        <v>1</v>
      </c>
      <c r="BJ869" s="45" t="s">
        <v>488</v>
      </c>
      <c r="BK869" s="53">
        <v>41961.657476851855</v>
      </c>
      <c r="BL869" s="45" t="s">
        <v>114</v>
      </c>
      <c r="BM869" s="45" t="s">
        <v>97</v>
      </c>
      <c r="BO869" s="68" t="str">
        <f t="shared" si="219"/>
        <v>EXECUTE [dbo].[PG_CI_CUENTA_BANCO] 0,0,0 , 1012, X</v>
      </c>
    </row>
    <row r="870" spans="2:67" x14ac:dyDescent="0.3">
      <c r="B870" s="6">
        <f t="shared" si="207"/>
        <v>0</v>
      </c>
      <c r="C870" s="6" t="str">
        <f t="shared" si="208"/>
        <v>0, 0</v>
      </c>
      <c r="D870" s="54">
        <f t="shared" si="209"/>
        <v>1013</v>
      </c>
      <c r="E870" s="75" t="str">
        <f t="shared" si="210"/>
        <v>Tlajomulco | INGRESOS | VENTA GAS | 156457029 | CD. JUAREZ | Pesos Mexicanos</v>
      </c>
      <c r="F870" s="54" t="str">
        <f t="shared" si="211"/>
        <v>7029</v>
      </c>
      <c r="G870" s="5">
        <v>0</v>
      </c>
      <c r="H870" s="78" t="str">
        <f t="shared" si="212"/>
        <v>Tlajomulco | INGRESOS | VENTA GAS | 156457029 | CD. JUAREZ | Pesos Mexicanos</v>
      </c>
      <c r="I870" s="69">
        <f t="shared" si="205"/>
        <v>49</v>
      </c>
      <c r="J870" s="69">
        <f t="shared" si="205"/>
        <v>7</v>
      </c>
      <c r="K870" s="70">
        <v>1</v>
      </c>
      <c r="L870" s="69" t="str">
        <f t="shared" si="213"/>
        <v>N/D</v>
      </c>
      <c r="M870" s="69">
        <f t="shared" si="214"/>
        <v>833</v>
      </c>
      <c r="N870" s="69">
        <f t="shared" si="215"/>
        <v>156457029</v>
      </c>
      <c r="P870" s="70">
        <v>2</v>
      </c>
      <c r="Q870" s="70">
        <v>1</v>
      </c>
      <c r="R870" s="19" t="s">
        <v>4</v>
      </c>
      <c r="S870" s="78" t="str">
        <f t="shared" si="216"/>
        <v>LUIS RAMIREZ RODRIGUEZ</v>
      </c>
      <c r="T870" s="78" t="str">
        <f t="shared" si="217"/>
        <v>Tlajomulco</v>
      </c>
      <c r="AB870" s="78" t="str">
        <f t="shared" si="218"/>
        <v>TOMAS ZARAGOZA FUENTES</v>
      </c>
      <c r="AC870" s="70">
        <v>103</v>
      </c>
      <c r="AD870" s="68" t="str">
        <f t="shared" si="206"/>
        <v>EXECUTE [dbo].[PG_CI_CUENTA_BANCO] 0, 0, 0, 1013, 'Tlajomulco | INGRESOS | VENTA GAS | 156457029 | CD. JUAREZ | Pesos Mexicanos' , '7029', 0, 'Tlajomulco | INGRESOS | VENTA GAS | 156457029 | CD. JUAREZ | Pesos Mexicanos', 49, 7, 1, 'N/D', '833', '156457029', '', 2, 1, NULL, 'LUIS RAMIREZ RODRIGUEZ', 'Tlajomulco', '', '', '', '', '', '', '', 'TOMAS ZARAGOZA FUENTES', 103</v>
      </c>
      <c r="AK870" s="43">
        <v>1013</v>
      </c>
      <c r="AL870" s="44">
        <v>49</v>
      </c>
      <c r="AM870" s="44">
        <v>7</v>
      </c>
      <c r="AN870" s="84" t="s">
        <v>3</v>
      </c>
      <c r="AO870" s="44">
        <v>42</v>
      </c>
      <c r="AP870" s="45" t="s">
        <v>438</v>
      </c>
      <c r="AQ870" s="45">
        <v>156457029</v>
      </c>
      <c r="AR870" s="46" t="s">
        <v>104</v>
      </c>
      <c r="AS870" s="45" t="s">
        <v>24</v>
      </c>
      <c r="AT870" s="45" t="s">
        <v>105</v>
      </c>
      <c r="AU870" s="45" t="s">
        <v>106</v>
      </c>
      <c r="AV870" s="45" t="s">
        <v>107</v>
      </c>
      <c r="AW870" s="45" t="s">
        <v>97</v>
      </c>
      <c r="AX870" s="45" t="s">
        <v>99</v>
      </c>
      <c r="AY870" s="45" t="s">
        <v>100</v>
      </c>
      <c r="AZ870" s="45" t="s">
        <v>109</v>
      </c>
      <c r="BA870" s="45" t="s">
        <v>97</v>
      </c>
      <c r="BB870" s="74" t="s">
        <v>120</v>
      </c>
      <c r="BC870" s="45">
        <v>833</v>
      </c>
      <c r="BD870" s="45" t="s">
        <v>227</v>
      </c>
      <c r="BE870" s="45" t="s">
        <v>122</v>
      </c>
      <c r="BF870" s="45" t="s">
        <v>365</v>
      </c>
      <c r="BG870" s="45" t="s">
        <v>97</v>
      </c>
      <c r="BH870" s="45" t="s">
        <v>113</v>
      </c>
      <c r="BI870" s="45">
        <v>1</v>
      </c>
      <c r="BJ870" s="45" t="s">
        <v>97</v>
      </c>
      <c r="BK870" s="53">
        <v>41530.645949074074</v>
      </c>
      <c r="BL870" s="45" t="s">
        <v>114</v>
      </c>
      <c r="BM870" s="45" t="s">
        <v>97</v>
      </c>
      <c r="BO870" s="68" t="str">
        <f t="shared" si="219"/>
        <v>EXECUTE [dbo].[PG_CI_CUENTA_BANCO] 0,0,0 , 1013, X</v>
      </c>
    </row>
    <row r="871" spans="2:67" x14ac:dyDescent="0.3">
      <c r="B871" s="6">
        <f t="shared" si="207"/>
        <v>0</v>
      </c>
      <c r="C871" s="6" t="str">
        <f t="shared" si="208"/>
        <v>0, 0</v>
      </c>
      <c r="D871" s="54">
        <f t="shared" si="209"/>
        <v>1014</v>
      </c>
      <c r="E871" s="75" t="str">
        <f t="shared" si="210"/>
        <v>Corporativo | OPERACION CREDITO | OPERACION CREDITO | 12051445 | EL PASO TX. | Dólares USA</v>
      </c>
      <c r="F871" s="54" t="str">
        <f t="shared" si="211"/>
        <v>1445</v>
      </c>
      <c r="G871" s="5">
        <v>0</v>
      </c>
      <c r="H871" s="78" t="str">
        <f t="shared" si="212"/>
        <v>Corporativo | OPERACION CREDITO | OPERACION CREDITO | 12051445 | EL PASO TX. | Dólares USA</v>
      </c>
      <c r="I871" s="69">
        <f t="shared" si="205"/>
        <v>64</v>
      </c>
      <c r="J871" s="69">
        <f t="shared" si="205"/>
        <v>13</v>
      </c>
      <c r="K871" s="70">
        <v>2</v>
      </c>
      <c r="L871" s="69" t="str">
        <f t="shared" si="213"/>
        <v>N/D</v>
      </c>
      <c r="M871" s="69" t="str">
        <f t="shared" si="214"/>
        <v>N/D</v>
      </c>
      <c r="N871" s="69">
        <f t="shared" si="215"/>
        <v>12051445</v>
      </c>
      <c r="P871" s="70">
        <v>1</v>
      </c>
      <c r="Q871" s="70">
        <v>4</v>
      </c>
      <c r="R871" s="19" t="s">
        <v>4</v>
      </c>
      <c r="S871" s="78" t="str">
        <f t="shared" si="216"/>
        <v>MAGDALENA BACA</v>
      </c>
      <c r="T871" s="78" t="str">
        <f t="shared" si="217"/>
        <v>Corporativo</v>
      </c>
      <c r="AB871" s="78" t="str">
        <f t="shared" si="218"/>
        <v>TOMAS ZARAGOZA FUENTES</v>
      </c>
      <c r="AC871" s="70">
        <v>202</v>
      </c>
      <c r="AD871" s="68" t="str">
        <f t="shared" si="206"/>
        <v>EXECUTE [dbo].[PG_CI_CUENTA_BANCO] 0, 0, 0, 1014, 'Corporativo | OPERACION CREDITO | OPERACION CREDITO | 12051445 | EL PASO TX. | Dólares USA' , '1445', 0, 'Corporativo | OPERACION CREDITO | OPERACION CREDITO | 12051445 | EL PASO TX. | Dólares USA', 64, 13, 2, 'N/D', 'N/D', '12051445', '', 1, 4, NULL, 'MAGDALENA BACA', 'Corporativo', '', '', '', '', '', '', '', 'TOMAS ZARAGOZA FUENTES', 202</v>
      </c>
      <c r="AK871" s="43">
        <v>1014</v>
      </c>
      <c r="AL871" s="44">
        <v>64</v>
      </c>
      <c r="AM871" s="44">
        <v>13</v>
      </c>
      <c r="AN871" s="84" t="s">
        <v>3</v>
      </c>
      <c r="AO871" s="44">
        <v>0</v>
      </c>
      <c r="AP871" s="45" t="s">
        <v>148</v>
      </c>
      <c r="AQ871" s="45">
        <v>12051445</v>
      </c>
      <c r="AR871" s="46" t="s">
        <v>124</v>
      </c>
      <c r="AS871" s="45" t="s">
        <v>26</v>
      </c>
      <c r="AT871" s="45" t="s">
        <v>26</v>
      </c>
      <c r="AU871" s="45" t="s">
        <v>394</v>
      </c>
      <c r="AV871" s="45" t="s">
        <v>107</v>
      </c>
      <c r="AW871" s="45" t="s">
        <v>97</v>
      </c>
      <c r="AX871" s="45" t="s">
        <v>108</v>
      </c>
      <c r="AY871" s="45" t="s">
        <v>118</v>
      </c>
      <c r="AZ871" s="45" t="s">
        <v>109</v>
      </c>
      <c r="BA871" s="45" t="s">
        <v>97</v>
      </c>
      <c r="BB871" s="74" t="s">
        <v>146</v>
      </c>
      <c r="BC871" s="45" t="s">
        <v>97</v>
      </c>
      <c r="BD871" s="45" t="s">
        <v>97</v>
      </c>
      <c r="BE871" s="45" t="s">
        <v>240</v>
      </c>
      <c r="BF871" s="45" t="s">
        <v>256</v>
      </c>
      <c r="BG871" s="45" t="s">
        <v>97</v>
      </c>
      <c r="BH871" s="45" t="s">
        <v>97</v>
      </c>
      <c r="BI871" s="45">
        <v>1</v>
      </c>
      <c r="BJ871" s="45" t="s">
        <v>490</v>
      </c>
      <c r="BK871" s="53">
        <v>42146.739189814813</v>
      </c>
      <c r="BL871" s="45" t="s">
        <v>114</v>
      </c>
      <c r="BM871" s="45" t="s">
        <v>97</v>
      </c>
      <c r="BO871" s="68" t="str">
        <f t="shared" si="219"/>
        <v>EXECUTE [dbo].[PG_CI_CUENTA_BANCO] 0,0,0 , 1014, X</v>
      </c>
    </row>
    <row r="872" spans="2:67" x14ac:dyDescent="0.3">
      <c r="B872" s="6">
        <f t="shared" si="207"/>
        <v>0</v>
      </c>
      <c r="C872" s="6" t="str">
        <f t="shared" si="208"/>
        <v>0, 0</v>
      </c>
      <c r="D872" s="54">
        <f t="shared" si="209"/>
        <v>1015</v>
      </c>
      <c r="E872" s="75" t="str">
        <f t="shared" si="210"/>
        <v>Corporativo | OPERACION CREDITO | OPERACION CREDITO | 6061389 | EL PASO TX. | Dólares USA</v>
      </c>
      <c r="F872" s="54" t="str">
        <f t="shared" si="211"/>
        <v>1389</v>
      </c>
      <c r="G872" s="5">
        <v>0</v>
      </c>
      <c r="H872" s="78" t="str">
        <f t="shared" si="212"/>
        <v>Corporativo | OPERACION CREDITO | OPERACION CREDITO | 6061389 | EL PASO TX. | Dólares USA</v>
      </c>
      <c r="I872" s="69">
        <f t="shared" si="205"/>
        <v>64</v>
      </c>
      <c r="J872" s="69">
        <f t="shared" si="205"/>
        <v>13</v>
      </c>
      <c r="K872" s="70">
        <v>2</v>
      </c>
      <c r="L872" s="69" t="str">
        <f t="shared" si="213"/>
        <v>N/D</v>
      </c>
      <c r="M872" s="69" t="str">
        <f t="shared" si="214"/>
        <v>N/D</v>
      </c>
      <c r="N872" s="69">
        <f t="shared" si="215"/>
        <v>6061389</v>
      </c>
      <c r="P872" s="70">
        <v>1</v>
      </c>
      <c r="Q872" s="70">
        <v>4</v>
      </c>
      <c r="R872" s="19" t="s">
        <v>4</v>
      </c>
      <c r="S872" s="78" t="str">
        <f t="shared" si="216"/>
        <v>MAGDALENA BACA</v>
      </c>
      <c r="T872" s="78" t="str">
        <f t="shared" si="217"/>
        <v>Corporativo</v>
      </c>
      <c r="AB872" s="78" t="str">
        <f t="shared" si="218"/>
        <v>TOMAS ZARAGOZA FUENTES</v>
      </c>
      <c r="AC872" s="70">
        <v>202</v>
      </c>
      <c r="AD872" s="68" t="str">
        <f t="shared" si="206"/>
        <v>EXECUTE [dbo].[PG_CI_CUENTA_BANCO] 0, 0, 0, 1015, 'Corporativo | OPERACION CREDITO | OPERACION CREDITO | 6061389 | EL PASO TX. | Dólares USA' , '1389', 0, 'Corporativo | OPERACION CREDITO | OPERACION CREDITO | 6061389 | EL PASO TX. | Dólares USA', 64, 13, 2, 'N/D', 'N/D', '6061389', '', 1, 4, NULL, 'MAGDALENA BACA', 'Corporativo', '', '', '', '', '', '', '', 'TOMAS ZARAGOZA FUENTES', 202</v>
      </c>
      <c r="AK872" s="43">
        <v>1015</v>
      </c>
      <c r="AL872" s="44">
        <v>64</v>
      </c>
      <c r="AM872" s="44">
        <v>13</v>
      </c>
      <c r="AN872" s="84" t="s">
        <v>3</v>
      </c>
      <c r="AO872" s="44">
        <v>0</v>
      </c>
      <c r="AP872" s="45" t="s">
        <v>148</v>
      </c>
      <c r="AQ872" s="45">
        <v>6061389</v>
      </c>
      <c r="AR872" s="46" t="s">
        <v>124</v>
      </c>
      <c r="AS872" s="45" t="s">
        <v>26</v>
      </c>
      <c r="AT872" s="45" t="s">
        <v>26</v>
      </c>
      <c r="AU872" s="45" t="s">
        <v>394</v>
      </c>
      <c r="AV872" s="45" t="s">
        <v>107</v>
      </c>
      <c r="AW872" s="45" t="s">
        <v>97</v>
      </c>
      <c r="AX872" s="45" t="s">
        <v>108</v>
      </c>
      <c r="AY872" s="45" t="s">
        <v>118</v>
      </c>
      <c r="AZ872" s="45" t="s">
        <v>109</v>
      </c>
      <c r="BA872" s="45" t="s">
        <v>97</v>
      </c>
      <c r="BB872" s="74" t="s">
        <v>146</v>
      </c>
      <c r="BC872" s="45" t="s">
        <v>97</v>
      </c>
      <c r="BD872" s="45" t="s">
        <v>97</v>
      </c>
      <c r="BE872" s="45" t="s">
        <v>240</v>
      </c>
      <c r="BF872" s="45" t="s">
        <v>256</v>
      </c>
      <c r="BG872" s="45" t="s">
        <v>97</v>
      </c>
      <c r="BH872" s="45" t="s">
        <v>97</v>
      </c>
      <c r="BI872" s="45">
        <v>1</v>
      </c>
      <c r="BJ872" s="45" t="s">
        <v>491</v>
      </c>
      <c r="BK872" s="53">
        <v>42146.739074074074</v>
      </c>
      <c r="BL872" s="45" t="s">
        <v>114</v>
      </c>
      <c r="BM872" s="45" t="s">
        <v>97</v>
      </c>
      <c r="BO872" s="68" t="str">
        <f t="shared" si="219"/>
        <v>EXECUTE [dbo].[PG_CI_CUENTA_BANCO] 0,0,0 , 1015, X</v>
      </c>
    </row>
    <row r="873" spans="2:67" x14ac:dyDescent="0.3">
      <c r="B873" s="6">
        <f t="shared" si="207"/>
        <v>0</v>
      </c>
      <c r="C873" s="6" t="str">
        <f t="shared" si="208"/>
        <v>0, 0</v>
      </c>
      <c r="D873" s="54">
        <f t="shared" si="209"/>
        <v>1016</v>
      </c>
      <c r="E873" s="75" t="str">
        <f t="shared" si="210"/>
        <v>Gasomatico | CONCENTRADORA | CONCENTRADORA | 8336642613 | CD. JUAREZ | Pesos Mexicanos</v>
      </c>
      <c r="F873" s="54" t="str">
        <f t="shared" si="211"/>
        <v>2613</v>
      </c>
      <c r="G873" s="5">
        <v>0</v>
      </c>
      <c r="H873" s="78" t="str">
        <f t="shared" si="212"/>
        <v>Gasomatico | CONCENTRADORA | CONCENTRADORA | 8336642613 | CD. JUAREZ | Pesos Mexicanos</v>
      </c>
      <c r="I873" s="69">
        <f t="shared" si="205"/>
        <v>25</v>
      </c>
      <c r="J873" s="69">
        <f t="shared" si="205"/>
        <v>1</v>
      </c>
      <c r="K873" s="70">
        <v>1</v>
      </c>
      <c r="L873" s="69" t="str">
        <f t="shared" si="213"/>
        <v>N/D</v>
      </c>
      <c r="M873" s="69">
        <f t="shared" si="214"/>
        <v>833</v>
      </c>
      <c r="N873" s="69">
        <f t="shared" si="215"/>
        <v>8336642613</v>
      </c>
      <c r="P873" s="70">
        <v>1</v>
      </c>
      <c r="Q873" s="70">
        <v>2</v>
      </c>
      <c r="R873" s="19" t="s">
        <v>4</v>
      </c>
      <c r="S873" s="78" t="str">
        <f t="shared" si="216"/>
        <v>JAIME FERNANDEZ LEMUS</v>
      </c>
      <c r="T873" s="78" t="str">
        <f t="shared" si="217"/>
        <v>Gasomatico</v>
      </c>
      <c r="AB873" s="78" t="str">
        <f t="shared" si="218"/>
        <v>TOMAS ZARAGOZA FUENTES</v>
      </c>
      <c r="AC873" s="70">
        <v>103</v>
      </c>
      <c r="AD873" s="68" t="str">
        <f t="shared" si="206"/>
        <v>EXECUTE [dbo].[PG_CI_CUENTA_BANCO] 0, 0, 0, 1016, 'Gasomatico | CONCENTRADORA | CONCENTRADORA | 8336642613 | CD. JUAREZ | Pesos Mexicanos' , '2613', 0, 'Gasomatico | CONCENTRADORA | CONCENTRADORA | 8336642613 | CD. JUAREZ | Pesos Mexicanos', 25, 1, 1, 'N/D', '833', '8336642613', '', 1, 2, NULL, 'JAIME FERNANDEZ LEMUS', 'Gasomatico', '', '', '', '', '', '', '', 'TOMAS ZARAGOZA FUENTES', 103</v>
      </c>
      <c r="AK873" s="43">
        <v>1016</v>
      </c>
      <c r="AL873" s="44">
        <v>25</v>
      </c>
      <c r="AM873" s="44">
        <v>1</v>
      </c>
      <c r="AN873" s="84" t="s">
        <v>3</v>
      </c>
      <c r="AO873" s="44">
        <v>50</v>
      </c>
      <c r="AP873" s="45" t="s">
        <v>312</v>
      </c>
      <c r="AQ873" s="45">
        <v>8336642613</v>
      </c>
      <c r="AR873" s="46" t="s">
        <v>127</v>
      </c>
      <c r="AS873" s="45" t="s">
        <v>18</v>
      </c>
      <c r="AT873" s="45" t="s">
        <v>18</v>
      </c>
      <c r="AU873" s="45" t="s">
        <v>174</v>
      </c>
      <c r="AV873" s="45" t="s">
        <v>107</v>
      </c>
      <c r="AW873" s="45" t="s">
        <v>97</v>
      </c>
      <c r="AX873" s="45" t="s">
        <v>108</v>
      </c>
      <c r="AY873" s="45" t="s">
        <v>100</v>
      </c>
      <c r="AZ873" s="45" t="s">
        <v>109</v>
      </c>
      <c r="BA873" s="45" t="s">
        <v>97</v>
      </c>
      <c r="BB873" s="74" t="s">
        <v>120</v>
      </c>
      <c r="BC873" s="45">
        <v>833</v>
      </c>
      <c r="BD873" s="45" t="s">
        <v>169</v>
      </c>
      <c r="BE873" s="45" t="s">
        <v>111</v>
      </c>
      <c r="BF873" s="45" t="s">
        <v>313</v>
      </c>
      <c r="BG873" s="45" t="s">
        <v>97</v>
      </c>
      <c r="BH873" s="45" t="s">
        <v>113</v>
      </c>
      <c r="BI873" s="45">
        <v>1</v>
      </c>
      <c r="BJ873" s="45" t="s">
        <v>97</v>
      </c>
      <c r="BK873" s="53">
        <v>41958.513611111113</v>
      </c>
      <c r="BL873" s="45" t="s">
        <v>317</v>
      </c>
      <c r="BM873" s="45" t="s">
        <v>97</v>
      </c>
      <c r="BO873" s="68" t="str">
        <f t="shared" si="219"/>
        <v>EXECUTE [dbo].[PG_CI_CUENTA_BANCO] 0,0,0 , 1016, X</v>
      </c>
    </row>
    <row r="874" spans="2:67" x14ac:dyDescent="0.3">
      <c r="B874" s="6">
        <f t="shared" si="207"/>
        <v>0</v>
      </c>
      <c r="C874" s="6" t="str">
        <f t="shared" si="208"/>
        <v>0, 0</v>
      </c>
      <c r="D874" s="54">
        <f t="shared" si="209"/>
        <v>1017</v>
      </c>
      <c r="E874" s="75" t="str">
        <f t="shared" si="210"/>
        <v>Gasomatico | INGRESOS | VENTA GAS | 476476972 | MEXICO DF | Pesos Mexicanos</v>
      </c>
      <c r="F874" s="54" t="str">
        <f t="shared" si="211"/>
        <v>6972</v>
      </c>
      <c r="G874" s="5">
        <v>0</v>
      </c>
      <c r="H874" s="78" t="str">
        <f t="shared" si="212"/>
        <v>Gasomatico | INGRESOS | VENTA GAS | 476476972 | MEXICO DF | Pesos Mexicanos</v>
      </c>
      <c r="I874" s="69">
        <f t="shared" si="205"/>
        <v>25</v>
      </c>
      <c r="J874" s="69">
        <f t="shared" si="205"/>
        <v>1</v>
      </c>
      <c r="K874" s="70">
        <v>1</v>
      </c>
      <c r="L874" s="69" t="str">
        <f t="shared" si="213"/>
        <v>N/D</v>
      </c>
      <c r="M874" s="69">
        <f t="shared" si="214"/>
        <v>4764</v>
      </c>
      <c r="N874" s="69">
        <f t="shared" si="215"/>
        <v>476476972</v>
      </c>
      <c r="P874" s="70">
        <v>1</v>
      </c>
      <c r="Q874" s="70">
        <v>1</v>
      </c>
      <c r="R874" s="19" t="s">
        <v>4</v>
      </c>
      <c r="S874" s="78" t="str">
        <f t="shared" si="216"/>
        <v>JAIME FERNANDEZ LEMUS</v>
      </c>
      <c r="T874" s="78" t="str">
        <f t="shared" si="217"/>
        <v>Gasomatico</v>
      </c>
      <c r="AB874" s="78" t="str">
        <f t="shared" si="218"/>
        <v>TOMAS ZARAGOZA FUENTES</v>
      </c>
      <c r="AC874" s="70">
        <v>105</v>
      </c>
      <c r="AD874" s="68" t="str">
        <f t="shared" si="206"/>
        <v>EXECUTE [dbo].[PG_CI_CUENTA_BANCO] 0, 0, 0, 1017, 'Gasomatico | INGRESOS | VENTA GAS | 476476972 | MEXICO DF | Pesos Mexicanos' , '6972', 0, 'Gasomatico | INGRESOS | VENTA GAS | 476476972 | MEXICO DF | Pesos Mexicanos', 25, 1, 1, 'N/D', '4764', '476476972', '', 1, 1, NULL, 'JAIME FERNANDEZ LEMUS', 'Gasomatico', '', '', '', '', '', '', '', 'TOMAS ZARAGOZA FUENTES', 105</v>
      </c>
      <c r="AK874" s="43">
        <v>1017</v>
      </c>
      <c r="AL874" s="44">
        <v>25</v>
      </c>
      <c r="AM874" s="44">
        <v>1</v>
      </c>
      <c r="AN874" s="84" t="s">
        <v>3</v>
      </c>
      <c r="AO874" s="44">
        <v>50</v>
      </c>
      <c r="AP874" s="45" t="s">
        <v>312</v>
      </c>
      <c r="AQ874" s="45">
        <v>476476972</v>
      </c>
      <c r="AR874" s="46" t="s">
        <v>104</v>
      </c>
      <c r="AS874" s="45" t="s">
        <v>24</v>
      </c>
      <c r="AT874" s="45" t="s">
        <v>105</v>
      </c>
      <c r="AU874" s="45" t="s">
        <v>106</v>
      </c>
      <c r="AV874" s="45" t="s">
        <v>107</v>
      </c>
      <c r="AW874" s="45" t="s">
        <v>97</v>
      </c>
      <c r="AX874" s="45" t="s">
        <v>108</v>
      </c>
      <c r="AY874" s="45" t="s">
        <v>100</v>
      </c>
      <c r="AZ874" s="45" t="s">
        <v>109</v>
      </c>
      <c r="BA874" s="45" t="s">
        <v>97</v>
      </c>
      <c r="BB874" s="74" t="s">
        <v>267</v>
      </c>
      <c r="BC874" s="45">
        <v>4764</v>
      </c>
      <c r="BD874" s="45" t="s">
        <v>169</v>
      </c>
      <c r="BE874" s="45" t="s">
        <v>111</v>
      </c>
      <c r="BF874" s="45" t="s">
        <v>313</v>
      </c>
      <c r="BG874" s="45" t="s">
        <v>97</v>
      </c>
      <c r="BH874" s="45" t="s">
        <v>113</v>
      </c>
      <c r="BI874" s="45">
        <v>1</v>
      </c>
      <c r="BJ874" s="45" t="s">
        <v>97</v>
      </c>
      <c r="BK874" s="53">
        <v>40983.493703703702</v>
      </c>
      <c r="BL874" s="45" t="s">
        <v>114</v>
      </c>
      <c r="BM874" s="45" t="s">
        <v>97</v>
      </c>
      <c r="BO874" s="68" t="str">
        <f t="shared" si="219"/>
        <v>EXECUTE [dbo].[PG_CI_CUENTA_BANCO] 0,0,0 , 1017, X</v>
      </c>
    </row>
    <row r="875" spans="2:67" x14ac:dyDescent="0.3">
      <c r="B875" s="6">
        <f t="shared" si="207"/>
        <v>0</v>
      </c>
      <c r="C875" s="6" t="str">
        <f t="shared" si="208"/>
        <v>0, 0</v>
      </c>
      <c r="D875" s="54">
        <f t="shared" si="209"/>
        <v>1018</v>
      </c>
      <c r="E875" s="75" t="str">
        <f t="shared" si="210"/>
        <v>Gasomatico | INGRESOS | ESTACIONES DE CARBURACION | 476476980 | MEXICO DF | Pesos Mexicanos</v>
      </c>
      <c r="F875" s="54" t="str">
        <f t="shared" si="211"/>
        <v>6980</v>
      </c>
      <c r="G875" s="5">
        <v>0</v>
      </c>
      <c r="H875" s="78" t="str">
        <f t="shared" si="212"/>
        <v>Gasomatico | INGRESOS | ESTACIONES DE CARBURACION | 476476980 | MEXICO DF | Pesos Mexicanos</v>
      </c>
      <c r="I875" s="69">
        <f t="shared" si="205"/>
        <v>25</v>
      </c>
      <c r="J875" s="69">
        <f t="shared" si="205"/>
        <v>1</v>
      </c>
      <c r="K875" s="70">
        <v>1</v>
      </c>
      <c r="L875" s="69" t="str">
        <f t="shared" si="213"/>
        <v>N/D</v>
      </c>
      <c r="M875" s="69">
        <f t="shared" si="214"/>
        <v>4764</v>
      </c>
      <c r="N875" s="69">
        <f t="shared" si="215"/>
        <v>476476980</v>
      </c>
      <c r="P875" s="70">
        <v>1</v>
      </c>
      <c r="Q875" s="70">
        <v>1</v>
      </c>
      <c r="R875" s="19" t="s">
        <v>4</v>
      </c>
      <c r="S875" s="78" t="str">
        <f t="shared" si="216"/>
        <v>JAIME FERNANDEZ LEMUS</v>
      </c>
      <c r="T875" s="78" t="str">
        <f t="shared" si="217"/>
        <v>Gasomatico</v>
      </c>
      <c r="AB875" s="78" t="str">
        <f t="shared" si="218"/>
        <v>TOMAS ZARAGOZA FUENTES</v>
      </c>
      <c r="AC875" s="70">
        <v>105</v>
      </c>
      <c r="AD875" s="68" t="str">
        <f t="shared" si="206"/>
        <v>EXECUTE [dbo].[PG_CI_CUENTA_BANCO] 0, 0, 0, 1018, 'Gasomatico | INGRESOS | ESTACIONES DE CARBURACION | 476476980 | MEXICO DF | Pesos Mexicanos' , '6980', 0, 'Gasomatico | INGRESOS | ESTACIONES DE CARBURACION | 476476980 | MEXICO DF | Pesos Mexicanos', 25, 1, 1, 'N/D', '4764', '476476980', '', 1, 1, NULL, 'JAIME FERNANDEZ LEMUS', 'Gasomatico', '', '', '', '', '', '', '', 'TOMAS ZARAGOZA FUENTES', 105</v>
      </c>
      <c r="AK875" s="43">
        <v>1018</v>
      </c>
      <c r="AL875" s="44">
        <v>25</v>
      </c>
      <c r="AM875" s="44">
        <v>1</v>
      </c>
      <c r="AN875" s="84" t="s">
        <v>3</v>
      </c>
      <c r="AO875" s="44">
        <v>50</v>
      </c>
      <c r="AP875" s="45" t="s">
        <v>312</v>
      </c>
      <c r="AQ875" s="45">
        <v>476476980</v>
      </c>
      <c r="AR875" s="46" t="s">
        <v>104</v>
      </c>
      <c r="AS875" s="45" t="s">
        <v>24</v>
      </c>
      <c r="AT875" s="45" t="s">
        <v>302</v>
      </c>
      <c r="AU875" s="45" t="s">
        <v>106</v>
      </c>
      <c r="AV875" s="45" t="s">
        <v>107</v>
      </c>
      <c r="AW875" s="45" t="s">
        <v>97</v>
      </c>
      <c r="AX875" s="45" t="s">
        <v>108</v>
      </c>
      <c r="AY875" s="45" t="s">
        <v>100</v>
      </c>
      <c r="AZ875" s="45" t="s">
        <v>109</v>
      </c>
      <c r="BA875" s="45" t="s">
        <v>97</v>
      </c>
      <c r="BB875" s="74" t="s">
        <v>267</v>
      </c>
      <c r="BC875" s="45">
        <v>4764</v>
      </c>
      <c r="BD875" s="45" t="s">
        <v>169</v>
      </c>
      <c r="BE875" s="45" t="s">
        <v>111</v>
      </c>
      <c r="BF875" s="45" t="s">
        <v>313</v>
      </c>
      <c r="BG875" s="45" t="s">
        <v>97</v>
      </c>
      <c r="BH875" s="45" t="s">
        <v>113</v>
      </c>
      <c r="BI875" s="45">
        <v>1</v>
      </c>
      <c r="BJ875" s="45" t="s">
        <v>97</v>
      </c>
      <c r="BK875" s="53">
        <v>40983.494467592594</v>
      </c>
      <c r="BL875" s="45" t="s">
        <v>114</v>
      </c>
      <c r="BM875" s="45" t="s">
        <v>97</v>
      </c>
      <c r="BO875" s="68" t="str">
        <f t="shared" si="219"/>
        <v>EXECUTE [dbo].[PG_CI_CUENTA_BANCO] 0,0,0 , 1018, X</v>
      </c>
    </row>
    <row r="876" spans="2:67" x14ac:dyDescent="0.3">
      <c r="B876" s="6">
        <f t="shared" si="207"/>
        <v>0</v>
      </c>
      <c r="C876" s="6" t="str">
        <f t="shared" si="208"/>
        <v>0, 0</v>
      </c>
      <c r="D876" s="54">
        <f t="shared" si="209"/>
        <v>1019</v>
      </c>
      <c r="E876" s="75" t="str">
        <f t="shared" si="210"/>
        <v>Gasomatico | EGRESOS | FONDO PARA INVERSIONES | 476476999 | MEXICO DF | Pesos Mexicanos</v>
      </c>
      <c r="F876" s="54" t="str">
        <f t="shared" si="211"/>
        <v>6999</v>
      </c>
      <c r="G876" s="5">
        <v>0</v>
      </c>
      <c r="H876" s="78" t="str">
        <f t="shared" si="212"/>
        <v>Gasomatico | EGRESOS | FONDO PARA INVERSIONES | 476476999 | MEXICO DF | Pesos Mexicanos</v>
      </c>
      <c r="I876" s="69">
        <f t="shared" si="205"/>
        <v>25</v>
      </c>
      <c r="J876" s="69">
        <f t="shared" si="205"/>
        <v>1</v>
      </c>
      <c r="K876" s="70">
        <v>1</v>
      </c>
      <c r="L876" s="69" t="str">
        <f t="shared" si="213"/>
        <v>N/D</v>
      </c>
      <c r="M876" s="69">
        <f t="shared" si="214"/>
        <v>4764</v>
      </c>
      <c r="N876" s="69">
        <f t="shared" si="215"/>
        <v>476476999</v>
      </c>
      <c r="P876" s="70">
        <v>1</v>
      </c>
      <c r="Q876" s="70">
        <v>3</v>
      </c>
      <c r="R876" s="19" t="s">
        <v>4</v>
      </c>
      <c r="S876" s="78" t="str">
        <f t="shared" si="216"/>
        <v>JAIME FERNANDEZ LEMUS</v>
      </c>
      <c r="T876" s="78" t="str">
        <f t="shared" si="217"/>
        <v>Gasomatico</v>
      </c>
      <c r="AB876" s="78" t="str">
        <f t="shared" si="218"/>
        <v>TOMAS ZARAGOZA FUENTES</v>
      </c>
      <c r="AC876" s="70">
        <v>105</v>
      </c>
      <c r="AD876" s="68" t="str">
        <f t="shared" si="206"/>
        <v>EXECUTE [dbo].[PG_CI_CUENTA_BANCO] 0, 0, 0, 1019, 'Gasomatico | EGRESOS | FONDO PARA INVERSIONES | 476476999 | MEXICO DF | Pesos Mexicanos' , '6999', 0, 'Gasomatico | EGRESOS | FONDO PARA INVERSIONES | 476476999 | MEXICO DF | Pesos Mexicanos', 25, 1, 1, 'N/D', '4764', '476476999', '', 1, 3, NULL, 'JAIME FERNANDEZ LEMUS', 'Gasomatico', '', '', '', '', '', '', '', 'TOMAS ZARAGOZA FUENTES', 105</v>
      </c>
      <c r="AK876" s="43">
        <v>1019</v>
      </c>
      <c r="AL876" s="44">
        <v>25</v>
      </c>
      <c r="AM876" s="44">
        <v>1</v>
      </c>
      <c r="AN876" s="84" t="s">
        <v>3</v>
      </c>
      <c r="AO876" s="44">
        <v>50</v>
      </c>
      <c r="AP876" s="45" t="s">
        <v>312</v>
      </c>
      <c r="AQ876" s="45">
        <v>476476999</v>
      </c>
      <c r="AR876" s="46" t="s">
        <v>133</v>
      </c>
      <c r="AS876" s="45" t="s">
        <v>25</v>
      </c>
      <c r="AT876" s="45" t="s">
        <v>311</v>
      </c>
      <c r="AU876" s="45" t="s">
        <v>291</v>
      </c>
      <c r="AV876" s="45" t="s">
        <v>107</v>
      </c>
      <c r="AW876" s="45" t="s">
        <v>97</v>
      </c>
      <c r="AX876" s="45" t="s">
        <v>108</v>
      </c>
      <c r="AY876" s="45" t="s">
        <v>100</v>
      </c>
      <c r="AZ876" s="45" t="s">
        <v>109</v>
      </c>
      <c r="BA876" s="45" t="s">
        <v>97</v>
      </c>
      <c r="BB876" s="74" t="s">
        <v>267</v>
      </c>
      <c r="BC876" s="45">
        <v>4764</v>
      </c>
      <c r="BD876" s="45" t="s">
        <v>169</v>
      </c>
      <c r="BE876" s="45" t="s">
        <v>111</v>
      </c>
      <c r="BF876" s="45" t="s">
        <v>313</v>
      </c>
      <c r="BG876" s="45" t="s">
        <v>97</v>
      </c>
      <c r="BH876" s="45" t="s">
        <v>492</v>
      </c>
      <c r="BI876" s="45">
        <v>1</v>
      </c>
      <c r="BJ876" s="45" t="s">
        <v>290</v>
      </c>
      <c r="BK876" s="53">
        <v>40983.491053240738</v>
      </c>
      <c r="BL876" s="45" t="s">
        <v>114</v>
      </c>
      <c r="BM876" s="45" t="s">
        <v>97</v>
      </c>
      <c r="BO876" s="68" t="str">
        <f t="shared" si="219"/>
        <v>EXECUTE [dbo].[PG_CI_CUENTA_BANCO] 0,0,0 , 1019, X</v>
      </c>
    </row>
    <row r="877" spans="2:67" x14ac:dyDescent="0.3">
      <c r="B877" s="6">
        <f t="shared" si="207"/>
        <v>0</v>
      </c>
      <c r="C877" s="6" t="str">
        <f t="shared" si="208"/>
        <v>0, 0</v>
      </c>
      <c r="D877" s="54">
        <f t="shared" si="209"/>
        <v>1020</v>
      </c>
      <c r="E877" s="75" t="str">
        <f t="shared" si="210"/>
        <v>Gasomatico | EGRESOS | EGRESOS PLANTA | 476477006 | MEXICO DF | Pesos Mexicanos</v>
      </c>
      <c r="F877" s="54" t="str">
        <f t="shared" si="211"/>
        <v>7006</v>
      </c>
      <c r="G877" s="5">
        <v>0</v>
      </c>
      <c r="H877" s="78" t="str">
        <f t="shared" si="212"/>
        <v>Gasomatico | EGRESOS | EGRESOS PLANTA | 476477006 | MEXICO DF | Pesos Mexicanos</v>
      </c>
      <c r="I877" s="69">
        <f t="shared" si="205"/>
        <v>25</v>
      </c>
      <c r="J877" s="69">
        <f t="shared" si="205"/>
        <v>1</v>
      </c>
      <c r="K877" s="70">
        <v>1</v>
      </c>
      <c r="L877" s="69" t="str">
        <f t="shared" si="213"/>
        <v>N/D</v>
      </c>
      <c r="M877" s="69">
        <f t="shared" si="214"/>
        <v>4764</v>
      </c>
      <c r="N877" s="69">
        <f t="shared" si="215"/>
        <v>476477006</v>
      </c>
      <c r="P877" s="70">
        <v>1</v>
      </c>
      <c r="Q877" s="70">
        <v>3</v>
      </c>
      <c r="R877" s="19" t="s">
        <v>4</v>
      </c>
      <c r="S877" s="78" t="str">
        <f t="shared" si="216"/>
        <v>JAIME FERNANDEZ LEMUS</v>
      </c>
      <c r="T877" s="78" t="str">
        <f t="shared" si="217"/>
        <v>Gasomatico</v>
      </c>
      <c r="AB877" s="78" t="str">
        <f t="shared" si="218"/>
        <v>TOMAS ZARAGOZA FUENTES</v>
      </c>
      <c r="AC877" s="70">
        <v>105</v>
      </c>
      <c r="AD877" s="68" t="str">
        <f t="shared" si="206"/>
        <v>EXECUTE [dbo].[PG_CI_CUENTA_BANCO] 0, 0, 0, 1020, 'Gasomatico | EGRESOS | EGRESOS PLANTA | 476477006 | MEXICO DF | Pesos Mexicanos' , '7006', 0, 'Gasomatico | EGRESOS | EGRESOS PLANTA | 476477006 | MEXICO DF | Pesos Mexicanos', 25, 1, 1, 'N/D', '4764', '476477006', '', 1, 3, NULL, 'JAIME FERNANDEZ LEMUS', 'Gasomatico', '', '', '', '', '', '', '', 'TOMAS ZARAGOZA FUENTES', 105</v>
      </c>
      <c r="AK877" s="43">
        <v>1020</v>
      </c>
      <c r="AL877" s="44">
        <v>25</v>
      </c>
      <c r="AM877" s="44">
        <v>1</v>
      </c>
      <c r="AN877" s="84" t="s">
        <v>3</v>
      </c>
      <c r="AO877" s="44">
        <v>50</v>
      </c>
      <c r="AP877" s="45" t="s">
        <v>312</v>
      </c>
      <c r="AQ877" s="45">
        <v>476477006</v>
      </c>
      <c r="AR877" s="46" t="s">
        <v>133</v>
      </c>
      <c r="AS877" s="45" t="s">
        <v>25</v>
      </c>
      <c r="AT877" s="45" t="s">
        <v>134</v>
      </c>
      <c r="AU877" s="45" t="s">
        <v>106</v>
      </c>
      <c r="AV877" s="45" t="s">
        <v>107</v>
      </c>
      <c r="AW877" s="45" t="s">
        <v>97</v>
      </c>
      <c r="AX877" s="45" t="s">
        <v>108</v>
      </c>
      <c r="AY877" s="45" t="s">
        <v>100</v>
      </c>
      <c r="AZ877" s="45" t="s">
        <v>109</v>
      </c>
      <c r="BA877" s="45" t="s">
        <v>97</v>
      </c>
      <c r="BB877" s="74" t="s">
        <v>267</v>
      </c>
      <c r="BC877" s="45">
        <v>4764</v>
      </c>
      <c r="BD877" s="45" t="s">
        <v>169</v>
      </c>
      <c r="BE877" s="45" t="s">
        <v>111</v>
      </c>
      <c r="BF877" s="45" t="s">
        <v>313</v>
      </c>
      <c r="BG877" s="45" t="s">
        <v>97</v>
      </c>
      <c r="BH877" s="45" t="s">
        <v>167</v>
      </c>
      <c r="BI877" s="45">
        <v>1</v>
      </c>
      <c r="BJ877" s="45" t="s">
        <v>97</v>
      </c>
      <c r="BK877" s="53">
        <v>40983.489942129629</v>
      </c>
      <c r="BL877" s="45" t="s">
        <v>114</v>
      </c>
      <c r="BM877" s="45" t="s">
        <v>97</v>
      </c>
      <c r="BO877" s="68" t="str">
        <f t="shared" si="219"/>
        <v>EXECUTE [dbo].[PG_CI_CUENTA_BANCO] 0,0,0 , 1020, X</v>
      </c>
    </row>
    <row r="878" spans="2:67" x14ac:dyDescent="0.3">
      <c r="B878" s="6">
        <f t="shared" si="207"/>
        <v>0</v>
      </c>
      <c r="C878" s="6" t="str">
        <f t="shared" si="208"/>
        <v>0, 0</v>
      </c>
      <c r="D878" s="54">
        <f t="shared" si="209"/>
        <v>1021</v>
      </c>
      <c r="E878" s="75" t="str">
        <f t="shared" si="210"/>
        <v>Corporativo | INVERSIONES | INVERSIONES | 7003207164 | CD. JUAREZ | Dólares USA</v>
      </c>
      <c r="F878" s="54" t="str">
        <f t="shared" si="211"/>
        <v>7164</v>
      </c>
      <c r="G878" s="5">
        <v>0</v>
      </c>
      <c r="H878" s="78" t="str">
        <f t="shared" si="212"/>
        <v>Corporativo | INVERSIONES | INVERSIONES | 7003207164 | CD. JUAREZ | Dólares USA</v>
      </c>
      <c r="I878" s="69">
        <f t="shared" si="205"/>
        <v>40</v>
      </c>
      <c r="J878" s="69">
        <f t="shared" si="205"/>
        <v>8</v>
      </c>
      <c r="K878" s="70">
        <v>2</v>
      </c>
      <c r="L878" s="69" t="str">
        <f t="shared" si="213"/>
        <v>N/D</v>
      </c>
      <c r="M878" s="69" t="str">
        <f t="shared" si="214"/>
        <v>FUTURAMA</v>
      </c>
      <c r="N878" s="69">
        <f t="shared" si="215"/>
        <v>7003207164</v>
      </c>
      <c r="P878" s="70">
        <v>1</v>
      </c>
      <c r="Q878" s="70">
        <v>5</v>
      </c>
      <c r="R878" s="19" t="s">
        <v>4</v>
      </c>
      <c r="S878" s="78" t="str">
        <f t="shared" si="216"/>
        <v>TAISSET CASTREJON RODRIGUEZ</v>
      </c>
      <c r="T878" s="78" t="str">
        <f t="shared" si="217"/>
        <v>Corporativo</v>
      </c>
      <c r="AB878" s="78" t="str">
        <f t="shared" si="218"/>
        <v>SILVIA ZARAGOZA ITO</v>
      </c>
      <c r="AC878" s="70">
        <v>103</v>
      </c>
      <c r="AD878" s="68" t="str">
        <f t="shared" si="206"/>
        <v>EXECUTE [dbo].[PG_CI_CUENTA_BANCO] 0, 0, 0, 1021, 'Corporativo | INVERSIONES | INVERSIONES | 7003207164 | CD. JUAREZ | Dólares USA' , '7164', 0, 'Corporativo | INVERSIONES | INVERSIONES | 7003207164 | CD. JUAREZ | Dólares USA', 40, 8, 2, 'N/D', 'FUTURAMA', '7003207164', '', 1, 5, NULL, 'TAISSET CASTREJON RODRIGUEZ', 'Corporativo', '', '', '', '', '', '', '', 'SILVIA ZARAGOZA ITO', 103</v>
      </c>
      <c r="AK878" s="43">
        <v>1021</v>
      </c>
      <c r="AL878" s="44">
        <v>40</v>
      </c>
      <c r="AM878" s="44">
        <v>8</v>
      </c>
      <c r="AN878" s="84" t="s">
        <v>3</v>
      </c>
      <c r="AO878" s="44">
        <v>0</v>
      </c>
      <c r="AP878" s="45" t="s">
        <v>148</v>
      </c>
      <c r="AQ878" s="45">
        <v>7003207164</v>
      </c>
      <c r="AR878" s="46" t="s">
        <v>129</v>
      </c>
      <c r="AS878" s="45" t="s">
        <v>19</v>
      </c>
      <c r="AT878" s="45" t="s">
        <v>19</v>
      </c>
      <c r="AU878" s="45" t="s">
        <v>265</v>
      </c>
      <c r="AV878" s="45" t="s">
        <v>107</v>
      </c>
      <c r="AW878" s="45" t="s">
        <v>97</v>
      </c>
      <c r="AX878" s="45" t="s">
        <v>108</v>
      </c>
      <c r="AY878" s="45" t="s">
        <v>118</v>
      </c>
      <c r="AZ878" s="45" t="s">
        <v>265</v>
      </c>
      <c r="BA878" s="45" t="s">
        <v>97</v>
      </c>
      <c r="BB878" s="74" t="s">
        <v>120</v>
      </c>
      <c r="BC878" s="45" t="s">
        <v>486</v>
      </c>
      <c r="BD878" s="45" t="s">
        <v>97</v>
      </c>
      <c r="BE878" s="45" t="s">
        <v>170</v>
      </c>
      <c r="BF878" s="45" t="s">
        <v>256</v>
      </c>
      <c r="BG878" s="45" t="s">
        <v>97</v>
      </c>
      <c r="BH878" s="45" t="s">
        <v>97</v>
      </c>
      <c r="BI878" s="45">
        <v>1</v>
      </c>
      <c r="BJ878" s="45" t="s">
        <v>493</v>
      </c>
      <c r="BK878" s="53">
        <v>42146.739351851851</v>
      </c>
      <c r="BL878" s="45" t="s">
        <v>114</v>
      </c>
      <c r="BM878" s="45" t="s">
        <v>97</v>
      </c>
      <c r="BO878" s="68" t="str">
        <f t="shared" si="219"/>
        <v>EXECUTE [dbo].[PG_CI_CUENTA_BANCO] 0,0,0 , 1021, X</v>
      </c>
    </row>
    <row r="879" spans="2:67" x14ac:dyDescent="0.3">
      <c r="B879" s="6">
        <f t="shared" si="207"/>
        <v>0</v>
      </c>
      <c r="C879" s="6" t="str">
        <f t="shared" si="208"/>
        <v>0, 0</v>
      </c>
      <c r="D879" s="54">
        <f t="shared" si="209"/>
        <v>1022</v>
      </c>
      <c r="E879" s="75" t="str">
        <f t="shared" si="210"/>
        <v>Cananea | EGRESOS | EGRESOS PLANTA | 170969397 | CD. JUAREZ | Pesos Mexicanos</v>
      </c>
      <c r="F879" s="54" t="str">
        <f t="shared" si="211"/>
        <v>9397</v>
      </c>
      <c r="G879" s="5">
        <v>0</v>
      </c>
      <c r="H879" s="78" t="str">
        <f t="shared" si="212"/>
        <v>Cananea | EGRESOS | EGRESOS PLANTA | 170969397 | CD. JUAREZ | Pesos Mexicanos</v>
      </c>
      <c r="I879" s="69">
        <f t="shared" si="205"/>
        <v>36</v>
      </c>
      <c r="J879" s="69">
        <f t="shared" si="205"/>
        <v>7</v>
      </c>
      <c r="K879" s="70">
        <v>1</v>
      </c>
      <c r="L879" s="69">
        <f t="shared" si="213"/>
        <v>5820</v>
      </c>
      <c r="M879" s="69">
        <f t="shared" si="214"/>
        <v>5820</v>
      </c>
      <c r="N879" s="69">
        <f t="shared" si="215"/>
        <v>170969397</v>
      </c>
      <c r="P879" s="70">
        <v>1</v>
      </c>
      <c r="Q879" s="70">
        <v>3</v>
      </c>
      <c r="R879" s="19" t="s">
        <v>4</v>
      </c>
      <c r="S879" s="78" t="str">
        <f t="shared" si="216"/>
        <v>LUIS RAMIREZ RODRIGUEZ</v>
      </c>
      <c r="T879" s="78" t="str">
        <f t="shared" si="217"/>
        <v>Cananea</v>
      </c>
      <c r="AB879" s="78" t="str">
        <f t="shared" si="218"/>
        <v>TOMAS ZARAGOZA FUENTES</v>
      </c>
      <c r="AC879" s="70">
        <v>103</v>
      </c>
      <c r="AD879" s="68" t="str">
        <f t="shared" si="206"/>
        <v>EXECUTE [dbo].[PG_CI_CUENTA_BANCO] 0, 0, 0, 1022, 'Cananea | EGRESOS | EGRESOS PLANTA | 170969397 | CD. JUAREZ | Pesos Mexicanos' , '9397', 0, 'Cananea | EGRESOS | EGRESOS PLANTA | 170969397 | CD. JUAREZ | Pesos Mexicanos', 36, 7, 1, '5820', '5820', '170969397', '', 1, 3, NULL, 'LUIS RAMIREZ RODRIGUEZ', 'Cananea', '', '', '', '', '', '', '', 'TOMAS ZARAGOZA FUENTES', 103</v>
      </c>
      <c r="AK879" s="43">
        <v>1022</v>
      </c>
      <c r="AL879" s="44">
        <v>36</v>
      </c>
      <c r="AM879" s="44">
        <v>7</v>
      </c>
      <c r="AN879" s="84" t="s">
        <v>3</v>
      </c>
      <c r="AO879" s="44">
        <v>10</v>
      </c>
      <c r="AP879" s="45" t="s">
        <v>323</v>
      </c>
      <c r="AQ879" s="45">
        <v>170969397</v>
      </c>
      <c r="AR879" s="46" t="s">
        <v>133</v>
      </c>
      <c r="AS879" s="45" t="s">
        <v>25</v>
      </c>
      <c r="AT879" s="45" t="s">
        <v>134</v>
      </c>
      <c r="AU879" s="45" t="s">
        <v>106</v>
      </c>
      <c r="AV879" s="45" t="s">
        <v>107</v>
      </c>
      <c r="AW879" s="45" t="s">
        <v>97</v>
      </c>
      <c r="AX879" s="45" t="s">
        <v>108</v>
      </c>
      <c r="AY879" s="45" t="s">
        <v>100</v>
      </c>
      <c r="AZ879" s="45" t="s">
        <v>109</v>
      </c>
      <c r="BA879" s="45">
        <v>5820</v>
      </c>
      <c r="BB879" s="74" t="s">
        <v>120</v>
      </c>
      <c r="BC879" s="45">
        <v>5820</v>
      </c>
      <c r="BD879" s="45" t="s">
        <v>227</v>
      </c>
      <c r="BE879" s="45" t="s">
        <v>122</v>
      </c>
      <c r="BF879" s="45" t="s">
        <v>327</v>
      </c>
      <c r="BG879" s="45" t="s">
        <v>97</v>
      </c>
      <c r="BH879" s="45" t="s">
        <v>145</v>
      </c>
      <c r="BI879" s="45">
        <v>1</v>
      </c>
      <c r="BJ879" s="45" t="s">
        <v>97</v>
      </c>
      <c r="BK879" s="53">
        <v>43277.579988425925</v>
      </c>
      <c r="BL879" s="45" t="s">
        <v>128</v>
      </c>
      <c r="BM879" s="45" t="s">
        <v>97</v>
      </c>
      <c r="BO879" s="68" t="str">
        <f t="shared" si="219"/>
        <v>EXECUTE [dbo].[PG_CI_CUENTA_BANCO] 0,0,0 , 1022, X</v>
      </c>
    </row>
    <row r="880" spans="2:67" x14ac:dyDescent="0.3">
      <c r="B880" s="6">
        <f t="shared" si="207"/>
        <v>0</v>
      </c>
      <c r="C880" s="6" t="str">
        <f t="shared" si="208"/>
        <v>0, 0</v>
      </c>
      <c r="D880" s="54">
        <f t="shared" si="209"/>
        <v>1023</v>
      </c>
      <c r="E880" s="75" t="str">
        <f t="shared" si="210"/>
        <v>Buenaventura | INGRESOS | VENTA GAS | 639981307 | CD. JUAREZ | Pesos Mexicanos</v>
      </c>
      <c r="F880" s="54" t="str">
        <f t="shared" si="211"/>
        <v>1307</v>
      </c>
      <c r="G880" s="5">
        <v>0</v>
      </c>
      <c r="H880" s="78" t="str">
        <f t="shared" si="212"/>
        <v>Buenaventura | INGRESOS | VENTA GAS | 639981307 | CD. JUAREZ | Pesos Mexicanos</v>
      </c>
      <c r="I880" s="69">
        <f t="shared" si="205"/>
        <v>28</v>
      </c>
      <c r="J880" s="69">
        <f t="shared" si="205"/>
        <v>5</v>
      </c>
      <c r="K880" s="70">
        <v>1</v>
      </c>
      <c r="L880" s="69" t="str">
        <f t="shared" si="213"/>
        <v>ND</v>
      </c>
      <c r="M880" s="69">
        <f t="shared" si="214"/>
        <v>7205</v>
      </c>
      <c r="N880" s="69">
        <f t="shared" si="215"/>
        <v>639981307</v>
      </c>
      <c r="P880" s="70">
        <v>1</v>
      </c>
      <c r="Q880" s="70">
        <v>1</v>
      </c>
      <c r="R880" s="19" t="s">
        <v>4</v>
      </c>
      <c r="S880" s="78" t="str">
        <f t="shared" si="216"/>
        <v>ILDITH PEDROZA</v>
      </c>
      <c r="T880" s="78" t="str">
        <f t="shared" si="217"/>
        <v>Buenaventura</v>
      </c>
      <c r="AB880" s="78" t="str">
        <f t="shared" si="218"/>
        <v>TOMAS ZARAGOZA FUENTES</v>
      </c>
      <c r="AC880" s="70">
        <v>103</v>
      </c>
      <c r="AD880" s="68" t="str">
        <f t="shared" si="206"/>
        <v>EXECUTE [dbo].[PG_CI_CUENTA_BANCO] 0, 0, 0, 1023, 'Buenaventura | INGRESOS | VENTA GAS | 639981307 | CD. JUAREZ | Pesos Mexicanos' , '1307', 0, 'Buenaventura | INGRESOS | VENTA GAS | 639981307 | CD. JUAREZ | Pesos Mexicanos', 28, 5, 1, 'ND', '7205', '639981307', '', 1, 1, NULL, 'ILDITH PEDROZA', 'Buenaventura', '', '', '', '', '', '', '', 'TOMAS ZARAGOZA FUENTES', 103</v>
      </c>
      <c r="AK880" s="43">
        <v>1023</v>
      </c>
      <c r="AL880" s="44">
        <v>28</v>
      </c>
      <c r="AM880" s="44">
        <v>5</v>
      </c>
      <c r="AN880" s="84" t="s">
        <v>3</v>
      </c>
      <c r="AO880" s="44">
        <v>33</v>
      </c>
      <c r="AP880" s="45" t="s">
        <v>197</v>
      </c>
      <c r="AQ880" s="45">
        <v>639981307</v>
      </c>
      <c r="AR880" s="46" t="s">
        <v>104</v>
      </c>
      <c r="AS880" s="45" t="s">
        <v>24</v>
      </c>
      <c r="AT880" s="45" t="s">
        <v>105</v>
      </c>
      <c r="AU880" s="45" t="s">
        <v>106</v>
      </c>
      <c r="AV880" s="45" t="s">
        <v>107</v>
      </c>
      <c r="AW880" s="45" t="s">
        <v>97</v>
      </c>
      <c r="AX880" s="45" t="s">
        <v>108</v>
      </c>
      <c r="AY880" s="45" t="s">
        <v>100</v>
      </c>
      <c r="AZ880" s="45" t="s">
        <v>109</v>
      </c>
      <c r="BA880" s="45" t="s">
        <v>169</v>
      </c>
      <c r="BB880" s="74" t="s">
        <v>120</v>
      </c>
      <c r="BC880" s="45">
        <v>7205</v>
      </c>
      <c r="BD880" s="45" t="s">
        <v>485</v>
      </c>
      <c r="BE880" s="45" t="s">
        <v>494</v>
      </c>
      <c r="BF880" s="45" t="s">
        <v>219</v>
      </c>
      <c r="BG880" s="45" t="s">
        <v>97</v>
      </c>
      <c r="BH880" s="45" t="s">
        <v>113</v>
      </c>
      <c r="BI880" s="45">
        <v>1</v>
      </c>
      <c r="BJ880" s="45" t="s">
        <v>97</v>
      </c>
      <c r="BK880" s="53">
        <v>42151.554988425924</v>
      </c>
      <c r="BL880" s="45" t="s">
        <v>114</v>
      </c>
      <c r="BM880" s="45" t="s">
        <v>97</v>
      </c>
      <c r="BO880" s="68" t="str">
        <f t="shared" si="219"/>
        <v>EXECUTE [dbo].[PG_CI_CUENTA_BANCO] 0,0,0 , 1023, X</v>
      </c>
    </row>
    <row r="881" spans="2:67" x14ac:dyDescent="0.3">
      <c r="B881" s="6">
        <f t="shared" si="207"/>
        <v>0</v>
      </c>
      <c r="C881" s="6" t="str">
        <f t="shared" si="208"/>
        <v>0, 0</v>
      </c>
      <c r="D881" s="54">
        <f t="shared" si="209"/>
        <v>1024</v>
      </c>
      <c r="E881" s="75" t="str">
        <f t="shared" si="210"/>
        <v>Las Sierra | INGRESOS | VENTA GAS | 639981286 | CD. JUAREZ | Pesos Mexicanos</v>
      </c>
      <c r="F881" s="54" t="str">
        <f t="shared" si="211"/>
        <v>1286</v>
      </c>
      <c r="G881" s="5">
        <v>0</v>
      </c>
      <c r="H881" s="78" t="str">
        <f t="shared" si="212"/>
        <v>Las Sierra | INGRESOS | VENTA GAS | 639981286 | CD. JUAREZ | Pesos Mexicanos</v>
      </c>
      <c r="I881" s="69">
        <f t="shared" si="205"/>
        <v>28</v>
      </c>
      <c r="J881" s="69">
        <f t="shared" si="205"/>
        <v>5</v>
      </c>
      <c r="K881" s="70">
        <v>1</v>
      </c>
      <c r="L881" s="69" t="str">
        <f t="shared" si="213"/>
        <v>ND</v>
      </c>
      <c r="M881" s="69">
        <f t="shared" si="214"/>
        <v>7205</v>
      </c>
      <c r="N881" s="69">
        <f t="shared" si="215"/>
        <v>639981286</v>
      </c>
      <c r="P881" s="70">
        <v>2</v>
      </c>
      <c r="Q881" s="70">
        <v>1</v>
      </c>
      <c r="R881" s="19" t="s">
        <v>4</v>
      </c>
      <c r="S881" s="78" t="str">
        <f t="shared" si="216"/>
        <v>ILDITH PEDROZA</v>
      </c>
      <c r="T881" s="78" t="str">
        <f t="shared" si="217"/>
        <v>Las Sierra</v>
      </c>
      <c r="AB881" s="78" t="str">
        <f t="shared" si="218"/>
        <v>TOMAS ZARAGOZA FUENTES</v>
      </c>
      <c r="AC881" s="70">
        <v>103</v>
      </c>
      <c r="AD881" s="68" t="str">
        <f t="shared" si="206"/>
        <v>EXECUTE [dbo].[PG_CI_CUENTA_BANCO] 0, 0, 0, 1024, 'Las Sierra | INGRESOS | VENTA GAS | 639981286 | CD. JUAREZ | Pesos Mexicanos' , '1286', 0, 'Las Sierra | INGRESOS | VENTA GAS | 639981286 | CD. JUAREZ | Pesos Mexicanos', 28, 5, 1, 'ND', '7205', '639981286', '', 2, 1, NULL, 'ILDITH PEDROZA', 'Las Sierra', '', '', '', '', '', '', '', 'TOMAS ZARAGOZA FUENTES', 103</v>
      </c>
      <c r="AK881" s="43">
        <v>1024</v>
      </c>
      <c r="AL881" s="44">
        <v>28</v>
      </c>
      <c r="AM881" s="44">
        <v>5</v>
      </c>
      <c r="AN881" s="84" t="s">
        <v>3</v>
      </c>
      <c r="AO881" s="44">
        <v>35</v>
      </c>
      <c r="AP881" s="45" t="s">
        <v>463</v>
      </c>
      <c r="AQ881" s="45">
        <v>639981286</v>
      </c>
      <c r="AR881" s="46" t="s">
        <v>104</v>
      </c>
      <c r="AS881" s="45" t="s">
        <v>24</v>
      </c>
      <c r="AT881" s="45" t="s">
        <v>105</v>
      </c>
      <c r="AU881" s="45" t="s">
        <v>106</v>
      </c>
      <c r="AV881" s="45" t="s">
        <v>107</v>
      </c>
      <c r="AW881" s="45" t="s">
        <v>97</v>
      </c>
      <c r="AX881" s="45" t="s">
        <v>99</v>
      </c>
      <c r="AY881" s="45" t="s">
        <v>100</v>
      </c>
      <c r="AZ881" s="45" t="s">
        <v>109</v>
      </c>
      <c r="BA881" s="45" t="s">
        <v>169</v>
      </c>
      <c r="BB881" s="74" t="s">
        <v>120</v>
      </c>
      <c r="BC881" s="45">
        <v>7205</v>
      </c>
      <c r="BD881" s="45" t="s">
        <v>485</v>
      </c>
      <c r="BE881" s="45" t="s">
        <v>494</v>
      </c>
      <c r="BF881" s="45" t="s">
        <v>219</v>
      </c>
      <c r="BG881" s="45" t="s">
        <v>97</v>
      </c>
      <c r="BH881" s="45" t="s">
        <v>113</v>
      </c>
      <c r="BI881" s="45">
        <v>1</v>
      </c>
      <c r="BJ881" s="45" t="s">
        <v>97</v>
      </c>
      <c r="BK881" s="53">
        <v>42432.554710648146</v>
      </c>
      <c r="BL881" s="45" t="s">
        <v>114</v>
      </c>
      <c r="BM881" s="45" t="s">
        <v>97</v>
      </c>
      <c r="BO881" s="68" t="str">
        <f t="shared" si="219"/>
        <v>EXECUTE [dbo].[PG_CI_CUENTA_BANCO] 0,0,0 , 1024, X</v>
      </c>
    </row>
    <row r="882" spans="2:67" x14ac:dyDescent="0.3">
      <c r="B882" s="6">
        <f t="shared" si="207"/>
        <v>0</v>
      </c>
      <c r="C882" s="6" t="str">
        <f t="shared" si="208"/>
        <v>0, 0</v>
      </c>
      <c r="D882" s="54">
        <f t="shared" si="209"/>
        <v>1025</v>
      </c>
      <c r="E882" s="75" t="str">
        <f t="shared" si="210"/>
        <v>Gas Uribe | OPERACION CREDITO | OPERACION CREDITO | 172845776 | CD. JUAREZ | Pesos Mexicanos</v>
      </c>
      <c r="F882" s="54" t="str">
        <f t="shared" si="211"/>
        <v>5776</v>
      </c>
      <c r="G882" s="5">
        <v>0</v>
      </c>
      <c r="H882" s="78" t="str">
        <f t="shared" si="212"/>
        <v>Gas Uribe | OPERACION CREDITO | OPERACION CREDITO | 172845776 | CD. JUAREZ | Pesos Mexicanos</v>
      </c>
      <c r="I882" s="69">
        <f t="shared" si="205"/>
        <v>21</v>
      </c>
      <c r="J882" s="69">
        <f t="shared" si="205"/>
        <v>7</v>
      </c>
      <c r="K882" s="70">
        <v>1</v>
      </c>
      <c r="L882" s="69" t="str">
        <f t="shared" si="213"/>
        <v>N/D</v>
      </c>
      <c r="M882" s="69">
        <f t="shared" si="214"/>
        <v>833</v>
      </c>
      <c r="N882" s="69">
        <f t="shared" si="215"/>
        <v>172845776</v>
      </c>
      <c r="P882" s="70">
        <v>1</v>
      </c>
      <c r="Q882" s="70">
        <v>4</v>
      </c>
      <c r="R882" s="19" t="s">
        <v>4</v>
      </c>
      <c r="S882" s="78" t="str">
        <f t="shared" si="216"/>
        <v>LUIS RAMIREZ RODRIGUEZ</v>
      </c>
      <c r="T882" s="78" t="str">
        <f t="shared" si="217"/>
        <v>Gas Uribe</v>
      </c>
      <c r="AB882" s="78" t="str">
        <f t="shared" si="218"/>
        <v>TOMAS ZARAGOZA FUENTES</v>
      </c>
      <c r="AC882" s="70">
        <v>103</v>
      </c>
      <c r="AD882" s="68" t="str">
        <f t="shared" si="206"/>
        <v>EXECUTE [dbo].[PG_CI_CUENTA_BANCO] 0, 0, 0, 1025, 'Gas Uribe | OPERACION CREDITO | OPERACION CREDITO | 172845776 | CD. JUAREZ | Pesos Mexicanos' , '5776', 0, 'Gas Uribe | OPERACION CREDITO | OPERACION CREDITO | 172845776 | CD. JUAREZ | Pesos Mexicanos', 21, 7, 1, 'N/D', '833', '172845776', '', 1, 4, NULL, 'LUIS RAMIREZ RODRIGUEZ', 'Gas Uribe', '', '', '', '', '', '', '', 'TOMAS ZARAGOZA FUENTES', 103</v>
      </c>
      <c r="AK882" s="43">
        <v>1025</v>
      </c>
      <c r="AL882" s="44">
        <v>21</v>
      </c>
      <c r="AM882" s="44">
        <v>7</v>
      </c>
      <c r="AN882" s="84" t="s">
        <v>3</v>
      </c>
      <c r="AO882" s="44">
        <v>56</v>
      </c>
      <c r="AP882" s="45" t="s">
        <v>173</v>
      </c>
      <c r="AQ882" s="45">
        <v>172845776</v>
      </c>
      <c r="AR882" s="46" t="s">
        <v>124</v>
      </c>
      <c r="AS882" s="45" t="s">
        <v>26</v>
      </c>
      <c r="AT882" s="45" t="s">
        <v>26</v>
      </c>
      <c r="AU882" s="45" t="s">
        <v>174</v>
      </c>
      <c r="AV882" s="45" t="s">
        <v>107</v>
      </c>
      <c r="AW882" s="45" t="s">
        <v>97</v>
      </c>
      <c r="AX882" s="45" t="s">
        <v>108</v>
      </c>
      <c r="AY882" s="45" t="s">
        <v>100</v>
      </c>
      <c r="AZ882" s="45" t="s">
        <v>109</v>
      </c>
      <c r="BA882" s="45" t="s">
        <v>97</v>
      </c>
      <c r="BB882" s="74" t="s">
        <v>120</v>
      </c>
      <c r="BC882" s="45">
        <v>833</v>
      </c>
      <c r="BD882" s="45" t="s">
        <v>227</v>
      </c>
      <c r="BE882" s="45" t="s">
        <v>122</v>
      </c>
      <c r="BF882" s="45" t="s">
        <v>175</v>
      </c>
      <c r="BG882" s="45" t="s">
        <v>97</v>
      </c>
      <c r="BH882" s="45" t="s">
        <v>113</v>
      </c>
      <c r="BI882" s="45">
        <v>1</v>
      </c>
      <c r="BJ882" s="45" t="s">
        <v>97</v>
      </c>
      <c r="BK882" s="53">
        <v>40969.421875</v>
      </c>
      <c r="BL882" s="45" t="s">
        <v>114</v>
      </c>
      <c r="BM882" s="45" t="s">
        <v>97</v>
      </c>
      <c r="BO882" s="68" t="str">
        <f t="shared" si="219"/>
        <v>EXECUTE [dbo].[PG_CI_CUENTA_BANCO] 0,0,0 , 1025, X</v>
      </c>
    </row>
    <row r="883" spans="2:67" x14ac:dyDescent="0.3">
      <c r="B883" s="6">
        <f t="shared" si="207"/>
        <v>0</v>
      </c>
      <c r="C883" s="6" t="str">
        <f t="shared" si="208"/>
        <v>0, 0</v>
      </c>
      <c r="D883" s="54">
        <f t="shared" si="209"/>
        <v>1026</v>
      </c>
      <c r="E883" s="75" t="str">
        <f t="shared" si="210"/>
        <v>Corporativo | OPERACION CREDITO | OPERACION CREDITO | 172774399 | CD. JUAREZ | Pesos Mexicanos</v>
      </c>
      <c r="F883" s="54" t="str">
        <f t="shared" si="211"/>
        <v>4399</v>
      </c>
      <c r="G883" s="5">
        <v>0</v>
      </c>
      <c r="H883" s="78" t="str">
        <f t="shared" si="212"/>
        <v>Corporativo | OPERACION CREDITO | OPERACION CREDITO | 172774399 | CD. JUAREZ | Pesos Mexicanos</v>
      </c>
      <c r="I883" s="69">
        <f t="shared" si="205"/>
        <v>16</v>
      </c>
      <c r="J883" s="69">
        <f t="shared" si="205"/>
        <v>7</v>
      </c>
      <c r="K883" s="70">
        <v>1</v>
      </c>
      <c r="L883" s="69" t="str">
        <f t="shared" si="213"/>
        <v>N/D</v>
      </c>
      <c r="M883" s="69">
        <f t="shared" si="214"/>
        <v>833</v>
      </c>
      <c r="N883" s="69">
        <f t="shared" si="215"/>
        <v>172774399</v>
      </c>
      <c r="P883" s="70">
        <v>1</v>
      </c>
      <c r="Q883" s="70">
        <v>4</v>
      </c>
      <c r="R883" s="19" t="s">
        <v>4</v>
      </c>
      <c r="S883" s="78" t="str">
        <f t="shared" si="216"/>
        <v>LUIS RAMIREZ RODRIGUEZ</v>
      </c>
      <c r="T883" s="78" t="str">
        <f t="shared" si="217"/>
        <v>Corporativo</v>
      </c>
      <c r="AB883" s="78" t="str">
        <f t="shared" si="218"/>
        <v>TOMAS ZARAGOZA FUENTES</v>
      </c>
      <c r="AC883" s="70">
        <v>103</v>
      </c>
      <c r="AD883" s="68" t="str">
        <f t="shared" si="206"/>
        <v>EXECUTE [dbo].[PG_CI_CUENTA_BANCO] 0, 0, 0, 1026, 'Corporativo | OPERACION CREDITO | OPERACION CREDITO | 172774399 | CD. JUAREZ | Pesos Mexicanos' , '4399', 0, 'Corporativo | OPERACION CREDITO | OPERACION CREDITO | 172774399 | CD. JUAREZ | Pesos Mexicanos', 16, 7, 1, 'N/D', '833', '172774399', '', 1, 4, NULL, 'LUIS RAMIREZ RODRIGUEZ', 'Corporativo', '', '', '', '', '', '', '', 'TOMAS ZARAGOZA FUENTES', 103</v>
      </c>
      <c r="AK883" s="43">
        <v>1026</v>
      </c>
      <c r="AL883" s="44">
        <v>16</v>
      </c>
      <c r="AM883" s="44">
        <v>7</v>
      </c>
      <c r="AN883" s="84" t="s">
        <v>3</v>
      </c>
      <c r="AO883" s="44">
        <v>0</v>
      </c>
      <c r="AP883" s="45" t="s">
        <v>148</v>
      </c>
      <c r="AQ883" s="45">
        <v>172774399</v>
      </c>
      <c r="AR883" s="46" t="s">
        <v>124</v>
      </c>
      <c r="AS883" s="45" t="s">
        <v>26</v>
      </c>
      <c r="AT883" s="45" t="s">
        <v>26</v>
      </c>
      <c r="AU883" s="45" t="s">
        <v>125</v>
      </c>
      <c r="AV883" s="45" t="s">
        <v>107</v>
      </c>
      <c r="AW883" s="45" t="s">
        <v>97</v>
      </c>
      <c r="AX883" s="45" t="s">
        <v>108</v>
      </c>
      <c r="AY883" s="45" t="s">
        <v>100</v>
      </c>
      <c r="AZ883" s="45" t="s">
        <v>109</v>
      </c>
      <c r="BA883" s="45" t="s">
        <v>97</v>
      </c>
      <c r="BB883" s="74" t="s">
        <v>120</v>
      </c>
      <c r="BC883" s="45">
        <v>833</v>
      </c>
      <c r="BD883" s="45" t="s">
        <v>227</v>
      </c>
      <c r="BE883" s="45" t="s">
        <v>122</v>
      </c>
      <c r="BF883" s="45" t="s">
        <v>112</v>
      </c>
      <c r="BG883" s="45" t="s">
        <v>97</v>
      </c>
      <c r="BH883" s="45" t="s">
        <v>113</v>
      </c>
      <c r="BI883" s="45">
        <v>1</v>
      </c>
      <c r="BJ883" s="45" t="s">
        <v>97</v>
      </c>
      <c r="BK883" s="53">
        <v>41961.722453703704</v>
      </c>
      <c r="BL883" s="45" t="s">
        <v>114</v>
      </c>
      <c r="BM883" s="45" t="s">
        <v>97</v>
      </c>
      <c r="BO883" s="68" t="str">
        <f t="shared" si="219"/>
        <v>EXECUTE [dbo].[PG_CI_CUENTA_BANCO] 0,0,0 , 1026, X</v>
      </c>
    </row>
    <row r="884" spans="2:67" x14ac:dyDescent="0.3">
      <c r="B884" s="6">
        <f t="shared" si="207"/>
        <v>0</v>
      </c>
      <c r="C884" s="6" t="str">
        <f t="shared" si="208"/>
        <v>0, 0</v>
      </c>
      <c r="D884" s="54">
        <f t="shared" si="209"/>
        <v>1027</v>
      </c>
      <c r="E884" s="75" t="str">
        <f t="shared" si="210"/>
        <v>Mexicana de Gas | OPERACION CREDITO | OPERACION CREDITO | 172772868 | CD. JUAREZ | Pesos Mexicanos</v>
      </c>
      <c r="F884" s="54" t="str">
        <f t="shared" si="211"/>
        <v>2868</v>
      </c>
      <c r="G884" s="5">
        <v>0</v>
      </c>
      <c r="H884" s="78" t="str">
        <f t="shared" si="212"/>
        <v>Mexicana de Gas | OPERACION CREDITO | OPERACION CREDITO | 172772868 | CD. JUAREZ | Pesos Mexicanos</v>
      </c>
      <c r="I884" s="69">
        <f t="shared" si="205"/>
        <v>6</v>
      </c>
      <c r="J884" s="69">
        <f t="shared" si="205"/>
        <v>7</v>
      </c>
      <c r="K884" s="70">
        <v>1</v>
      </c>
      <c r="L884" s="69" t="str">
        <f t="shared" si="213"/>
        <v>N/D</v>
      </c>
      <c r="M884" s="69">
        <f t="shared" si="214"/>
        <v>833</v>
      </c>
      <c r="N884" s="69">
        <f t="shared" si="215"/>
        <v>172772868</v>
      </c>
      <c r="P884" s="70">
        <v>1</v>
      </c>
      <c r="Q884" s="70">
        <v>4</v>
      </c>
      <c r="R884" s="19" t="s">
        <v>4</v>
      </c>
      <c r="S884" s="78" t="str">
        <f t="shared" si="216"/>
        <v>LUIS RAMIREZ RODRIGUEZ</v>
      </c>
      <c r="T884" s="78" t="str">
        <f t="shared" si="217"/>
        <v>Mexicana de Gas</v>
      </c>
      <c r="AB884" s="78" t="str">
        <f t="shared" si="218"/>
        <v>TOMAS ZARAGOZA FUENTES</v>
      </c>
      <c r="AC884" s="70">
        <v>103</v>
      </c>
      <c r="AD884" s="68" t="str">
        <f t="shared" si="206"/>
        <v>EXECUTE [dbo].[PG_CI_CUENTA_BANCO] 0, 0, 0, 1027, 'Mexicana de Gas | OPERACION CREDITO | OPERACION CREDITO | 172772868 | CD. JUAREZ | Pesos Mexicanos' , '2868', 0, 'Mexicana de Gas | OPERACION CREDITO | OPERACION CREDITO | 172772868 | CD. JUAREZ | Pesos Mexicanos', 6, 7, 1, 'N/D', '833', '172772868', '', 1, 4, NULL, 'LUIS RAMIREZ RODRIGUEZ', 'Mexicana de Gas', '', '', '', '', '', '', '', 'TOMAS ZARAGOZA FUENTES', 103</v>
      </c>
      <c r="AK884" s="43">
        <v>1027</v>
      </c>
      <c r="AL884" s="44">
        <v>6</v>
      </c>
      <c r="AM884" s="44">
        <v>7</v>
      </c>
      <c r="AN884" s="84" t="s">
        <v>3</v>
      </c>
      <c r="AO884" s="44">
        <v>52</v>
      </c>
      <c r="AP884" s="45" t="s">
        <v>276</v>
      </c>
      <c r="AQ884" s="45">
        <v>172772868</v>
      </c>
      <c r="AR884" s="46" t="s">
        <v>124</v>
      </c>
      <c r="AS884" s="45" t="s">
        <v>26</v>
      </c>
      <c r="AT884" s="45" t="s">
        <v>26</v>
      </c>
      <c r="AU884" s="45" t="s">
        <v>174</v>
      </c>
      <c r="AV884" s="45" t="s">
        <v>107</v>
      </c>
      <c r="AW884" s="45" t="s">
        <v>97</v>
      </c>
      <c r="AX884" s="45" t="s">
        <v>108</v>
      </c>
      <c r="AY884" s="45" t="s">
        <v>100</v>
      </c>
      <c r="AZ884" s="45" t="s">
        <v>109</v>
      </c>
      <c r="BA884" s="45" t="s">
        <v>97</v>
      </c>
      <c r="BB884" s="74" t="s">
        <v>120</v>
      </c>
      <c r="BC884" s="45">
        <v>833</v>
      </c>
      <c r="BD884" s="45" t="s">
        <v>227</v>
      </c>
      <c r="BE884" s="45" t="s">
        <v>122</v>
      </c>
      <c r="BF884" s="45" t="s">
        <v>275</v>
      </c>
      <c r="BG884" s="45" t="s">
        <v>97</v>
      </c>
      <c r="BH884" s="45" t="s">
        <v>113</v>
      </c>
      <c r="BI884" s="45">
        <v>1</v>
      </c>
      <c r="BJ884" s="45" t="s">
        <v>97</v>
      </c>
      <c r="BK884" s="53">
        <v>41017.347881944443</v>
      </c>
      <c r="BL884" s="45" t="s">
        <v>114</v>
      </c>
      <c r="BM884" s="45" t="s">
        <v>97</v>
      </c>
      <c r="BO884" s="68" t="str">
        <f t="shared" si="219"/>
        <v>EXECUTE [dbo].[PG_CI_CUENTA_BANCO] 0,0,0 , 1027, X</v>
      </c>
    </row>
    <row r="885" spans="2:67" x14ac:dyDescent="0.3">
      <c r="B885" s="6">
        <f t="shared" si="207"/>
        <v>0</v>
      </c>
      <c r="C885" s="6" t="str">
        <f t="shared" si="208"/>
        <v>0, 0</v>
      </c>
      <c r="D885" s="54">
        <f t="shared" si="209"/>
        <v>1028</v>
      </c>
      <c r="E885" s="75" t="str">
        <f t="shared" si="210"/>
        <v>N/D | EGRESOS | TALLER | 173081923 | CD. JUAREZ | Pesos Mexicanos</v>
      </c>
      <c r="F885" s="54" t="str">
        <f t="shared" si="211"/>
        <v>1923</v>
      </c>
      <c r="G885" s="5">
        <v>0</v>
      </c>
      <c r="H885" s="78" t="str">
        <f t="shared" si="212"/>
        <v>N/D | EGRESOS | TALLER | 173081923 | CD. JUAREZ | Pesos Mexicanos</v>
      </c>
      <c r="I885" s="69">
        <f t="shared" si="205"/>
        <v>10</v>
      </c>
      <c r="J885" s="69">
        <f t="shared" si="205"/>
        <v>7</v>
      </c>
      <c r="K885" s="70">
        <v>1</v>
      </c>
      <c r="L885" s="69" t="str">
        <f t="shared" si="213"/>
        <v>N/D</v>
      </c>
      <c r="M885" s="69" t="str">
        <f t="shared" si="214"/>
        <v>EMPRESAS CD JUA</v>
      </c>
      <c r="N885" s="69">
        <f t="shared" si="215"/>
        <v>173081923</v>
      </c>
      <c r="P885" s="70">
        <v>2</v>
      </c>
      <c r="Q885" s="70">
        <v>3</v>
      </c>
      <c r="R885" s="19" t="s">
        <v>4</v>
      </c>
      <c r="S885" s="78" t="str">
        <f t="shared" si="216"/>
        <v>LUIS RAMIREZ RODRIGUEZ</v>
      </c>
      <c r="T885" s="78" t="str">
        <f t="shared" si="217"/>
        <v>N/D</v>
      </c>
      <c r="AB885" s="78" t="str">
        <f t="shared" si="218"/>
        <v>ENRIQUE ZARAGOZA ITO</v>
      </c>
      <c r="AC885" s="70">
        <v>103</v>
      </c>
      <c r="AD885" s="68" t="str">
        <f t="shared" si="206"/>
        <v>EXECUTE [dbo].[PG_CI_CUENTA_BANCO] 0, 0, 0, 1028, 'N/D | EGRESOS | TALLER | 173081923 | CD. JUAREZ | Pesos Mexicanos' , '1923', 0, 'N/D | EGRESOS | TALLER | 173081923 | CD. JUAREZ | Pesos Mexicanos', 10, 7, 1, 'N/D', 'EMPRESAS CD JUA', '173081923', '', 2, 3, NULL, 'LUIS RAMIREZ RODRIGUEZ', 'N/D', '', '', '', '', '', '', '', 'ENRIQUE ZARAGOZA ITO', 103</v>
      </c>
      <c r="AK885" s="43">
        <v>1028</v>
      </c>
      <c r="AL885" s="44">
        <v>10</v>
      </c>
      <c r="AM885" s="44">
        <v>7</v>
      </c>
      <c r="AN885" s="84" t="s">
        <v>3</v>
      </c>
      <c r="AO885" s="44">
        <v>0</v>
      </c>
      <c r="AP885" s="45" t="s">
        <v>97</v>
      </c>
      <c r="AQ885" s="45">
        <v>173081923</v>
      </c>
      <c r="AR885" s="46" t="s">
        <v>133</v>
      </c>
      <c r="AS885" s="45" t="s">
        <v>25</v>
      </c>
      <c r="AT885" s="45" t="s">
        <v>208</v>
      </c>
      <c r="AU885" s="45" t="s">
        <v>154</v>
      </c>
      <c r="AV885" s="45" t="s">
        <v>97</v>
      </c>
      <c r="AW885" s="45" t="s">
        <v>97</v>
      </c>
      <c r="AX885" s="45" t="s">
        <v>99</v>
      </c>
      <c r="AY885" s="45" t="s">
        <v>100</v>
      </c>
      <c r="AZ885" s="45" t="s">
        <v>163</v>
      </c>
      <c r="BA885" s="45" t="s">
        <v>97</v>
      </c>
      <c r="BB885" s="74" t="s">
        <v>120</v>
      </c>
      <c r="BC885" s="45" t="s">
        <v>495</v>
      </c>
      <c r="BD885" s="45">
        <v>833</v>
      </c>
      <c r="BE885" s="45" t="s">
        <v>122</v>
      </c>
      <c r="BF885" s="45" t="s">
        <v>97</v>
      </c>
      <c r="BG885" s="45" t="s">
        <v>97</v>
      </c>
      <c r="BH885" s="45" t="s">
        <v>97</v>
      </c>
      <c r="BI885" s="45">
        <v>1</v>
      </c>
      <c r="BJ885" s="45" t="s">
        <v>97</v>
      </c>
      <c r="BK885" s="53">
        <v>40667.636261574073</v>
      </c>
      <c r="BL885" s="45" t="s">
        <v>114</v>
      </c>
      <c r="BM885" s="45" t="s">
        <v>97</v>
      </c>
      <c r="BO885" s="68" t="str">
        <f t="shared" si="219"/>
        <v>EXECUTE [dbo].[PG_CI_CUENTA_BANCO] 0,0,0 , 1028, X</v>
      </c>
    </row>
    <row r="886" spans="2:67" x14ac:dyDescent="0.3">
      <c r="B886" s="6">
        <f t="shared" si="207"/>
        <v>0</v>
      </c>
      <c r="C886" s="6" t="str">
        <f t="shared" si="208"/>
        <v>0, 0</v>
      </c>
      <c r="D886" s="54">
        <f t="shared" si="209"/>
        <v>1029</v>
      </c>
      <c r="E886" s="75" t="str">
        <f t="shared" si="210"/>
        <v>Corporativo | INGRESOS | INVERSIONES | 50009250936 | CD. JUAREZ | Pesos Mexicanos</v>
      </c>
      <c r="F886" s="54" t="str">
        <f t="shared" si="211"/>
        <v>0936</v>
      </c>
      <c r="G886" s="5">
        <v>0</v>
      </c>
      <c r="H886" s="78" t="str">
        <f t="shared" si="212"/>
        <v>Corporativo | INGRESOS | INVERSIONES | 50009250936 | CD. JUAREZ | Pesos Mexicanos</v>
      </c>
      <c r="I886" s="69">
        <f t="shared" si="205"/>
        <v>63</v>
      </c>
      <c r="J886" s="69">
        <f t="shared" si="205"/>
        <v>21</v>
      </c>
      <c r="K886" s="70">
        <v>1</v>
      </c>
      <c r="L886" s="69" t="str">
        <f t="shared" si="213"/>
        <v>N/D</v>
      </c>
      <c r="M886" s="69" t="str">
        <f t="shared" si="214"/>
        <v>ND</v>
      </c>
      <c r="N886" s="69">
        <f t="shared" si="215"/>
        <v>50009250936</v>
      </c>
      <c r="P886" s="70">
        <v>1</v>
      </c>
      <c r="Q886" s="70">
        <v>1</v>
      </c>
      <c r="R886" s="19" t="s">
        <v>4</v>
      </c>
      <c r="S886" s="78" t="str">
        <f t="shared" si="216"/>
        <v>CARLOS BENAVIDES</v>
      </c>
      <c r="T886" s="78" t="str">
        <f t="shared" si="217"/>
        <v>Corporativo</v>
      </c>
      <c r="AB886" s="78" t="str">
        <f t="shared" si="218"/>
        <v>TOMAS ZARAGOZA FUENTES</v>
      </c>
      <c r="AC886" s="70">
        <v>103</v>
      </c>
      <c r="AD886" s="68" t="str">
        <f t="shared" si="206"/>
        <v>EXECUTE [dbo].[PG_CI_CUENTA_BANCO] 0, 0, 0, 1029, 'Corporativo | INGRESOS | INVERSIONES | 50009250936 | CD. JUAREZ | Pesos Mexicanos' , '0936', 0, 'Corporativo | INGRESOS | INVERSIONES | 50009250936 | CD. JUAREZ | Pesos Mexicanos', 63, 21, 1, 'N/D', 'ND', '50009250936', '', 1, 1, NULL, 'CARLOS BENAVIDES', 'Corporativo', '', '', '', '', '', '', '', 'TOMAS ZARAGOZA FUENTES', 103</v>
      </c>
      <c r="AK886" s="43">
        <v>1029</v>
      </c>
      <c r="AL886" s="44">
        <v>63</v>
      </c>
      <c r="AM886" s="44">
        <v>21</v>
      </c>
      <c r="AN886" s="84" t="s">
        <v>3</v>
      </c>
      <c r="AO886" s="44">
        <v>0</v>
      </c>
      <c r="AP886" s="45" t="s">
        <v>148</v>
      </c>
      <c r="AQ886" s="45">
        <v>50009250936</v>
      </c>
      <c r="AR886" s="46" t="s">
        <v>104</v>
      </c>
      <c r="AS886" s="45" t="s">
        <v>24</v>
      </c>
      <c r="AT886" s="45" t="s">
        <v>19</v>
      </c>
      <c r="AU886" s="45" t="s">
        <v>265</v>
      </c>
      <c r="AV886" s="45" t="s">
        <v>107</v>
      </c>
      <c r="AW886" s="45" t="s">
        <v>97</v>
      </c>
      <c r="AX886" s="45" t="s">
        <v>108</v>
      </c>
      <c r="AY886" s="45" t="s">
        <v>100</v>
      </c>
      <c r="AZ886" s="45" t="s">
        <v>109</v>
      </c>
      <c r="BA886" s="45" t="s">
        <v>97</v>
      </c>
      <c r="BB886" s="74" t="s">
        <v>120</v>
      </c>
      <c r="BC886" s="45" t="s">
        <v>169</v>
      </c>
      <c r="BD886" s="45" t="s">
        <v>156</v>
      </c>
      <c r="BE886" s="45" t="s">
        <v>473</v>
      </c>
      <c r="BF886" s="45" t="s">
        <v>432</v>
      </c>
      <c r="BG886" s="45" t="s">
        <v>97</v>
      </c>
      <c r="BH886" s="45" t="s">
        <v>195</v>
      </c>
      <c r="BI886" s="45">
        <v>1</v>
      </c>
      <c r="BJ886" s="45" t="s">
        <v>97</v>
      </c>
      <c r="BK886" s="53">
        <v>42146.735960648148</v>
      </c>
      <c r="BL886" s="45" t="s">
        <v>114</v>
      </c>
      <c r="BM886" s="45" t="s">
        <v>97</v>
      </c>
      <c r="BO886" s="68" t="str">
        <f t="shared" si="219"/>
        <v>EXECUTE [dbo].[PG_CI_CUENTA_BANCO] 0,0,0 , 1029, X</v>
      </c>
    </row>
    <row r="887" spans="2:67" x14ac:dyDescent="0.3">
      <c r="B887" s="6">
        <f t="shared" si="207"/>
        <v>0</v>
      </c>
      <c r="C887" s="6" t="str">
        <f t="shared" si="208"/>
        <v>0, 0</v>
      </c>
      <c r="D887" s="54">
        <f t="shared" si="209"/>
        <v>1030</v>
      </c>
      <c r="E887" s="75" t="str">
        <f t="shared" si="210"/>
        <v>Corporativo | INVERSIONES | FOINVER | 50009249832 | CD. JUAREZ | Pesos Mexicanos</v>
      </c>
      <c r="F887" s="54" t="str">
        <f t="shared" si="211"/>
        <v>9832</v>
      </c>
      <c r="G887" s="5">
        <v>0</v>
      </c>
      <c r="H887" s="78" t="str">
        <f t="shared" si="212"/>
        <v>Corporativo | INVERSIONES | FOINVER | 50009249832 | CD. JUAREZ | Pesos Mexicanos</v>
      </c>
      <c r="I887" s="69">
        <f t="shared" si="205"/>
        <v>47</v>
      </c>
      <c r="J887" s="69">
        <f t="shared" si="205"/>
        <v>21</v>
      </c>
      <c r="K887" s="70">
        <v>1</v>
      </c>
      <c r="L887" s="69" t="str">
        <f t="shared" si="213"/>
        <v>N/D</v>
      </c>
      <c r="M887" s="69" t="str">
        <f t="shared" si="214"/>
        <v>ND</v>
      </c>
      <c r="N887" s="69">
        <f t="shared" si="215"/>
        <v>50009249832</v>
      </c>
      <c r="P887" s="70">
        <v>1</v>
      </c>
      <c r="Q887" s="70">
        <v>5</v>
      </c>
      <c r="R887" s="19" t="s">
        <v>4</v>
      </c>
      <c r="S887" s="78" t="str">
        <f t="shared" si="216"/>
        <v>CARLOS BENAVIDES</v>
      </c>
      <c r="T887" s="78" t="str">
        <f t="shared" si="217"/>
        <v>Corporativo</v>
      </c>
      <c r="AB887" s="78" t="str">
        <f t="shared" si="218"/>
        <v>TOMAS ZARAGOZA FUENTES</v>
      </c>
      <c r="AC887" s="70">
        <v>103</v>
      </c>
      <c r="AD887" s="68" t="str">
        <f t="shared" si="206"/>
        <v>EXECUTE [dbo].[PG_CI_CUENTA_BANCO] 0, 0, 0, 1030, 'Corporativo | INVERSIONES | FOINVER | 50009249832 | CD. JUAREZ | Pesos Mexicanos' , '9832', 0, 'Corporativo | INVERSIONES | FOINVER | 50009249832 | CD. JUAREZ | Pesos Mexicanos', 47, 21, 1, 'N/D', 'ND', '50009249832', '', 1, 5, NULL, 'CARLOS BENAVIDES', 'Corporativo', '', '', '', '', '', '', '', 'TOMAS ZARAGOZA FUENTES', 103</v>
      </c>
      <c r="AK887" s="43">
        <v>1030</v>
      </c>
      <c r="AL887" s="44">
        <v>47</v>
      </c>
      <c r="AM887" s="44">
        <v>21</v>
      </c>
      <c r="AN887" s="84" t="s">
        <v>3</v>
      </c>
      <c r="AO887" s="44">
        <v>0</v>
      </c>
      <c r="AP887" s="45" t="s">
        <v>148</v>
      </c>
      <c r="AQ887" s="45">
        <v>50009249832</v>
      </c>
      <c r="AR887" s="46" t="s">
        <v>129</v>
      </c>
      <c r="AS887" s="45" t="s">
        <v>19</v>
      </c>
      <c r="AT887" s="45" t="s">
        <v>131</v>
      </c>
      <c r="AU887" s="45" t="s">
        <v>251</v>
      </c>
      <c r="AV887" s="45" t="s">
        <v>107</v>
      </c>
      <c r="AW887" s="45" t="s">
        <v>97</v>
      </c>
      <c r="AX887" s="45" t="s">
        <v>108</v>
      </c>
      <c r="AY887" s="45" t="s">
        <v>100</v>
      </c>
      <c r="AZ887" s="45" t="s">
        <v>109</v>
      </c>
      <c r="BA887" s="45" t="s">
        <v>97</v>
      </c>
      <c r="BB887" s="74" t="s">
        <v>120</v>
      </c>
      <c r="BC887" s="45" t="s">
        <v>169</v>
      </c>
      <c r="BD887" s="45" t="s">
        <v>156</v>
      </c>
      <c r="BE887" s="45" t="s">
        <v>473</v>
      </c>
      <c r="BF887" s="45" t="s">
        <v>181</v>
      </c>
      <c r="BG887" s="45" t="s">
        <v>97</v>
      </c>
      <c r="BH887" s="45" t="s">
        <v>299</v>
      </c>
      <c r="BI887" s="45">
        <v>1</v>
      </c>
      <c r="BJ887" s="45" t="s">
        <v>97</v>
      </c>
      <c r="BK887" s="53">
        <v>42149.504490740743</v>
      </c>
      <c r="BL887" s="45" t="s">
        <v>114</v>
      </c>
      <c r="BM887" s="45" t="s">
        <v>97</v>
      </c>
      <c r="BO887" s="68" t="str">
        <f t="shared" si="219"/>
        <v>EXECUTE [dbo].[PG_CI_CUENTA_BANCO] 0,0,0 , 1030, X</v>
      </c>
    </row>
    <row r="888" spans="2:67" x14ac:dyDescent="0.3">
      <c r="B888" s="6">
        <f t="shared" si="207"/>
        <v>0</v>
      </c>
      <c r="C888" s="6" t="str">
        <f t="shared" si="208"/>
        <v>0, 0</v>
      </c>
      <c r="D888" s="54">
        <f t="shared" si="209"/>
        <v>1031</v>
      </c>
      <c r="E888" s="75" t="str">
        <f t="shared" si="210"/>
        <v>San Quintin | INGRESOS | VENTA GAS | 175969581 | CD. JUAREZ | Pesos Mexicanos</v>
      </c>
      <c r="F888" s="54" t="str">
        <f t="shared" si="211"/>
        <v>9581</v>
      </c>
      <c r="G888" s="5">
        <v>0</v>
      </c>
      <c r="H888" s="78" t="str">
        <f t="shared" si="212"/>
        <v>San Quintin | INGRESOS | VENTA GAS | 175969581 | CD. JUAREZ | Pesos Mexicanos</v>
      </c>
      <c r="I888" s="69">
        <f t="shared" si="205"/>
        <v>16</v>
      </c>
      <c r="J888" s="69">
        <f t="shared" si="205"/>
        <v>7</v>
      </c>
      <c r="K888" s="70">
        <v>1</v>
      </c>
      <c r="L888" s="69" t="str">
        <f t="shared" si="213"/>
        <v>N/D</v>
      </c>
      <c r="M888" s="69">
        <f t="shared" si="214"/>
        <v>833</v>
      </c>
      <c r="N888" s="69">
        <f t="shared" si="215"/>
        <v>175969581</v>
      </c>
      <c r="P888" s="70">
        <v>1</v>
      </c>
      <c r="Q888" s="70">
        <v>1</v>
      </c>
      <c r="R888" s="19" t="s">
        <v>4</v>
      </c>
      <c r="S888" s="78" t="str">
        <f t="shared" si="216"/>
        <v>LUIS RAMIREZ RODRIGUEZ</v>
      </c>
      <c r="T888" s="78" t="str">
        <f t="shared" si="217"/>
        <v>San Quintin</v>
      </c>
      <c r="AB888" s="78" t="str">
        <f t="shared" si="218"/>
        <v>TOMAS ZARAGOZA FUENTES</v>
      </c>
      <c r="AC888" s="70">
        <v>103</v>
      </c>
      <c r="AD888" s="68" t="str">
        <f t="shared" si="206"/>
        <v>EXECUTE [dbo].[PG_CI_CUENTA_BANCO] 0, 0, 0, 1031, 'San Quintin | INGRESOS | VENTA GAS | 175969581 | CD. JUAREZ | Pesos Mexicanos' , '9581', 0, 'San Quintin | INGRESOS | VENTA GAS | 175969581 | CD. JUAREZ | Pesos Mexicanos', 16, 7, 1, 'N/D', '833', '175969581', '', 1, 1, NULL, 'LUIS RAMIREZ RODRIGUEZ', 'San Quintin', '', '', '', '', '', '', '', 'TOMAS ZARAGOZA FUENTES', 103</v>
      </c>
      <c r="AK888" s="43">
        <v>1031</v>
      </c>
      <c r="AL888" s="44">
        <v>16</v>
      </c>
      <c r="AM888" s="44">
        <v>7</v>
      </c>
      <c r="AN888" s="84" t="s">
        <v>3</v>
      </c>
      <c r="AO888" s="44">
        <v>73</v>
      </c>
      <c r="AP888" s="45" t="s">
        <v>496</v>
      </c>
      <c r="AQ888" s="45">
        <v>175969581</v>
      </c>
      <c r="AR888" s="46" t="s">
        <v>104</v>
      </c>
      <c r="AS888" s="45" t="s">
        <v>24</v>
      </c>
      <c r="AT888" s="45" t="s">
        <v>105</v>
      </c>
      <c r="AU888" s="45" t="s">
        <v>106</v>
      </c>
      <c r="AV888" s="45" t="s">
        <v>107</v>
      </c>
      <c r="AW888" s="45" t="s">
        <v>97</v>
      </c>
      <c r="AX888" s="45" t="s">
        <v>108</v>
      </c>
      <c r="AY888" s="45" t="s">
        <v>100</v>
      </c>
      <c r="AZ888" s="45" t="s">
        <v>109</v>
      </c>
      <c r="BA888" s="45" t="s">
        <v>97</v>
      </c>
      <c r="BB888" s="74" t="s">
        <v>120</v>
      </c>
      <c r="BC888" s="45">
        <v>833</v>
      </c>
      <c r="BD888" s="45" t="s">
        <v>227</v>
      </c>
      <c r="BE888" s="45" t="s">
        <v>122</v>
      </c>
      <c r="BF888" s="45" t="s">
        <v>112</v>
      </c>
      <c r="BG888" s="45" t="s">
        <v>97</v>
      </c>
      <c r="BH888" s="45" t="s">
        <v>113</v>
      </c>
      <c r="BI888" s="45">
        <v>1</v>
      </c>
      <c r="BJ888" s="45" t="s">
        <v>97</v>
      </c>
      <c r="BK888" s="53">
        <v>40966.610543981478</v>
      </c>
      <c r="BL888" s="45" t="s">
        <v>114</v>
      </c>
      <c r="BM888" s="45" t="s">
        <v>97</v>
      </c>
      <c r="BO888" s="68" t="str">
        <f t="shared" si="219"/>
        <v>EXECUTE [dbo].[PG_CI_CUENTA_BANCO] 0,0,0 , 1031, X</v>
      </c>
    </row>
    <row r="889" spans="2:67" x14ac:dyDescent="0.3">
      <c r="B889" s="6">
        <f t="shared" si="207"/>
        <v>0</v>
      </c>
      <c r="C889" s="6" t="str">
        <f t="shared" si="208"/>
        <v>0, 0</v>
      </c>
      <c r="D889" s="54">
        <f t="shared" si="209"/>
        <v>1032</v>
      </c>
      <c r="E889" s="75" t="str">
        <f t="shared" si="210"/>
        <v>San Quintin | EGRESOS | EGRESOS PLANTA | 175969999 | CD. JUAREZ | Pesos Mexicanos</v>
      </c>
      <c r="F889" s="54" t="str">
        <f t="shared" si="211"/>
        <v>9999</v>
      </c>
      <c r="G889" s="5">
        <v>0</v>
      </c>
      <c r="H889" s="78" t="str">
        <f t="shared" si="212"/>
        <v>San Quintin | EGRESOS | EGRESOS PLANTA | 175969999 | CD. JUAREZ | Pesos Mexicanos</v>
      </c>
      <c r="I889" s="69">
        <f t="shared" si="205"/>
        <v>16</v>
      </c>
      <c r="J889" s="69">
        <f t="shared" si="205"/>
        <v>7</v>
      </c>
      <c r="K889" s="70">
        <v>1</v>
      </c>
      <c r="L889" s="69" t="str">
        <f t="shared" si="213"/>
        <v>N/D</v>
      </c>
      <c r="M889" s="69">
        <f t="shared" si="214"/>
        <v>833</v>
      </c>
      <c r="N889" s="69">
        <f t="shared" si="215"/>
        <v>175969999</v>
      </c>
      <c r="P889" s="70">
        <v>1</v>
      </c>
      <c r="Q889" s="70">
        <v>3</v>
      </c>
      <c r="R889" s="19" t="s">
        <v>4</v>
      </c>
      <c r="S889" s="78" t="str">
        <f t="shared" si="216"/>
        <v>LUIS RAMIREZ RODRIGUEZ</v>
      </c>
      <c r="T889" s="78" t="str">
        <f t="shared" si="217"/>
        <v>San Quintin</v>
      </c>
      <c r="AB889" s="78" t="str">
        <f t="shared" si="218"/>
        <v>TOMAS ZARAGOZA FUENTES</v>
      </c>
      <c r="AC889" s="70">
        <v>103</v>
      </c>
      <c r="AD889" s="68" t="str">
        <f t="shared" si="206"/>
        <v>EXECUTE [dbo].[PG_CI_CUENTA_BANCO] 0, 0, 0, 1032, 'San Quintin | EGRESOS | EGRESOS PLANTA | 175969999 | CD. JUAREZ | Pesos Mexicanos' , '9999', 0, 'San Quintin | EGRESOS | EGRESOS PLANTA | 175969999 | CD. JUAREZ | Pesos Mexicanos', 16, 7, 1, 'N/D', '833', '175969999', '', 1, 3, NULL, 'LUIS RAMIREZ RODRIGUEZ', 'San Quintin', '', '', '', '', '', '', '', 'TOMAS ZARAGOZA FUENTES', 103</v>
      </c>
      <c r="AK889" s="43">
        <v>1032</v>
      </c>
      <c r="AL889" s="44">
        <v>16</v>
      </c>
      <c r="AM889" s="44">
        <v>7</v>
      </c>
      <c r="AN889" s="84" t="s">
        <v>3</v>
      </c>
      <c r="AO889" s="44">
        <v>73</v>
      </c>
      <c r="AP889" s="45" t="s">
        <v>496</v>
      </c>
      <c r="AQ889" s="45">
        <v>175969999</v>
      </c>
      <c r="AR889" s="46" t="s">
        <v>133</v>
      </c>
      <c r="AS889" s="45" t="s">
        <v>25</v>
      </c>
      <c r="AT889" s="45" t="s">
        <v>134</v>
      </c>
      <c r="AU889" s="45" t="s">
        <v>106</v>
      </c>
      <c r="AV889" s="45" t="s">
        <v>107</v>
      </c>
      <c r="AW889" s="45" t="s">
        <v>97</v>
      </c>
      <c r="AX889" s="45" t="s">
        <v>108</v>
      </c>
      <c r="AY889" s="45" t="s">
        <v>100</v>
      </c>
      <c r="AZ889" s="45" t="s">
        <v>109</v>
      </c>
      <c r="BA889" s="45" t="s">
        <v>97</v>
      </c>
      <c r="BB889" s="74" t="s">
        <v>120</v>
      </c>
      <c r="BC889" s="45">
        <v>833</v>
      </c>
      <c r="BD889" s="45" t="s">
        <v>227</v>
      </c>
      <c r="BE889" s="45" t="s">
        <v>122</v>
      </c>
      <c r="BF889" s="45" t="s">
        <v>112</v>
      </c>
      <c r="BG889" s="45" t="s">
        <v>97</v>
      </c>
      <c r="BH889" s="45" t="s">
        <v>167</v>
      </c>
      <c r="BI889" s="45">
        <v>1</v>
      </c>
      <c r="BJ889" s="45" t="s">
        <v>97</v>
      </c>
      <c r="BK889" s="53">
        <v>42059.516944444447</v>
      </c>
      <c r="BL889" s="45" t="s">
        <v>114</v>
      </c>
      <c r="BM889" s="45" t="s">
        <v>97</v>
      </c>
      <c r="BO889" s="68" t="str">
        <f t="shared" si="219"/>
        <v>EXECUTE [dbo].[PG_CI_CUENTA_BANCO] 0,0,0 , 1032, X</v>
      </c>
    </row>
    <row r="890" spans="2:67" x14ac:dyDescent="0.3">
      <c r="B890" s="6">
        <f t="shared" si="207"/>
        <v>0</v>
      </c>
      <c r="C890" s="6" t="str">
        <f t="shared" si="208"/>
        <v>0, 0</v>
      </c>
      <c r="D890" s="54">
        <f t="shared" si="209"/>
        <v>1033</v>
      </c>
      <c r="E890" s="75" t="str">
        <f t="shared" si="210"/>
        <v>Unigas San Jose | OPERACION CREDITO | OPERACION CREDITO | 8336643652 | CD. JUAREZ | Pesos Mexicanos</v>
      </c>
      <c r="F890" s="54" t="str">
        <f t="shared" si="211"/>
        <v>3652</v>
      </c>
      <c r="G890" s="5">
        <v>0</v>
      </c>
      <c r="H890" s="78" t="str">
        <f t="shared" si="212"/>
        <v>Unigas San Jose | OPERACION CREDITO | OPERACION CREDITO | 8336643652 | CD. JUAREZ | Pesos Mexicanos</v>
      </c>
      <c r="I890" s="69">
        <f t="shared" si="205"/>
        <v>42</v>
      </c>
      <c r="J890" s="69">
        <f t="shared" si="205"/>
        <v>1</v>
      </c>
      <c r="K890" s="70">
        <v>1</v>
      </c>
      <c r="L890" s="69" t="str">
        <f t="shared" si="213"/>
        <v>ND</v>
      </c>
      <c r="M890" s="69">
        <f t="shared" si="214"/>
        <v>833</v>
      </c>
      <c r="N890" s="69">
        <f t="shared" si="215"/>
        <v>8336643652</v>
      </c>
      <c r="P890" s="70">
        <v>1</v>
      </c>
      <c r="Q890" s="70">
        <v>4</v>
      </c>
      <c r="R890" s="19" t="s">
        <v>4</v>
      </c>
      <c r="S890" s="78" t="str">
        <f t="shared" si="216"/>
        <v>JAIME FERNANDEZ LEMUS</v>
      </c>
      <c r="T890" s="78" t="str">
        <f t="shared" si="217"/>
        <v>Unigas San Jose</v>
      </c>
      <c r="AB890" s="78" t="str">
        <f t="shared" si="218"/>
        <v>TOMAS ZARAGOZA FUENTES</v>
      </c>
      <c r="AC890" s="70">
        <v>103</v>
      </c>
      <c r="AD890" s="68" t="str">
        <f t="shared" si="206"/>
        <v>EXECUTE [dbo].[PG_CI_CUENTA_BANCO] 0, 0, 0, 1033, 'Unigas San Jose | OPERACION CREDITO | OPERACION CREDITO | 8336643652 | CD. JUAREZ | Pesos Mexicanos' , '3652', 0, 'Unigas San Jose | OPERACION CREDITO | OPERACION CREDITO | 8336643652 | CD. JUAREZ | Pesos Mexicanos', 42, 1, 1, 'ND', '833', '8336643652', '', 1, 4, NULL, 'JAIME FERNANDEZ LEMUS', 'Unigas San Jose', '', '', '', '', '', '', '', 'TOMAS ZARAGOZA FUENTES', 103</v>
      </c>
      <c r="AK890" s="43">
        <v>1033</v>
      </c>
      <c r="AL890" s="44">
        <v>42</v>
      </c>
      <c r="AM890" s="44">
        <v>1</v>
      </c>
      <c r="AN890" s="84" t="s">
        <v>3</v>
      </c>
      <c r="AO890" s="44">
        <v>48</v>
      </c>
      <c r="AP890" s="45" t="s">
        <v>316</v>
      </c>
      <c r="AQ890" s="45">
        <v>8336643652</v>
      </c>
      <c r="AR890" s="46" t="s">
        <v>124</v>
      </c>
      <c r="AS890" s="45" t="s">
        <v>26</v>
      </c>
      <c r="AT890" s="45" t="s">
        <v>26</v>
      </c>
      <c r="AU890" s="45" t="s">
        <v>174</v>
      </c>
      <c r="AV890" s="45" t="s">
        <v>107</v>
      </c>
      <c r="AW890" s="45" t="s">
        <v>97</v>
      </c>
      <c r="AX890" s="45" t="s">
        <v>108</v>
      </c>
      <c r="AY890" s="45" t="s">
        <v>100</v>
      </c>
      <c r="AZ890" s="45" t="s">
        <v>109</v>
      </c>
      <c r="BA890" s="45" t="s">
        <v>169</v>
      </c>
      <c r="BB890" s="74" t="s">
        <v>120</v>
      </c>
      <c r="BC890" s="45">
        <v>833</v>
      </c>
      <c r="BD890" s="45" t="s">
        <v>97</v>
      </c>
      <c r="BE890" s="45" t="s">
        <v>111</v>
      </c>
      <c r="BF890" s="45" t="s">
        <v>315</v>
      </c>
      <c r="BG890" s="45" t="s">
        <v>97</v>
      </c>
      <c r="BH890" s="45" t="s">
        <v>113</v>
      </c>
      <c r="BI890" s="45">
        <v>1</v>
      </c>
      <c r="BJ890" s="45" t="s">
        <v>97</v>
      </c>
      <c r="BK890" s="53">
        <v>41953.692673611113</v>
      </c>
      <c r="BL890" s="45" t="s">
        <v>317</v>
      </c>
      <c r="BM890" s="45" t="s">
        <v>97</v>
      </c>
      <c r="BO890" s="68" t="str">
        <f t="shared" si="219"/>
        <v>EXECUTE [dbo].[PG_CI_CUENTA_BANCO] 0,0,0 , 1033, X</v>
      </c>
    </row>
    <row r="891" spans="2:67" x14ac:dyDescent="0.3">
      <c r="B891" s="6">
        <f t="shared" si="207"/>
        <v>0</v>
      </c>
      <c r="C891" s="6" t="str">
        <f t="shared" si="208"/>
        <v>0, 0</v>
      </c>
      <c r="D891" s="54">
        <f t="shared" si="209"/>
        <v>1034</v>
      </c>
      <c r="E891" s="75" t="str">
        <f t="shared" si="210"/>
        <v>Corporativo | OPERACION CREDITO | OPERACION CREDITO | 8336642990 | CD. JUAREZ | Pesos Mexicanos</v>
      </c>
      <c r="F891" s="54" t="str">
        <f t="shared" si="211"/>
        <v>2990</v>
      </c>
      <c r="G891" s="5">
        <v>0</v>
      </c>
      <c r="H891" s="78" t="str">
        <f t="shared" si="212"/>
        <v>Corporativo | OPERACION CREDITO | OPERACION CREDITO | 8336642990 | CD. JUAREZ | Pesos Mexicanos</v>
      </c>
      <c r="I891" s="69">
        <f t="shared" si="205"/>
        <v>36</v>
      </c>
      <c r="J891" s="69">
        <f t="shared" si="205"/>
        <v>1</v>
      </c>
      <c r="K891" s="70">
        <v>1</v>
      </c>
      <c r="L891" s="69" t="str">
        <f t="shared" si="213"/>
        <v>ND</v>
      </c>
      <c r="M891" s="69">
        <f t="shared" si="214"/>
        <v>833</v>
      </c>
      <c r="N891" s="69">
        <f t="shared" si="215"/>
        <v>8336642990</v>
      </c>
      <c r="P891" s="70">
        <v>1</v>
      </c>
      <c r="Q891" s="70">
        <v>4</v>
      </c>
      <c r="R891" s="19" t="s">
        <v>4</v>
      </c>
      <c r="S891" s="78" t="str">
        <f t="shared" si="216"/>
        <v>JAIME FERNANDEZ LEMUS</v>
      </c>
      <c r="T891" s="78" t="str">
        <f t="shared" si="217"/>
        <v>Corporativo</v>
      </c>
      <c r="AB891" s="78" t="str">
        <f t="shared" si="218"/>
        <v>TOMAS ZARAGOZA FUENTES</v>
      </c>
      <c r="AC891" s="70">
        <v>103</v>
      </c>
      <c r="AD891" s="68" t="str">
        <f t="shared" si="206"/>
        <v>EXECUTE [dbo].[PG_CI_CUENTA_BANCO] 0, 0, 0, 1034, 'Corporativo | OPERACION CREDITO | OPERACION CREDITO | 8336642990 | CD. JUAREZ | Pesos Mexicanos' , '2990', 0, 'Corporativo | OPERACION CREDITO | OPERACION CREDITO | 8336642990 | CD. JUAREZ | Pesos Mexicanos', 36, 1, 1, 'ND', '833', '8336642990', '', 1, 4, NULL, 'JAIME FERNANDEZ LEMUS', 'Corporativo', '', '', '', '', '', '', '', 'TOMAS ZARAGOZA FUENTES', 103</v>
      </c>
      <c r="AK891" s="43">
        <v>1034</v>
      </c>
      <c r="AL891" s="44">
        <v>36</v>
      </c>
      <c r="AM891" s="44">
        <v>1</v>
      </c>
      <c r="AN891" s="84" t="s">
        <v>3</v>
      </c>
      <c r="AO891" s="44">
        <v>0</v>
      </c>
      <c r="AP891" s="45" t="s">
        <v>148</v>
      </c>
      <c r="AQ891" s="45">
        <v>8336642990</v>
      </c>
      <c r="AR891" s="46" t="s">
        <v>124</v>
      </c>
      <c r="AS891" s="45" t="s">
        <v>26</v>
      </c>
      <c r="AT891" s="45" t="s">
        <v>26</v>
      </c>
      <c r="AU891" s="45" t="s">
        <v>324</v>
      </c>
      <c r="AV891" s="45" t="s">
        <v>107</v>
      </c>
      <c r="AW891" s="45" t="s">
        <v>97</v>
      </c>
      <c r="AX891" s="45" t="s">
        <v>108</v>
      </c>
      <c r="AY891" s="45" t="s">
        <v>100</v>
      </c>
      <c r="AZ891" s="45" t="s">
        <v>109</v>
      </c>
      <c r="BA891" s="45" t="s">
        <v>169</v>
      </c>
      <c r="BB891" s="74" t="s">
        <v>120</v>
      </c>
      <c r="BC891" s="45">
        <v>833</v>
      </c>
      <c r="BD891" s="45" t="s">
        <v>97</v>
      </c>
      <c r="BE891" s="45" t="s">
        <v>111</v>
      </c>
      <c r="BF891" s="45" t="s">
        <v>327</v>
      </c>
      <c r="BG891" s="45" t="s">
        <v>97</v>
      </c>
      <c r="BH891" s="45" t="s">
        <v>113</v>
      </c>
      <c r="BI891" s="45">
        <v>1</v>
      </c>
      <c r="BJ891" s="45" t="s">
        <v>97</v>
      </c>
      <c r="BK891" s="53">
        <v>41961.718842592592</v>
      </c>
      <c r="BL891" s="45" t="s">
        <v>114</v>
      </c>
      <c r="BM891" s="45" t="s">
        <v>97</v>
      </c>
      <c r="BO891" s="68" t="str">
        <f t="shared" si="219"/>
        <v>EXECUTE [dbo].[PG_CI_CUENTA_BANCO] 0,0,0 , 1034, X</v>
      </c>
    </row>
    <row r="892" spans="2:67" x14ac:dyDescent="0.3">
      <c r="B892" s="6">
        <f t="shared" si="207"/>
        <v>0</v>
      </c>
      <c r="C892" s="6" t="str">
        <f t="shared" si="208"/>
        <v>0, 0</v>
      </c>
      <c r="D892" s="54">
        <f t="shared" si="209"/>
        <v>1035</v>
      </c>
      <c r="E892" s="75" t="str">
        <f t="shared" si="210"/>
        <v>Corporativo | INVERSIONES | FOINVER | 50010375376 | CD. JUAREZ | Pesos Mexicanos</v>
      </c>
      <c r="F892" s="54" t="str">
        <f t="shared" si="211"/>
        <v>5376</v>
      </c>
      <c r="G892" s="5">
        <v>0</v>
      </c>
      <c r="H892" s="78" t="str">
        <f t="shared" si="212"/>
        <v>Corporativo | INVERSIONES | FOINVER | 50010375376 | CD. JUAREZ | Pesos Mexicanos</v>
      </c>
      <c r="I892" s="69">
        <f t="shared" si="205"/>
        <v>10</v>
      </c>
      <c r="J892" s="69">
        <f t="shared" si="205"/>
        <v>21</v>
      </c>
      <c r="K892" s="70">
        <v>1</v>
      </c>
      <c r="L892" s="69" t="str">
        <f t="shared" si="213"/>
        <v>N/D</v>
      </c>
      <c r="M892" s="69" t="str">
        <f t="shared" si="214"/>
        <v>N/D</v>
      </c>
      <c r="N892" s="69">
        <f t="shared" si="215"/>
        <v>50010375376</v>
      </c>
      <c r="P892" s="70">
        <v>1</v>
      </c>
      <c r="Q892" s="70">
        <v>5</v>
      </c>
      <c r="R892" s="19" t="s">
        <v>4</v>
      </c>
      <c r="S892" s="78" t="str">
        <f t="shared" si="216"/>
        <v>CARLOS BENAVIDES</v>
      </c>
      <c r="T892" s="78" t="str">
        <f t="shared" si="217"/>
        <v>Corporativo</v>
      </c>
      <c r="AB892" s="78" t="str">
        <f t="shared" si="218"/>
        <v>TOMAS ZARAGOZA FUENTES</v>
      </c>
      <c r="AC892" s="70">
        <v>103</v>
      </c>
      <c r="AD892" s="68" t="str">
        <f t="shared" si="206"/>
        <v>EXECUTE [dbo].[PG_CI_CUENTA_BANCO] 0, 0, 0, 1035, 'Corporativo | INVERSIONES | FOINVER | 50010375376 | CD. JUAREZ | Pesos Mexicanos' , '5376', 0, 'Corporativo | INVERSIONES | FOINVER | 50010375376 | CD. JUAREZ | Pesos Mexicanos', 10, 21, 1, 'N/D', 'N/D', '50010375376', '', 1, 5, NULL, 'CARLOS BENAVIDES', 'Corporativo', '', '', '', '', '', '', '', 'TOMAS ZARAGOZA FUENTES', 103</v>
      </c>
      <c r="AK892" s="43">
        <v>1035</v>
      </c>
      <c r="AL892" s="44">
        <v>10</v>
      </c>
      <c r="AM892" s="44">
        <v>21</v>
      </c>
      <c r="AN892" s="84" t="s">
        <v>3</v>
      </c>
      <c r="AO892" s="44">
        <v>0</v>
      </c>
      <c r="AP892" s="45" t="s">
        <v>148</v>
      </c>
      <c r="AQ892" s="45">
        <v>50010375376</v>
      </c>
      <c r="AR892" s="46" t="s">
        <v>129</v>
      </c>
      <c r="AS892" s="45" t="s">
        <v>19</v>
      </c>
      <c r="AT892" s="45" t="s">
        <v>131</v>
      </c>
      <c r="AU892" s="45" t="s">
        <v>251</v>
      </c>
      <c r="AV892" s="45" t="s">
        <v>107</v>
      </c>
      <c r="AW892" s="45" t="s">
        <v>97</v>
      </c>
      <c r="AX892" s="45" t="s">
        <v>108</v>
      </c>
      <c r="AY892" s="45" t="s">
        <v>100</v>
      </c>
      <c r="AZ892" s="45" t="s">
        <v>109</v>
      </c>
      <c r="BA892" s="45" t="s">
        <v>97</v>
      </c>
      <c r="BB892" s="74" t="s">
        <v>120</v>
      </c>
      <c r="BC892" s="45" t="s">
        <v>97</v>
      </c>
      <c r="BD892" s="45" t="s">
        <v>156</v>
      </c>
      <c r="BE892" s="45" t="s">
        <v>473</v>
      </c>
      <c r="BF892" s="45" t="s">
        <v>160</v>
      </c>
      <c r="BG892" s="45" t="s">
        <v>97</v>
      </c>
      <c r="BH892" s="45" t="s">
        <v>299</v>
      </c>
      <c r="BI892" s="45">
        <v>1</v>
      </c>
      <c r="BJ892" s="45" t="s">
        <v>97</v>
      </c>
      <c r="BK892" s="53">
        <v>42146.70716435185</v>
      </c>
      <c r="BL892" s="45" t="s">
        <v>114</v>
      </c>
      <c r="BM892" s="45" t="s">
        <v>97</v>
      </c>
      <c r="BO892" s="68" t="str">
        <f t="shared" si="219"/>
        <v>EXECUTE [dbo].[PG_CI_CUENTA_BANCO] 0,0,0 , 1035, X</v>
      </c>
    </row>
    <row r="893" spans="2:67" x14ac:dyDescent="0.3">
      <c r="B893" s="6">
        <f t="shared" si="207"/>
        <v>0</v>
      </c>
      <c r="C893" s="6" t="str">
        <f t="shared" si="208"/>
        <v>0, 0</v>
      </c>
      <c r="D893" s="54">
        <f t="shared" si="209"/>
        <v>1036</v>
      </c>
      <c r="E893" s="75" t="str">
        <f t="shared" si="210"/>
        <v>Corporativo | INVERSIONES | FOINVER | 50010374938 | CD. JUAREZ | Pesos Mexicanos</v>
      </c>
      <c r="F893" s="54" t="str">
        <f t="shared" si="211"/>
        <v>4938</v>
      </c>
      <c r="G893" s="5">
        <v>0</v>
      </c>
      <c r="H893" s="78" t="str">
        <f t="shared" si="212"/>
        <v>Corporativo | INVERSIONES | FOINVER | 50010374938 | CD. JUAREZ | Pesos Mexicanos</v>
      </c>
      <c r="I893" s="69">
        <f t="shared" si="205"/>
        <v>53</v>
      </c>
      <c r="J893" s="69">
        <f t="shared" si="205"/>
        <v>21</v>
      </c>
      <c r="K893" s="70">
        <v>1</v>
      </c>
      <c r="L893" s="69" t="str">
        <f t="shared" si="213"/>
        <v>N/D</v>
      </c>
      <c r="M893" s="69" t="str">
        <f t="shared" si="214"/>
        <v>ND</v>
      </c>
      <c r="N893" s="69">
        <f t="shared" si="215"/>
        <v>50010374938</v>
      </c>
      <c r="P893" s="70">
        <v>1</v>
      </c>
      <c r="Q893" s="70">
        <v>5</v>
      </c>
      <c r="R893" s="19" t="s">
        <v>4</v>
      </c>
      <c r="S893" s="78" t="str">
        <f t="shared" si="216"/>
        <v>CARLOS BENAVIDES</v>
      </c>
      <c r="T893" s="78" t="str">
        <f t="shared" si="217"/>
        <v>Corporativo</v>
      </c>
      <c r="AB893" s="78" t="str">
        <f t="shared" si="218"/>
        <v>TOMAS ZARAGOZA FUENTES</v>
      </c>
      <c r="AC893" s="70">
        <v>103</v>
      </c>
      <c r="AD893" s="68" t="str">
        <f t="shared" si="206"/>
        <v>EXECUTE [dbo].[PG_CI_CUENTA_BANCO] 0, 0, 0, 1036, 'Corporativo | INVERSIONES | FOINVER | 50010374938 | CD. JUAREZ | Pesos Mexicanos' , '4938', 0, 'Corporativo | INVERSIONES | FOINVER | 50010374938 | CD. JUAREZ | Pesos Mexicanos', 53, 21, 1, 'N/D', 'ND', '50010374938', '', 1, 5, NULL, 'CARLOS BENAVIDES', 'Corporativo', '', '', '', '', '', '', '', 'TOMAS ZARAGOZA FUENTES', 103</v>
      </c>
      <c r="AK893" s="43">
        <v>1036</v>
      </c>
      <c r="AL893" s="44">
        <v>53</v>
      </c>
      <c r="AM893" s="44">
        <v>21</v>
      </c>
      <c r="AN893" s="84" t="s">
        <v>3</v>
      </c>
      <c r="AO893" s="44">
        <v>0</v>
      </c>
      <c r="AP893" s="45" t="s">
        <v>148</v>
      </c>
      <c r="AQ893" s="45">
        <v>50010374938</v>
      </c>
      <c r="AR893" s="46" t="s">
        <v>129</v>
      </c>
      <c r="AS893" s="45" t="s">
        <v>19</v>
      </c>
      <c r="AT893" s="45" t="s">
        <v>131</v>
      </c>
      <c r="AU893" s="45" t="s">
        <v>251</v>
      </c>
      <c r="AV893" s="45" t="s">
        <v>107</v>
      </c>
      <c r="AW893" s="45" t="s">
        <v>97</v>
      </c>
      <c r="AX893" s="45" t="s">
        <v>108</v>
      </c>
      <c r="AY893" s="45" t="s">
        <v>100</v>
      </c>
      <c r="AZ893" s="45" t="s">
        <v>109</v>
      </c>
      <c r="BA893" s="45" t="s">
        <v>97</v>
      </c>
      <c r="BB893" s="74" t="s">
        <v>120</v>
      </c>
      <c r="BC893" s="45" t="s">
        <v>169</v>
      </c>
      <c r="BD893" s="45" t="s">
        <v>156</v>
      </c>
      <c r="BE893" s="45" t="s">
        <v>473</v>
      </c>
      <c r="BF893" s="45" t="s">
        <v>172</v>
      </c>
      <c r="BG893" s="45" t="s">
        <v>97</v>
      </c>
      <c r="BH893" s="45" t="s">
        <v>299</v>
      </c>
      <c r="BI893" s="45">
        <v>1</v>
      </c>
      <c r="BJ893" s="45" t="s">
        <v>97</v>
      </c>
      <c r="BK893" s="53">
        <v>42151.521018518521</v>
      </c>
      <c r="BL893" s="45" t="s">
        <v>114</v>
      </c>
      <c r="BM893" s="45" t="s">
        <v>97</v>
      </c>
      <c r="BO893" s="68" t="str">
        <f t="shared" si="219"/>
        <v>EXECUTE [dbo].[PG_CI_CUENTA_BANCO] 0,0,0 , 1036, X</v>
      </c>
    </row>
    <row r="894" spans="2:67" x14ac:dyDescent="0.3">
      <c r="B894" s="6">
        <f t="shared" si="207"/>
        <v>0</v>
      </c>
      <c r="C894" s="6" t="str">
        <f t="shared" si="208"/>
        <v>0, 0</v>
      </c>
      <c r="D894" s="54">
        <f t="shared" si="209"/>
        <v>1037</v>
      </c>
      <c r="E894" s="75" t="str">
        <f t="shared" si="210"/>
        <v>Corporativo | INVERSIONES | FOINVER | 50010374244 | CD. JUAREZ | Pesos Mexicanos</v>
      </c>
      <c r="F894" s="54" t="str">
        <f t="shared" si="211"/>
        <v>4244</v>
      </c>
      <c r="G894" s="5">
        <v>0</v>
      </c>
      <c r="H894" s="78" t="str">
        <f t="shared" si="212"/>
        <v>Corporativo | INVERSIONES | FOINVER | 50010374244 | CD. JUAREZ | Pesos Mexicanos</v>
      </c>
      <c r="I894" s="69">
        <f t="shared" si="205"/>
        <v>26</v>
      </c>
      <c r="J894" s="69">
        <f t="shared" si="205"/>
        <v>21</v>
      </c>
      <c r="K894" s="70">
        <v>1</v>
      </c>
      <c r="L894" s="69" t="str">
        <f t="shared" si="213"/>
        <v>N/D</v>
      </c>
      <c r="M894" s="69" t="str">
        <f t="shared" si="214"/>
        <v>ND</v>
      </c>
      <c r="N894" s="69">
        <f t="shared" si="215"/>
        <v>50010374244</v>
      </c>
      <c r="P894" s="70">
        <v>1</v>
      </c>
      <c r="Q894" s="70">
        <v>5</v>
      </c>
      <c r="R894" s="19" t="s">
        <v>4</v>
      </c>
      <c r="S894" s="78" t="str">
        <f t="shared" si="216"/>
        <v>CARLOS BENAVIDES</v>
      </c>
      <c r="T894" s="78" t="str">
        <f t="shared" si="217"/>
        <v>Corporativo</v>
      </c>
      <c r="AB894" s="78" t="str">
        <f t="shared" si="218"/>
        <v>TOMAS ZARAGOZA FUENTES</v>
      </c>
      <c r="AC894" s="70">
        <v>103</v>
      </c>
      <c r="AD894" s="68" t="str">
        <f t="shared" si="206"/>
        <v>EXECUTE [dbo].[PG_CI_CUENTA_BANCO] 0, 0, 0, 1037, 'Corporativo | INVERSIONES | FOINVER | 50010374244 | CD. JUAREZ | Pesos Mexicanos' , '4244', 0, 'Corporativo | INVERSIONES | FOINVER | 50010374244 | CD. JUAREZ | Pesos Mexicanos', 26, 21, 1, 'N/D', 'ND', '50010374244', '', 1, 5, NULL, 'CARLOS BENAVIDES', 'Corporativo', '', '', '', '', '', '', '', 'TOMAS ZARAGOZA FUENTES', 103</v>
      </c>
      <c r="AK894" s="43">
        <v>1037</v>
      </c>
      <c r="AL894" s="44">
        <v>26</v>
      </c>
      <c r="AM894" s="44">
        <v>21</v>
      </c>
      <c r="AN894" s="84" t="s">
        <v>3</v>
      </c>
      <c r="AO894" s="44">
        <v>0</v>
      </c>
      <c r="AP894" s="45" t="s">
        <v>148</v>
      </c>
      <c r="AQ894" s="45">
        <v>50010374244</v>
      </c>
      <c r="AR894" s="46" t="s">
        <v>129</v>
      </c>
      <c r="AS894" s="45" t="s">
        <v>19</v>
      </c>
      <c r="AT894" s="45" t="s">
        <v>131</v>
      </c>
      <c r="AU894" s="45" t="s">
        <v>251</v>
      </c>
      <c r="AV894" s="45" t="s">
        <v>107</v>
      </c>
      <c r="AW894" s="45" t="s">
        <v>97</v>
      </c>
      <c r="AX894" s="45" t="s">
        <v>108</v>
      </c>
      <c r="AY894" s="45" t="s">
        <v>100</v>
      </c>
      <c r="AZ894" s="45" t="s">
        <v>109</v>
      </c>
      <c r="BA894" s="45" t="s">
        <v>97</v>
      </c>
      <c r="BB894" s="74" t="s">
        <v>120</v>
      </c>
      <c r="BC894" s="45" t="s">
        <v>169</v>
      </c>
      <c r="BD894" s="45" t="s">
        <v>156</v>
      </c>
      <c r="BE894" s="45" t="s">
        <v>473</v>
      </c>
      <c r="BF894" s="45" t="s">
        <v>175</v>
      </c>
      <c r="BG894" s="45" t="s">
        <v>97</v>
      </c>
      <c r="BH894" s="45" t="s">
        <v>299</v>
      </c>
      <c r="BI894" s="45">
        <v>1</v>
      </c>
      <c r="BJ894" s="45" t="s">
        <v>97</v>
      </c>
      <c r="BK894" s="53">
        <v>42144.546099537038</v>
      </c>
      <c r="BL894" s="45" t="s">
        <v>114</v>
      </c>
      <c r="BM894" s="45" t="s">
        <v>97</v>
      </c>
      <c r="BO894" s="68" t="str">
        <f t="shared" si="219"/>
        <v>EXECUTE [dbo].[PG_CI_CUENTA_BANCO] 0,0,0 , 1037, X</v>
      </c>
    </row>
    <row r="895" spans="2:67" x14ac:dyDescent="0.3">
      <c r="B895" s="6">
        <f t="shared" si="207"/>
        <v>0</v>
      </c>
      <c r="C895" s="6" t="str">
        <f t="shared" si="208"/>
        <v>0, 0</v>
      </c>
      <c r="D895" s="54">
        <f t="shared" si="209"/>
        <v>1038</v>
      </c>
      <c r="E895" s="75" t="str">
        <f t="shared" si="210"/>
        <v>Corporativo | INVERSIONES | FOINVER | 50010374139 | CD. JUAREZ | Pesos Mexicanos</v>
      </c>
      <c r="F895" s="54" t="str">
        <f t="shared" si="211"/>
        <v>4139</v>
      </c>
      <c r="G895" s="5">
        <v>0</v>
      </c>
      <c r="H895" s="78" t="str">
        <f t="shared" si="212"/>
        <v>Corporativo | INVERSIONES | FOINVER | 50010374139 | CD. JUAREZ | Pesos Mexicanos</v>
      </c>
      <c r="I895" s="69">
        <f t="shared" si="205"/>
        <v>36</v>
      </c>
      <c r="J895" s="69">
        <f t="shared" si="205"/>
        <v>21</v>
      </c>
      <c r="K895" s="70">
        <v>1</v>
      </c>
      <c r="L895" s="69" t="str">
        <f t="shared" si="213"/>
        <v>N/D</v>
      </c>
      <c r="M895" s="69" t="str">
        <f t="shared" si="214"/>
        <v>ND</v>
      </c>
      <c r="N895" s="69">
        <f t="shared" si="215"/>
        <v>50010374139</v>
      </c>
      <c r="P895" s="70">
        <v>1</v>
      </c>
      <c r="Q895" s="70">
        <v>5</v>
      </c>
      <c r="R895" s="19" t="s">
        <v>4</v>
      </c>
      <c r="S895" s="78" t="str">
        <f t="shared" si="216"/>
        <v>CARLOS BENAVIDES</v>
      </c>
      <c r="T895" s="78" t="str">
        <f t="shared" si="217"/>
        <v>Corporativo</v>
      </c>
      <c r="AB895" s="78" t="str">
        <f t="shared" si="218"/>
        <v>TOMAS ZARAGOZA FUENTES</v>
      </c>
      <c r="AC895" s="70">
        <v>103</v>
      </c>
      <c r="AD895" s="68" t="str">
        <f t="shared" si="206"/>
        <v>EXECUTE [dbo].[PG_CI_CUENTA_BANCO] 0, 0, 0, 1038, 'Corporativo | INVERSIONES | FOINVER | 50010374139 | CD. JUAREZ | Pesos Mexicanos' , '4139', 0, 'Corporativo | INVERSIONES | FOINVER | 50010374139 | CD. JUAREZ | Pesos Mexicanos', 36, 21, 1, 'N/D', 'ND', '50010374139', '', 1, 5, NULL, 'CARLOS BENAVIDES', 'Corporativo', '', '', '', '', '', '', '', 'TOMAS ZARAGOZA FUENTES', 103</v>
      </c>
      <c r="AK895" s="43">
        <v>1038</v>
      </c>
      <c r="AL895" s="44">
        <v>36</v>
      </c>
      <c r="AM895" s="44">
        <v>21</v>
      </c>
      <c r="AN895" s="84" t="s">
        <v>3</v>
      </c>
      <c r="AO895" s="44">
        <v>0</v>
      </c>
      <c r="AP895" s="45" t="s">
        <v>148</v>
      </c>
      <c r="AQ895" s="45">
        <v>50010374139</v>
      </c>
      <c r="AR895" s="46" t="s">
        <v>129</v>
      </c>
      <c r="AS895" s="45" t="s">
        <v>19</v>
      </c>
      <c r="AT895" s="45" t="s">
        <v>131</v>
      </c>
      <c r="AU895" s="45" t="s">
        <v>251</v>
      </c>
      <c r="AV895" s="45" t="s">
        <v>107</v>
      </c>
      <c r="AW895" s="45" t="s">
        <v>97</v>
      </c>
      <c r="AX895" s="45" t="s">
        <v>108</v>
      </c>
      <c r="AY895" s="45" t="s">
        <v>100</v>
      </c>
      <c r="AZ895" s="45" t="s">
        <v>109</v>
      </c>
      <c r="BA895" s="45" t="s">
        <v>97</v>
      </c>
      <c r="BB895" s="74" t="s">
        <v>120</v>
      </c>
      <c r="BC895" s="45" t="s">
        <v>169</v>
      </c>
      <c r="BD895" s="45" t="s">
        <v>156</v>
      </c>
      <c r="BE895" s="45" t="s">
        <v>473</v>
      </c>
      <c r="BF895" s="45" t="s">
        <v>327</v>
      </c>
      <c r="BG895" s="45" t="s">
        <v>97</v>
      </c>
      <c r="BH895" s="45" t="s">
        <v>299</v>
      </c>
      <c r="BI895" s="45">
        <v>1</v>
      </c>
      <c r="BJ895" s="45" t="s">
        <v>97</v>
      </c>
      <c r="BK895" s="53">
        <v>42144.545960648145</v>
      </c>
      <c r="BL895" s="45" t="s">
        <v>114</v>
      </c>
      <c r="BM895" s="45" t="s">
        <v>97</v>
      </c>
      <c r="BO895" s="68" t="str">
        <f t="shared" si="219"/>
        <v>EXECUTE [dbo].[PG_CI_CUENTA_BANCO] 0,0,0 , 1038, X</v>
      </c>
    </row>
    <row r="896" spans="2:67" x14ac:dyDescent="0.3">
      <c r="B896" s="6">
        <f t="shared" si="207"/>
        <v>0</v>
      </c>
      <c r="C896" s="6" t="str">
        <f t="shared" si="208"/>
        <v>0, 0</v>
      </c>
      <c r="D896" s="54">
        <f t="shared" si="209"/>
        <v>1039</v>
      </c>
      <c r="E896" s="75" t="str">
        <f t="shared" si="210"/>
        <v>Corporativo | INVERSIONES | FOINVER | 50010365936 | CD. JUAREZ | Pesos Mexicanos</v>
      </c>
      <c r="F896" s="54" t="str">
        <f t="shared" si="211"/>
        <v>5936</v>
      </c>
      <c r="G896" s="5">
        <v>0</v>
      </c>
      <c r="H896" s="78" t="str">
        <f t="shared" si="212"/>
        <v>Corporativo | INVERSIONES | FOINVER | 50010365936 | CD. JUAREZ | Pesos Mexicanos</v>
      </c>
      <c r="I896" s="69">
        <f t="shared" si="205"/>
        <v>21</v>
      </c>
      <c r="J896" s="69">
        <f t="shared" si="205"/>
        <v>21</v>
      </c>
      <c r="K896" s="70">
        <v>1</v>
      </c>
      <c r="L896" s="69" t="str">
        <f t="shared" si="213"/>
        <v>N/D</v>
      </c>
      <c r="M896" s="69" t="str">
        <f t="shared" si="214"/>
        <v>ND</v>
      </c>
      <c r="N896" s="69">
        <f t="shared" si="215"/>
        <v>50010365936</v>
      </c>
      <c r="P896" s="70">
        <v>1</v>
      </c>
      <c r="Q896" s="70">
        <v>5</v>
      </c>
      <c r="R896" s="19" t="s">
        <v>4</v>
      </c>
      <c r="S896" s="78" t="str">
        <f t="shared" si="216"/>
        <v>CARLOS BENAVIDES</v>
      </c>
      <c r="T896" s="78" t="str">
        <f t="shared" si="217"/>
        <v>Corporativo</v>
      </c>
      <c r="AB896" s="78" t="str">
        <f t="shared" si="218"/>
        <v>TOMAS ZARAGOZA FUENTES</v>
      </c>
      <c r="AC896" s="70">
        <v>103</v>
      </c>
      <c r="AD896" s="68" t="str">
        <f t="shared" si="206"/>
        <v>EXECUTE [dbo].[PG_CI_CUENTA_BANCO] 0, 0, 0, 1039, 'Corporativo | INVERSIONES | FOINVER | 50010365936 | CD. JUAREZ | Pesos Mexicanos' , '5936', 0, 'Corporativo | INVERSIONES | FOINVER | 50010365936 | CD. JUAREZ | Pesos Mexicanos', 21, 21, 1, 'N/D', 'ND', '50010365936', '', 1, 5, NULL, 'CARLOS BENAVIDES', 'Corporativo', '', '', '', '', '', '', '', 'TOMAS ZARAGOZA FUENTES', 103</v>
      </c>
      <c r="AK896" s="43">
        <v>1039</v>
      </c>
      <c r="AL896" s="44">
        <v>21</v>
      </c>
      <c r="AM896" s="44">
        <v>21</v>
      </c>
      <c r="AN896" s="84" t="s">
        <v>3</v>
      </c>
      <c r="AO896" s="44">
        <v>0</v>
      </c>
      <c r="AP896" s="45" t="s">
        <v>148</v>
      </c>
      <c r="AQ896" s="45">
        <v>50010365936</v>
      </c>
      <c r="AR896" s="46" t="s">
        <v>129</v>
      </c>
      <c r="AS896" s="45" t="s">
        <v>19</v>
      </c>
      <c r="AT896" s="45" t="s">
        <v>131</v>
      </c>
      <c r="AU896" s="45" t="s">
        <v>251</v>
      </c>
      <c r="AV896" s="45" t="s">
        <v>107</v>
      </c>
      <c r="AW896" s="45" t="s">
        <v>97</v>
      </c>
      <c r="AX896" s="45" t="s">
        <v>108</v>
      </c>
      <c r="AY896" s="45" t="s">
        <v>100</v>
      </c>
      <c r="AZ896" s="45" t="s">
        <v>109</v>
      </c>
      <c r="BA896" s="45" t="s">
        <v>97</v>
      </c>
      <c r="BB896" s="74" t="s">
        <v>120</v>
      </c>
      <c r="BC896" s="45" t="s">
        <v>169</v>
      </c>
      <c r="BD896" s="45" t="s">
        <v>156</v>
      </c>
      <c r="BE896" s="45" t="s">
        <v>473</v>
      </c>
      <c r="BF896" s="45" t="s">
        <v>175</v>
      </c>
      <c r="BG896" s="45" t="s">
        <v>97</v>
      </c>
      <c r="BH896" s="45" t="s">
        <v>299</v>
      </c>
      <c r="BI896" s="45">
        <v>1</v>
      </c>
      <c r="BJ896" s="45" t="s">
        <v>97</v>
      </c>
      <c r="BK896" s="53">
        <v>42144.545115740744</v>
      </c>
      <c r="BL896" s="45" t="s">
        <v>114</v>
      </c>
      <c r="BM896" s="45" t="s">
        <v>97</v>
      </c>
      <c r="BO896" s="68" t="str">
        <f t="shared" si="219"/>
        <v>EXECUTE [dbo].[PG_CI_CUENTA_BANCO] 0,0,0 , 1039, X</v>
      </c>
    </row>
    <row r="897" spans="2:67" x14ac:dyDescent="0.3">
      <c r="B897" s="6">
        <f t="shared" si="207"/>
        <v>0</v>
      </c>
      <c r="C897" s="6" t="str">
        <f t="shared" si="208"/>
        <v>0, 0</v>
      </c>
      <c r="D897" s="54">
        <f t="shared" si="209"/>
        <v>1040</v>
      </c>
      <c r="E897" s="75" t="str">
        <f t="shared" si="210"/>
        <v>Corporativo | INVERSIONES | FOINVER | 50010366755 | CD. JUAREZ | Pesos Mexicanos</v>
      </c>
      <c r="F897" s="54" t="str">
        <f t="shared" si="211"/>
        <v>6755</v>
      </c>
      <c r="G897" s="5">
        <v>0</v>
      </c>
      <c r="H897" s="78" t="str">
        <f t="shared" si="212"/>
        <v>Corporativo | INVERSIONES | FOINVER | 50010366755 | CD. JUAREZ | Pesos Mexicanos</v>
      </c>
      <c r="I897" s="69">
        <f t="shared" si="205"/>
        <v>19</v>
      </c>
      <c r="J897" s="69">
        <f t="shared" si="205"/>
        <v>21</v>
      </c>
      <c r="K897" s="70">
        <v>1</v>
      </c>
      <c r="L897" s="69" t="str">
        <f t="shared" si="213"/>
        <v>N/D</v>
      </c>
      <c r="M897" s="69" t="str">
        <f t="shared" si="214"/>
        <v>ND</v>
      </c>
      <c r="N897" s="69">
        <f t="shared" si="215"/>
        <v>50010366755</v>
      </c>
      <c r="P897" s="70">
        <v>1</v>
      </c>
      <c r="Q897" s="70">
        <v>5</v>
      </c>
      <c r="R897" s="19" t="s">
        <v>4</v>
      </c>
      <c r="S897" s="78" t="str">
        <f t="shared" si="216"/>
        <v>CARLOS BENAVIDES</v>
      </c>
      <c r="T897" s="78" t="str">
        <f t="shared" si="217"/>
        <v>Corporativo</v>
      </c>
      <c r="AB897" s="78" t="str">
        <f t="shared" si="218"/>
        <v>TOMAS ZARAGOZA FUENTES</v>
      </c>
      <c r="AC897" s="70">
        <v>103</v>
      </c>
      <c r="AD897" s="68" t="str">
        <f t="shared" si="206"/>
        <v>EXECUTE [dbo].[PG_CI_CUENTA_BANCO] 0, 0, 0, 1040, 'Corporativo | INVERSIONES | FOINVER | 50010366755 | CD. JUAREZ | Pesos Mexicanos' , '6755', 0, 'Corporativo | INVERSIONES | FOINVER | 50010366755 | CD. JUAREZ | Pesos Mexicanos', 19, 21, 1, 'N/D', 'ND', '50010366755', '', 1, 5, NULL, 'CARLOS BENAVIDES', 'Corporativo', '', '', '', '', '', '', '', 'TOMAS ZARAGOZA FUENTES', 103</v>
      </c>
      <c r="AK897" s="43">
        <v>1040</v>
      </c>
      <c r="AL897" s="44">
        <v>19</v>
      </c>
      <c r="AM897" s="44">
        <v>21</v>
      </c>
      <c r="AN897" s="84" t="s">
        <v>3</v>
      </c>
      <c r="AO897" s="44">
        <v>0</v>
      </c>
      <c r="AP897" s="45" t="s">
        <v>148</v>
      </c>
      <c r="AQ897" s="45">
        <v>50010366755</v>
      </c>
      <c r="AR897" s="46" t="s">
        <v>129</v>
      </c>
      <c r="AS897" s="45" t="s">
        <v>19</v>
      </c>
      <c r="AT897" s="45" t="s">
        <v>131</v>
      </c>
      <c r="AU897" s="45" t="s">
        <v>251</v>
      </c>
      <c r="AV897" s="45" t="s">
        <v>107</v>
      </c>
      <c r="AW897" s="45" t="s">
        <v>97</v>
      </c>
      <c r="AX897" s="45" t="s">
        <v>108</v>
      </c>
      <c r="AY897" s="45" t="s">
        <v>100</v>
      </c>
      <c r="AZ897" s="45" t="s">
        <v>109</v>
      </c>
      <c r="BA897" s="45" t="s">
        <v>97</v>
      </c>
      <c r="BB897" s="74" t="s">
        <v>120</v>
      </c>
      <c r="BC897" s="45" t="s">
        <v>169</v>
      </c>
      <c r="BD897" s="45" t="s">
        <v>156</v>
      </c>
      <c r="BE897" s="45" t="s">
        <v>473</v>
      </c>
      <c r="BF897" s="45" t="s">
        <v>244</v>
      </c>
      <c r="BG897" s="45" t="s">
        <v>97</v>
      </c>
      <c r="BH897" s="45" t="s">
        <v>299</v>
      </c>
      <c r="BI897" s="45">
        <v>1</v>
      </c>
      <c r="BJ897" s="45" t="s">
        <v>97</v>
      </c>
      <c r="BK897" s="53">
        <v>42144.54482638889</v>
      </c>
      <c r="BL897" s="45" t="s">
        <v>114</v>
      </c>
      <c r="BM897" s="45" t="s">
        <v>97</v>
      </c>
      <c r="BO897" s="68" t="str">
        <f t="shared" si="219"/>
        <v>EXECUTE [dbo].[PG_CI_CUENTA_BANCO] 0,0,0 , 1040, X</v>
      </c>
    </row>
    <row r="898" spans="2:67" x14ac:dyDescent="0.3">
      <c r="B898" s="6">
        <f t="shared" si="207"/>
        <v>0</v>
      </c>
      <c r="C898" s="6" t="str">
        <f t="shared" si="208"/>
        <v>0, 0</v>
      </c>
      <c r="D898" s="54">
        <f t="shared" si="209"/>
        <v>1041</v>
      </c>
      <c r="E898" s="75" t="str">
        <f t="shared" si="210"/>
        <v>Corporativo | INVERSIONES | FOINVER | 50010360298 | CD. JUAREZ | Pesos Mexicanos</v>
      </c>
      <c r="F898" s="54" t="str">
        <f t="shared" si="211"/>
        <v>0298</v>
      </c>
      <c r="G898" s="5">
        <v>0</v>
      </c>
      <c r="H898" s="78" t="str">
        <f t="shared" si="212"/>
        <v>Corporativo | INVERSIONES | FOINVER | 50010360298 | CD. JUAREZ | Pesos Mexicanos</v>
      </c>
      <c r="I898" s="69">
        <f t="shared" si="205"/>
        <v>15</v>
      </c>
      <c r="J898" s="69">
        <f t="shared" si="205"/>
        <v>21</v>
      </c>
      <c r="K898" s="70">
        <v>1</v>
      </c>
      <c r="L898" s="69" t="str">
        <f t="shared" si="213"/>
        <v>N/D</v>
      </c>
      <c r="M898" s="69" t="str">
        <f t="shared" si="214"/>
        <v>ND</v>
      </c>
      <c r="N898" s="69">
        <f t="shared" si="215"/>
        <v>50010360298</v>
      </c>
      <c r="P898" s="70">
        <v>1</v>
      </c>
      <c r="Q898" s="70">
        <v>5</v>
      </c>
      <c r="R898" s="19" t="s">
        <v>4</v>
      </c>
      <c r="S898" s="78" t="str">
        <f t="shared" si="216"/>
        <v>CARLOS BENAVIDES</v>
      </c>
      <c r="T898" s="78" t="str">
        <f t="shared" si="217"/>
        <v>Corporativo</v>
      </c>
      <c r="AB898" s="78" t="str">
        <f t="shared" si="218"/>
        <v>TOMAS ZARAGOZA FUENTES</v>
      </c>
      <c r="AC898" s="70">
        <v>103</v>
      </c>
      <c r="AD898" s="68" t="str">
        <f t="shared" si="206"/>
        <v>EXECUTE [dbo].[PG_CI_CUENTA_BANCO] 0, 0, 0, 1041, 'Corporativo | INVERSIONES | FOINVER | 50010360298 | CD. JUAREZ | Pesos Mexicanos' , '0298', 0, 'Corporativo | INVERSIONES | FOINVER | 50010360298 | CD. JUAREZ | Pesos Mexicanos', 15, 21, 1, 'N/D', 'ND', '50010360298', '', 1, 5, NULL, 'CARLOS BENAVIDES', 'Corporativo', '', '', '', '', '', '', '', 'TOMAS ZARAGOZA FUENTES', 103</v>
      </c>
      <c r="AK898" s="43">
        <v>1041</v>
      </c>
      <c r="AL898" s="44">
        <v>15</v>
      </c>
      <c r="AM898" s="44">
        <v>21</v>
      </c>
      <c r="AN898" s="84" t="s">
        <v>3</v>
      </c>
      <c r="AO898" s="44">
        <v>0</v>
      </c>
      <c r="AP898" s="45" t="s">
        <v>148</v>
      </c>
      <c r="AQ898" s="45">
        <v>50010360298</v>
      </c>
      <c r="AR898" s="46" t="s">
        <v>129</v>
      </c>
      <c r="AS898" s="45" t="s">
        <v>19</v>
      </c>
      <c r="AT898" s="45" t="s">
        <v>131</v>
      </c>
      <c r="AU898" s="45" t="s">
        <v>251</v>
      </c>
      <c r="AV898" s="45" t="s">
        <v>107</v>
      </c>
      <c r="AW898" s="45" t="s">
        <v>97</v>
      </c>
      <c r="AX898" s="45" t="s">
        <v>108</v>
      </c>
      <c r="AY898" s="45" t="s">
        <v>100</v>
      </c>
      <c r="AZ898" s="45" t="s">
        <v>109</v>
      </c>
      <c r="BA898" s="45" t="s">
        <v>97</v>
      </c>
      <c r="BB898" s="74" t="s">
        <v>120</v>
      </c>
      <c r="BC898" s="45" t="s">
        <v>169</v>
      </c>
      <c r="BD898" s="45" t="s">
        <v>156</v>
      </c>
      <c r="BE898" s="45" t="s">
        <v>473</v>
      </c>
      <c r="BF898" s="45" t="s">
        <v>275</v>
      </c>
      <c r="BG898" s="45" t="s">
        <v>97</v>
      </c>
      <c r="BH898" s="45" t="s">
        <v>299</v>
      </c>
      <c r="BI898" s="45">
        <v>1</v>
      </c>
      <c r="BJ898" s="45" t="s">
        <v>97</v>
      </c>
      <c r="BK898" s="53">
        <v>42144.544456018521</v>
      </c>
      <c r="BL898" s="45" t="s">
        <v>114</v>
      </c>
      <c r="BM898" s="45" t="s">
        <v>97</v>
      </c>
      <c r="BO898" s="68" t="str">
        <f t="shared" si="219"/>
        <v>EXECUTE [dbo].[PG_CI_CUENTA_BANCO] 0,0,0 , 1041, X</v>
      </c>
    </row>
    <row r="899" spans="2:67" x14ac:dyDescent="0.3">
      <c r="B899" s="6">
        <f t="shared" si="207"/>
        <v>0</v>
      </c>
      <c r="C899" s="6" t="str">
        <f t="shared" si="208"/>
        <v>0, 0</v>
      </c>
      <c r="D899" s="54">
        <f t="shared" si="209"/>
        <v>1042</v>
      </c>
      <c r="E899" s="75" t="str">
        <f t="shared" si="210"/>
        <v>Corporativo | INVERSIONES | FOINVER | 50010359692 | CD. JUAREZ | Pesos Mexicanos</v>
      </c>
      <c r="F899" s="54" t="str">
        <f t="shared" si="211"/>
        <v>9692</v>
      </c>
      <c r="G899" s="5">
        <v>0</v>
      </c>
      <c r="H899" s="78" t="str">
        <f t="shared" si="212"/>
        <v>Corporativo | INVERSIONES | FOINVER | 50010359692 | CD. JUAREZ | Pesos Mexicanos</v>
      </c>
      <c r="I899" s="69">
        <f t="shared" si="205"/>
        <v>16</v>
      </c>
      <c r="J899" s="69">
        <f t="shared" si="205"/>
        <v>21</v>
      </c>
      <c r="K899" s="70">
        <v>1</v>
      </c>
      <c r="L899" s="69" t="str">
        <f t="shared" si="213"/>
        <v>N/D</v>
      </c>
      <c r="M899" s="69" t="str">
        <f t="shared" si="214"/>
        <v>ND</v>
      </c>
      <c r="N899" s="69">
        <f t="shared" si="215"/>
        <v>50010359692</v>
      </c>
      <c r="P899" s="70">
        <v>1</v>
      </c>
      <c r="Q899" s="70">
        <v>5</v>
      </c>
      <c r="R899" s="19" t="s">
        <v>4</v>
      </c>
      <c r="S899" s="78" t="str">
        <f t="shared" si="216"/>
        <v>CARLOS BENAVIDES</v>
      </c>
      <c r="T899" s="78" t="str">
        <f t="shared" si="217"/>
        <v>Corporativo</v>
      </c>
      <c r="AB899" s="78" t="str">
        <f t="shared" si="218"/>
        <v>TOMAS ZARAGOZA FUENTES</v>
      </c>
      <c r="AC899" s="70">
        <v>103</v>
      </c>
      <c r="AD899" s="68" t="str">
        <f t="shared" si="206"/>
        <v>EXECUTE [dbo].[PG_CI_CUENTA_BANCO] 0, 0, 0, 1042, 'Corporativo | INVERSIONES | FOINVER | 50010359692 | CD. JUAREZ | Pesos Mexicanos' , '9692', 0, 'Corporativo | INVERSIONES | FOINVER | 50010359692 | CD. JUAREZ | Pesos Mexicanos', 16, 21, 1, 'N/D', 'ND', '50010359692', '', 1, 5, NULL, 'CARLOS BENAVIDES', 'Corporativo', '', '', '', '', '', '', '', 'TOMAS ZARAGOZA FUENTES', 103</v>
      </c>
      <c r="AK899" s="43">
        <v>1042</v>
      </c>
      <c r="AL899" s="44">
        <v>16</v>
      </c>
      <c r="AM899" s="44">
        <v>21</v>
      </c>
      <c r="AN899" s="84" t="s">
        <v>3</v>
      </c>
      <c r="AO899" s="44">
        <v>0</v>
      </c>
      <c r="AP899" s="45" t="s">
        <v>148</v>
      </c>
      <c r="AQ899" s="45">
        <v>50010359692</v>
      </c>
      <c r="AR899" s="46" t="s">
        <v>129</v>
      </c>
      <c r="AS899" s="45" t="s">
        <v>19</v>
      </c>
      <c r="AT899" s="45" t="s">
        <v>131</v>
      </c>
      <c r="AU899" s="45" t="s">
        <v>251</v>
      </c>
      <c r="AV899" s="45" t="s">
        <v>107</v>
      </c>
      <c r="AW899" s="45" t="s">
        <v>97</v>
      </c>
      <c r="AX899" s="45" t="s">
        <v>108</v>
      </c>
      <c r="AY899" s="45" t="s">
        <v>100</v>
      </c>
      <c r="AZ899" s="45" t="s">
        <v>109</v>
      </c>
      <c r="BA899" s="45" t="s">
        <v>97</v>
      </c>
      <c r="BB899" s="74" t="s">
        <v>120</v>
      </c>
      <c r="BC899" s="45" t="s">
        <v>169</v>
      </c>
      <c r="BD899" s="45" t="s">
        <v>156</v>
      </c>
      <c r="BE899" s="45" t="s">
        <v>473</v>
      </c>
      <c r="BF899" s="45" t="s">
        <v>112</v>
      </c>
      <c r="BG899" s="45" t="s">
        <v>97</v>
      </c>
      <c r="BH899" s="45" t="s">
        <v>299</v>
      </c>
      <c r="BI899" s="45">
        <v>1</v>
      </c>
      <c r="BJ899" s="45" t="s">
        <v>97</v>
      </c>
      <c r="BK899" s="53">
        <v>42144.544641203705</v>
      </c>
      <c r="BL899" s="45" t="s">
        <v>114</v>
      </c>
      <c r="BM899" s="45" t="s">
        <v>97</v>
      </c>
      <c r="BO899" s="68" t="str">
        <f t="shared" si="219"/>
        <v>EXECUTE [dbo].[PG_CI_CUENTA_BANCO] 0,0,0 , 1042, X</v>
      </c>
    </row>
    <row r="900" spans="2:67" x14ac:dyDescent="0.3">
      <c r="B900" s="6">
        <f t="shared" si="207"/>
        <v>0</v>
      </c>
      <c r="C900" s="6" t="str">
        <f t="shared" si="208"/>
        <v>0, 0</v>
      </c>
      <c r="D900" s="54">
        <f t="shared" si="209"/>
        <v>1043</v>
      </c>
      <c r="E900" s="75" t="str">
        <f t="shared" si="210"/>
        <v>Corporativo | INVERSIONES | FOINVER | 50010359551 | CD. JUAREZ | Pesos Mexicanos</v>
      </c>
      <c r="F900" s="54" t="str">
        <f t="shared" si="211"/>
        <v>9551</v>
      </c>
      <c r="G900" s="5">
        <v>0</v>
      </c>
      <c r="H900" s="78" t="str">
        <f t="shared" si="212"/>
        <v>Corporativo | INVERSIONES | FOINVER | 50010359551 | CD. JUAREZ | Pesos Mexicanos</v>
      </c>
      <c r="I900" s="69">
        <f t="shared" si="205"/>
        <v>49</v>
      </c>
      <c r="J900" s="69">
        <f t="shared" si="205"/>
        <v>21</v>
      </c>
      <c r="K900" s="70">
        <v>1</v>
      </c>
      <c r="L900" s="69" t="str">
        <f t="shared" si="213"/>
        <v>N/D</v>
      </c>
      <c r="M900" s="69" t="str">
        <f t="shared" si="214"/>
        <v>ND</v>
      </c>
      <c r="N900" s="69">
        <f t="shared" si="215"/>
        <v>50010359551</v>
      </c>
      <c r="P900" s="70">
        <v>1</v>
      </c>
      <c r="Q900" s="70">
        <v>5</v>
      </c>
      <c r="R900" s="19" t="s">
        <v>4</v>
      </c>
      <c r="S900" s="78" t="str">
        <f t="shared" si="216"/>
        <v>CARLOS BENAVIDES</v>
      </c>
      <c r="T900" s="78" t="str">
        <f t="shared" si="217"/>
        <v>Corporativo</v>
      </c>
      <c r="AB900" s="78" t="str">
        <f t="shared" si="218"/>
        <v>TOMAS ZARAGOZA FUENTES</v>
      </c>
      <c r="AC900" s="70">
        <v>103</v>
      </c>
      <c r="AD900" s="68" t="str">
        <f t="shared" si="206"/>
        <v>EXECUTE [dbo].[PG_CI_CUENTA_BANCO] 0, 0, 0, 1043, 'Corporativo | INVERSIONES | FOINVER | 50010359551 | CD. JUAREZ | Pesos Mexicanos' , '9551', 0, 'Corporativo | INVERSIONES | FOINVER | 50010359551 | CD. JUAREZ | Pesos Mexicanos', 49, 21, 1, 'N/D', 'ND', '50010359551', '', 1, 5, NULL, 'CARLOS BENAVIDES', 'Corporativo', '', '', '', '', '', '', '', 'TOMAS ZARAGOZA FUENTES', 103</v>
      </c>
      <c r="AK900" s="43">
        <v>1043</v>
      </c>
      <c r="AL900" s="44">
        <v>49</v>
      </c>
      <c r="AM900" s="44">
        <v>21</v>
      </c>
      <c r="AN900" s="84" t="s">
        <v>3</v>
      </c>
      <c r="AO900" s="44">
        <v>0</v>
      </c>
      <c r="AP900" s="45" t="s">
        <v>148</v>
      </c>
      <c r="AQ900" s="45">
        <v>50010359551</v>
      </c>
      <c r="AR900" s="46" t="s">
        <v>129</v>
      </c>
      <c r="AS900" s="45" t="s">
        <v>19</v>
      </c>
      <c r="AT900" s="45" t="s">
        <v>131</v>
      </c>
      <c r="AU900" s="45" t="s">
        <v>251</v>
      </c>
      <c r="AV900" s="45" t="s">
        <v>107</v>
      </c>
      <c r="AW900" s="45" t="s">
        <v>97</v>
      </c>
      <c r="AX900" s="45" t="s">
        <v>108</v>
      </c>
      <c r="AY900" s="45" t="s">
        <v>100</v>
      </c>
      <c r="AZ900" s="45" t="s">
        <v>109</v>
      </c>
      <c r="BA900" s="45" t="s">
        <v>97</v>
      </c>
      <c r="BB900" s="74" t="s">
        <v>120</v>
      </c>
      <c r="BC900" s="45" t="s">
        <v>169</v>
      </c>
      <c r="BD900" s="45" t="s">
        <v>156</v>
      </c>
      <c r="BE900" s="45" t="s">
        <v>473</v>
      </c>
      <c r="BF900" s="45" t="s">
        <v>365</v>
      </c>
      <c r="BG900" s="45" t="s">
        <v>97</v>
      </c>
      <c r="BH900" s="45" t="s">
        <v>299</v>
      </c>
      <c r="BI900" s="45">
        <v>1</v>
      </c>
      <c r="BJ900" s="45" t="s">
        <v>97</v>
      </c>
      <c r="BK900" s="53">
        <v>42144.545266203706</v>
      </c>
      <c r="BL900" s="45" t="s">
        <v>114</v>
      </c>
      <c r="BM900" s="45" t="s">
        <v>97</v>
      </c>
      <c r="BO900" s="68" t="str">
        <f t="shared" si="219"/>
        <v>EXECUTE [dbo].[PG_CI_CUENTA_BANCO] 0,0,0 , 1043, X</v>
      </c>
    </row>
    <row r="901" spans="2:67" x14ac:dyDescent="0.3">
      <c r="B901" s="6">
        <f t="shared" si="207"/>
        <v>0</v>
      </c>
      <c r="C901" s="6" t="str">
        <f t="shared" si="208"/>
        <v>0, 0</v>
      </c>
      <c r="D901" s="54">
        <f t="shared" si="209"/>
        <v>1044</v>
      </c>
      <c r="E901" s="75" t="str">
        <f t="shared" si="210"/>
        <v>Corporativo | INVERSIONES | FOINVER | 50010356092 | CD. JUAREZ | Pesos Mexicanos</v>
      </c>
      <c r="F901" s="54" t="str">
        <f t="shared" si="211"/>
        <v>6092</v>
      </c>
      <c r="G901" s="5">
        <v>0</v>
      </c>
      <c r="H901" s="78" t="str">
        <f t="shared" si="212"/>
        <v>Corporativo | INVERSIONES | FOINVER | 50010356092 | CD. JUAREZ | Pesos Mexicanos</v>
      </c>
      <c r="I901" s="69">
        <f t="shared" ref="I901:J964" si="220">AL901</f>
        <v>24</v>
      </c>
      <c r="J901" s="69">
        <f t="shared" si="220"/>
        <v>21</v>
      </c>
      <c r="K901" s="70">
        <v>1</v>
      </c>
      <c r="L901" s="69" t="str">
        <f t="shared" si="213"/>
        <v>N/D</v>
      </c>
      <c r="M901" s="69" t="str">
        <f t="shared" si="214"/>
        <v>ND</v>
      </c>
      <c r="N901" s="69">
        <f t="shared" si="215"/>
        <v>50010356092</v>
      </c>
      <c r="P901" s="70">
        <v>1</v>
      </c>
      <c r="Q901" s="70">
        <v>5</v>
      </c>
      <c r="R901" s="19" t="s">
        <v>4</v>
      </c>
      <c r="S901" s="78" t="str">
        <f t="shared" si="216"/>
        <v>CARLOS BENAVIDES</v>
      </c>
      <c r="T901" s="78" t="str">
        <f t="shared" si="217"/>
        <v>Corporativo</v>
      </c>
      <c r="AB901" s="78" t="str">
        <f t="shared" si="218"/>
        <v>TOMAS ZARAGOZA FUENTES</v>
      </c>
      <c r="AC901" s="70">
        <v>103</v>
      </c>
      <c r="AD901" s="68" t="str">
        <f t="shared" ref="AD901:AD964" si="221">CONCATENATE("EXECUTE [dbo].",$AG$2, B901, ", ", C901, ", ", D901,", '",E901, "' , '",F901,"', ", G901,", '",H901, "', ",I901, ", ",J901, ", ",K901, ", '",L901, "', '",M901, "', '",N901, "', '",O901, "', ",P901, ", ",Q901, ", ",R901, ", '",S901, "', '",T901, "', '",U901, "', '",V901, "', '",W901, "', '",X901, "', '",Y901, "', '",Z901, "', '",AA901, "', '",AB901,"', ",AC901)</f>
        <v>EXECUTE [dbo].[PG_CI_CUENTA_BANCO] 0, 0, 0, 1044, 'Corporativo | INVERSIONES | FOINVER | 50010356092 | CD. JUAREZ | Pesos Mexicanos' , '6092', 0, 'Corporativo | INVERSIONES | FOINVER | 50010356092 | CD. JUAREZ | Pesos Mexicanos', 24, 21, 1, 'N/D', 'ND', '50010356092', '', 1, 5, NULL, 'CARLOS BENAVIDES', 'Corporativo', '', '', '', '', '', '', '', 'TOMAS ZARAGOZA FUENTES', 103</v>
      </c>
      <c r="AK901" s="43">
        <v>1044</v>
      </c>
      <c r="AL901" s="44">
        <v>24</v>
      </c>
      <c r="AM901" s="44">
        <v>21</v>
      </c>
      <c r="AN901" s="84" t="s">
        <v>3</v>
      </c>
      <c r="AO901" s="44">
        <v>0</v>
      </c>
      <c r="AP901" s="45" t="s">
        <v>148</v>
      </c>
      <c r="AQ901" s="45">
        <v>50010356092</v>
      </c>
      <c r="AR901" s="46" t="s">
        <v>129</v>
      </c>
      <c r="AS901" s="45" t="s">
        <v>19</v>
      </c>
      <c r="AT901" s="45" t="s">
        <v>131</v>
      </c>
      <c r="AU901" s="45" t="s">
        <v>251</v>
      </c>
      <c r="AV901" s="45" t="s">
        <v>107</v>
      </c>
      <c r="AW901" s="45" t="s">
        <v>97</v>
      </c>
      <c r="AX901" s="45" t="s">
        <v>108</v>
      </c>
      <c r="AY901" s="45" t="s">
        <v>100</v>
      </c>
      <c r="AZ901" s="45" t="s">
        <v>109</v>
      </c>
      <c r="BA901" s="45" t="s">
        <v>97</v>
      </c>
      <c r="BB901" s="74" t="s">
        <v>120</v>
      </c>
      <c r="BC901" s="45" t="s">
        <v>169</v>
      </c>
      <c r="BD901" s="45" t="s">
        <v>156</v>
      </c>
      <c r="BE901" s="45" t="s">
        <v>473</v>
      </c>
      <c r="BF901" s="45" t="s">
        <v>213</v>
      </c>
      <c r="BG901" s="45" t="s">
        <v>97</v>
      </c>
      <c r="BH901" s="45" t="s">
        <v>299</v>
      </c>
      <c r="BI901" s="45">
        <v>1</v>
      </c>
      <c r="BJ901" s="45" t="s">
        <v>97</v>
      </c>
      <c r="BK901" s="53">
        <v>42147.580358796295</v>
      </c>
      <c r="BL901" s="45" t="s">
        <v>114</v>
      </c>
      <c r="BM901" s="45" t="s">
        <v>97</v>
      </c>
      <c r="BO901" s="68" t="str">
        <f t="shared" si="219"/>
        <v>EXECUTE [dbo].[PG_CI_CUENTA_BANCO] 0,0,0 , 1044, X</v>
      </c>
    </row>
    <row r="902" spans="2:67" x14ac:dyDescent="0.3">
      <c r="B902" s="6">
        <f t="shared" ref="B902:B965" si="222">B901</f>
        <v>0</v>
      </c>
      <c r="C902" s="6" t="str">
        <f t="shared" ref="C902:C965" si="223">C901</f>
        <v>0, 0</v>
      </c>
      <c r="D902" s="54">
        <f t="shared" ref="D902:D965" si="224">AK902</f>
        <v>1045</v>
      </c>
      <c r="E902" s="75" t="str">
        <f t="shared" ref="E902:E965" si="225">CONCATENATE(AP902," | ",AS902," | ",AT902," | ",AQ902," | ",BB902," | ",AY902)</f>
        <v>Corporativo | INVERSIONES | FOINVER | 50010356006 | CD. JUAREZ | Pesos Mexicanos</v>
      </c>
      <c r="F902" s="54" t="str">
        <f t="shared" ref="F902:F965" si="226">RIGHT(N902,4)</f>
        <v>6006</v>
      </c>
      <c r="G902" s="5">
        <v>0</v>
      </c>
      <c r="H902" s="78" t="str">
        <f t="shared" ref="H902:H965" si="227">E902</f>
        <v>Corporativo | INVERSIONES | FOINVER | 50010356006 | CD. JUAREZ | Pesos Mexicanos</v>
      </c>
      <c r="I902" s="69">
        <f t="shared" si="220"/>
        <v>28</v>
      </c>
      <c r="J902" s="69">
        <f t="shared" si="220"/>
        <v>21</v>
      </c>
      <c r="K902" s="70">
        <v>1</v>
      </c>
      <c r="L902" s="69" t="str">
        <f t="shared" ref="L902:L965" si="228">BA902</f>
        <v>N/D</v>
      </c>
      <c r="M902" s="69" t="str">
        <f t="shared" ref="M902:M965" si="229">BC902</f>
        <v>ND</v>
      </c>
      <c r="N902" s="69">
        <f t="shared" ref="N902:N965" si="230">AQ902</f>
        <v>50010356006</v>
      </c>
      <c r="P902" s="70">
        <v>1</v>
      </c>
      <c r="Q902" s="70">
        <v>5</v>
      </c>
      <c r="R902" s="19" t="s">
        <v>4</v>
      </c>
      <c r="S902" s="78" t="str">
        <f t="shared" ref="S902:S965" si="231">BE902</f>
        <v>CARLOS BENAVIDES</v>
      </c>
      <c r="T902" s="78" t="str">
        <f t="shared" ref="T902:T965" si="232">AP902</f>
        <v>Corporativo</v>
      </c>
      <c r="AB902" s="78" t="str">
        <f t="shared" ref="AB902:AB965" si="233">AZ902</f>
        <v>TOMAS ZARAGOZA FUENTES</v>
      </c>
      <c r="AC902" s="70">
        <v>103</v>
      </c>
      <c r="AD902" s="68" t="str">
        <f t="shared" si="221"/>
        <v>EXECUTE [dbo].[PG_CI_CUENTA_BANCO] 0, 0, 0, 1045, 'Corporativo | INVERSIONES | FOINVER | 50010356006 | CD. JUAREZ | Pesos Mexicanos' , '6006', 0, 'Corporativo | INVERSIONES | FOINVER | 50010356006 | CD. JUAREZ | Pesos Mexicanos', 28, 21, 1, 'N/D', 'ND', '50010356006', '', 1, 5, NULL, 'CARLOS BENAVIDES', 'Corporativo', '', '', '', '', '', '', '', 'TOMAS ZARAGOZA FUENTES', 103</v>
      </c>
      <c r="AK902" s="43">
        <v>1045</v>
      </c>
      <c r="AL902" s="44">
        <v>28</v>
      </c>
      <c r="AM902" s="44">
        <v>21</v>
      </c>
      <c r="AN902" s="84" t="s">
        <v>3</v>
      </c>
      <c r="AO902" s="44">
        <v>0</v>
      </c>
      <c r="AP902" s="45" t="s">
        <v>148</v>
      </c>
      <c r="AQ902" s="45">
        <v>50010356006</v>
      </c>
      <c r="AR902" s="46" t="s">
        <v>129</v>
      </c>
      <c r="AS902" s="45" t="s">
        <v>19</v>
      </c>
      <c r="AT902" s="45" t="s">
        <v>131</v>
      </c>
      <c r="AU902" s="45" t="s">
        <v>251</v>
      </c>
      <c r="AV902" s="45" t="s">
        <v>107</v>
      </c>
      <c r="AW902" s="45" t="s">
        <v>97</v>
      </c>
      <c r="AX902" s="45" t="s">
        <v>108</v>
      </c>
      <c r="AY902" s="45" t="s">
        <v>100</v>
      </c>
      <c r="AZ902" s="45" t="s">
        <v>109</v>
      </c>
      <c r="BA902" s="45" t="s">
        <v>97</v>
      </c>
      <c r="BB902" s="74" t="s">
        <v>120</v>
      </c>
      <c r="BC902" s="45" t="s">
        <v>169</v>
      </c>
      <c r="BD902" s="45" t="s">
        <v>156</v>
      </c>
      <c r="BE902" s="45" t="s">
        <v>473</v>
      </c>
      <c r="BF902" s="45" t="s">
        <v>219</v>
      </c>
      <c r="BG902" s="45" t="s">
        <v>97</v>
      </c>
      <c r="BH902" s="45" t="s">
        <v>299</v>
      </c>
      <c r="BI902" s="45">
        <v>1</v>
      </c>
      <c r="BJ902" s="45" t="s">
        <v>97</v>
      </c>
      <c r="BK902" s="53">
        <v>42151.559062499997</v>
      </c>
      <c r="BL902" s="45" t="s">
        <v>114</v>
      </c>
      <c r="BM902" s="45" t="s">
        <v>97</v>
      </c>
      <c r="BO902" s="68" t="str">
        <f t="shared" ref="BO902:BO965" si="234">CONCATENATE("EXECUTE [dbo].",$AG$2, "0,0,0 ", ", ", D902, ", ", AN902)</f>
        <v>EXECUTE [dbo].[PG_CI_CUENTA_BANCO] 0,0,0 , 1045, X</v>
      </c>
    </row>
    <row r="903" spans="2:67" x14ac:dyDescent="0.3">
      <c r="B903" s="6">
        <f t="shared" si="222"/>
        <v>0</v>
      </c>
      <c r="C903" s="6" t="str">
        <f t="shared" si="223"/>
        <v>0, 0</v>
      </c>
      <c r="D903" s="54">
        <f t="shared" si="224"/>
        <v>1046</v>
      </c>
      <c r="E903" s="75" t="str">
        <f t="shared" si="225"/>
        <v>Corporativo | INVERSIONES | FOINVER | 50010356461 | CD. JUAREZ | Pesos Mexicanos</v>
      </c>
      <c r="F903" s="54" t="str">
        <f t="shared" si="226"/>
        <v>6461</v>
      </c>
      <c r="G903" s="5">
        <v>0</v>
      </c>
      <c r="H903" s="78" t="str">
        <f t="shared" si="227"/>
        <v>Corporativo | INVERSIONES | FOINVER | 50010356461 | CD. JUAREZ | Pesos Mexicanos</v>
      </c>
      <c r="I903" s="69">
        <f t="shared" si="220"/>
        <v>6</v>
      </c>
      <c r="J903" s="69">
        <f t="shared" si="220"/>
        <v>21</v>
      </c>
      <c r="K903" s="70">
        <v>1</v>
      </c>
      <c r="L903" s="69" t="str">
        <f t="shared" si="228"/>
        <v>N/D</v>
      </c>
      <c r="M903" s="69" t="str">
        <f t="shared" si="229"/>
        <v>ND</v>
      </c>
      <c r="N903" s="69">
        <f t="shared" si="230"/>
        <v>50010356461</v>
      </c>
      <c r="P903" s="70">
        <v>1</v>
      </c>
      <c r="Q903" s="70">
        <v>5</v>
      </c>
      <c r="R903" s="19" t="s">
        <v>4</v>
      </c>
      <c r="S903" s="78" t="str">
        <f t="shared" si="231"/>
        <v>CARLOS BENAVIDES</v>
      </c>
      <c r="T903" s="78" t="str">
        <f t="shared" si="232"/>
        <v>Corporativo</v>
      </c>
      <c r="AB903" s="78" t="str">
        <f t="shared" si="233"/>
        <v>TOMAS ZARAGOZA FUENTES</v>
      </c>
      <c r="AC903" s="70">
        <v>103</v>
      </c>
      <c r="AD903" s="68" t="str">
        <f t="shared" si="221"/>
        <v>EXECUTE [dbo].[PG_CI_CUENTA_BANCO] 0, 0, 0, 1046, 'Corporativo | INVERSIONES | FOINVER | 50010356461 | CD. JUAREZ | Pesos Mexicanos' , '6461', 0, 'Corporativo | INVERSIONES | FOINVER | 50010356461 | CD. JUAREZ | Pesos Mexicanos', 6, 21, 1, 'N/D', 'ND', '50010356461', '', 1, 5, NULL, 'CARLOS BENAVIDES', 'Corporativo', '', '', '', '', '', '', '', 'TOMAS ZARAGOZA FUENTES', 103</v>
      </c>
      <c r="AK903" s="43">
        <v>1046</v>
      </c>
      <c r="AL903" s="44">
        <v>6</v>
      </c>
      <c r="AM903" s="44">
        <v>21</v>
      </c>
      <c r="AN903" s="84" t="s">
        <v>3</v>
      </c>
      <c r="AO903" s="44">
        <v>0</v>
      </c>
      <c r="AP903" s="45" t="s">
        <v>148</v>
      </c>
      <c r="AQ903" s="45">
        <v>50010356461</v>
      </c>
      <c r="AR903" s="46" t="s">
        <v>129</v>
      </c>
      <c r="AS903" s="45" t="s">
        <v>19</v>
      </c>
      <c r="AT903" s="45" t="s">
        <v>131</v>
      </c>
      <c r="AU903" s="45" t="s">
        <v>251</v>
      </c>
      <c r="AV903" s="45" t="s">
        <v>107</v>
      </c>
      <c r="AW903" s="45" t="s">
        <v>97</v>
      </c>
      <c r="AX903" s="45" t="s">
        <v>108</v>
      </c>
      <c r="AY903" s="45" t="s">
        <v>100</v>
      </c>
      <c r="AZ903" s="45" t="s">
        <v>109</v>
      </c>
      <c r="BA903" s="45" t="s">
        <v>97</v>
      </c>
      <c r="BB903" s="74" t="s">
        <v>120</v>
      </c>
      <c r="BC903" s="45" t="s">
        <v>169</v>
      </c>
      <c r="BD903" s="45" t="s">
        <v>156</v>
      </c>
      <c r="BE903" s="45" t="s">
        <v>473</v>
      </c>
      <c r="BF903" s="45" t="s">
        <v>275</v>
      </c>
      <c r="BG903" s="45" t="s">
        <v>97</v>
      </c>
      <c r="BH903" s="45" t="s">
        <v>299</v>
      </c>
      <c r="BI903" s="45">
        <v>1</v>
      </c>
      <c r="BJ903" s="45" t="s">
        <v>97</v>
      </c>
      <c r="BK903" s="53">
        <v>42144.542627314811</v>
      </c>
      <c r="BL903" s="45" t="s">
        <v>114</v>
      </c>
      <c r="BM903" s="45" t="s">
        <v>97</v>
      </c>
      <c r="BO903" s="68" t="str">
        <f t="shared" si="234"/>
        <v>EXECUTE [dbo].[PG_CI_CUENTA_BANCO] 0,0,0 , 1046, X</v>
      </c>
    </row>
    <row r="904" spans="2:67" x14ac:dyDescent="0.3">
      <c r="B904" s="6">
        <f t="shared" si="222"/>
        <v>0</v>
      </c>
      <c r="C904" s="6" t="str">
        <f t="shared" si="223"/>
        <v>0, 0</v>
      </c>
      <c r="D904" s="54">
        <f t="shared" si="224"/>
        <v>1047</v>
      </c>
      <c r="E904" s="75" t="str">
        <f t="shared" si="225"/>
        <v>Corporativo | INVERSIONES | FOINVER | 50010356621 | CD. JUAREZ | Pesos Mexicanos</v>
      </c>
      <c r="F904" s="54" t="str">
        <f t="shared" si="226"/>
        <v>6621</v>
      </c>
      <c r="G904" s="5">
        <v>0</v>
      </c>
      <c r="H904" s="78" t="str">
        <f t="shared" si="227"/>
        <v>Corporativo | INVERSIONES | FOINVER | 50010356621 | CD. JUAREZ | Pesos Mexicanos</v>
      </c>
      <c r="I904" s="69">
        <f t="shared" si="220"/>
        <v>23</v>
      </c>
      <c r="J904" s="69">
        <f t="shared" si="220"/>
        <v>21</v>
      </c>
      <c r="K904" s="70">
        <v>1</v>
      </c>
      <c r="L904" s="69" t="str">
        <f t="shared" si="228"/>
        <v>N/D</v>
      </c>
      <c r="M904" s="69" t="str">
        <f t="shared" si="229"/>
        <v>ND</v>
      </c>
      <c r="N904" s="69">
        <f t="shared" si="230"/>
        <v>50010356621</v>
      </c>
      <c r="P904" s="70">
        <v>1</v>
      </c>
      <c r="Q904" s="70">
        <v>5</v>
      </c>
      <c r="R904" s="19" t="s">
        <v>4</v>
      </c>
      <c r="S904" s="78" t="str">
        <f t="shared" si="231"/>
        <v>CARLOS BENAVIDES</v>
      </c>
      <c r="T904" s="78" t="str">
        <f t="shared" si="232"/>
        <v>Corporativo</v>
      </c>
      <c r="AB904" s="78" t="str">
        <f t="shared" si="233"/>
        <v>TOMAS ZARAGOZA FUENTES</v>
      </c>
      <c r="AC904" s="70">
        <v>103</v>
      </c>
      <c r="AD904" s="68" t="str">
        <f t="shared" si="221"/>
        <v>EXECUTE [dbo].[PG_CI_CUENTA_BANCO] 0, 0, 0, 1047, 'Corporativo | INVERSIONES | FOINVER | 50010356621 | CD. JUAREZ | Pesos Mexicanos' , '6621', 0, 'Corporativo | INVERSIONES | FOINVER | 50010356621 | CD. JUAREZ | Pesos Mexicanos', 23, 21, 1, 'N/D', 'ND', '50010356621', '', 1, 5, NULL, 'CARLOS BENAVIDES', 'Corporativo', '', '', '', '', '', '', '', 'TOMAS ZARAGOZA FUENTES', 103</v>
      </c>
      <c r="AK904" s="43">
        <v>1047</v>
      </c>
      <c r="AL904" s="44">
        <v>23</v>
      </c>
      <c r="AM904" s="44">
        <v>21</v>
      </c>
      <c r="AN904" s="84" t="s">
        <v>3</v>
      </c>
      <c r="AO904" s="44">
        <v>0</v>
      </c>
      <c r="AP904" s="45" t="s">
        <v>148</v>
      </c>
      <c r="AQ904" s="45">
        <v>50010356621</v>
      </c>
      <c r="AR904" s="46" t="s">
        <v>129</v>
      </c>
      <c r="AS904" s="45" t="s">
        <v>19</v>
      </c>
      <c r="AT904" s="45" t="s">
        <v>131</v>
      </c>
      <c r="AU904" s="45" t="s">
        <v>251</v>
      </c>
      <c r="AV904" s="45" t="s">
        <v>107</v>
      </c>
      <c r="AW904" s="45" t="s">
        <v>97</v>
      </c>
      <c r="AX904" s="45" t="s">
        <v>108</v>
      </c>
      <c r="AY904" s="45" t="s">
        <v>100</v>
      </c>
      <c r="AZ904" s="45" t="s">
        <v>109</v>
      </c>
      <c r="BA904" s="45" t="s">
        <v>97</v>
      </c>
      <c r="BB904" s="74" t="s">
        <v>120</v>
      </c>
      <c r="BC904" s="45" t="s">
        <v>169</v>
      </c>
      <c r="BD904" s="45" t="s">
        <v>156</v>
      </c>
      <c r="BE904" s="45" t="s">
        <v>473</v>
      </c>
      <c r="BF904" s="45" t="s">
        <v>308</v>
      </c>
      <c r="BG904" s="45" t="s">
        <v>97</v>
      </c>
      <c r="BH904" s="45" t="s">
        <v>299</v>
      </c>
      <c r="BI904" s="45">
        <v>1</v>
      </c>
      <c r="BJ904" s="45" t="s">
        <v>97</v>
      </c>
      <c r="BK904" s="53">
        <v>42144.545405092591</v>
      </c>
      <c r="BL904" s="45" t="s">
        <v>114</v>
      </c>
      <c r="BM904" s="45" t="s">
        <v>97</v>
      </c>
      <c r="BO904" s="68" t="str">
        <f t="shared" si="234"/>
        <v>EXECUTE [dbo].[PG_CI_CUENTA_BANCO] 0,0,0 , 1047, X</v>
      </c>
    </row>
    <row r="905" spans="2:67" x14ac:dyDescent="0.3">
      <c r="B905" s="6">
        <f t="shared" si="222"/>
        <v>0</v>
      </c>
      <c r="C905" s="6" t="str">
        <f t="shared" si="223"/>
        <v>0, 0</v>
      </c>
      <c r="D905" s="54">
        <f t="shared" si="224"/>
        <v>1048</v>
      </c>
      <c r="E905" s="75" t="str">
        <f t="shared" si="225"/>
        <v>Corporativo | INVERSIONES | FOINVER | 50010356866 | CD. JUAREZ | Pesos Mexicanos</v>
      </c>
      <c r="F905" s="54" t="str">
        <f t="shared" si="226"/>
        <v>6866</v>
      </c>
      <c r="G905" s="5">
        <v>0</v>
      </c>
      <c r="H905" s="78" t="str">
        <f t="shared" si="227"/>
        <v>Corporativo | INVERSIONES | FOINVER | 50010356866 | CD. JUAREZ | Pesos Mexicanos</v>
      </c>
      <c r="I905" s="69">
        <f t="shared" si="220"/>
        <v>13</v>
      </c>
      <c r="J905" s="69">
        <f t="shared" si="220"/>
        <v>21</v>
      </c>
      <c r="K905" s="70">
        <v>1</v>
      </c>
      <c r="L905" s="69" t="str">
        <f t="shared" si="228"/>
        <v>N/D</v>
      </c>
      <c r="M905" s="69" t="str">
        <f t="shared" si="229"/>
        <v>ND</v>
      </c>
      <c r="N905" s="69">
        <f t="shared" si="230"/>
        <v>50010356866</v>
      </c>
      <c r="P905" s="70">
        <v>1</v>
      </c>
      <c r="Q905" s="70">
        <v>5</v>
      </c>
      <c r="R905" s="19" t="s">
        <v>4</v>
      </c>
      <c r="S905" s="78" t="str">
        <f t="shared" si="231"/>
        <v>CARLOS BENAVIDES</v>
      </c>
      <c r="T905" s="78" t="str">
        <f t="shared" si="232"/>
        <v>Corporativo</v>
      </c>
      <c r="AB905" s="78" t="str">
        <f t="shared" si="233"/>
        <v>TOMAS ZARAGOZA FUENTES</v>
      </c>
      <c r="AC905" s="70">
        <v>103</v>
      </c>
      <c r="AD905" s="68" t="str">
        <f t="shared" si="221"/>
        <v>EXECUTE [dbo].[PG_CI_CUENTA_BANCO] 0, 0, 0, 1048, 'Corporativo | INVERSIONES | FOINVER | 50010356866 | CD. JUAREZ | Pesos Mexicanos' , '6866', 0, 'Corporativo | INVERSIONES | FOINVER | 50010356866 | CD. JUAREZ | Pesos Mexicanos', 13, 21, 1, 'N/D', 'ND', '50010356866', '', 1, 5, NULL, 'CARLOS BENAVIDES', 'Corporativo', '', '', '', '', '', '', '', 'TOMAS ZARAGOZA FUENTES', 103</v>
      </c>
      <c r="AK905" s="43">
        <v>1048</v>
      </c>
      <c r="AL905" s="44">
        <v>13</v>
      </c>
      <c r="AM905" s="44">
        <v>21</v>
      </c>
      <c r="AN905" s="84" t="s">
        <v>3</v>
      </c>
      <c r="AO905" s="44">
        <v>0</v>
      </c>
      <c r="AP905" s="45" t="s">
        <v>148</v>
      </c>
      <c r="AQ905" s="45">
        <v>50010356866</v>
      </c>
      <c r="AR905" s="46" t="s">
        <v>129</v>
      </c>
      <c r="AS905" s="45" t="s">
        <v>19</v>
      </c>
      <c r="AT905" s="45" t="s">
        <v>131</v>
      </c>
      <c r="AU905" s="45" t="s">
        <v>251</v>
      </c>
      <c r="AV905" s="45" t="s">
        <v>107</v>
      </c>
      <c r="AW905" s="45" t="s">
        <v>97</v>
      </c>
      <c r="AX905" s="45" t="s">
        <v>108</v>
      </c>
      <c r="AY905" s="45" t="s">
        <v>100</v>
      </c>
      <c r="AZ905" s="45" t="s">
        <v>109</v>
      </c>
      <c r="BA905" s="45" t="s">
        <v>97</v>
      </c>
      <c r="BB905" s="74" t="s">
        <v>120</v>
      </c>
      <c r="BC905" s="45" t="s">
        <v>169</v>
      </c>
      <c r="BD905" s="45" t="s">
        <v>156</v>
      </c>
      <c r="BE905" s="45" t="s">
        <v>473</v>
      </c>
      <c r="BF905" s="45" t="s">
        <v>204</v>
      </c>
      <c r="BG905" s="45" t="s">
        <v>97</v>
      </c>
      <c r="BH905" s="45" t="s">
        <v>299</v>
      </c>
      <c r="BI905" s="45">
        <v>1</v>
      </c>
      <c r="BJ905" s="45" t="s">
        <v>97</v>
      </c>
      <c r="BK905" s="53">
        <v>42151.51798611111</v>
      </c>
      <c r="BL905" s="45" t="s">
        <v>114</v>
      </c>
      <c r="BM905" s="45" t="s">
        <v>97</v>
      </c>
      <c r="BO905" s="68" t="str">
        <f t="shared" si="234"/>
        <v>EXECUTE [dbo].[PG_CI_CUENTA_BANCO] 0,0,0 , 1048, X</v>
      </c>
    </row>
    <row r="906" spans="2:67" x14ac:dyDescent="0.3">
      <c r="B906" s="6">
        <f t="shared" si="222"/>
        <v>0</v>
      </c>
      <c r="C906" s="6" t="str">
        <f t="shared" si="223"/>
        <v>0, 0</v>
      </c>
      <c r="D906" s="54">
        <f t="shared" si="224"/>
        <v>1049</v>
      </c>
      <c r="E906" s="75" t="str">
        <f t="shared" si="225"/>
        <v>Corporativo | INVERSIONES | FOINVER | 50010357095 | CD. JUAREZ | Pesos Mexicanos</v>
      </c>
      <c r="F906" s="54" t="str">
        <f t="shared" si="226"/>
        <v>7095</v>
      </c>
      <c r="G906" s="5">
        <v>0</v>
      </c>
      <c r="H906" s="78" t="str">
        <f t="shared" si="227"/>
        <v>Corporativo | INVERSIONES | FOINVER | 50010357095 | CD. JUAREZ | Pesos Mexicanos</v>
      </c>
      <c r="I906" s="69">
        <f t="shared" si="220"/>
        <v>12</v>
      </c>
      <c r="J906" s="69">
        <f t="shared" si="220"/>
        <v>21</v>
      </c>
      <c r="K906" s="70">
        <v>1</v>
      </c>
      <c r="L906" s="69" t="str">
        <f t="shared" si="228"/>
        <v>N/D</v>
      </c>
      <c r="M906" s="69" t="str">
        <f t="shared" si="229"/>
        <v>ND</v>
      </c>
      <c r="N906" s="69">
        <f t="shared" si="230"/>
        <v>50010357095</v>
      </c>
      <c r="P906" s="70">
        <v>1</v>
      </c>
      <c r="Q906" s="70">
        <v>5</v>
      </c>
      <c r="R906" s="19" t="s">
        <v>4</v>
      </c>
      <c r="S906" s="78" t="str">
        <f t="shared" si="231"/>
        <v>CARLOS BENAVIDES</v>
      </c>
      <c r="T906" s="78" t="str">
        <f t="shared" si="232"/>
        <v>Corporativo</v>
      </c>
      <c r="AB906" s="78" t="str">
        <f t="shared" si="233"/>
        <v>TOMAS ZARAGOZA FUENTES</v>
      </c>
      <c r="AC906" s="70">
        <v>103</v>
      </c>
      <c r="AD906" s="68" t="str">
        <f t="shared" si="221"/>
        <v>EXECUTE [dbo].[PG_CI_CUENTA_BANCO] 0, 0, 0, 1049, 'Corporativo | INVERSIONES | FOINVER | 50010357095 | CD. JUAREZ | Pesos Mexicanos' , '7095', 0, 'Corporativo | INVERSIONES | FOINVER | 50010357095 | CD. JUAREZ | Pesos Mexicanos', 12, 21, 1, 'N/D', 'ND', '50010357095', '', 1, 5, NULL, 'CARLOS BENAVIDES', 'Corporativo', '', '', '', '', '', '', '', 'TOMAS ZARAGOZA FUENTES', 103</v>
      </c>
      <c r="AK906" s="43">
        <v>1049</v>
      </c>
      <c r="AL906" s="44">
        <v>12</v>
      </c>
      <c r="AM906" s="44">
        <v>21</v>
      </c>
      <c r="AN906" s="84" t="s">
        <v>3</v>
      </c>
      <c r="AO906" s="44">
        <v>0</v>
      </c>
      <c r="AP906" s="45" t="s">
        <v>148</v>
      </c>
      <c r="AQ906" s="45">
        <v>50010357095</v>
      </c>
      <c r="AR906" s="46" t="s">
        <v>129</v>
      </c>
      <c r="AS906" s="45" t="s">
        <v>19</v>
      </c>
      <c r="AT906" s="45" t="s">
        <v>131</v>
      </c>
      <c r="AU906" s="45" t="s">
        <v>251</v>
      </c>
      <c r="AV906" s="45" t="s">
        <v>107</v>
      </c>
      <c r="AW906" s="45" t="s">
        <v>97</v>
      </c>
      <c r="AX906" s="45" t="s">
        <v>108</v>
      </c>
      <c r="AY906" s="45" t="s">
        <v>100</v>
      </c>
      <c r="AZ906" s="45" t="s">
        <v>109</v>
      </c>
      <c r="BA906" s="45" t="s">
        <v>97</v>
      </c>
      <c r="BB906" s="74" t="s">
        <v>120</v>
      </c>
      <c r="BC906" s="45" t="s">
        <v>169</v>
      </c>
      <c r="BD906" s="45" t="s">
        <v>156</v>
      </c>
      <c r="BE906" s="45" t="s">
        <v>473</v>
      </c>
      <c r="BF906" s="45" t="s">
        <v>189</v>
      </c>
      <c r="BG906" s="45" t="s">
        <v>97</v>
      </c>
      <c r="BH906" s="45" t="s">
        <v>299</v>
      </c>
      <c r="BI906" s="45">
        <v>1</v>
      </c>
      <c r="BJ906" s="45" t="s">
        <v>97</v>
      </c>
      <c r="BK906" s="53">
        <v>42147.573842592596</v>
      </c>
      <c r="BL906" s="45" t="s">
        <v>114</v>
      </c>
      <c r="BM906" s="45" t="s">
        <v>97</v>
      </c>
      <c r="BO906" s="68" t="str">
        <f t="shared" si="234"/>
        <v>EXECUTE [dbo].[PG_CI_CUENTA_BANCO] 0,0,0 , 1049, X</v>
      </c>
    </row>
    <row r="907" spans="2:67" x14ac:dyDescent="0.3">
      <c r="B907" s="6">
        <f t="shared" si="222"/>
        <v>0</v>
      </c>
      <c r="C907" s="6" t="str">
        <f t="shared" si="223"/>
        <v>0, 0</v>
      </c>
      <c r="D907" s="54">
        <f t="shared" si="224"/>
        <v>1050</v>
      </c>
      <c r="E907" s="75" t="str">
        <f t="shared" si="225"/>
        <v>Corporativo | INVERSIONES | FOINVER | 50010357519 | CD. JUAREZ | Pesos Mexicanos</v>
      </c>
      <c r="F907" s="54" t="str">
        <f t="shared" si="226"/>
        <v>7519</v>
      </c>
      <c r="G907" s="5">
        <v>0</v>
      </c>
      <c r="H907" s="78" t="str">
        <f t="shared" si="227"/>
        <v>Corporativo | INVERSIONES | FOINVER | 50010357519 | CD. JUAREZ | Pesos Mexicanos</v>
      </c>
      <c r="I907" s="69">
        <f t="shared" si="220"/>
        <v>11</v>
      </c>
      <c r="J907" s="69">
        <f t="shared" si="220"/>
        <v>21</v>
      </c>
      <c r="K907" s="70">
        <v>1</v>
      </c>
      <c r="L907" s="69" t="str">
        <f t="shared" si="228"/>
        <v>N/D</v>
      </c>
      <c r="M907" s="69" t="str">
        <f t="shared" si="229"/>
        <v>N/D</v>
      </c>
      <c r="N907" s="69">
        <f t="shared" si="230"/>
        <v>50010357519</v>
      </c>
      <c r="P907" s="70">
        <v>1</v>
      </c>
      <c r="Q907" s="70">
        <v>5</v>
      </c>
      <c r="R907" s="19" t="s">
        <v>4</v>
      </c>
      <c r="S907" s="78" t="str">
        <f t="shared" si="231"/>
        <v>CARLOS BENAVIDES</v>
      </c>
      <c r="T907" s="78" t="str">
        <f t="shared" si="232"/>
        <v>Corporativo</v>
      </c>
      <c r="AB907" s="78" t="str">
        <f t="shared" si="233"/>
        <v>TOMAS ZARAGOZA FUENTES</v>
      </c>
      <c r="AC907" s="70">
        <v>103</v>
      </c>
      <c r="AD907" s="68" t="str">
        <f t="shared" si="221"/>
        <v>EXECUTE [dbo].[PG_CI_CUENTA_BANCO] 0, 0, 0, 1050, 'Corporativo | INVERSIONES | FOINVER | 50010357519 | CD. JUAREZ | Pesos Mexicanos' , '7519', 0, 'Corporativo | INVERSIONES | FOINVER | 50010357519 | CD. JUAREZ | Pesos Mexicanos', 11, 21, 1, 'N/D', 'N/D', '50010357519', '', 1, 5, NULL, 'CARLOS BENAVIDES', 'Corporativo', '', '', '', '', '', '', '', 'TOMAS ZARAGOZA FUENTES', 103</v>
      </c>
      <c r="AK907" s="43">
        <v>1050</v>
      </c>
      <c r="AL907" s="44">
        <v>11</v>
      </c>
      <c r="AM907" s="44">
        <v>21</v>
      </c>
      <c r="AN907" s="84" t="s">
        <v>3</v>
      </c>
      <c r="AO907" s="44">
        <v>0</v>
      </c>
      <c r="AP907" s="45" t="s">
        <v>148</v>
      </c>
      <c r="AQ907" s="45">
        <v>50010357519</v>
      </c>
      <c r="AR907" s="46" t="s">
        <v>129</v>
      </c>
      <c r="AS907" s="45" t="s">
        <v>19</v>
      </c>
      <c r="AT907" s="45" t="s">
        <v>131</v>
      </c>
      <c r="AU907" s="45" t="s">
        <v>251</v>
      </c>
      <c r="AV907" s="45" t="s">
        <v>107</v>
      </c>
      <c r="AW907" s="45" t="s">
        <v>97</v>
      </c>
      <c r="AX907" s="45" t="s">
        <v>108</v>
      </c>
      <c r="AY907" s="45" t="s">
        <v>100</v>
      </c>
      <c r="AZ907" s="45" t="s">
        <v>109</v>
      </c>
      <c r="BA907" s="45" t="s">
        <v>97</v>
      </c>
      <c r="BB907" s="74" t="s">
        <v>120</v>
      </c>
      <c r="BC907" s="45" t="s">
        <v>97</v>
      </c>
      <c r="BD907" s="45" t="s">
        <v>156</v>
      </c>
      <c r="BE907" s="45" t="s">
        <v>473</v>
      </c>
      <c r="BF907" s="45" t="s">
        <v>294</v>
      </c>
      <c r="BG907" s="45" t="s">
        <v>97</v>
      </c>
      <c r="BH907" s="45" t="s">
        <v>299</v>
      </c>
      <c r="BI907" s="45">
        <v>1</v>
      </c>
      <c r="BJ907" s="45" t="s">
        <v>97</v>
      </c>
      <c r="BK907" s="53">
        <v>42147.558078703703</v>
      </c>
      <c r="BL907" s="45" t="s">
        <v>114</v>
      </c>
      <c r="BM907" s="45" t="s">
        <v>97</v>
      </c>
      <c r="BO907" s="68" t="str">
        <f t="shared" si="234"/>
        <v>EXECUTE [dbo].[PG_CI_CUENTA_BANCO] 0,0,0 , 1050, X</v>
      </c>
    </row>
    <row r="908" spans="2:67" x14ac:dyDescent="0.3">
      <c r="B908" s="6">
        <f t="shared" si="222"/>
        <v>0</v>
      </c>
      <c r="C908" s="6" t="str">
        <f t="shared" si="223"/>
        <v>0, 0</v>
      </c>
      <c r="D908" s="54">
        <f t="shared" si="224"/>
        <v>1051</v>
      </c>
      <c r="E908" s="75" t="str">
        <f t="shared" si="225"/>
        <v>Corporativo | INVERSIONES | FOINVER | 50010358302 | CD. JUAREZ | Pesos Mexicanos</v>
      </c>
      <c r="F908" s="54" t="str">
        <f t="shared" si="226"/>
        <v>8302</v>
      </c>
      <c r="G908" s="5">
        <v>0</v>
      </c>
      <c r="H908" s="78" t="str">
        <f t="shared" si="227"/>
        <v>Corporativo | INVERSIONES | FOINVER | 50010358302 | CD. JUAREZ | Pesos Mexicanos</v>
      </c>
      <c r="I908" s="69">
        <f t="shared" si="220"/>
        <v>45</v>
      </c>
      <c r="J908" s="69">
        <f t="shared" si="220"/>
        <v>21</v>
      </c>
      <c r="K908" s="70">
        <v>1</v>
      </c>
      <c r="L908" s="69" t="str">
        <f t="shared" si="228"/>
        <v>N/D</v>
      </c>
      <c r="M908" s="69" t="str">
        <f t="shared" si="229"/>
        <v>ND</v>
      </c>
      <c r="N908" s="69">
        <f t="shared" si="230"/>
        <v>50010358302</v>
      </c>
      <c r="P908" s="70">
        <v>1</v>
      </c>
      <c r="Q908" s="70">
        <v>5</v>
      </c>
      <c r="R908" s="19" t="s">
        <v>4</v>
      </c>
      <c r="S908" s="78" t="str">
        <f t="shared" si="231"/>
        <v>CARLOS BENAVIDES</v>
      </c>
      <c r="T908" s="78" t="str">
        <f t="shared" si="232"/>
        <v>Corporativo</v>
      </c>
      <c r="AB908" s="78" t="str">
        <f t="shared" si="233"/>
        <v>TOMAS ZARAGOZA FUENTES</v>
      </c>
      <c r="AC908" s="70">
        <v>103</v>
      </c>
      <c r="AD908" s="68" t="str">
        <f t="shared" si="221"/>
        <v>EXECUTE [dbo].[PG_CI_CUENTA_BANCO] 0, 0, 0, 1051, 'Corporativo | INVERSIONES | FOINVER | 50010358302 | CD. JUAREZ | Pesos Mexicanos' , '8302', 0, 'Corporativo | INVERSIONES | FOINVER | 50010358302 | CD. JUAREZ | Pesos Mexicanos', 45, 21, 1, 'N/D', 'ND', '50010358302', '', 1, 5, NULL, 'CARLOS BENAVIDES', 'Corporativo', '', '', '', '', '', '', '', 'TOMAS ZARAGOZA FUENTES', 103</v>
      </c>
      <c r="AK908" s="43">
        <v>1051</v>
      </c>
      <c r="AL908" s="44">
        <v>45</v>
      </c>
      <c r="AM908" s="44">
        <v>21</v>
      </c>
      <c r="AN908" s="84" t="s">
        <v>3</v>
      </c>
      <c r="AO908" s="44">
        <v>0</v>
      </c>
      <c r="AP908" s="45" t="s">
        <v>148</v>
      </c>
      <c r="AQ908" s="45">
        <v>50010358302</v>
      </c>
      <c r="AR908" s="46" t="s">
        <v>129</v>
      </c>
      <c r="AS908" s="45" t="s">
        <v>19</v>
      </c>
      <c r="AT908" s="45" t="s">
        <v>131</v>
      </c>
      <c r="AU908" s="45" t="s">
        <v>251</v>
      </c>
      <c r="AV908" s="45" t="s">
        <v>107</v>
      </c>
      <c r="AW908" s="45" t="s">
        <v>97</v>
      </c>
      <c r="AX908" s="45" t="s">
        <v>108</v>
      </c>
      <c r="AY908" s="45" t="s">
        <v>100</v>
      </c>
      <c r="AZ908" s="45" t="s">
        <v>109</v>
      </c>
      <c r="BA908" s="45" t="s">
        <v>97</v>
      </c>
      <c r="BB908" s="74" t="s">
        <v>120</v>
      </c>
      <c r="BC908" s="45" t="s">
        <v>169</v>
      </c>
      <c r="BD908" s="45" t="s">
        <v>156</v>
      </c>
      <c r="BE908" s="45" t="s">
        <v>473</v>
      </c>
      <c r="BF908" s="45" t="s">
        <v>172</v>
      </c>
      <c r="BG908" s="45" t="s">
        <v>97</v>
      </c>
      <c r="BH908" s="45" t="s">
        <v>299</v>
      </c>
      <c r="BI908" s="45">
        <v>1</v>
      </c>
      <c r="BJ908" s="45" t="s">
        <v>97</v>
      </c>
      <c r="BK908" s="53">
        <v>42151.526261574072</v>
      </c>
      <c r="BL908" s="45" t="s">
        <v>114</v>
      </c>
      <c r="BM908" s="45" t="s">
        <v>97</v>
      </c>
      <c r="BO908" s="68" t="str">
        <f t="shared" si="234"/>
        <v>EXECUTE [dbo].[PG_CI_CUENTA_BANCO] 0,0,0 , 1051, X</v>
      </c>
    </row>
    <row r="909" spans="2:67" x14ac:dyDescent="0.3">
      <c r="B909" s="6">
        <f t="shared" si="222"/>
        <v>0</v>
      </c>
      <c r="C909" s="6" t="str">
        <f t="shared" si="223"/>
        <v>0, 0</v>
      </c>
      <c r="D909" s="54">
        <f t="shared" si="224"/>
        <v>1052</v>
      </c>
      <c r="E909" s="75" t="str">
        <f t="shared" si="225"/>
        <v>Corporativo | CONCENTRADORA | CONCENTRADORA | 177845898 | CD. JUAREZ | Pesos Mexicanos</v>
      </c>
      <c r="F909" s="54" t="str">
        <f t="shared" si="226"/>
        <v>5898</v>
      </c>
      <c r="G909" s="5">
        <v>0</v>
      </c>
      <c r="H909" s="78" t="str">
        <f t="shared" si="227"/>
        <v>Corporativo | CONCENTRADORA | CONCENTRADORA | 177845898 | CD. JUAREZ | Pesos Mexicanos</v>
      </c>
      <c r="I909" s="69">
        <f t="shared" si="220"/>
        <v>65</v>
      </c>
      <c r="J909" s="69">
        <f t="shared" si="220"/>
        <v>7</v>
      </c>
      <c r="K909" s="70">
        <v>1</v>
      </c>
      <c r="L909" s="69" t="str">
        <f t="shared" si="228"/>
        <v>ND</v>
      </c>
      <c r="M909" s="69">
        <f t="shared" si="229"/>
        <v>833</v>
      </c>
      <c r="N909" s="69">
        <f t="shared" si="230"/>
        <v>177845898</v>
      </c>
      <c r="P909" s="70">
        <v>1</v>
      </c>
      <c r="Q909" s="70">
        <v>2</v>
      </c>
      <c r="R909" s="19" t="s">
        <v>4</v>
      </c>
      <c r="S909" s="78" t="str">
        <f t="shared" si="231"/>
        <v>LUIS RAMIREZ RODRIGUEZ</v>
      </c>
      <c r="T909" s="78" t="str">
        <f t="shared" si="232"/>
        <v>Corporativo</v>
      </c>
      <c r="AB909" s="78" t="str">
        <f t="shared" si="233"/>
        <v>TOMAS ZARAGOZA FUENTES</v>
      </c>
      <c r="AC909" s="70">
        <v>103</v>
      </c>
      <c r="AD909" s="68" t="str">
        <f t="shared" si="221"/>
        <v>EXECUTE [dbo].[PG_CI_CUENTA_BANCO] 0, 0, 0, 1052, 'Corporativo | CONCENTRADORA | CONCENTRADORA | 177845898 | CD. JUAREZ | Pesos Mexicanos' , '5898', 0, 'Corporativo | CONCENTRADORA | CONCENTRADORA | 177845898 | CD. JUAREZ | Pesos Mexicanos', 65, 7, 1, 'ND', '833', '177845898', '', 1, 2, NULL, 'LUIS RAMIREZ RODRIGUEZ', 'Corporativo', '', '', '', '', '', '', '', 'TOMAS ZARAGOZA FUENTES', 103</v>
      </c>
      <c r="AK909" s="43">
        <v>1052</v>
      </c>
      <c r="AL909" s="44">
        <v>65</v>
      </c>
      <c r="AM909" s="44">
        <v>7</v>
      </c>
      <c r="AN909" s="84" t="s">
        <v>3</v>
      </c>
      <c r="AO909" s="44">
        <v>0</v>
      </c>
      <c r="AP909" s="45" t="s">
        <v>148</v>
      </c>
      <c r="AQ909" s="45">
        <v>177845898</v>
      </c>
      <c r="AR909" s="46" t="s">
        <v>127</v>
      </c>
      <c r="AS909" s="45" t="s">
        <v>18</v>
      </c>
      <c r="AT909" s="45" t="s">
        <v>18</v>
      </c>
      <c r="AU909" s="45" t="s">
        <v>162</v>
      </c>
      <c r="AV909" s="45" t="s">
        <v>107</v>
      </c>
      <c r="AW909" s="45" t="s">
        <v>97</v>
      </c>
      <c r="AX909" s="45" t="s">
        <v>108</v>
      </c>
      <c r="AY909" s="45" t="s">
        <v>100</v>
      </c>
      <c r="AZ909" s="45" t="s">
        <v>109</v>
      </c>
      <c r="BA909" s="45" t="s">
        <v>169</v>
      </c>
      <c r="BB909" s="74" t="s">
        <v>120</v>
      </c>
      <c r="BC909" s="45">
        <v>833</v>
      </c>
      <c r="BD909" s="45" t="s">
        <v>227</v>
      </c>
      <c r="BE909" s="45" t="s">
        <v>122</v>
      </c>
      <c r="BF909" s="45" t="s">
        <v>365</v>
      </c>
      <c r="BG909" s="45" t="s">
        <v>97</v>
      </c>
      <c r="BH909" s="45" t="s">
        <v>113</v>
      </c>
      <c r="BI909" s="45">
        <v>1</v>
      </c>
      <c r="BJ909" s="45" t="s">
        <v>97</v>
      </c>
      <c r="BK909" s="53">
        <v>42146.738032407404</v>
      </c>
      <c r="BL909" s="45" t="s">
        <v>114</v>
      </c>
      <c r="BM909" s="45" t="s">
        <v>97</v>
      </c>
      <c r="BO909" s="68" t="str">
        <f t="shared" si="234"/>
        <v>EXECUTE [dbo].[PG_CI_CUENTA_BANCO] 0,0,0 , 1052, X</v>
      </c>
    </row>
    <row r="910" spans="2:67" x14ac:dyDescent="0.3">
      <c r="B910" s="6">
        <f t="shared" si="222"/>
        <v>0</v>
      </c>
      <c r="C910" s="6" t="str">
        <f t="shared" si="223"/>
        <v>0, 0</v>
      </c>
      <c r="D910" s="54">
        <f t="shared" si="224"/>
        <v>1053</v>
      </c>
      <c r="E910" s="75" t="str">
        <f t="shared" si="225"/>
        <v>MAMEME GAS | INGRESOS | VENTA GAS | 177838220 | CD. JUAREZ | Pesos Mexicanos</v>
      </c>
      <c r="F910" s="54" t="str">
        <f t="shared" si="226"/>
        <v>8220</v>
      </c>
      <c r="G910" s="5">
        <v>0</v>
      </c>
      <c r="H910" s="78" t="str">
        <f t="shared" si="227"/>
        <v>MAMEME GAS | INGRESOS | VENTA GAS | 177838220 | CD. JUAREZ | Pesos Mexicanos</v>
      </c>
      <c r="I910" s="69">
        <f t="shared" si="220"/>
        <v>65</v>
      </c>
      <c r="J910" s="69">
        <f t="shared" si="220"/>
        <v>7</v>
      </c>
      <c r="K910" s="70">
        <v>1</v>
      </c>
      <c r="L910" s="69" t="str">
        <f t="shared" si="228"/>
        <v>ND</v>
      </c>
      <c r="M910" s="69">
        <f t="shared" si="229"/>
        <v>833</v>
      </c>
      <c r="N910" s="69">
        <f t="shared" si="230"/>
        <v>177838220</v>
      </c>
      <c r="P910" s="70">
        <v>1</v>
      </c>
      <c r="Q910" s="70">
        <v>1</v>
      </c>
      <c r="R910" s="19" t="s">
        <v>4</v>
      </c>
      <c r="S910" s="78" t="str">
        <f t="shared" si="231"/>
        <v>LUIS RAMIREZ RODRIGUEZ</v>
      </c>
      <c r="T910" s="78" t="str">
        <f t="shared" si="232"/>
        <v>MAMEME GAS</v>
      </c>
      <c r="AB910" s="78" t="str">
        <f t="shared" si="233"/>
        <v>TOMAS ZARAGOZA FUENTES</v>
      </c>
      <c r="AC910" s="70">
        <v>103</v>
      </c>
      <c r="AD910" s="68" t="str">
        <f t="shared" si="221"/>
        <v>EXECUTE [dbo].[PG_CI_CUENTA_BANCO] 0, 0, 0, 1053, 'MAMEME GAS | INGRESOS | VENTA GAS | 177838220 | CD. JUAREZ | Pesos Mexicanos' , '8220', 0, 'MAMEME GAS | INGRESOS | VENTA GAS | 177838220 | CD. JUAREZ | Pesos Mexicanos', 65, 7, 1, 'ND', '833', '177838220', '', 1, 1, NULL, 'LUIS RAMIREZ RODRIGUEZ', 'MAMEME GAS', '', '', '', '', '', '', '', 'TOMAS ZARAGOZA FUENTES', 103</v>
      </c>
      <c r="AK910" s="43">
        <v>1053</v>
      </c>
      <c r="AL910" s="44">
        <v>65</v>
      </c>
      <c r="AM910" s="44">
        <v>7</v>
      </c>
      <c r="AN910" s="84" t="s">
        <v>3</v>
      </c>
      <c r="AO910" s="44">
        <v>0</v>
      </c>
      <c r="AP910" s="45" t="s">
        <v>497</v>
      </c>
      <c r="AQ910" s="45">
        <v>177838220</v>
      </c>
      <c r="AR910" s="46" t="s">
        <v>104</v>
      </c>
      <c r="AS910" s="45" t="s">
        <v>24</v>
      </c>
      <c r="AT910" s="45" t="s">
        <v>105</v>
      </c>
      <c r="AU910" s="45" t="s">
        <v>106</v>
      </c>
      <c r="AV910" s="45" t="s">
        <v>107</v>
      </c>
      <c r="AW910" s="45" t="s">
        <v>97</v>
      </c>
      <c r="AX910" s="45" t="s">
        <v>108</v>
      </c>
      <c r="AY910" s="45" t="s">
        <v>100</v>
      </c>
      <c r="AZ910" s="45" t="s">
        <v>109</v>
      </c>
      <c r="BA910" s="45" t="s">
        <v>169</v>
      </c>
      <c r="BB910" s="74" t="s">
        <v>120</v>
      </c>
      <c r="BC910" s="45">
        <v>833</v>
      </c>
      <c r="BD910" s="45" t="s">
        <v>227</v>
      </c>
      <c r="BE910" s="45" t="s">
        <v>122</v>
      </c>
      <c r="BF910" s="45" t="s">
        <v>365</v>
      </c>
      <c r="BG910" s="45" t="s">
        <v>97</v>
      </c>
      <c r="BH910" s="45" t="s">
        <v>113</v>
      </c>
      <c r="BI910" s="45">
        <v>1</v>
      </c>
      <c r="BJ910" s="45" t="s">
        <v>97</v>
      </c>
      <c r="BK910" s="53">
        <v>42146.738391203704</v>
      </c>
      <c r="BL910" s="45" t="s">
        <v>114</v>
      </c>
      <c r="BM910" s="45" t="s">
        <v>97</v>
      </c>
      <c r="BO910" s="68" t="str">
        <f t="shared" si="234"/>
        <v>EXECUTE [dbo].[PG_CI_CUENTA_BANCO] 0,0,0 , 1053, X</v>
      </c>
    </row>
    <row r="911" spans="2:67" x14ac:dyDescent="0.3">
      <c r="B911" s="6">
        <f t="shared" si="222"/>
        <v>0</v>
      </c>
      <c r="C911" s="6" t="str">
        <f t="shared" si="223"/>
        <v>0, 0</v>
      </c>
      <c r="D911" s="54">
        <f t="shared" si="224"/>
        <v>1054</v>
      </c>
      <c r="E911" s="75" t="str">
        <f t="shared" si="225"/>
        <v>MAMEME GAS | EGRESOS | EGRESOS PLANTA | 177845944 | CD. JUAREZ | Pesos Mexicanos</v>
      </c>
      <c r="F911" s="54" t="str">
        <f t="shared" si="226"/>
        <v>5944</v>
      </c>
      <c r="G911" s="5">
        <v>0</v>
      </c>
      <c r="H911" s="78" t="str">
        <f t="shared" si="227"/>
        <v>MAMEME GAS | EGRESOS | EGRESOS PLANTA | 177845944 | CD. JUAREZ | Pesos Mexicanos</v>
      </c>
      <c r="I911" s="69">
        <f t="shared" si="220"/>
        <v>65</v>
      </c>
      <c r="J911" s="69">
        <f t="shared" si="220"/>
        <v>7</v>
      </c>
      <c r="K911" s="70">
        <v>1</v>
      </c>
      <c r="L911" s="69" t="str">
        <f t="shared" si="228"/>
        <v>N/D</v>
      </c>
      <c r="M911" s="69">
        <f t="shared" si="229"/>
        <v>833</v>
      </c>
      <c r="N911" s="69">
        <f t="shared" si="230"/>
        <v>177845944</v>
      </c>
      <c r="P911" s="70">
        <v>1</v>
      </c>
      <c r="Q911" s="70">
        <v>3</v>
      </c>
      <c r="R911" s="19" t="s">
        <v>4</v>
      </c>
      <c r="S911" s="78" t="str">
        <f t="shared" si="231"/>
        <v>LUIS RAMIREZ RODRIGUEZ</v>
      </c>
      <c r="T911" s="78" t="str">
        <f t="shared" si="232"/>
        <v>MAMEME GAS</v>
      </c>
      <c r="AB911" s="78" t="str">
        <f t="shared" si="233"/>
        <v>TOMAS ZARAGOZA FUENTES</v>
      </c>
      <c r="AC911" s="70">
        <v>103</v>
      </c>
      <c r="AD911" s="68" t="str">
        <f t="shared" si="221"/>
        <v>EXECUTE [dbo].[PG_CI_CUENTA_BANCO] 0, 0, 0, 1054, 'MAMEME GAS | EGRESOS | EGRESOS PLANTA | 177845944 | CD. JUAREZ | Pesos Mexicanos' , '5944', 0, 'MAMEME GAS | EGRESOS | EGRESOS PLANTA | 177845944 | CD. JUAREZ | Pesos Mexicanos', 65, 7, 1, 'N/D', '833', '177845944', '', 1, 3, NULL, 'LUIS RAMIREZ RODRIGUEZ', 'MAMEME GAS', '', '', '', '', '', '', '', 'TOMAS ZARAGOZA FUENTES', 103</v>
      </c>
      <c r="AK911" s="43">
        <v>1054</v>
      </c>
      <c r="AL911" s="44">
        <v>65</v>
      </c>
      <c r="AM911" s="44">
        <v>7</v>
      </c>
      <c r="AN911" s="84" t="s">
        <v>3</v>
      </c>
      <c r="AO911" s="44">
        <v>0</v>
      </c>
      <c r="AP911" s="45" t="s">
        <v>497</v>
      </c>
      <c r="AQ911" s="45">
        <v>177845944</v>
      </c>
      <c r="AR911" s="46" t="s">
        <v>133</v>
      </c>
      <c r="AS911" s="45" t="s">
        <v>25</v>
      </c>
      <c r="AT911" s="45" t="s">
        <v>134</v>
      </c>
      <c r="AU911" s="45" t="s">
        <v>106</v>
      </c>
      <c r="AV911" s="45" t="s">
        <v>107</v>
      </c>
      <c r="AW911" s="45" t="s">
        <v>97</v>
      </c>
      <c r="AX911" s="45" t="s">
        <v>108</v>
      </c>
      <c r="AY911" s="45" t="s">
        <v>100</v>
      </c>
      <c r="AZ911" s="45" t="s">
        <v>109</v>
      </c>
      <c r="BA911" s="45" t="s">
        <v>97</v>
      </c>
      <c r="BB911" s="74" t="s">
        <v>120</v>
      </c>
      <c r="BC911" s="45">
        <v>833</v>
      </c>
      <c r="BD911" s="45" t="s">
        <v>227</v>
      </c>
      <c r="BE911" s="45" t="s">
        <v>122</v>
      </c>
      <c r="BF911" s="45" t="s">
        <v>365</v>
      </c>
      <c r="BG911" s="45" t="s">
        <v>97</v>
      </c>
      <c r="BH911" s="45" t="s">
        <v>142</v>
      </c>
      <c r="BI911" s="45">
        <v>1</v>
      </c>
      <c r="BJ911" s="45" t="s">
        <v>97</v>
      </c>
      <c r="BK911" s="53">
        <v>43224.467395833337</v>
      </c>
      <c r="BL911" s="45" t="s">
        <v>128</v>
      </c>
      <c r="BM911" s="45" t="s">
        <v>97</v>
      </c>
      <c r="BO911" s="68" t="str">
        <f t="shared" si="234"/>
        <v>EXECUTE [dbo].[PG_CI_CUENTA_BANCO] 0,0,0 , 1054, X</v>
      </c>
    </row>
    <row r="912" spans="2:67" x14ac:dyDescent="0.3">
      <c r="B912" s="6">
        <f t="shared" si="222"/>
        <v>0</v>
      </c>
      <c r="C912" s="6" t="str">
        <f t="shared" si="223"/>
        <v>0, 0</v>
      </c>
      <c r="D912" s="54">
        <f t="shared" si="224"/>
        <v>1055</v>
      </c>
      <c r="E912" s="75" t="str">
        <f t="shared" si="225"/>
        <v>Corporativo | INGRESOS | VENTA GAS (CIE) | 65502760559 | CD. JUAREZ | Pesos Mexicanos</v>
      </c>
      <c r="F912" s="54" t="str">
        <f t="shared" si="226"/>
        <v>0559</v>
      </c>
      <c r="G912" s="5">
        <v>0</v>
      </c>
      <c r="H912" s="78" t="str">
        <f t="shared" si="227"/>
        <v>Corporativo | INGRESOS | VENTA GAS (CIE) | 65502760559 | CD. JUAREZ | Pesos Mexicanos</v>
      </c>
      <c r="I912" s="69">
        <f t="shared" si="220"/>
        <v>10</v>
      </c>
      <c r="J912" s="69">
        <f t="shared" si="220"/>
        <v>10</v>
      </c>
      <c r="K912" s="70">
        <v>1</v>
      </c>
      <c r="L912" s="69" t="str">
        <f t="shared" si="228"/>
        <v>N/D</v>
      </c>
      <c r="M912" s="69" t="str">
        <f t="shared" si="229"/>
        <v>EMPRESAS</v>
      </c>
      <c r="N912" s="69">
        <f t="shared" si="230"/>
        <v>65502760559</v>
      </c>
      <c r="P912" s="70">
        <v>1</v>
      </c>
      <c r="Q912" s="70">
        <v>1</v>
      </c>
      <c r="R912" s="19" t="s">
        <v>4</v>
      </c>
      <c r="S912" s="78" t="str">
        <f t="shared" si="231"/>
        <v>CARLOS MORENO</v>
      </c>
      <c r="T912" s="78" t="str">
        <f t="shared" si="232"/>
        <v>Corporativo</v>
      </c>
      <c r="AB912" s="78" t="str">
        <f t="shared" si="233"/>
        <v>TOMAS ZARAGOZA FUENTES</v>
      </c>
      <c r="AC912" s="70">
        <v>103</v>
      </c>
      <c r="AD912" s="68" t="str">
        <f t="shared" si="221"/>
        <v>EXECUTE [dbo].[PG_CI_CUENTA_BANCO] 0, 0, 0, 1055, 'Corporativo | INGRESOS | VENTA GAS (CIE) | 65502760559 | CD. JUAREZ | Pesos Mexicanos' , '0559', 0, 'Corporativo | INGRESOS | VENTA GAS (CIE) | 65502760559 | CD. JUAREZ | Pesos Mexicanos', 10, 10, 1, 'N/D', 'EMPRESAS', '65502760559', '', 1, 1, NULL, 'CARLOS MORENO', 'Corporativo', '', '', '', '', '', '', '', 'TOMAS ZARAGOZA FUENTES', 103</v>
      </c>
      <c r="AK912" s="43">
        <v>1055</v>
      </c>
      <c r="AL912" s="44">
        <v>10</v>
      </c>
      <c r="AM912" s="44">
        <v>10</v>
      </c>
      <c r="AN912" s="84" t="s">
        <v>3</v>
      </c>
      <c r="AO912" s="44">
        <v>0</v>
      </c>
      <c r="AP912" s="45" t="s">
        <v>148</v>
      </c>
      <c r="AQ912" s="45">
        <v>65502760559</v>
      </c>
      <c r="AR912" s="46" t="s">
        <v>104</v>
      </c>
      <c r="AS912" s="45" t="s">
        <v>24</v>
      </c>
      <c r="AT912" s="45" t="s">
        <v>168</v>
      </c>
      <c r="AU912" s="45" t="s">
        <v>162</v>
      </c>
      <c r="AV912" s="45" t="s">
        <v>107</v>
      </c>
      <c r="AW912" s="45" t="s">
        <v>97</v>
      </c>
      <c r="AX912" s="45" t="s">
        <v>108</v>
      </c>
      <c r="AY912" s="45" t="s">
        <v>100</v>
      </c>
      <c r="AZ912" s="45" t="s">
        <v>109</v>
      </c>
      <c r="BA912" s="45" t="s">
        <v>97</v>
      </c>
      <c r="BB912" s="74" t="s">
        <v>120</v>
      </c>
      <c r="BC912" s="45" t="s">
        <v>498</v>
      </c>
      <c r="BD912" s="45" t="s">
        <v>97</v>
      </c>
      <c r="BE912" s="45" t="s">
        <v>150</v>
      </c>
      <c r="BF912" s="45" t="s">
        <v>160</v>
      </c>
      <c r="BG912" s="45" t="s">
        <v>97</v>
      </c>
      <c r="BH912" s="45" t="s">
        <v>113</v>
      </c>
      <c r="BI912" s="45">
        <v>1</v>
      </c>
      <c r="BJ912" s="45" t="s">
        <v>97</v>
      </c>
      <c r="BK912" s="53">
        <v>42146.707499999997</v>
      </c>
      <c r="BL912" s="45" t="s">
        <v>114</v>
      </c>
      <c r="BM912" s="45" t="s">
        <v>97</v>
      </c>
      <c r="BO912" s="68" t="str">
        <f t="shared" si="234"/>
        <v>EXECUTE [dbo].[PG_CI_CUENTA_BANCO] 0,0,0 , 1055, X</v>
      </c>
    </row>
    <row r="913" spans="2:67" x14ac:dyDescent="0.3">
      <c r="B913" s="6">
        <f t="shared" si="222"/>
        <v>0</v>
      </c>
      <c r="C913" s="6" t="str">
        <f t="shared" si="223"/>
        <v>0, 0</v>
      </c>
      <c r="D913" s="54">
        <f t="shared" si="224"/>
        <v>1056</v>
      </c>
      <c r="E913" s="75" t="str">
        <f t="shared" si="225"/>
        <v>N/D | EGRESOS | EXTRAORDINARIOS | 177545274 | CD. JUAREZ | Pesos Mexicanos</v>
      </c>
      <c r="F913" s="54" t="str">
        <f t="shared" si="226"/>
        <v>5274</v>
      </c>
      <c r="G913" s="5">
        <v>0</v>
      </c>
      <c r="H913" s="78" t="str">
        <f t="shared" si="227"/>
        <v>N/D | EGRESOS | EXTRAORDINARIOS | 177545274 | CD. JUAREZ | Pesos Mexicanos</v>
      </c>
      <c r="I913" s="69">
        <f t="shared" si="220"/>
        <v>41</v>
      </c>
      <c r="J913" s="69">
        <f t="shared" si="220"/>
        <v>7</v>
      </c>
      <c r="K913" s="70">
        <v>1</v>
      </c>
      <c r="L913" s="69" t="str">
        <f t="shared" si="228"/>
        <v>N/D</v>
      </c>
      <c r="M913" s="69" t="str">
        <f t="shared" si="229"/>
        <v>EMPRESAS CD JUA</v>
      </c>
      <c r="N913" s="69">
        <f t="shared" si="230"/>
        <v>177545274</v>
      </c>
      <c r="P913" s="70">
        <v>2</v>
      </c>
      <c r="Q913" s="70">
        <v>3</v>
      </c>
      <c r="R913" s="19" t="s">
        <v>4</v>
      </c>
      <c r="S913" s="78" t="str">
        <f t="shared" si="231"/>
        <v>LUIS RAMIREZ RODRIGUEZ</v>
      </c>
      <c r="T913" s="78" t="str">
        <f t="shared" si="232"/>
        <v>N/D</v>
      </c>
      <c r="AB913" s="78" t="str">
        <f t="shared" si="233"/>
        <v>ENRIQUE ZARAGOZA ITO</v>
      </c>
      <c r="AC913" s="70">
        <v>103</v>
      </c>
      <c r="AD913" s="68" t="str">
        <f t="shared" si="221"/>
        <v>EXECUTE [dbo].[PG_CI_CUENTA_BANCO] 0, 0, 0, 1056, 'N/D | EGRESOS | EXTRAORDINARIOS | 177545274 | CD. JUAREZ | Pesos Mexicanos' , '5274', 0, 'N/D | EGRESOS | EXTRAORDINARIOS | 177545274 | CD. JUAREZ | Pesos Mexicanos', 41, 7, 1, 'N/D', 'EMPRESAS CD JUA', '177545274', '', 2, 3, NULL, 'LUIS RAMIREZ RODRIGUEZ', 'N/D', '', '', '', '', '', '', '', 'ENRIQUE ZARAGOZA ITO', 103</v>
      </c>
      <c r="AK913" s="43">
        <v>1056</v>
      </c>
      <c r="AL913" s="44">
        <v>41</v>
      </c>
      <c r="AM913" s="44">
        <v>7</v>
      </c>
      <c r="AN913" s="84" t="s">
        <v>3</v>
      </c>
      <c r="AO913" s="44">
        <v>0</v>
      </c>
      <c r="AP913" s="45" t="s">
        <v>97</v>
      </c>
      <c r="AQ913" s="45">
        <v>177545274</v>
      </c>
      <c r="AR913" s="46" t="s">
        <v>133</v>
      </c>
      <c r="AS913" s="45" t="s">
        <v>25</v>
      </c>
      <c r="AT913" s="45" t="s">
        <v>226</v>
      </c>
      <c r="AU913" s="45" t="s">
        <v>154</v>
      </c>
      <c r="AV913" s="45" t="s">
        <v>97</v>
      </c>
      <c r="AW913" s="45" t="s">
        <v>97</v>
      </c>
      <c r="AX913" s="45" t="s">
        <v>99</v>
      </c>
      <c r="AY913" s="45" t="s">
        <v>100</v>
      </c>
      <c r="AZ913" s="45" t="s">
        <v>163</v>
      </c>
      <c r="BA913" s="45" t="s">
        <v>97</v>
      </c>
      <c r="BB913" s="74" t="s">
        <v>120</v>
      </c>
      <c r="BC913" s="45" t="s">
        <v>495</v>
      </c>
      <c r="BD913" s="45">
        <v>833</v>
      </c>
      <c r="BE913" s="45" t="s">
        <v>122</v>
      </c>
      <c r="BF913" s="45" t="s">
        <v>97</v>
      </c>
      <c r="BG913" s="45" t="s">
        <v>97</v>
      </c>
      <c r="BH913" s="45" t="s">
        <v>97</v>
      </c>
      <c r="BI913" s="45">
        <v>1</v>
      </c>
      <c r="BJ913" s="45" t="s">
        <v>499</v>
      </c>
      <c r="BK913" s="53">
        <v>40582.410104166665</v>
      </c>
      <c r="BL913" s="45" t="s">
        <v>114</v>
      </c>
      <c r="BM913" s="45" t="s">
        <v>97</v>
      </c>
      <c r="BO913" s="68" t="str">
        <f t="shared" si="234"/>
        <v>EXECUTE [dbo].[PG_CI_CUENTA_BANCO] 0,0,0 , 1056, X</v>
      </c>
    </row>
    <row r="914" spans="2:67" x14ac:dyDescent="0.3">
      <c r="B914" s="6">
        <f t="shared" si="222"/>
        <v>0</v>
      </c>
      <c r="C914" s="6" t="str">
        <f t="shared" si="223"/>
        <v>0, 0</v>
      </c>
      <c r="D914" s="54">
        <f t="shared" si="224"/>
        <v>1057</v>
      </c>
      <c r="E914" s="75" t="str">
        <f t="shared" si="225"/>
        <v>Proyecto CAS | INGRESOS | VENTA GAS | 179033424 | CD. JUAREZ | Pesos Mexicanos</v>
      </c>
      <c r="F914" s="54" t="str">
        <f t="shared" si="226"/>
        <v>3424</v>
      </c>
      <c r="G914" s="5">
        <v>0</v>
      </c>
      <c r="H914" s="78" t="str">
        <f t="shared" si="227"/>
        <v>Proyecto CAS | INGRESOS | VENTA GAS | 179033424 | CD. JUAREZ | Pesos Mexicanos</v>
      </c>
      <c r="I914" s="69">
        <f t="shared" si="220"/>
        <v>10</v>
      </c>
      <c r="J914" s="69">
        <f t="shared" si="220"/>
        <v>7</v>
      </c>
      <c r="K914" s="70">
        <v>1</v>
      </c>
      <c r="L914" s="69" t="str">
        <f t="shared" si="228"/>
        <v>NA</v>
      </c>
      <c r="M914" s="69">
        <f t="shared" si="229"/>
        <v>833</v>
      </c>
      <c r="N914" s="69">
        <f t="shared" si="230"/>
        <v>179033424</v>
      </c>
      <c r="P914" s="70">
        <v>1</v>
      </c>
      <c r="Q914" s="70">
        <v>1</v>
      </c>
      <c r="R914" s="19" t="s">
        <v>4</v>
      </c>
      <c r="S914" s="78" t="str">
        <f t="shared" si="231"/>
        <v>LUIS RAMIREZ RODRIGUEZ</v>
      </c>
      <c r="T914" s="78" t="str">
        <f t="shared" si="232"/>
        <v>Proyecto CAS</v>
      </c>
      <c r="AB914" s="78" t="str">
        <f t="shared" si="233"/>
        <v>TOMAS ZARAGOZA FUENTES</v>
      </c>
      <c r="AC914" s="70">
        <v>103</v>
      </c>
      <c r="AD914" s="68" t="str">
        <f t="shared" si="221"/>
        <v>EXECUTE [dbo].[PG_CI_CUENTA_BANCO] 0, 0, 0, 1057, 'Proyecto CAS | INGRESOS | VENTA GAS | 179033424 | CD. JUAREZ | Pesos Mexicanos' , '3424', 0, 'Proyecto CAS | INGRESOS | VENTA GAS | 179033424 | CD. JUAREZ | Pesos Mexicanos', 10, 7, 1, 'NA', '833', '179033424', '', 1, 1, NULL, 'LUIS RAMIREZ RODRIGUEZ', 'Proyecto CAS', '', '', '', '', '', '', '', 'TOMAS ZARAGOZA FUENTES', 103</v>
      </c>
      <c r="AK914" s="43">
        <v>1057</v>
      </c>
      <c r="AL914" s="44">
        <v>10</v>
      </c>
      <c r="AM914" s="44">
        <v>7</v>
      </c>
      <c r="AN914" s="84" t="s">
        <v>3</v>
      </c>
      <c r="AO914" s="44">
        <v>75</v>
      </c>
      <c r="AP914" s="45" t="s">
        <v>500</v>
      </c>
      <c r="AQ914" s="45">
        <v>179033424</v>
      </c>
      <c r="AR914" s="46" t="s">
        <v>104</v>
      </c>
      <c r="AS914" s="45" t="s">
        <v>24</v>
      </c>
      <c r="AT914" s="45" t="s">
        <v>105</v>
      </c>
      <c r="AU914" s="45" t="s">
        <v>106</v>
      </c>
      <c r="AV914" s="45" t="s">
        <v>107</v>
      </c>
      <c r="AW914" s="45" t="s">
        <v>97</v>
      </c>
      <c r="AX914" s="45" t="s">
        <v>108</v>
      </c>
      <c r="AY914" s="45" t="s">
        <v>100</v>
      </c>
      <c r="AZ914" s="45" t="s">
        <v>109</v>
      </c>
      <c r="BA914" s="45" t="s">
        <v>501</v>
      </c>
      <c r="BB914" s="74" t="s">
        <v>120</v>
      </c>
      <c r="BC914" s="45">
        <v>833</v>
      </c>
      <c r="BD914" s="45" t="s">
        <v>227</v>
      </c>
      <c r="BE914" s="45" t="s">
        <v>122</v>
      </c>
      <c r="BF914" s="45" t="s">
        <v>160</v>
      </c>
      <c r="BG914" s="45" t="s">
        <v>97</v>
      </c>
      <c r="BH914" s="45" t="s">
        <v>113</v>
      </c>
      <c r="BI914" s="45">
        <v>1</v>
      </c>
      <c r="BJ914" s="45" t="s">
        <v>502</v>
      </c>
      <c r="BK914" s="53">
        <v>42146.703217592592</v>
      </c>
      <c r="BL914" s="45" t="s">
        <v>114</v>
      </c>
      <c r="BM914" s="45" t="s">
        <v>97</v>
      </c>
      <c r="BO914" s="68" t="str">
        <f t="shared" si="234"/>
        <v>EXECUTE [dbo].[PG_CI_CUENTA_BANCO] 0,0,0 , 1057, X</v>
      </c>
    </row>
    <row r="915" spans="2:67" x14ac:dyDescent="0.3">
      <c r="B915" s="6">
        <f t="shared" si="222"/>
        <v>0</v>
      </c>
      <c r="C915" s="6" t="str">
        <f t="shared" si="223"/>
        <v>0, 0</v>
      </c>
      <c r="D915" s="54">
        <f t="shared" si="224"/>
        <v>1058</v>
      </c>
      <c r="E915" s="75" t="str">
        <f t="shared" si="225"/>
        <v>Proyecto CAS | EGRESOS | EGRESOS PLANTA | 179042660 | CD. JUAREZ | Pesos Mexicanos</v>
      </c>
      <c r="F915" s="54" t="str">
        <f t="shared" si="226"/>
        <v>2660</v>
      </c>
      <c r="G915" s="5">
        <v>0</v>
      </c>
      <c r="H915" s="78" t="str">
        <f t="shared" si="227"/>
        <v>Proyecto CAS | EGRESOS | EGRESOS PLANTA | 179042660 | CD. JUAREZ | Pesos Mexicanos</v>
      </c>
      <c r="I915" s="69">
        <f t="shared" si="220"/>
        <v>10</v>
      </c>
      <c r="J915" s="69">
        <f t="shared" si="220"/>
        <v>7</v>
      </c>
      <c r="K915" s="70">
        <v>1</v>
      </c>
      <c r="L915" s="69" t="str">
        <f t="shared" si="228"/>
        <v>NA</v>
      </c>
      <c r="M915" s="69">
        <f t="shared" si="229"/>
        <v>833</v>
      </c>
      <c r="N915" s="69">
        <f t="shared" si="230"/>
        <v>179042660</v>
      </c>
      <c r="P915" s="70">
        <v>2</v>
      </c>
      <c r="Q915" s="70">
        <v>3</v>
      </c>
      <c r="R915" s="19" t="s">
        <v>4</v>
      </c>
      <c r="S915" s="78" t="str">
        <f t="shared" si="231"/>
        <v>LUIS RAMIREZ RODRIGUEZ</v>
      </c>
      <c r="T915" s="78" t="str">
        <f t="shared" si="232"/>
        <v>Proyecto CAS</v>
      </c>
      <c r="AB915" s="78" t="str">
        <f t="shared" si="233"/>
        <v>TOMAS ZARAGOZA FUENTES</v>
      </c>
      <c r="AC915" s="70">
        <v>103</v>
      </c>
      <c r="AD915" s="68" t="str">
        <f t="shared" si="221"/>
        <v>EXECUTE [dbo].[PG_CI_CUENTA_BANCO] 0, 0, 0, 1058, 'Proyecto CAS | EGRESOS | EGRESOS PLANTA | 179042660 | CD. JUAREZ | Pesos Mexicanos' , '2660', 0, 'Proyecto CAS | EGRESOS | EGRESOS PLANTA | 179042660 | CD. JUAREZ | Pesos Mexicanos', 10, 7, 1, 'NA', '833', '179042660', '', 2, 3, NULL, 'LUIS RAMIREZ RODRIGUEZ', 'Proyecto CAS', '', '', '', '', '', '', '', 'TOMAS ZARAGOZA FUENTES', 103</v>
      </c>
      <c r="AK915" s="43">
        <v>1058</v>
      </c>
      <c r="AL915" s="44">
        <v>10</v>
      </c>
      <c r="AM915" s="44">
        <v>7</v>
      </c>
      <c r="AN915" s="84" t="s">
        <v>3</v>
      </c>
      <c r="AO915" s="44">
        <v>75</v>
      </c>
      <c r="AP915" s="45" t="s">
        <v>500</v>
      </c>
      <c r="AQ915" s="45">
        <v>179042660</v>
      </c>
      <c r="AR915" s="46" t="s">
        <v>133</v>
      </c>
      <c r="AS915" s="45" t="s">
        <v>25</v>
      </c>
      <c r="AT915" s="45" t="s">
        <v>134</v>
      </c>
      <c r="AU915" s="45" t="s">
        <v>106</v>
      </c>
      <c r="AV915" s="45" t="s">
        <v>107</v>
      </c>
      <c r="AW915" s="45" t="s">
        <v>97</v>
      </c>
      <c r="AX915" s="45" t="s">
        <v>99</v>
      </c>
      <c r="AY915" s="45" t="s">
        <v>100</v>
      </c>
      <c r="AZ915" s="45" t="s">
        <v>109</v>
      </c>
      <c r="BA915" s="45" t="s">
        <v>501</v>
      </c>
      <c r="BB915" s="74" t="s">
        <v>120</v>
      </c>
      <c r="BC915" s="45">
        <v>833</v>
      </c>
      <c r="BD915" s="45" t="s">
        <v>227</v>
      </c>
      <c r="BE915" s="45" t="s">
        <v>122</v>
      </c>
      <c r="BF915" s="45" t="s">
        <v>363</v>
      </c>
      <c r="BG915" s="45" t="s">
        <v>97</v>
      </c>
      <c r="BH915" s="45" t="s">
        <v>142</v>
      </c>
      <c r="BI915" s="45">
        <v>1</v>
      </c>
      <c r="BJ915" s="45" t="s">
        <v>97</v>
      </c>
      <c r="BK915" s="53">
        <v>42062.707002314812</v>
      </c>
      <c r="BL915" s="45" t="s">
        <v>114</v>
      </c>
      <c r="BM915" s="45" t="s">
        <v>97</v>
      </c>
      <c r="BO915" s="68" t="str">
        <f t="shared" si="234"/>
        <v>EXECUTE [dbo].[PG_CI_CUENTA_BANCO] 0,0,0 , 1058, X</v>
      </c>
    </row>
    <row r="916" spans="2:67" x14ac:dyDescent="0.3">
      <c r="B916" s="6">
        <f t="shared" si="222"/>
        <v>0</v>
      </c>
      <c r="C916" s="6" t="str">
        <f t="shared" si="223"/>
        <v>0, 0</v>
      </c>
      <c r="D916" s="54">
        <f t="shared" si="224"/>
        <v>1059</v>
      </c>
      <c r="E916" s="75" t="str">
        <f t="shared" si="225"/>
        <v>Corporativo | INVERSIONES | INVERSIONES | 678629756 | CD. JUAREZ | Pesos Mexicanos</v>
      </c>
      <c r="F916" s="54" t="str">
        <f t="shared" si="226"/>
        <v>9756</v>
      </c>
      <c r="G916" s="5">
        <v>0</v>
      </c>
      <c r="H916" s="78" t="str">
        <f t="shared" si="227"/>
        <v>Corporativo | INVERSIONES | INVERSIONES | 678629756 | CD. JUAREZ | Pesos Mexicanos</v>
      </c>
      <c r="I916" s="69">
        <f t="shared" si="220"/>
        <v>36</v>
      </c>
      <c r="J916" s="69">
        <f t="shared" si="220"/>
        <v>5</v>
      </c>
      <c r="K916" s="70">
        <v>1</v>
      </c>
      <c r="L916" s="69" t="str">
        <f t="shared" si="228"/>
        <v>ND</v>
      </c>
      <c r="M916" s="69">
        <f t="shared" si="229"/>
        <v>7205</v>
      </c>
      <c r="N916" s="69">
        <f t="shared" si="230"/>
        <v>678629756</v>
      </c>
      <c r="P916" s="70">
        <v>1</v>
      </c>
      <c r="Q916" s="70">
        <v>5</v>
      </c>
      <c r="R916" s="19" t="s">
        <v>4</v>
      </c>
      <c r="S916" s="78" t="str">
        <f t="shared" si="231"/>
        <v>ILDITH PEDROZA</v>
      </c>
      <c r="T916" s="78" t="str">
        <f t="shared" si="232"/>
        <v>Corporativo</v>
      </c>
      <c r="AB916" s="78" t="str">
        <f t="shared" si="233"/>
        <v>TOMAS ZARAGOZA FUENTES</v>
      </c>
      <c r="AC916" s="70">
        <v>103</v>
      </c>
      <c r="AD916" s="68" t="str">
        <f t="shared" si="221"/>
        <v>EXECUTE [dbo].[PG_CI_CUENTA_BANCO] 0, 0, 0, 1059, 'Corporativo | INVERSIONES | INVERSIONES | 678629756 | CD. JUAREZ | Pesos Mexicanos' , '9756', 0, 'Corporativo | INVERSIONES | INVERSIONES | 678629756 | CD. JUAREZ | Pesos Mexicanos', 36, 5, 1, 'ND', '7205', '678629756', '', 1, 5, NULL, 'ILDITH PEDROZA', 'Corporativo', '', '', '', '', '', '', '', 'TOMAS ZARAGOZA FUENTES', 103</v>
      </c>
      <c r="AK916" s="43">
        <v>1059</v>
      </c>
      <c r="AL916" s="44">
        <v>36</v>
      </c>
      <c r="AM916" s="44">
        <v>5</v>
      </c>
      <c r="AN916" s="84" t="s">
        <v>3</v>
      </c>
      <c r="AO916" s="44">
        <v>0</v>
      </c>
      <c r="AP916" s="45" t="s">
        <v>148</v>
      </c>
      <c r="AQ916" s="45">
        <v>678629756</v>
      </c>
      <c r="AR916" s="46" t="s">
        <v>129</v>
      </c>
      <c r="AS916" s="45" t="s">
        <v>19</v>
      </c>
      <c r="AT916" s="45" t="s">
        <v>19</v>
      </c>
      <c r="AU916" s="45" t="s">
        <v>324</v>
      </c>
      <c r="AV916" s="45" t="s">
        <v>107</v>
      </c>
      <c r="AW916" s="45" t="s">
        <v>97</v>
      </c>
      <c r="AX916" s="45" t="s">
        <v>108</v>
      </c>
      <c r="AY916" s="45" t="s">
        <v>100</v>
      </c>
      <c r="AZ916" s="45" t="s">
        <v>109</v>
      </c>
      <c r="BA916" s="45" t="s">
        <v>169</v>
      </c>
      <c r="BB916" s="74" t="s">
        <v>120</v>
      </c>
      <c r="BC916" s="45">
        <v>7205</v>
      </c>
      <c r="BD916" s="45" t="s">
        <v>485</v>
      </c>
      <c r="BE916" s="45" t="s">
        <v>494</v>
      </c>
      <c r="BF916" s="45" t="s">
        <v>327</v>
      </c>
      <c r="BG916" s="45" t="s">
        <v>97</v>
      </c>
      <c r="BH916" s="45" t="s">
        <v>113</v>
      </c>
      <c r="BI916" s="45">
        <v>1</v>
      </c>
      <c r="BJ916" s="45" t="s">
        <v>97</v>
      </c>
      <c r="BK916" s="53">
        <v>42387.648101851853</v>
      </c>
      <c r="BL916" s="45" t="s">
        <v>114</v>
      </c>
      <c r="BM916" s="45" t="s">
        <v>97</v>
      </c>
      <c r="BO916" s="68" t="str">
        <f t="shared" si="234"/>
        <v>EXECUTE [dbo].[PG_CI_CUENTA_BANCO] 0,0,0 , 1059, X</v>
      </c>
    </row>
    <row r="917" spans="2:67" x14ac:dyDescent="0.3">
      <c r="B917" s="6">
        <f t="shared" si="222"/>
        <v>0</v>
      </c>
      <c r="C917" s="6" t="str">
        <f t="shared" si="223"/>
        <v>0, 0</v>
      </c>
      <c r="D917" s="54">
        <f t="shared" si="224"/>
        <v>1060</v>
      </c>
      <c r="E917" s="75" t="str">
        <f t="shared" si="225"/>
        <v>Gasomatico | OPERACION CREDITO | OPERACION CREDITO | 678683262 | CD. JUAREZ | Pesos Mexicanos</v>
      </c>
      <c r="F917" s="54" t="str">
        <f t="shared" si="226"/>
        <v>3262</v>
      </c>
      <c r="G917" s="5">
        <v>0</v>
      </c>
      <c r="H917" s="78" t="str">
        <f t="shared" si="227"/>
        <v>Gasomatico | OPERACION CREDITO | OPERACION CREDITO | 678683262 | CD. JUAREZ | Pesos Mexicanos</v>
      </c>
      <c r="I917" s="69">
        <f t="shared" si="220"/>
        <v>25</v>
      </c>
      <c r="J917" s="69">
        <f t="shared" si="220"/>
        <v>5</v>
      </c>
      <c r="K917" s="70">
        <v>1</v>
      </c>
      <c r="L917" s="69" t="str">
        <f t="shared" si="228"/>
        <v>ND</v>
      </c>
      <c r="M917" s="69">
        <f t="shared" si="229"/>
        <v>7205</v>
      </c>
      <c r="N917" s="69">
        <f t="shared" si="230"/>
        <v>678683262</v>
      </c>
      <c r="P917" s="70">
        <v>1</v>
      </c>
      <c r="Q917" s="70">
        <v>4</v>
      </c>
      <c r="R917" s="19" t="s">
        <v>4</v>
      </c>
      <c r="S917" s="78" t="str">
        <f t="shared" si="231"/>
        <v>ILDITH PEDROZA</v>
      </c>
      <c r="T917" s="78" t="str">
        <f t="shared" si="232"/>
        <v>Gasomatico</v>
      </c>
      <c r="AB917" s="78" t="str">
        <f t="shared" si="233"/>
        <v>TOMAS ZARAGOZA FUENTES</v>
      </c>
      <c r="AC917" s="70">
        <v>103</v>
      </c>
      <c r="AD917" s="68" t="str">
        <f t="shared" si="221"/>
        <v>EXECUTE [dbo].[PG_CI_CUENTA_BANCO] 0, 0, 0, 1060, 'Gasomatico | OPERACION CREDITO | OPERACION CREDITO | 678683262 | CD. JUAREZ | Pesos Mexicanos' , '3262', 0, 'Gasomatico | OPERACION CREDITO | OPERACION CREDITO | 678683262 | CD. JUAREZ | Pesos Mexicanos', 25, 5, 1, 'ND', '7205', '678683262', '', 1, 4, NULL, 'ILDITH PEDROZA', 'Gasomatico', '', '', '', '', '', '', '', 'TOMAS ZARAGOZA FUENTES', 103</v>
      </c>
      <c r="AK917" s="43">
        <v>1060</v>
      </c>
      <c r="AL917" s="44">
        <v>25</v>
      </c>
      <c r="AM917" s="44">
        <v>5</v>
      </c>
      <c r="AN917" s="84" t="s">
        <v>3</v>
      </c>
      <c r="AO917" s="44">
        <v>50</v>
      </c>
      <c r="AP917" s="45" t="s">
        <v>312</v>
      </c>
      <c r="AQ917" s="45">
        <v>678683262</v>
      </c>
      <c r="AR917" s="46" t="s">
        <v>124</v>
      </c>
      <c r="AS917" s="45" t="s">
        <v>26</v>
      </c>
      <c r="AT917" s="45" t="s">
        <v>26</v>
      </c>
      <c r="AU917" s="45" t="s">
        <v>174</v>
      </c>
      <c r="AV917" s="45" t="s">
        <v>107</v>
      </c>
      <c r="AW917" s="45" t="s">
        <v>97</v>
      </c>
      <c r="AX917" s="45" t="s">
        <v>108</v>
      </c>
      <c r="AY917" s="45" t="s">
        <v>100</v>
      </c>
      <c r="AZ917" s="45" t="s">
        <v>109</v>
      </c>
      <c r="BA917" s="45" t="s">
        <v>169</v>
      </c>
      <c r="BB917" s="74" t="s">
        <v>120</v>
      </c>
      <c r="BC917" s="45">
        <v>7205</v>
      </c>
      <c r="BD917" s="45" t="s">
        <v>485</v>
      </c>
      <c r="BE917" s="45" t="s">
        <v>494</v>
      </c>
      <c r="BF917" s="45" t="s">
        <v>313</v>
      </c>
      <c r="BG917" s="45" t="s">
        <v>97</v>
      </c>
      <c r="BH917" s="45" t="s">
        <v>113</v>
      </c>
      <c r="BI917" s="45">
        <v>1</v>
      </c>
      <c r="BJ917" s="45" t="s">
        <v>97</v>
      </c>
      <c r="BK917" s="53">
        <v>40980.511608796296</v>
      </c>
      <c r="BL917" s="45" t="s">
        <v>114</v>
      </c>
      <c r="BM917" s="45" t="s">
        <v>97</v>
      </c>
      <c r="BO917" s="68" t="str">
        <f t="shared" si="234"/>
        <v>EXECUTE [dbo].[PG_CI_CUENTA_BANCO] 0,0,0 , 1060, X</v>
      </c>
    </row>
    <row r="918" spans="2:67" x14ac:dyDescent="0.3">
      <c r="B918" s="6">
        <f t="shared" si="222"/>
        <v>0</v>
      </c>
      <c r="C918" s="6" t="str">
        <f t="shared" si="223"/>
        <v>0, 0</v>
      </c>
      <c r="D918" s="54">
        <f t="shared" si="224"/>
        <v>1061</v>
      </c>
      <c r="E918" s="75" t="str">
        <f t="shared" si="225"/>
        <v>Corporativo | OPERACION CREDITO | OPERACION CREDITO | 678685172 | CD. JUAREZ | Pesos Mexicanos</v>
      </c>
      <c r="F918" s="54" t="str">
        <f t="shared" si="226"/>
        <v>5172</v>
      </c>
      <c r="G918" s="5">
        <v>0</v>
      </c>
      <c r="H918" s="78" t="str">
        <f t="shared" si="227"/>
        <v>Corporativo | OPERACION CREDITO | OPERACION CREDITO | 678685172 | CD. JUAREZ | Pesos Mexicanos</v>
      </c>
      <c r="I918" s="69">
        <f t="shared" si="220"/>
        <v>41</v>
      </c>
      <c r="J918" s="69">
        <f t="shared" si="220"/>
        <v>5</v>
      </c>
      <c r="K918" s="70">
        <v>1</v>
      </c>
      <c r="L918" s="69" t="str">
        <f t="shared" si="228"/>
        <v>ND</v>
      </c>
      <c r="M918" s="69">
        <f t="shared" si="229"/>
        <v>7205</v>
      </c>
      <c r="N918" s="69">
        <f t="shared" si="230"/>
        <v>678685172</v>
      </c>
      <c r="P918" s="70">
        <v>1</v>
      </c>
      <c r="Q918" s="70">
        <v>4</v>
      </c>
      <c r="R918" s="19" t="s">
        <v>4</v>
      </c>
      <c r="S918" s="78" t="str">
        <f t="shared" si="231"/>
        <v>ILDITH PEDROZA</v>
      </c>
      <c r="T918" s="78" t="str">
        <f t="shared" si="232"/>
        <v>Corporativo</v>
      </c>
      <c r="AB918" s="78" t="str">
        <f t="shared" si="233"/>
        <v>TOMAS ZARAGOZA FUENTES</v>
      </c>
      <c r="AC918" s="70">
        <v>103</v>
      </c>
      <c r="AD918" s="68" t="str">
        <f t="shared" si="221"/>
        <v>EXECUTE [dbo].[PG_CI_CUENTA_BANCO] 0, 0, 0, 1061, 'Corporativo | OPERACION CREDITO | OPERACION CREDITO | 678685172 | CD. JUAREZ | Pesos Mexicanos' , '5172', 0, 'Corporativo | OPERACION CREDITO | OPERACION CREDITO | 678685172 | CD. JUAREZ | Pesos Mexicanos', 41, 5, 1, 'ND', '7205', '678685172', '', 1, 4, NULL, 'ILDITH PEDROZA', 'Corporativo', '', '', '', '', '', '', '', 'TOMAS ZARAGOZA FUENTES', 103</v>
      </c>
      <c r="AK918" s="43">
        <v>1061</v>
      </c>
      <c r="AL918" s="44">
        <v>41</v>
      </c>
      <c r="AM918" s="44">
        <v>5</v>
      </c>
      <c r="AN918" s="84" t="s">
        <v>3</v>
      </c>
      <c r="AO918" s="44">
        <v>0</v>
      </c>
      <c r="AP918" s="45" t="s">
        <v>148</v>
      </c>
      <c r="AQ918" s="45">
        <v>678685172</v>
      </c>
      <c r="AR918" s="46" t="s">
        <v>124</v>
      </c>
      <c r="AS918" s="45" t="s">
        <v>26</v>
      </c>
      <c r="AT918" s="45" t="s">
        <v>26</v>
      </c>
      <c r="AU918" s="45" t="s">
        <v>269</v>
      </c>
      <c r="AV918" s="45" t="s">
        <v>107</v>
      </c>
      <c r="AW918" s="45" t="s">
        <v>97</v>
      </c>
      <c r="AX918" s="45" t="s">
        <v>108</v>
      </c>
      <c r="AY918" s="45" t="s">
        <v>100</v>
      </c>
      <c r="AZ918" s="45" t="s">
        <v>109</v>
      </c>
      <c r="BA918" s="45" t="s">
        <v>169</v>
      </c>
      <c r="BB918" s="74" t="s">
        <v>120</v>
      </c>
      <c r="BC918" s="45">
        <v>7205</v>
      </c>
      <c r="BD918" s="45" t="s">
        <v>485</v>
      </c>
      <c r="BE918" s="45" t="s">
        <v>494</v>
      </c>
      <c r="BF918" s="45" t="s">
        <v>270</v>
      </c>
      <c r="BG918" s="45" t="s">
        <v>97</v>
      </c>
      <c r="BH918" s="45" t="s">
        <v>113</v>
      </c>
      <c r="BI918" s="45">
        <v>1</v>
      </c>
      <c r="BJ918" s="45" t="s">
        <v>97</v>
      </c>
      <c r="BK918" s="53">
        <v>41961.725590277776</v>
      </c>
      <c r="BL918" s="45" t="s">
        <v>114</v>
      </c>
      <c r="BM918" s="45" t="s">
        <v>97</v>
      </c>
      <c r="BO918" s="68" t="str">
        <f t="shared" si="234"/>
        <v>EXECUTE [dbo].[PG_CI_CUENTA_BANCO] 0,0,0 , 1061, X</v>
      </c>
    </row>
    <row r="919" spans="2:67" x14ac:dyDescent="0.3">
      <c r="B919" s="6">
        <f t="shared" si="222"/>
        <v>0</v>
      </c>
      <c r="C919" s="6" t="str">
        <f t="shared" si="223"/>
        <v>0, 0</v>
      </c>
      <c r="D919" s="54">
        <f t="shared" si="224"/>
        <v>1062</v>
      </c>
      <c r="E919" s="75" t="str">
        <f t="shared" si="225"/>
        <v>Corporativo | INVERSIONES | INVERSIONES | 678638619 | CD. JUAREZ | Pesos Mexicanos</v>
      </c>
      <c r="F919" s="54" t="str">
        <f t="shared" si="226"/>
        <v>8619</v>
      </c>
      <c r="G919" s="5">
        <v>0</v>
      </c>
      <c r="H919" s="78" t="str">
        <f t="shared" si="227"/>
        <v>Corporativo | INVERSIONES | INVERSIONES | 678638619 | CD. JUAREZ | Pesos Mexicanos</v>
      </c>
      <c r="I919" s="69">
        <f t="shared" si="220"/>
        <v>16</v>
      </c>
      <c r="J919" s="69">
        <f t="shared" si="220"/>
        <v>5</v>
      </c>
      <c r="K919" s="70">
        <v>1</v>
      </c>
      <c r="L919" s="69" t="str">
        <f t="shared" si="228"/>
        <v>ND</v>
      </c>
      <c r="M919" s="69">
        <f t="shared" si="229"/>
        <v>7205</v>
      </c>
      <c r="N919" s="69">
        <f t="shared" si="230"/>
        <v>678638619</v>
      </c>
      <c r="P919" s="70">
        <v>1</v>
      </c>
      <c r="Q919" s="70">
        <v>5</v>
      </c>
      <c r="R919" s="19" t="s">
        <v>4</v>
      </c>
      <c r="S919" s="78" t="str">
        <f t="shared" si="231"/>
        <v>ILDITH PEDROZA</v>
      </c>
      <c r="T919" s="78" t="str">
        <f t="shared" si="232"/>
        <v>Corporativo</v>
      </c>
      <c r="AB919" s="78" t="str">
        <f t="shared" si="233"/>
        <v>TOMAS ZARAGOZA FUENTES</v>
      </c>
      <c r="AC919" s="70">
        <v>103</v>
      </c>
      <c r="AD919" s="68" t="str">
        <f t="shared" si="221"/>
        <v>EXECUTE [dbo].[PG_CI_CUENTA_BANCO] 0, 0, 0, 1062, 'Corporativo | INVERSIONES | INVERSIONES | 678638619 | CD. JUAREZ | Pesos Mexicanos' , '8619', 0, 'Corporativo | INVERSIONES | INVERSIONES | 678638619 | CD. JUAREZ | Pesos Mexicanos', 16, 5, 1, 'ND', '7205', '678638619', '', 1, 5, NULL, 'ILDITH PEDROZA', 'Corporativo', '', '', '', '', '', '', '', 'TOMAS ZARAGOZA FUENTES', 103</v>
      </c>
      <c r="AK919" s="43">
        <v>1062</v>
      </c>
      <c r="AL919" s="44">
        <v>16</v>
      </c>
      <c r="AM919" s="44">
        <v>5</v>
      </c>
      <c r="AN919" s="84" t="s">
        <v>3</v>
      </c>
      <c r="AO919" s="44">
        <v>0</v>
      </c>
      <c r="AP919" s="45" t="s">
        <v>148</v>
      </c>
      <c r="AQ919" s="45">
        <v>678638619</v>
      </c>
      <c r="AR919" s="46" t="s">
        <v>129</v>
      </c>
      <c r="AS919" s="45" t="s">
        <v>19</v>
      </c>
      <c r="AT919" s="45" t="s">
        <v>19</v>
      </c>
      <c r="AU919" s="45" t="s">
        <v>125</v>
      </c>
      <c r="AV919" s="45" t="s">
        <v>107</v>
      </c>
      <c r="AW919" s="45" t="s">
        <v>97</v>
      </c>
      <c r="AX919" s="45" t="s">
        <v>108</v>
      </c>
      <c r="AY919" s="45" t="s">
        <v>100</v>
      </c>
      <c r="AZ919" s="45" t="s">
        <v>109</v>
      </c>
      <c r="BA919" s="45" t="s">
        <v>169</v>
      </c>
      <c r="BB919" s="74" t="s">
        <v>120</v>
      </c>
      <c r="BC919" s="45">
        <v>7205</v>
      </c>
      <c r="BD919" s="45" t="s">
        <v>485</v>
      </c>
      <c r="BE919" s="45" t="s">
        <v>494</v>
      </c>
      <c r="BF919" s="45" t="s">
        <v>112</v>
      </c>
      <c r="BG919" s="45" t="s">
        <v>97</v>
      </c>
      <c r="BH919" s="45" t="s">
        <v>113</v>
      </c>
      <c r="BI919" s="45">
        <v>1</v>
      </c>
      <c r="BJ919" s="45" t="s">
        <v>97</v>
      </c>
      <c r="BK919" s="53">
        <v>42387.647499999999</v>
      </c>
      <c r="BL919" s="45" t="s">
        <v>114</v>
      </c>
      <c r="BM919" s="45" t="s">
        <v>97</v>
      </c>
      <c r="BO919" s="68" t="str">
        <f t="shared" si="234"/>
        <v>EXECUTE [dbo].[PG_CI_CUENTA_BANCO] 0,0,0 , 1062, X</v>
      </c>
    </row>
    <row r="920" spans="2:67" x14ac:dyDescent="0.3">
      <c r="B920" s="6">
        <f t="shared" si="222"/>
        <v>0</v>
      </c>
      <c r="C920" s="6" t="str">
        <f t="shared" si="223"/>
        <v>0, 0</v>
      </c>
      <c r="D920" s="54">
        <f t="shared" si="224"/>
        <v>1063</v>
      </c>
      <c r="E920" s="75" t="str">
        <f t="shared" si="225"/>
        <v>Corporativo | EGRESOS | PAGO IMPUESTOS | 182136392 | CD. JUAREZ | Pesos Mexicanos</v>
      </c>
      <c r="F920" s="54" t="str">
        <f t="shared" si="226"/>
        <v>6392</v>
      </c>
      <c r="G920" s="5">
        <v>0</v>
      </c>
      <c r="H920" s="78" t="str">
        <f t="shared" si="227"/>
        <v>Corporativo | EGRESOS | PAGO IMPUESTOS | 182136392 | CD. JUAREZ | Pesos Mexicanos</v>
      </c>
      <c r="I920" s="69">
        <f t="shared" si="220"/>
        <v>63</v>
      </c>
      <c r="J920" s="69">
        <f t="shared" si="220"/>
        <v>7</v>
      </c>
      <c r="K920" s="70">
        <v>1</v>
      </c>
      <c r="L920" s="69" t="str">
        <f t="shared" si="228"/>
        <v>ND</v>
      </c>
      <c r="M920" s="69">
        <f t="shared" si="229"/>
        <v>833</v>
      </c>
      <c r="N920" s="69">
        <f t="shared" si="230"/>
        <v>182136392</v>
      </c>
      <c r="P920" s="70">
        <v>2</v>
      </c>
      <c r="Q920" s="70">
        <v>3</v>
      </c>
      <c r="R920" s="19" t="s">
        <v>4</v>
      </c>
      <c r="S920" s="78" t="str">
        <f t="shared" si="231"/>
        <v>LUIS RAMIREZ RODRIGUEZ</v>
      </c>
      <c r="T920" s="78" t="str">
        <f t="shared" si="232"/>
        <v>Corporativo</v>
      </c>
      <c r="AB920" s="78" t="str">
        <f t="shared" si="233"/>
        <v>TOMAS ZARAGOZA FUENTES</v>
      </c>
      <c r="AC920" s="70">
        <v>103</v>
      </c>
      <c r="AD920" s="68" t="str">
        <f t="shared" si="221"/>
        <v>EXECUTE [dbo].[PG_CI_CUENTA_BANCO] 0, 0, 0, 1063, 'Corporativo | EGRESOS | PAGO IMPUESTOS | 182136392 | CD. JUAREZ | Pesos Mexicanos' , '6392', 0, 'Corporativo | EGRESOS | PAGO IMPUESTOS | 182136392 | CD. JUAREZ | Pesos Mexicanos', 63, 7, 1, 'ND', '833', '182136392', '', 2, 3, NULL, 'LUIS RAMIREZ RODRIGUEZ', 'Corporativo', '', '', '', '', '', '', '', 'TOMAS ZARAGOZA FUENTES', 103</v>
      </c>
      <c r="AK920" s="43">
        <v>1063</v>
      </c>
      <c r="AL920" s="44">
        <v>63</v>
      </c>
      <c r="AM920" s="44">
        <v>7</v>
      </c>
      <c r="AN920" s="84" t="s">
        <v>3</v>
      </c>
      <c r="AO920" s="44">
        <v>0</v>
      </c>
      <c r="AP920" s="45" t="s">
        <v>148</v>
      </c>
      <c r="AQ920" s="45">
        <v>182136392</v>
      </c>
      <c r="AR920" s="46" t="s">
        <v>133</v>
      </c>
      <c r="AS920" s="45" t="s">
        <v>25</v>
      </c>
      <c r="AT920" s="45" t="s">
        <v>503</v>
      </c>
      <c r="AU920" s="45" t="s">
        <v>125</v>
      </c>
      <c r="AV920" s="45" t="s">
        <v>107</v>
      </c>
      <c r="AW920" s="45" t="s">
        <v>97</v>
      </c>
      <c r="AX920" s="45" t="s">
        <v>99</v>
      </c>
      <c r="AY920" s="45" t="s">
        <v>100</v>
      </c>
      <c r="AZ920" s="45" t="s">
        <v>109</v>
      </c>
      <c r="BA920" s="45" t="s">
        <v>169</v>
      </c>
      <c r="BB920" s="74" t="s">
        <v>120</v>
      </c>
      <c r="BC920" s="45">
        <v>833</v>
      </c>
      <c r="BD920" s="45" t="s">
        <v>296</v>
      </c>
      <c r="BE920" s="45" t="s">
        <v>122</v>
      </c>
      <c r="BF920" s="45" t="s">
        <v>432</v>
      </c>
      <c r="BG920" s="45" t="s">
        <v>97</v>
      </c>
      <c r="BH920" s="45" t="s">
        <v>145</v>
      </c>
      <c r="BI920" s="45">
        <v>1</v>
      </c>
      <c r="BJ920" s="45" t="s">
        <v>97</v>
      </c>
      <c r="BK920" s="53">
        <v>42429.510393518518</v>
      </c>
      <c r="BL920" s="45" t="s">
        <v>114</v>
      </c>
      <c r="BM920" s="45" t="s">
        <v>97</v>
      </c>
      <c r="BO920" s="68" t="str">
        <f t="shared" si="234"/>
        <v>EXECUTE [dbo].[PG_CI_CUENTA_BANCO] 0,0,0 , 1063, X</v>
      </c>
    </row>
    <row r="921" spans="2:67" x14ac:dyDescent="0.3">
      <c r="B921" s="6">
        <f t="shared" si="222"/>
        <v>0</v>
      </c>
      <c r="C921" s="6" t="str">
        <f t="shared" si="223"/>
        <v>0, 0</v>
      </c>
      <c r="D921" s="54">
        <f t="shared" si="224"/>
        <v>1064</v>
      </c>
      <c r="E921" s="75" t="str">
        <f t="shared" si="225"/>
        <v>Todas | EGRESOS | PAGO IMPUESTOS | 182214822 | CD. JUAREZ | Pesos Mexicanos</v>
      </c>
      <c r="F921" s="54" t="str">
        <f t="shared" si="226"/>
        <v>4822</v>
      </c>
      <c r="G921" s="5">
        <v>0</v>
      </c>
      <c r="H921" s="78" t="str">
        <f t="shared" si="227"/>
        <v>Todas | EGRESOS | PAGO IMPUESTOS | 182214822 | CD. JUAREZ | Pesos Mexicanos</v>
      </c>
      <c r="I921" s="69">
        <f t="shared" si="220"/>
        <v>62</v>
      </c>
      <c r="J921" s="69">
        <f t="shared" si="220"/>
        <v>7</v>
      </c>
      <c r="K921" s="70">
        <v>1</v>
      </c>
      <c r="L921" s="69" t="str">
        <f t="shared" si="228"/>
        <v>ND</v>
      </c>
      <c r="M921" s="69">
        <f t="shared" si="229"/>
        <v>833</v>
      </c>
      <c r="N921" s="69">
        <f t="shared" si="230"/>
        <v>182214822</v>
      </c>
      <c r="P921" s="70">
        <v>2</v>
      </c>
      <c r="Q921" s="70">
        <v>3</v>
      </c>
      <c r="R921" s="19" t="s">
        <v>4</v>
      </c>
      <c r="S921" s="78" t="str">
        <f t="shared" si="231"/>
        <v>LUIS RAMIREZ RODRIGUEZ</v>
      </c>
      <c r="T921" s="78" t="str">
        <f t="shared" si="232"/>
        <v>Todas</v>
      </c>
      <c r="AB921" s="78" t="str">
        <f t="shared" si="233"/>
        <v>SILVIA ZARAGOZA ITO</v>
      </c>
      <c r="AC921" s="70">
        <v>103</v>
      </c>
      <c r="AD921" s="68" t="str">
        <f t="shared" si="221"/>
        <v>EXECUTE [dbo].[PG_CI_CUENTA_BANCO] 0, 0, 0, 1064, 'Todas | EGRESOS | PAGO IMPUESTOS | 182214822 | CD. JUAREZ | Pesos Mexicanos' , '4822', 0, 'Todas | EGRESOS | PAGO IMPUESTOS | 182214822 | CD. JUAREZ | Pesos Mexicanos', 62, 7, 1, 'ND', '833', '182214822', '', 2, 3, NULL, 'LUIS RAMIREZ RODRIGUEZ', 'Todas', '', '', '', '', '', '', '', 'SILVIA ZARAGOZA ITO', 103</v>
      </c>
      <c r="AK921" s="43">
        <v>1064</v>
      </c>
      <c r="AL921" s="44">
        <v>62</v>
      </c>
      <c r="AM921" s="44">
        <v>7</v>
      </c>
      <c r="AN921" s="84" t="s">
        <v>3</v>
      </c>
      <c r="AO921" s="44">
        <v>0</v>
      </c>
      <c r="AP921" s="45" t="s">
        <v>130</v>
      </c>
      <c r="AQ921" s="45">
        <v>182214822</v>
      </c>
      <c r="AR921" s="46" t="s">
        <v>133</v>
      </c>
      <c r="AS921" s="45" t="s">
        <v>25</v>
      </c>
      <c r="AT921" s="45" t="s">
        <v>503</v>
      </c>
      <c r="AU921" s="45" t="s">
        <v>97</v>
      </c>
      <c r="AV921" s="45" t="s">
        <v>107</v>
      </c>
      <c r="AW921" s="45" t="s">
        <v>97</v>
      </c>
      <c r="AX921" s="45" t="s">
        <v>99</v>
      </c>
      <c r="AY921" s="45" t="s">
        <v>100</v>
      </c>
      <c r="AZ921" s="45" t="s">
        <v>265</v>
      </c>
      <c r="BA921" s="45" t="s">
        <v>169</v>
      </c>
      <c r="BB921" s="74" t="s">
        <v>120</v>
      </c>
      <c r="BC921" s="45">
        <v>833</v>
      </c>
      <c r="BD921" s="45" t="s">
        <v>121</v>
      </c>
      <c r="BE921" s="45" t="s">
        <v>122</v>
      </c>
      <c r="BF921" s="45" t="s">
        <v>374</v>
      </c>
      <c r="BG921" s="45" t="s">
        <v>97</v>
      </c>
      <c r="BH921" s="45" t="s">
        <v>145</v>
      </c>
      <c r="BI921" s="45">
        <v>1</v>
      </c>
      <c r="BJ921" s="45" t="s">
        <v>97</v>
      </c>
      <c r="BK921" s="53">
        <v>41565.694363425922</v>
      </c>
      <c r="BL921" s="45" t="s">
        <v>114</v>
      </c>
      <c r="BM921" s="45" t="s">
        <v>97</v>
      </c>
      <c r="BO921" s="68" t="str">
        <f t="shared" si="234"/>
        <v>EXECUTE [dbo].[PG_CI_CUENTA_BANCO] 0,0,0 , 1064, X</v>
      </c>
    </row>
    <row r="922" spans="2:67" x14ac:dyDescent="0.3">
      <c r="B922" s="6">
        <f t="shared" si="222"/>
        <v>0</v>
      </c>
      <c r="C922" s="6" t="str">
        <f t="shared" si="223"/>
        <v>0, 0</v>
      </c>
      <c r="D922" s="54">
        <f t="shared" si="224"/>
        <v>1065</v>
      </c>
      <c r="E922" s="75" t="str">
        <f t="shared" si="225"/>
        <v>Parral | INGRESOS | VENTA GAS | 100969 | PARRAL | Pesos Mexicanos</v>
      </c>
      <c r="F922" s="54" t="str">
        <f t="shared" si="226"/>
        <v>0969</v>
      </c>
      <c r="G922" s="5">
        <v>0</v>
      </c>
      <c r="H922" s="78" t="str">
        <f t="shared" si="227"/>
        <v>Parral | INGRESOS | VENTA GAS | 100969 | PARRAL | Pesos Mexicanos</v>
      </c>
      <c r="I922" s="69">
        <f t="shared" si="220"/>
        <v>28</v>
      </c>
      <c r="J922" s="69">
        <f t="shared" si="220"/>
        <v>22</v>
      </c>
      <c r="K922" s="70">
        <v>1</v>
      </c>
      <c r="L922" s="69" t="str">
        <f t="shared" si="228"/>
        <v>ND</v>
      </c>
      <c r="M922" s="69" t="str">
        <f t="shared" si="229"/>
        <v>ND</v>
      </c>
      <c r="N922" s="69">
        <f t="shared" si="230"/>
        <v>100969</v>
      </c>
      <c r="P922" s="70">
        <v>1</v>
      </c>
      <c r="Q922" s="70">
        <v>1</v>
      </c>
      <c r="R922" s="19" t="s">
        <v>4</v>
      </c>
      <c r="S922" s="78" t="str">
        <f t="shared" si="231"/>
        <v>N/D</v>
      </c>
      <c r="T922" s="78" t="str">
        <f t="shared" si="232"/>
        <v>Parral</v>
      </c>
      <c r="AB922" s="78" t="str">
        <f t="shared" si="233"/>
        <v>TOMAS ZARAGOZA FUENTES</v>
      </c>
      <c r="AC922" s="70">
        <v>103</v>
      </c>
      <c r="AD922" s="68" t="str">
        <f t="shared" si="221"/>
        <v>EXECUTE [dbo].[PG_CI_CUENTA_BANCO] 0, 0, 0, 1065, 'Parral | INGRESOS | VENTA GAS | 100969 | PARRAL | Pesos Mexicanos' , '0969', 0, 'Parral | INGRESOS | VENTA GAS | 100969 | PARRAL | Pesos Mexicanos', 28, 22, 1, 'ND', 'ND', '100969', '', 1, 1, NULL, 'N/D', 'Parral', '', '', '', '', '', '', '', 'TOMAS ZARAGOZA FUENTES', 103</v>
      </c>
      <c r="AK922" s="43">
        <v>1065</v>
      </c>
      <c r="AL922" s="44">
        <v>28</v>
      </c>
      <c r="AM922" s="44">
        <v>22</v>
      </c>
      <c r="AN922" s="84" t="s">
        <v>3</v>
      </c>
      <c r="AO922" s="44">
        <v>34</v>
      </c>
      <c r="AP922" s="45" t="s">
        <v>423</v>
      </c>
      <c r="AQ922" s="45">
        <v>100969</v>
      </c>
      <c r="AR922" s="46" t="s">
        <v>104</v>
      </c>
      <c r="AS922" s="45" t="s">
        <v>24</v>
      </c>
      <c r="AT922" s="45" t="s">
        <v>105</v>
      </c>
      <c r="AU922" s="45" t="s">
        <v>106</v>
      </c>
      <c r="AV922" s="45" t="s">
        <v>107</v>
      </c>
      <c r="AW922" s="45" t="s">
        <v>97</v>
      </c>
      <c r="AX922" s="45" t="s">
        <v>108</v>
      </c>
      <c r="AY922" s="45" t="s">
        <v>100</v>
      </c>
      <c r="AZ922" s="45" t="s">
        <v>109</v>
      </c>
      <c r="BA922" s="45" t="s">
        <v>169</v>
      </c>
      <c r="BB922" s="74" t="s">
        <v>504</v>
      </c>
      <c r="BC922" s="45" t="s">
        <v>169</v>
      </c>
      <c r="BD922" s="45" t="s">
        <v>504</v>
      </c>
      <c r="BE922" s="45" t="s">
        <v>97</v>
      </c>
      <c r="BF922" s="45" t="s">
        <v>219</v>
      </c>
      <c r="BG922" s="45" t="s">
        <v>97</v>
      </c>
      <c r="BH922" s="45" t="s">
        <v>145</v>
      </c>
      <c r="BI922" s="45">
        <v>1</v>
      </c>
      <c r="BJ922" s="45" t="s">
        <v>97</v>
      </c>
      <c r="BK922" s="53">
        <v>42151.559942129628</v>
      </c>
      <c r="BL922" s="45" t="s">
        <v>114</v>
      </c>
      <c r="BM922" s="45" t="s">
        <v>97</v>
      </c>
      <c r="BO922" s="68" t="str">
        <f t="shared" si="234"/>
        <v>EXECUTE [dbo].[PG_CI_CUENTA_BANCO] 0,0,0 , 1065, X</v>
      </c>
    </row>
    <row r="923" spans="2:67" x14ac:dyDescent="0.3">
      <c r="B923" s="6">
        <f t="shared" si="222"/>
        <v>0</v>
      </c>
      <c r="C923" s="6" t="str">
        <f t="shared" si="223"/>
        <v>0, 0</v>
      </c>
      <c r="D923" s="54">
        <f t="shared" si="224"/>
        <v>1066</v>
      </c>
      <c r="E923" s="75" t="str">
        <f t="shared" si="225"/>
        <v>Todas | INVERSIONES | INVERSIONES | 153500470 | CD. JUAREZ | Pesos Mexicanos</v>
      </c>
      <c r="F923" s="54" t="str">
        <f t="shared" si="226"/>
        <v>0470</v>
      </c>
      <c r="G923" s="5">
        <v>0</v>
      </c>
      <c r="H923" s="78" t="str">
        <f t="shared" si="227"/>
        <v>Todas | INVERSIONES | INVERSIONES | 153500470 | CD. JUAREZ | Pesos Mexicanos</v>
      </c>
      <c r="I923" s="69">
        <f t="shared" si="220"/>
        <v>71</v>
      </c>
      <c r="J923" s="69">
        <f t="shared" si="220"/>
        <v>7</v>
      </c>
      <c r="K923" s="70">
        <v>1</v>
      </c>
      <c r="L923" s="69" t="str">
        <f t="shared" si="228"/>
        <v>ND</v>
      </c>
      <c r="M923" s="69">
        <f t="shared" si="229"/>
        <v>833</v>
      </c>
      <c r="N923" s="69">
        <f t="shared" si="230"/>
        <v>153500470</v>
      </c>
      <c r="P923" s="70">
        <v>2</v>
      </c>
      <c r="Q923" s="70">
        <v>5</v>
      </c>
      <c r="R923" s="19" t="s">
        <v>4</v>
      </c>
      <c r="S923" s="78" t="str">
        <f t="shared" si="231"/>
        <v>LUIS RAMIREZ RODRIGUEZ</v>
      </c>
      <c r="T923" s="78" t="str">
        <f t="shared" si="232"/>
        <v>Todas</v>
      </c>
      <c r="AB923" s="78" t="str">
        <f t="shared" si="233"/>
        <v>TOMAS ZARAGOZA FUENTES</v>
      </c>
      <c r="AC923" s="70">
        <v>103</v>
      </c>
      <c r="AD923" s="68" t="str">
        <f t="shared" si="221"/>
        <v>EXECUTE [dbo].[PG_CI_CUENTA_BANCO] 0, 0, 0, 1066, 'Todas | INVERSIONES | INVERSIONES | 153500470 | CD. JUAREZ | Pesos Mexicanos' , '0470', 0, 'Todas | INVERSIONES | INVERSIONES | 153500470 | CD. JUAREZ | Pesos Mexicanos', 71, 7, 1, 'ND', '833', '153500470', '', 2, 5, NULL, 'LUIS RAMIREZ RODRIGUEZ', 'Todas', '', '', '', '', '', '', '', 'TOMAS ZARAGOZA FUENTES', 103</v>
      </c>
      <c r="AK923" s="43">
        <v>1066</v>
      </c>
      <c r="AL923" s="44">
        <v>71</v>
      </c>
      <c r="AM923" s="44">
        <v>7</v>
      </c>
      <c r="AN923" s="84" t="s">
        <v>3</v>
      </c>
      <c r="AO923" s="44">
        <v>0</v>
      </c>
      <c r="AP923" s="45" t="s">
        <v>130</v>
      </c>
      <c r="AQ923" s="45">
        <v>153500470</v>
      </c>
      <c r="AR923" s="46" t="s">
        <v>129</v>
      </c>
      <c r="AS923" s="45" t="s">
        <v>19</v>
      </c>
      <c r="AT923" s="45" t="s">
        <v>19</v>
      </c>
      <c r="AU923" s="45" t="s">
        <v>125</v>
      </c>
      <c r="AV923" s="45" t="s">
        <v>107</v>
      </c>
      <c r="AW923" s="45" t="s">
        <v>97</v>
      </c>
      <c r="AX923" s="45" t="s">
        <v>99</v>
      </c>
      <c r="AY923" s="45" t="s">
        <v>100</v>
      </c>
      <c r="AZ923" s="45" t="s">
        <v>109</v>
      </c>
      <c r="BA923" s="45" t="s">
        <v>169</v>
      </c>
      <c r="BB923" s="74" t="s">
        <v>120</v>
      </c>
      <c r="BC923" s="45">
        <v>833</v>
      </c>
      <c r="BD923" s="45" t="s">
        <v>505</v>
      </c>
      <c r="BE923" s="45" t="s">
        <v>122</v>
      </c>
      <c r="BF923" s="45" t="s">
        <v>374</v>
      </c>
      <c r="BG923" s="45" t="s">
        <v>97</v>
      </c>
      <c r="BH923" s="45" t="s">
        <v>113</v>
      </c>
      <c r="BI923" s="45">
        <v>1</v>
      </c>
      <c r="BJ923" s="45" t="s">
        <v>97</v>
      </c>
      <c r="BK923" s="53">
        <v>41515.537465277775</v>
      </c>
      <c r="BL923" s="45" t="s">
        <v>114</v>
      </c>
      <c r="BM923" s="45" t="s">
        <v>97</v>
      </c>
      <c r="BO923" s="68" t="str">
        <f t="shared" si="234"/>
        <v>EXECUTE [dbo].[PG_CI_CUENTA_BANCO] 0,0,0 , 1066, X</v>
      </c>
    </row>
    <row r="924" spans="2:67" x14ac:dyDescent="0.3">
      <c r="B924" s="6">
        <f t="shared" si="222"/>
        <v>0</v>
      </c>
      <c r="C924" s="6" t="str">
        <f t="shared" si="223"/>
        <v>0, 0</v>
      </c>
      <c r="D924" s="54">
        <f t="shared" si="224"/>
        <v>1067</v>
      </c>
      <c r="E924" s="75" t="str">
        <f t="shared" si="225"/>
        <v>Corporativo | EGRESOS | DONATIVOS | 165268176 | CD. JUAREZ | Pesos Mexicanos</v>
      </c>
      <c r="F924" s="54" t="str">
        <f t="shared" si="226"/>
        <v>8176</v>
      </c>
      <c r="G924" s="5">
        <v>0</v>
      </c>
      <c r="H924" s="78" t="str">
        <f t="shared" si="227"/>
        <v>Corporativo | EGRESOS | DONATIVOS | 165268176 | CD. JUAREZ | Pesos Mexicanos</v>
      </c>
      <c r="I924" s="69">
        <f t="shared" si="220"/>
        <v>69</v>
      </c>
      <c r="J924" s="69">
        <f t="shared" si="220"/>
        <v>7</v>
      </c>
      <c r="K924" s="70">
        <v>1</v>
      </c>
      <c r="L924" s="69" t="str">
        <f t="shared" si="228"/>
        <v>ND</v>
      </c>
      <c r="M924" s="69">
        <f t="shared" si="229"/>
        <v>833</v>
      </c>
      <c r="N924" s="69">
        <f t="shared" si="230"/>
        <v>165268176</v>
      </c>
      <c r="P924" s="70">
        <v>1</v>
      </c>
      <c r="Q924" s="70">
        <v>3</v>
      </c>
      <c r="R924" s="19" t="s">
        <v>4</v>
      </c>
      <c r="S924" s="78" t="str">
        <f t="shared" si="231"/>
        <v>LUIS RAMIREZ RODRIGUEZ</v>
      </c>
      <c r="T924" s="78" t="str">
        <f t="shared" si="232"/>
        <v>Corporativo</v>
      </c>
      <c r="AB924" s="78" t="str">
        <f t="shared" si="233"/>
        <v>TOMAS ZARAGOZA FUENTES</v>
      </c>
      <c r="AC924" s="70">
        <v>103</v>
      </c>
      <c r="AD924" s="68" t="str">
        <f t="shared" si="221"/>
        <v>EXECUTE [dbo].[PG_CI_CUENTA_BANCO] 0, 0, 0, 1067, 'Corporativo | EGRESOS | DONATIVOS | 165268176 | CD. JUAREZ | Pesos Mexicanos' , '8176', 0, 'Corporativo | EGRESOS | DONATIVOS | 165268176 | CD. JUAREZ | Pesos Mexicanos', 69, 7, 1, 'ND', '833', '165268176', '', 1, 3, NULL, 'LUIS RAMIREZ RODRIGUEZ', 'Corporativo', '', '', '', '', '', '', '', 'TOMAS ZARAGOZA FUENTES', 103</v>
      </c>
      <c r="AK924" s="43">
        <v>1067</v>
      </c>
      <c r="AL924" s="44">
        <v>69</v>
      </c>
      <c r="AM924" s="44">
        <v>7</v>
      </c>
      <c r="AN924" s="84" t="s">
        <v>3</v>
      </c>
      <c r="AO924" s="44">
        <v>0</v>
      </c>
      <c r="AP924" s="45" t="s">
        <v>148</v>
      </c>
      <c r="AQ924" s="45">
        <v>165268176</v>
      </c>
      <c r="AR924" s="46" t="s">
        <v>133</v>
      </c>
      <c r="AS924" s="45" t="s">
        <v>25</v>
      </c>
      <c r="AT924" s="45" t="s">
        <v>506</v>
      </c>
      <c r="AU924" s="45" t="s">
        <v>157</v>
      </c>
      <c r="AV924" s="45" t="s">
        <v>107</v>
      </c>
      <c r="AW924" s="45" t="s">
        <v>97</v>
      </c>
      <c r="AX924" s="45" t="s">
        <v>108</v>
      </c>
      <c r="AY924" s="45" t="s">
        <v>100</v>
      </c>
      <c r="AZ924" s="45" t="s">
        <v>109</v>
      </c>
      <c r="BA924" s="45" t="s">
        <v>169</v>
      </c>
      <c r="BB924" s="74" t="s">
        <v>120</v>
      </c>
      <c r="BC924" s="45">
        <v>833</v>
      </c>
      <c r="BD924" s="45" t="s">
        <v>296</v>
      </c>
      <c r="BE924" s="45" t="s">
        <v>122</v>
      </c>
      <c r="BF924" s="45" t="s">
        <v>213</v>
      </c>
      <c r="BG924" s="45" t="s">
        <v>97</v>
      </c>
      <c r="BH924" s="45" t="s">
        <v>113</v>
      </c>
      <c r="BI924" s="45">
        <v>1</v>
      </c>
      <c r="BJ924" s="45" t="s">
        <v>97</v>
      </c>
      <c r="BK924" s="53">
        <v>42146.700462962966</v>
      </c>
      <c r="BL924" s="45" t="s">
        <v>114</v>
      </c>
      <c r="BM924" s="45" t="s">
        <v>97</v>
      </c>
      <c r="BO924" s="68" t="str">
        <f t="shared" si="234"/>
        <v>EXECUTE [dbo].[PG_CI_CUENTA_BANCO] 0,0,0 , 1067, X</v>
      </c>
    </row>
    <row r="925" spans="2:67" x14ac:dyDescent="0.3">
      <c r="B925" s="6">
        <f t="shared" si="222"/>
        <v>0</v>
      </c>
      <c r="C925" s="6" t="str">
        <f t="shared" si="223"/>
        <v>0, 0</v>
      </c>
      <c r="D925" s="54">
        <f t="shared" si="224"/>
        <v>1068</v>
      </c>
      <c r="E925" s="75" t="str">
        <f t="shared" si="225"/>
        <v>Acapulco | EGRESOS | EGRESOS PLANTA | 186317413 | CD. JUAREZ | Pesos Mexicanos</v>
      </c>
      <c r="F925" s="54" t="str">
        <f t="shared" si="226"/>
        <v>7413</v>
      </c>
      <c r="G925" s="5">
        <v>0</v>
      </c>
      <c r="H925" s="78" t="str">
        <f t="shared" si="227"/>
        <v>Acapulco | EGRESOS | EGRESOS PLANTA | 186317413 | CD. JUAREZ | Pesos Mexicanos</v>
      </c>
      <c r="I925" s="69">
        <f t="shared" si="220"/>
        <v>41</v>
      </c>
      <c r="J925" s="69">
        <f t="shared" si="220"/>
        <v>7</v>
      </c>
      <c r="K925" s="70">
        <v>1</v>
      </c>
      <c r="L925" s="69" t="str">
        <f t="shared" si="228"/>
        <v>NA</v>
      </c>
      <c r="M925" s="69">
        <f t="shared" si="229"/>
        <v>833</v>
      </c>
      <c r="N925" s="69">
        <f t="shared" si="230"/>
        <v>186317413</v>
      </c>
      <c r="P925" s="70">
        <v>1</v>
      </c>
      <c r="Q925" s="70">
        <v>3</v>
      </c>
      <c r="R925" s="19" t="s">
        <v>4</v>
      </c>
      <c r="S925" s="78" t="str">
        <f t="shared" si="231"/>
        <v>LUIS RAMIREZ RODRIGUEZ</v>
      </c>
      <c r="T925" s="78" t="str">
        <f t="shared" si="232"/>
        <v>Acapulco</v>
      </c>
      <c r="AB925" s="78" t="str">
        <f t="shared" si="233"/>
        <v>TOMAS ZARAGOZA FUENTES</v>
      </c>
      <c r="AC925" s="70">
        <v>103</v>
      </c>
      <c r="AD925" s="68" t="str">
        <f t="shared" si="221"/>
        <v>EXECUTE [dbo].[PG_CI_CUENTA_BANCO] 0, 0, 0, 1068, 'Acapulco | EGRESOS | EGRESOS PLANTA | 186317413 | CD. JUAREZ | Pesos Mexicanos' , '7413', 0, 'Acapulco | EGRESOS | EGRESOS PLANTA | 186317413 | CD. JUAREZ | Pesos Mexicanos', 41, 7, 1, 'NA', '833', '186317413', '', 1, 3, NULL, 'LUIS RAMIREZ RODRIGUEZ', 'Acapulco', '', '', '', '', '', '', '', 'TOMAS ZARAGOZA FUENTES', 103</v>
      </c>
      <c r="AK925" s="43">
        <v>1068</v>
      </c>
      <c r="AL925" s="44">
        <v>41</v>
      </c>
      <c r="AM925" s="44">
        <v>7</v>
      </c>
      <c r="AN925" s="84" t="s">
        <v>3</v>
      </c>
      <c r="AO925" s="44">
        <v>0</v>
      </c>
      <c r="AP925" s="45" t="s">
        <v>507</v>
      </c>
      <c r="AQ925" s="45">
        <v>186317413</v>
      </c>
      <c r="AR925" s="46" t="s">
        <v>133</v>
      </c>
      <c r="AS925" s="45" t="s">
        <v>25</v>
      </c>
      <c r="AT925" s="45" t="s">
        <v>134</v>
      </c>
      <c r="AU925" s="45" t="s">
        <v>106</v>
      </c>
      <c r="AV925" s="45" t="s">
        <v>107</v>
      </c>
      <c r="AW925" s="45" t="s">
        <v>97</v>
      </c>
      <c r="AX925" s="45" t="s">
        <v>108</v>
      </c>
      <c r="AY925" s="45" t="s">
        <v>100</v>
      </c>
      <c r="AZ925" s="45" t="s">
        <v>109</v>
      </c>
      <c r="BA925" s="45" t="s">
        <v>501</v>
      </c>
      <c r="BB925" s="74" t="s">
        <v>120</v>
      </c>
      <c r="BC925" s="45">
        <v>833</v>
      </c>
      <c r="BD925" s="45" t="s">
        <v>508</v>
      </c>
      <c r="BE925" s="45" t="s">
        <v>122</v>
      </c>
      <c r="BF925" s="45" t="s">
        <v>270</v>
      </c>
      <c r="BG925" s="45" t="s">
        <v>97</v>
      </c>
      <c r="BH925" s="45" t="s">
        <v>142</v>
      </c>
      <c r="BI925" s="45">
        <v>1</v>
      </c>
      <c r="BJ925" s="45" t="s">
        <v>97</v>
      </c>
      <c r="BK925" s="53">
        <v>42669.400277777779</v>
      </c>
      <c r="BL925" s="45" t="s">
        <v>114</v>
      </c>
      <c r="BM925" s="45" t="s">
        <v>97</v>
      </c>
      <c r="BO925" s="68" t="str">
        <f t="shared" si="234"/>
        <v>EXECUTE [dbo].[PG_CI_CUENTA_BANCO] 0,0,0 , 1068, X</v>
      </c>
    </row>
    <row r="926" spans="2:67" x14ac:dyDescent="0.3">
      <c r="B926" s="6">
        <f t="shared" si="222"/>
        <v>0</v>
      </c>
      <c r="C926" s="6" t="str">
        <f t="shared" si="223"/>
        <v>0, 0</v>
      </c>
      <c r="D926" s="54">
        <f t="shared" si="224"/>
        <v>1069</v>
      </c>
      <c r="E926" s="75" t="str">
        <f t="shared" si="225"/>
        <v>Corporativo | INVERSIONES | INVERSIONES | 50014267092 | CD. JUAREZ | Dólares USA</v>
      </c>
      <c r="F926" s="54" t="str">
        <f t="shared" si="226"/>
        <v>7092</v>
      </c>
      <c r="G926" s="5">
        <v>0</v>
      </c>
      <c r="H926" s="78" t="str">
        <f t="shared" si="227"/>
        <v>Corporativo | INVERSIONES | INVERSIONES | 50014267092 | CD. JUAREZ | Dólares USA</v>
      </c>
      <c r="I926" s="69">
        <f t="shared" si="220"/>
        <v>57</v>
      </c>
      <c r="J926" s="69">
        <f t="shared" si="220"/>
        <v>21</v>
      </c>
      <c r="K926" s="70">
        <v>2</v>
      </c>
      <c r="L926" s="69" t="str">
        <f t="shared" si="228"/>
        <v>NA</v>
      </c>
      <c r="M926" s="69" t="str">
        <f t="shared" si="229"/>
        <v>NA</v>
      </c>
      <c r="N926" s="69">
        <f t="shared" si="230"/>
        <v>50014267092</v>
      </c>
      <c r="P926" s="70">
        <v>1</v>
      </c>
      <c r="Q926" s="70">
        <v>5</v>
      </c>
      <c r="R926" s="19" t="s">
        <v>4</v>
      </c>
      <c r="S926" s="78" t="str">
        <f t="shared" si="231"/>
        <v>CARLOS BENAVIDES</v>
      </c>
      <c r="T926" s="78" t="str">
        <f t="shared" si="232"/>
        <v>Corporativo</v>
      </c>
      <c r="AB926" s="78" t="str">
        <f t="shared" si="233"/>
        <v>TOMAS ZARAGOZA FUENTES</v>
      </c>
      <c r="AC926" s="70">
        <v>103</v>
      </c>
      <c r="AD926" s="68" t="str">
        <f t="shared" si="221"/>
        <v>EXECUTE [dbo].[PG_CI_CUENTA_BANCO] 0, 0, 0, 1069, 'Corporativo | INVERSIONES | INVERSIONES | 50014267092 | CD. JUAREZ | Dólares USA' , '7092', 0, 'Corporativo | INVERSIONES | INVERSIONES | 50014267092 | CD. JUAREZ | Dólares USA', 57, 21, 2, 'NA', 'NA', '50014267092', '', 1, 5, NULL, 'CARLOS BENAVIDES', 'Corporativo', '', '', '', '', '', '', '', 'TOMAS ZARAGOZA FUENTES', 103</v>
      </c>
      <c r="AK926" s="43">
        <v>1069</v>
      </c>
      <c r="AL926" s="44">
        <v>57</v>
      </c>
      <c r="AM926" s="44">
        <v>21</v>
      </c>
      <c r="AN926" s="84" t="s">
        <v>3</v>
      </c>
      <c r="AO926" s="44">
        <v>0</v>
      </c>
      <c r="AP926" s="45" t="s">
        <v>148</v>
      </c>
      <c r="AQ926" s="45">
        <v>50014267092</v>
      </c>
      <c r="AR926" s="46" t="s">
        <v>129</v>
      </c>
      <c r="AS926" s="45" t="s">
        <v>19</v>
      </c>
      <c r="AT926" s="45" t="s">
        <v>19</v>
      </c>
      <c r="AU926" s="45" t="s">
        <v>509</v>
      </c>
      <c r="AV926" s="45" t="s">
        <v>107</v>
      </c>
      <c r="AW926" s="45" t="s">
        <v>97</v>
      </c>
      <c r="AX926" s="45" t="s">
        <v>108</v>
      </c>
      <c r="AY926" s="45" t="s">
        <v>118</v>
      </c>
      <c r="AZ926" s="45" t="s">
        <v>109</v>
      </c>
      <c r="BA926" s="45" t="s">
        <v>501</v>
      </c>
      <c r="BB926" s="74" t="s">
        <v>120</v>
      </c>
      <c r="BC926" s="45" t="s">
        <v>501</v>
      </c>
      <c r="BD926" s="45" t="s">
        <v>156</v>
      </c>
      <c r="BE926" s="45" t="s">
        <v>473</v>
      </c>
      <c r="BF926" s="45" t="s">
        <v>241</v>
      </c>
      <c r="BG926" s="45" t="s">
        <v>97</v>
      </c>
      <c r="BH926" s="45" t="s">
        <v>510</v>
      </c>
      <c r="BI926" s="45">
        <v>1</v>
      </c>
      <c r="BJ926" s="45" t="s">
        <v>97</v>
      </c>
      <c r="BK926" s="53">
        <v>42146.744768518518</v>
      </c>
      <c r="BL926" s="45" t="s">
        <v>114</v>
      </c>
      <c r="BM926" s="45" t="s">
        <v>97</v>
      </c>
      <c r="BO926" s="68" t="str">
        <f t="shared" si="234"/>
        <v>EXECUTE [dbo].[PG_CI_CUENTA_BANCO] 0,0,0 , 1069, X</v>
      </c>
    </row>
    <row r="927" spans="2:67" x14ac:dyDescent="0.3">
      <c r="B927" s="6">
        <f t="shared" si="222"/>
        <v>0</v>
      </c>
      <c r="C927" s="6" t="str">
        <f t="shared" si="223"/>
        <v>0, 0</v>
      </c>
      <c r="D927" s="54">
        <f t="shared" si="224"/>
        <v>1070</v>
      </c>
      <c r="E927" s="75" t="str">
        <f t="shared" si="225"/>
        <v>Corporativo | INVERSIONES | INVERSIONES | 50014266918 | CD. JUAREZ | Dólares USA</v>
      </c>
      <c r="F927" s="54" t="str">
        <f t="shared" si="226"/>
        <v>6918</v>
      </c>
      <c r="G927" s="5">
        <v>0</v>
      </c>
      <c r="H927" s="78" t="str">
        <f t="shared" si="227"/>
        <v>Corporativo | INVERSIONES | INVERSIONES | 50014266918 | CD. JUAREZ | Dólares USA</v>
      </c>
      <c r="I927" s="69">
        <f t="shared" si="220"/>
        <v>13</v>
      </c>
      <c r="J927" s="69">
        <f t="shared" si="220"/>
        <v>21</v>
      </c>
      <c r="K927" s="70">
        <v>2</v>
      </c>
      <c r="L927" s="69" t="str">
        <f t="shared" si="228"/>
        <v>ND</v>
      </c>
      <c r="M927" s="69" t="str">
        <f t="shared" si="229"/>
        <v>ND</v>
      </c>
      <c r="N927" s="69">
        <f t="shared" si="230"/>
        <v>50014266918</v>
      </c>
      <c r="P927" s="70">
        <v>1</v>
      </c>
      <c r="Q927" s="70">
        <v>5</v>
      </c>
      <c r="R927" s="19" t="s">
        <v>4</v>
      </c>
      <c r="S927" s="78" t="str">
        <f t="shared" si="231"/>
        <v>CARLOS BENAVIDES</v>
      </c>
      <c r="T927" s="78" t="str">
        <f t="shared" si="232"/>
        <v>Corporativo</v>
      </c>
      <c r="AB927" s="78" t="str">
        <f t="shared" si="233"/>
        <v>TOMAS ZARAGOZA FUENTES</v>
      </c>
      <c r="AC927" s="70">
        <v>103</v>
      </c>
      <c r="AD927" s="68" t="str">
        <f t="shared" si="221"/>
        <v>EXECUTE [dbo].[PG_CI_CUENTA_BANCO] 0, 0, 0, 1070, 'Corporativo | INVERSIONES | INVERSIONES | 50014266918 | CD. JUAREZ | Dólares USA' , '6918', 0, 'Corporativo | INVERSIONES | INVERSIONES | 50014266918 | CD. JUAREZ | Dólares USA', 13, 21, 2, 'ND', 'ND', '50014266918', '', 1, 5, NULL, 'CARLOS BENAVIDES', 'Corporativo', '', '', '', '', '', '', '', 'TOMAS ZARAGOZA FUENTES', 103</v>
      </c>
      <c r="AK927" s="43">
        <v>1070</v>
      </c>
      <c r="AL927" s="44">
        <v>13</v>
      </c>
      <c r="AM927" s="44">
        <v>21</v>
      </c>
      <c r="AN927" s="84" t="s">
        <v>3</v>
      </c>
      <c r="AO927" s="44">
        <v>0</v>
      </c>
      <c r="AP927" s="45" t="s">
        <v>148</v>
      </c>
      <c r="AQ927" s="45">
        <v>50014266918</v>
      </c>
      <c r="AR927" s="46" t="s">
        <v>129</v>
      </c>
      <c r="AS927" s="45" t="s">
        <v>19</v>
      </c>
      <c r="AT927" s="45" t="s">
        <v>19</v>
      </c>
      <c r="AU927" s="45" t="s">
        <v>509</v>
      </c>
      <c r="AV927" s="45" t="s">
        <v>107</v>
      </c>
      <c r="AW927" s="45" t="s">
        <v>97</v>
      </c>
      <c r="AX927" s="45" t="s">
        <v>108</v>
      </c>
      <c r="AY927" s="45" t="s">
        <v>118</v>
      </c>
      <c r="AZ927" s="45" t="s">
        <v>109</v>
      </c>
      <c r="BA927" s="45" t="s">
        <v>169</v>
      </c>
      <c r="BB927" s="74" t="s">
        <v>120</v>
      </c>
      <c r="BC927" s="45" t="s">
        <v>169</v>
      </c>
      <c r="BD927" s="45" t="s">
        <v>156</v>
      </c>
      <c r="BE927" s="45" t="s">
        <v>473</v>
      </c>
      <c r="BF927" s="45" t="s">
        <v>204</v>
      </c>
      <c r="BG927" s="45" t="s">
        <v>97</v>
      </c>
      <c r="BH927" s="45" t="s">
        <v>510</v>
      </c>
      <c r="BI927" s="45">
        <v>1</v>
      </c>
      <c r="BJ927" s="45" t="s">
        <v>97</v>
      </c>
      <c r="BK927" s="53">
        <v>42151.51840277778</v>
      </c>
      <c r="BL927" s="45" t="s">
        <v>114</v>
      </c>
      <c r="BM927" s="45" t="s">
        <v>97</v>
      </c>
      <c r="BO927" s="68" t="str">
        <f t="shared" si="234"/>
        <v>EXECUTE [dbo].[PG_CI_CUENTA_BANCO] 0,0,0 , 1070, X</v>
      </c>
    </row>
    <row r="928" spans="2:67" x14ac:dyDescent="0.3">
      <c r="B928" s="6">
        <f t="shared" si="222"/>
        <v>0</v>
      </c>
      <c r="C928" s="6" t="str">
        <f t="shared" si="223"/>
        <v>0, 0</v>
      </c>
      <c r="D928" s="54">
        <f t="shared" si="224"/>
        <v>1071</v>
      </c>
      <c r="E928" s="75" t="str">
        <f t="shared" si="225"/>
        <v>Corporativo | INVERSIONES | INVERSIONES | 50014267020 | CD. JUAREZ | Dólares USA</v>
      </c>
      <c r="F928" s="54" t="str">
        <f t="shared" si="226"/>
        <v>7020</v>
      </c>
      <c r="G928" s="5">
        <v>0</v>
      </c>
      <c r="H928" s="78" t="str">
        <f t="shared" si="227"/>
        <v>Corporativo | INVERSIONES | INVERSIONES | 50014267020 | CD. JUAREZ | Dólares USA</v>
      </c>
      <c r="I928" s="69">
        <f t="shared" si="220"/>
        <v>16</v>
      </c>
      <c r="J928" s="69">
        <f t="shared" si="220"/>
        <v>21</v>
      </c>
      <c r="K928" s="70">
        <v>2</v>
      </c>
      <c r="L928" s="69" t="str">
        <f t="shared" si="228"/>
        <v>ND</v>
      </c>
      <c r="M928" s="69" t="str">
        <f t="shared" si="229"/>
        <v>ND</v>
      </c>
      <c r="N928" s="69">
        <f t="shared" si="230"/>
        <v>50014267020</v>
      </c>
      <c r="P928" s="70">
        <v>1</v>
      </c>
      <c r="Q928" s="70">
        <v>5</v>
      </c>
      <c r="R928" s="19" t="s">
        <v>4</v>
      </c>
      <c r="S928" s="78" t="str">
        <f t="shared" si="231"/>
        <v>CARLOS BENAVIDES</v>
      </c>
      <c r="T928" s="78" t="str">
        <f t="shared" si="232"/>
        <v>Corporativo</v>
      </c>
      <c r="AB928" s="78" t="str">
        <f t="shared" si="233"/>
        <v>TOMAS ZARAGOZA FUENTES</v>
      </c>
      <c r="AC928" s="70">
        <v>103</v>
      </c>
      <c r="AD928" s="68" t="str">
        <f t="shared" si="221"/>
        <v>EXECUTE [dbo].[PG_CI_CUENTA_BANCO] 0, 0, 0, 1071, 'Corporativo | INVERSIONES | INVERSIONES | 50014267020 | CD. JUAREZ | Dólares USA' , '7020', 0, 'Corporativo | INVERSIONES | INVERSIONES | 50014267020 | CD. JUAREZ | Dólares USA', 16, 21, 2, 'ND', 'ND', '50014267020', '', 1, 5, NULL, 'CARLOS BENAVIDES', 'Corporativo', '', '', '', '', '', '', '', 'TOMAS ZARAGOZA FUENTES', 103</v>
      </c>
      <c r="AK928" s="43">
        <v>1071</v>
      </c>
      <c r="AL928" s="44">
        <v>16</v>
      </c>
      <c r="AM928" s="44">
        <v>21</v>
      </c>
      <c r="AN928" s="84" t="s">
        <v>3</v>
      </c>
      <c r="AO928" s="44">
        <v>0</v>
      </c>
      <c r="AP928" s="45" t="s">
        <v>148</v>
      </c>
      <c r="AQ928" s="45">
        <v>50014267020</v>
      </c>
      <c r="AR928" s="46" t="s">
        <v>129</v>
      </c>
      <c r="AS928" s="45" t="s">
        <v>19</v>
      </c>
      <c r="AT928" s="45" t="s">
        <v>19</v>
      </c>
      <c r="AU928" s="45" t="s">
        <v>509</v>
      </c>
      <c r="AV928" s="45" t="s">
        <v>107</v>
      </c>
      <c r="AW928" s="45" t="s">
        <v>97</v>
      </c>
      <c r="AX928" s="45" t="s">
        <v>108</v>
      </c>
      <c r="AY928" s="45" t="s">
        <v>118</v>
      </c>
      <c r="AZ928" s="45" t="s">
        <v>109</v>
      </c>
      <c r="BA928" s="45" t="s">
        <v>169</v>
      </c>
      <c r="BB928" s="74" t="s">
        <v>120</v>
      </c>
      <c r="BC928" s="45" t="s">
        <v>169</v>
      </c>
      <c r="BD928" s="45" t="s">
        <v>156</v>
      </c>
      <c r="BE928" s="45" t="s">
        <v>473</v>
      </c>
      <c r="BF928" s="45" t="s">
        <v>112</v>
      </c>
      <c r="BG928" s="45" t="s">
        <v>97</v>
      </c>
      <c r="BH928" s="45" t="s">
        <v>510</v>
      </c>
      <c r="BI928" s="45">
        <v>1</v>
      </c>
      <c r="BJ928" s="45" t="s">
        <v>97</v>
      </c>
      <c r="BK928" s="53">
        <v>40963.483773148146</v>
      </c>
      <c r="BL928" s="45" t="s">
        <v>114</v>
      </c>
      <c r="BM928" s="45" t="s">
        <v>97</v>
      </c>
      <c r="BO928" s="68" t="str">
        <f t="shared" si="234"/>
        <v>EXECUTE [dbo].[PG_CI_CUENTA_BANCO] 0,0,0 , 1071, X</v>
      </c>
    </row>
    <row r="929" spans="2:67" x14ac:dyDescent="0.3">
      <c r="B929" s="6">
        <f t="shared" si="222"/>
        <v>0</v>
      </c>
      <c r="C929" s="6" t="str">
        <f t="shared" si="223"/>
        <v>0, 0</v>
      </c>
      <c r="D929" s="54">
        <f t="shared" si="224"/>
        <v>1072</v>
      </c>
      <c r="E929" s="75" t="str">
        <f t="shared" si="225"/>
        <v>Corporativo | INVERSIONES | INVERSIONES | 50014274597 | CD. JUAREZ | Dólares USA</v>
      </c>
      <c r="F929" s="54" t="str">
        <f t="shared" si="226"/>
        <v>4597</v>
      </c>
      <c r="G929" s="5">
        <v>0</v>
      </c>
      <c r="H929" s="78" t="str">
        <f t="shared" si="227"/>
        <v>Corporativo | INVERSIONES | INVERSIONES | 50014274597 | CD. JUAREZ | Dólares USA</v>
      </c>
      <c r="I929" s="69">
        <f t="shared" si="220"/>
        <v>36</v>
      </c>
      <c r="J929" s="69">
        <f t="shared" si="220"/>
        <v>21</v>
      </c>
      <c r="K929" s="70">
        <v>2</v>
      </c>
      <c r="L929" s="69" t="str">
        <f t="shared" si="228"/>
        <v>ND</v>
      </c>
      <c r="M929" s="69" t="str">
        <f t="shared" si="229"/>
        <v>ND</v>
      </c>
      <c r="N929" s="69">
        <f t="shared" si="230"/>
        <v>50014274597</v>
      </c>
      <c r="P929" s="70">
        <v>1</v>
      </c>
      <c r="Q929" s="70">
        <v>5</v>
      </c>
      <c r="R929" s="19" t="s">
        <v>4</v>
      </c>
      <c r="S929" s="78" t="str">
        <f t="shared" si="231"/>
        <v>CARLOS BENAVIDES</v>
      </c>
      <c r="T929" s="78" t="str">
        <f t="shared" si="232"/>
        <v>Corporativo</v>
      </c>
      <c r="AB929" s="78" t="str">
        <f t="shared" si="233"/>
        <v>TOMAS ZARAGOZA FUENTES</v>
      </c>
      <c r="AC929" s="70">
        <v>103</v>
      </c>
      <c r="AD929" s="68" t="str">
        <f t="shared" si="221"/>
        <v>EXECUTE [dbo].[PG_CI_CUENTA_BANCO] 0, 0, 0, 1072, 'Corporativo | INVERSIONES | INVERSIONES | 50014274597 | CD. JUAREZ | Dólares USA' , '4597', 0, 'Corporativo | INVERSIONES | INVERSIONES | 50014274597 | CD. JUAREZ | Dólares USA', 36, 21, 2, 'ND', 'ND', '50014274597', '', 1, 5, NULL, 'CARLOS BENAVIDES', 'Corporativo', '', '', '', '', '', '', '', 'TOMAS ZARAGOZA FUENTES', 103</v>
      </c>
      <c r="AK929" s="43">
        <v>1072</v>
      </c>
      <c r="AL929" s="44">
        <v>36</v>
      </c>
      <c r="AM929" s="44">
        <v>21</v>
      </c>
      <c r="AN929" s="84" t="s">
        <v>3</v>
      </c>
      <c r="AO929" s="44">
        <v>0</v>
      </c>
      <c r="AP929" s="45" t="s">
        <v>148</v>
      </c>
      <c r="AQ929" s="45">
        <v>50014274597</v>
      </c>
      <c r="AR929" s="46" t="s">
        <v>129</v>
      </c>
      <c r="AS929" s="45" t="s">
        <v>19</v>
      </c>
      <c r="AT929" s="45" t="s">
        <v>19</v>
      </c>
      <c r="AU929" s="45" t="s">
        <v>509</v>
      </c>
      <c r="AV929" s="45" t="s">
        <v>107</v>
      </c>
      <c r="AW929" s="45" t="s">
        <v>97</v>
      </c>
      <c r="AX929" s="45" t="s">
        <v>108</v>
      </c>
      <c r="AY929" s="45" t="s">
        <v>118</v>
      </c>
      <c r="AZ929" s="45" t="s">
        <v>109</v>
      </c>
      <c r="BA929" s="45" t="s">
        <v>169</v>
      </c>
      <c r="BB929" s="74" t="s">
        <v>120</v>
      </c>
      <c r="BC929" s="45" t="s">
        <v>169</v>
      </c>
      <c r="BD929" s="45" t="s">
        <v>156</v>
      </c>
      <c r="BE929" s="45" t="s">
        <v>473</v>
      </c>
      <c r="BF929" s="45" t="s">
        <v>327</v>
      </c>
      <c r="BG929" s="45" t="s">
        <v>97</v>
      </c>
      <c r="BH929" s="45" t="s">
        <v>510</v>
      </c>
      <c r="BI929" s="45">
        <v>1</v>
      </c>
      <c r="BJ929" s="45" t="s">
        <v>97</v>
      </c>
      <c r="BK929" s="53">
        <v>40963.474814814814</v>
      </c>
      <c r="BL929" s="45" t="s">
        <v>114</v>
      </c>
      <c r="BM929" s="45" t="s">
        <v>97</v>
      </c>
      <c r="BO929" s="68" t="str">
        <f t="shared" si="234"/>
        <v>EXECUTE [dbo].[PG_CI_CUENTA_BANCO] 0,0,0 , 1072, X</v>
      </c>
    </row>
    <row r="930" spans="2:67" x14ac:dyDescent="0.3">
      <c r="B930" s="6">
        <f t="shared" si="222"/>
        <v>0</v>
      </c>
      <c r="C930" s="6" t="str">
        <f t="shared" si="223"/>
        <v>0, 0</v>
      </c>
      <c r="D930" s="54">
        <f t="shared" si="224"/>
        <v>1073</v>
      </c>
      <c r="E930" s="75" t="str">
        <f t="shared" si="225"/>
        <v>Corporativo | INVERSIONES | FOINVER | 4043858232 | CD. JUAREZ | Pesos Mexicanos</v>
      </c>
      <c r="F930" s="54" t="str">
        <f t="shared" si="226"/>
        <v>8232</v>
      </c>
      <c r="G930" s="5">
        <v>0</v>
      </c>
      <c r="H930" s="78" t="str">
        <f t="shared" si="227"/>
        <v>Corporativo | INVERSIONES | FOINVER | 4043858232 | CD. JUAREZ | Pesos Mexicanos</v>
      </c>
      <c r="I930" s="69">
        <f t="shared" si="220"/>
        <v>19</v>
      </c>
      <c r="J930" s="69">
        <f t="shared" si="220"/>
        <v>8</v>
      </c>
      <c r="K930" s="70">
        <v>1</v>
      </c>
      <c r="L930" s="69">
        <f t="shared" si="228"/>
        <v>11</v>
      </c>
      <c r="M930" s="69" t="str">
        <f t="shared" si="229"/>
        <v>ND</v>
      </c>
      <c r="N930" s="69">
        <f t="shared" si="230"/>
        <v>4043858232</v>
      </c>
      <c r="P930" s="70">
        <v>1</v>
      </c>
      <c r="Q930" s="70">
        <v>5</v>
      </c>
      <c r="R930" s="19" t="s">
        <v>4</v>
      </c>
      <c r="S930" s="78" t="str">
        <f t="shared" si="231"/>
        <v>TAISSET CASTREJON RODRIGUEZ</v>
      </c>
      <c r="T930" s="78" t="str">
        <f t="shared" si="232"/>
        <v>Corporativo</v>
      </c>
      <c r="AB930" s="78" t="str">
        <f t="shared" si="233"/>
        <v>TOMAS ZARAGOZA FUENTES</v>
      </c>
      <c r="AC930" s="70">
        <v>103</v>
      </c>
      <c r="AD930" s="68" t="str">
        <f t="shared" si="221"/>
        <v>EXECUTE [dbo].[PG_CI_CUENTA_BANCO] 0, 0, 0, 1073, 'Corporativo | INVERSIONES | FOINVER | 4043858232 | CD. JUAREZ | Pesos Mexicanos' , '8232', 0, 'Corporativo | INVERSIONES | FOINVER | 4043858232 | CD. JUAREZ | Pesos Mexicanos', 19, 8, 1, '11', 'ND', '4043858232', '', 1, 5, NULL, 'TAISSET CASTREJON RODRIGUEZ', 'Corporativo', '', '', '', '', '', '', '', 'TOMAS ZARAGOZA FUENTES', 103</v>
      </c>
      <c r="AK930" s="43">
        <v>1073</v>
      </c>
      <c r="AL930" s="44">
        <v>19</v>
      </c>
      <c r="AM930" s="44">
        <v>8</v>
      </c>
      <c r="AN930" s="84" t="s">
        <v>3</v>
      </c>
      <c r="AO930" s="44">
        <v>0</v>
      </c>
      <c r="AP930" s="45" t="s">
        <v>148</v>
      </c>
      <c r="AQ930" s="45">
        <v>4043858232</v>
      </c>
      <c r="AR930" s="46" t="s">
        <v>129</v>
      </c>
      <c r="AS930" s="45" t="s">
        <v>19</v>
      </c>
      <c r="AT930" s="45" t="s">
        <v>131</v>
      </c>
      <c r="AU930" s="45" t="s">
        <v>251</v>
      </c>
      <c r="AV930" s="45" t="s">
        <v>107</v>
      </c>
      <c r="AW930" s="45" t="s">
        <v>97</v>
      </c>
      <c r="AX930" s="45" t="s">
        <v>108</v>
      </c>
      <c r="AY930" s="45" t="s">
        <v>100</v>
      </c>
      <c r="AZ930" s="45" t="s">
        <v>109</v>
      </c>
      <c r="BA930" s="45">
        <v>11</v>
      </c>
      <c r="BB930" s="74" t="s">
        <v>120</v>
      </c>
      <c r="BC930" s="45" t="s">
        <v>169</v>
      </c>
      <c r="BD930" s="45" t="s">
        <v>227</v>
      </c>
      <c r="BE930" s="45" t="s">
        <v>170</v>
      </c>
      <c r="BF930" s="45" t="s">
        <v>244</v>
      </c>
      <c r="BG930" s="45" t="s">
        <v>97</v>
      </c>
      <c r="BH930" s="45" t="s">
        <v>145</v>
      </c>
      <c r="BI930" s="45">
        <v>1</v>
      </c>
      <c r="BJ930" s="45" t="s">
        <v>97</v>
      </c>
      <c r="BK930" s="53">
        <v>41207.479618055557</v>
      </c>
      <c r="BL930" s="45" t="s">
        <v>114</v>
      </c>
      <c r="BM930" s="45" t="s">
        <v>97</v>
      </c>
      <c r="BO930" s="68" t="str">
        <f t="shared" si="234"/>
        <v>EXECUTE [dbo].[PG_CI_CUENTA_BANCO] 0,0,0 , 1073, X</v>
      </c>
    </row>
    <row r="931" spans="2:67" x14ac:dyDescent="0.3">
      <c r="B931" s="6">
        <f t="shared" si="222"/>
        <v>0</v>
      </c>
      <c r="C931" s="6" t="str">
        <f t="shared" si="223"/>
        <v>0, 0</v>
      </c>
      <c r="D931" s="54">
        <f t="shared" si="224"/>
        <v>1074</v>
      </c>
      <c r="E931" s="75" t="str">
        <f t="shared" si="225"/>
        <v>RENOVADORA DE LLANTAS | EGRESOS | EGRESOS PLANTA | 65503045729 | CD. JUAREZ | Pesos Mexicanos</v>
      </c>
      <c r="F931" s="54" t="str">
        <f t="shared" si="226"/>
        <v>5729</v>
      </c>
      <c r="G931" s="5">
        <v>0</v>
      </c>
      <c r="H931" s="78" t="str">
        <f t="shared" si="227"/>
        <v>RENOVADORA DE LLANTAS | EGRESOS | EGRESOS PLANTA | 65503045729 | CD. JUAREZ | Pesos Mexicanos</v>
      </c>
      <c r="I931" s="69">
        <f t="shared" si="220"/>
        <v>30</v>
      </c>
      <c r="J931" s="69">
        <f t="shared" si="220"/>
        <v>10</v>
      </c>
      <c r="K931" s="70">
        <v>1</v>
      </c>
      <c r="L931" s="69" t="str">
        <f t="shared" si="228"/>
        <v>ND</v>
      </c>
      <c r="M931" s="69" t="str">
        <f t="shared" si="229"/>
        <v>ND</v>
      </c>
      <c r="N931" s="69">
        <f t="shared" si="230"/>
        <v>65503045729</v>
      </c>
      <c r="P931" s="70">
        <v>1</v>
      </c>
      <c r="Q931" s="70">
        <v>3</v>
      </c>
      <c r="R931" s="19" t="s">
        <v>4</v>
      </c>
      <c r="S931" s="78" t="str">
        <f t="shared" si="231"/>
        <v>CARLOS MORENO</v>
      </c>
      <c r="T931" s="78" t="str">
        <f t="shared" si="232"/>
        <v>RENOVADORA DE LLANTAS</v>
      </c>
      <c r="AB931" s="78" t="str">
        <f t="shared" si="233"/>
        <v>TOMAS ZARAGOZA FUENTES</v>
      </c>
      <c r="AC931" s="70">
        <v>103</v>
      </c>
      <c r="AD931" s="68" t="str">
        <f t="shared" si="221"/>
        <v>EXECUTE [dbo].[PG_CI_CUENTA_BANCO] 0, 0, 0, 1074, 'RENOVADORA DE LLANTAS | EGRESOS | EGRESOS PLANTA | 65503045729 | CD. JUAREZ | Pesos Mexicanos' , '5729', 0, 'RENOVADORA DE LLANTAS | EGRESOS | EGRESOS PLANTA | 65503045729 | CD. JUAREZ | Pesos Mexicanos', 30, 10, 1, 'ND', 'ND', '65503045729', '', 1, 3, NULL, 'CARLOS MORENO', 'RENOVADORA DE LLANTAS', '', '', '', '', '', '', '', 'TOMAS ZARAGOZA FUENTES', 103</v>
      </c>
      <c r="AK931" s="43">
        <v>1074</v>
      </c>
      <c r="AL931" s="44">
        <v>30</v>
      </c>
      <c r="AM931" s="44">
        <v>10</v>
      </c>
      <c r="AN931" s="84" t="s">
        <v>3</v>
      </c>
      <c r="AO931" s="44">
        <v>0</v>
      </c>
      <c r="AP931" s="45" t="s">
        <v>511</v>
      </c>
      <c r="AQ931" s="45">
        <v>65503045729</v>
      </c>
      <c r="AR931" s="46" t="s">
        <v>133</v>
      </c>
      <c r="AS931" s="45" t="s">
        <v>25</v>
      </c>
      <c r="AT931" s="45" t="s">
        <v>134</v>
      </c>
      <c r="AU931" s="45" t="s">
        <v>106</v>
      </c>
      <c r="AV931" s="45" t="s">
        <v>107</v>
      </c>
      <c r="AW931" s="45" t="s">
        <v>97</v>
      </c>
      <c r="AX931" s="45" t="s">
        <v>108</v>
      </c>
      <c r="AY931" s="45" t="s">
        <v>100</v>
      </c>
      <c r="AZ931" s="45" t="s">
        <v>109</v>
      </c>
      <c r="BA931" s="45" t="s">
        <v>169</v>
      </c>
      <c r="BB931" s="74" t="s">
        <v>120</v>
      </c>
      <c r="BC931" s="45" t="s">
        <v>169</v>
      </c>
      <c r="BD931" s="45" t="s">
        <v>505</v>
      </c>
      <c r="BE931" s="45" t="s">
        <v>150</v>
      </c>
      <c r="BF931" s="45" t="s">
        <v>238</v>
      </c>
      <c r="BG931" s="45" t="s">
        <v>97</v>
      </c>
      <c r="BH931" s="45" t="s">
        <v>113</v>
      </c>
      <c r="BI931" s="45">
        <v>1</v>
      </c>
      <c r="BJ931" s="45" t="s">
        <v>97</v>
      </c>
      <c r="BK931" s="53">
        <v>40963.56150462963</v>
      </c>
      <c r="BL931" s="45" t="s">
        <v>114</v>
      </c>
      <c r="BM931" s="45" t="s">
        <v>97</v>
      </c>
      <c r="BO931" s="68" t="str">
        <f t="shared" si="234"/>
        <v>EXECUTE [dbo].[PG_CI_CUENTA_BANCO] 0,0,0 , 1074, X</v>
      </c>
    </row>
    <row r="932" spans="2:67" x14ac:dyDescent="0.3">
      <c r="B932" s="6">
        <f t="shared" si="222"/>
        <v>0</v>
      </c>
      <c r="C932" s="6" t="str">
        <f t="shared" si="223"/>
        <v>0, 0</v>
      </c>
      <c r="D932" s="54">
        <f t="shared" si="224"/>
        <v>1075</v>
      </c>
      <c r="E932" s="75" t="str">
        <f t="shared" si="225"/>
        <v>RENOVADORA DE LLANTAS | INGRESOS | RENOVADORA DE LLANTAS | 65503045686 | CD. JUAREZ | Pesos Mexicanos</v>
      </c>
      <c r="F932" s="54" t="str">
        <f t="shared" si="226"/>
        <v>5686</v>
      </c>
      <c r="G932" s="5">
        <v>0</v>
      </c>
      <c r="H932" s="78" t="str">
        <f t="shared" si="227"/>
        <v>RENOVADORA DE LLANTAS | INGRESOS | RENOVADORA DE LLANTAS | 65503045686 | CD. JUAREZ | Pesos Mexicanos</v>
      </c>
      <c r="I932" s="69">
        <f t="shared" si="220"/>
        <v>30</v>
      </c>
      <c r="J932" s="69">
        <f t="shared" si="220"/>
        <v>10</v>
      </c>
      <c r="K932" s="70">
        <v>1</v>
      </c>
      <c r="L932" s="69" t="str">
        <f t="shared" si="228"/>
        <v>ND</v>
      </c>
      <c r="M932" s="69" t="str">
        <f t="shared" si="229"/>
        <v>ND</v>
      </c>
      <c r="N932" s="69">
        <f t="shared" si="230"/>
        <v>65503045686</v>
      </c>
      <c r="P932" s="70">
        <v>1</v>
      </c>
      <c r="Q932" s="70">
        <v>1</v>
      </c>
      <c r="R932" s="19" t="s">
        <v>4</v>
      </c>
      <c r="S932" s="78" t="str">
        <f t="shared" si="231"/>
        <v>CARLOS MORENO</v>
      </c>
      <c r="T932" s="78" t="str">
        <f t="shared" si="232"/>
        <v>RENOVADORA DE LLANTAS</v>
      </c>
      <c r="AB932" s="78" t="str">
        <f t="shared" si="233"/>
        <v>TOMAS ZARAGOZA FUENTES</v>
      </c>
      <c r="AC932" s="70">
        <v>103</v>
      </c>
      <c r="AD932" s="68" t="str">
        <f t="shared" si="221"/>
        <v>EXECUTE [dbo].[PG_CI_CUENTA_BANCO] 0, 0, 0, 1075, 'RENOVADORA DE LLANTAS | INGRESOS | RENOVADORA DE LLANTAS | 65503045686 | CD. JUAREZ | Pesos Mexicanos' , '5686', 0, 'RENOVADORA DE LLANTAS | INGRESOS | RENOVADORA DE LLANTAS | 65503045686 | CD. JUAREZ | Pesos Mexicanos', 30, 10, 1, 'ND', 'ND', '65503045686', '', 1, 1, NULL, 'CARLOS MORENO', 'RENOVADORA DE LLANTAS', '', '', '', '', '', '', '', 'TOMAS ZARAGOZA FUENTES', 103</v>
      </c>
      <c r="AK932" s="43">
        <v>1075</v>
      </c>
      <c r="AL932" s="44">
        <v>30</v>
      </c>
      <c r="AM932" s="44">
        <v>10</v>
      </c>
      <c r="AN932" s="84" t="s">
        <v>3</v>
      </c>
      <c r="AO932" s="44">
        <v>0</v>
      </c>
      <c r="AP932" s="45" t="s">
        <v>511</v>
      </c>
      <c r="AQ932" s="45">
        <v>65503045686</v>
      </c>
      <c r="AR932" s="46" t="s">
        <v>104</v>
      </c>
      <c r="AS932" s="45" t="s">
        <v>24</v>
      </c>
      <c r="AT932" s="45" t="s">
        <v>511</v>
      </c>
      <c r="AU932" s="45" t="s">
        <v>512</v>
      </c>
      <c r="AV932" s="45" t="s">
        <v>107</v>
      </c>
      <c r="AW932" s="45" t="s">
        <v>97</v>
      </c>
      <c r="AX932" s="45" t="s">
        <v>108</v>
      </c>
      <c r="AY932" s="45" t="s">
        <v>100</v>
      </c>
      <c r="AZ932" s="45" t="s">
        <v>109</v>
      </c>
      <c r="BA932" s="45" t="s">
        <v>169</v>
      </c>
      <c r="BB932" s="74" t="s">
        <v>120</v>
      </c>
      <c r="BC932" s="45" t="s">
        <v>169</v>
      </c>
      <c r="BD932" s="45" t="s">
        <v>505</v>
      </c>
      <c r="BE932" s="45" t="s">
        <v>150</v>
      </c>
      <c r="BF932" s="45" t="s">
        <v>238</v>
      </c>
      <c r="BG932" s="45" t="s">
        <v>97</v>
      </c>
      <c r="BH932" s="45" t="s">
        <v>113</v>
      </c>
      <c r="BI932" s="45">
        <v>1</v>
      </c>
      <c r="BJ932" s="45" t="s">
        <v>97</v>
      </c>
      <c r="BK932" s="53">
        <v>40963.562650462962</v>
      </c>
      <c r="BL932" s="45" t="s">
        <v>114</v>
      </c>
      <c r="BM932" s="45" t="s">
        <v>97</v>
      </c>
      <c r="BO932" s="68" t="str">
        <f t="shared" si="234"/>
        <v>EXECUTE [dbo].[PG_CI_CUENTA_BANCO] 0,0,0 , 1075, X</v>
      </c>
    </row>
    <row r="933" spans="2:67" x14ac:dyDescent="0.3">
      <c r="B933" s="6">
        <f t="shared" si="222"/>
        <v>0</v>
      </c>
      <c r="C933" s="6" t="str">
        <f t="shared" si="223"/>
        <v>0, 0</v>
      </c>
      <c r="D933" s="54">
        <f t="shared" si="224"/>
        <v>1076</v>
      </c>
      <c r="E933" s="75" t="str">
        <f t="shared" si="225"/>
        <v>Unigas Toluca | CONCENTRADORA | CONCENTRADORA | 22603138968 | CD. JUAREZ | Pesos Mexicanos</v>
      </c>
      <c r="F933" s="54" t="str">
        <f t="shared" si="226"/>
        <v>8968</v>
      </c>
      <c r="G933" s="5">
        <v>0</v>
      </c>
      <c r="H933" s="78" t="str">
        <f t="shared" si="227"/>
        <v>Unigas Toluca | CONCENTRADORA | CONCENTRADORA | 22603138968 | CD. JUAREZ | Pesos Mexicanos</v>
      </c>
      <c r="I933" s="69">
        <f t="shared" si="220"/>
        <v>42</v>
      </c>
      <c r="J933" s="69">
        <f t="shared" si="220"/>
        <v>11</v>
      </c>
      <c r="K933" s="70">
        <v>1</v>
      </c>
      <c r="L933" s="69">
        <f t="shared" si="228"/>
        <v>226</v>
      </c>
      <c r="M933" s="69">
        <f t="shared" si="229"/>
        <v>1</v>
      </c>
      <c r="N933" s="69">
        <f t="shared" si="230"/>
        <v>22603138968</v>
      </c>
      <c r="P933" s="70">
        <v>1</v>
      </c>
      <c r="Q933" s="70">
        <v>2</v>
      </c>
      <c r="R933" s="19" t="s">
        <v>4</v>
      </c>
      <c r="S933" s="78" t="str">
        <f t="shared" si="231"/>
        <v>DULCE SOTO</v>
      </c>
      <c r="T933" s="78" t="str">
        <f t="shared" si="232"/>
        <v>Unigas Toluca</v>
      </c>
      <c r="AB933" s="78" t="str">
        <f t="shared" si="233"/>
        <v>TOMAS ZARAGOZA FUENTES</v>
      </c>
      <c r="AC933" s="70">
        <v>103</v>
      </c>
      <c r="AD933" s="68" t="str">
        <f t="shared" si="221"/>
        <v>EXECUTE [dbo].[PG_CI_CUENTA_BANCO] 0, 0, 0, 1076, 'Unigas Toluca | CONCENTRADORA | CONCENTRADORA | 22603138968 | CD. JUAREZ | Pesos Mexicanos' , '8968', 0, 'Unigas Toluca | CONCENTRADORA | CONCENTRADORA | 22603138968 | CD. JUAREZ | Pesos Mexicanos', 42, 11, 1, '226', '1', '22603138968', '', 1, 2, NULL, 'DULCE SOTO', 'Unigas Toluca', '', '', '', '', '', '', '', 'TOMAS ZARAGOZA FUENTES', 103</v>
      </c>
      <c r="AK933" s="43">
        <v>1076</v>
      </c>
      <c r="AL933" s="44">
        <v>42</v>
      </c>
      <c r="AM933" s="44">
        <v>11</v>
      </c>
      <c r="AN933" s="84" t="s">
        <v>3</v>
      </c>
      <c r="AO933" s="44">
        <v>80</v>
      </c>
      <c r="AP933" s="45" t="s">
        <v>513</v>
      </c>
      <c r="AQ933" s="45">
        <v>22603138968</v>
      </c>
      <c r="AR933" s="46" t="s">
        <v>127</v>
      </c>
      <c r="AS933" s="45" t="s">
        <v>18</v>
      </c>
      <c r="AT933" s="45" t="s">
        <v>18</v>
      </c>
      <c r="AU933" s="45" t="s">
        <v>174</v>
      </c>
      <c r="AV933" s="45" t="s">
        <v>107</v>
      </c>
      <c r="AW933" s="45" t="s">
        <v>97</v>
      </c>
      <c r="AX933" s="45" t="s">
        <v>108</v>
      </c>
      <c r="AY933" s="45" t="s">
        <v>100</v>
      </c>
      <c r="AZ933" s="45" t="s">
        <v>109</v>
      </c>
      <c r="BA933" s="45">
        <v>226</v>
      </c>
      <c r="BB933" s="74" t="s">
        <v>120</v>
      </c>
      <c r="BC933" s="45">
        <v>1</v>
      </c>
      <c r="BD933" s="45" t="s">
        <v>156</v>
      </c>
      <c r="BE933" s="45" t="s">
        <v>152</v>
      </c>
      <c r="BF933" s="45" t="s">
        <v>315</v>
      </c>
      <c r="BG933" s="45" t="s">
        <v>97</v>
      </c>
      <c r="BH933" s="45" t="s">
        <v>113</v>
      </c>
      <c r="BI933" s="45">
        <v>1</v>
      </c>
      <c r="BJ933" s="45" t="s">
        <v>97</v>
      </c>
      <c r="BK933" s="53">
        <v>41926.480752314812</v>
      </c>
      <c r="BL933" s="45" t="s">
        <v>317</v>
      </c>
      <c r="BM933" s="45" t="s">
        <v>97</v>
      </c>
      <c r="BO933" s="68" t="str">
        <f t="shared" si="234"/>
        <v>EXECUTE [dbo].[PG_CI_CUENTA_BANCO] 0,0,0 , 1076, X</v>
      </c>
    </row>
    <row r="934" spans="2:67" x14ac:dyDescent="0.3">
      <c r="B934" s="6">
        <f t="shared" si="222"/>
        <v>0</v>
      </c>
      <c r="C934" s="6" t="str">
        <f t="shared" si="223"/>
        <v>0, 0</v>
      </c>
      <c r="D934" s="54">
        <f t="shared" si="224"/>
        <v>1077</v>
      </c>
      <c r="E934" s="75" t="str">
        <f t="shared" si="225"/>
        <v>Unigas Toluca | INGRESOS | VENTA GAS | 106880665 | MEXICO DF | Pesos Mexicanos</v>
      </c>
      <c r="F934" s="54" t="str">
        <f t="shared" si="226"/>
        <v>0665</v>
      </c>
      <c r="G934" s="5">
        <v>0</v>
      </c>
      <c r="H934" s="78" t="str">
        <f t="shared" si="227"/>
        <v>Unigas Toluca | INGRESOS | VENTA GAS | 106880665 | MEXICO DF | Pesos Mexicanos</v>
      </c>
      <c r="I934" s="69">
        <f t="shared" si="220"/>
        <v>42</v>
      </c>
      <c r="J934" s="69">
        <f t="shared" si="220"/>
        <v>11</v>
      </c>
      <c r="K934" s="70">
        <v>1</v>
      </c>
      <c r="L934" s="69">
        <f t="shared" si="228"/>
        <v>10</v>
      </c>
      <c r="M934" s="69">
        <f t="shared" si="229"/>
        <v>45</v>
      </c>
      <c r="N934" s="69">
        <f t="shared" si="230"/>
        <v>106880665</v>
      </c>
      <c r="P934" s="70">
        <v>1</v>
      </c>
      <c r="Q934" s="70">
        <v>1</v>
      </c>
      <c r="R934" s="19" t="s">
        <v>4</v>
      </c>
      <c r="S934" s="78" t="str">
        <f t="shared" si="231"/>
        <v>DULCE SOTO</v>
      </c>
      <c r="T934" s="78" t="str">
        <f t="shared" si="232"/>
        <v>Unigas Toluca</v>
      </c>
      <c r="AB934" s="78" t="str">
        <f t="shared" si="233"/>
        <v>TOMAS ZARAGOZA FUENTES</v>
      </c>
      <c r="AC934" s="70">
        <v>105</v>
      </c>
      <c r="AD934" s="68" t="str">
        <f t="shared" si="221"/>
        <v>EXECUTE [dbo].[PG_CI_CUENTA_BANCO] 0, 0, 0, 1077, 'Unigas Toluca | INGRESOS | VENTA GAS | 106880665 | MEXICO DF | Pesos Mexicanos' , '0665', 0, 'Unigas Toluca | INGRESOS | VENTA GAS | 106880665 | MEXICO DF | Pesos Mexicanos', 42, 11, 1, '10', '45', '106880665', '', 1, 1, NULL, 'DULCE SOTO', 'Unigas Toluca', '', '', '', '', '', '', '', 'TOMAS ZARAGOZA FUENTES', 105</v>
      </c>
      <c r="AK934" s="43">
        <v>1077</v>
      </c>
      <c r="AL934" s="44">
        <v>42</v>
      </c>
      <c r="AM934" s="44">
        <v>11</v>
      </c>
      <c r="AN934" s="84" t="s">
        <v>3</v>
      </c>
      <c r="AO934" s="44">
        <v>80</v>
      </c>
      <c r="AP934" s="45" t="s">
        <v>513</v>
      </c>
      <c r="AQ934" s="45">
        <v>106880665</v>
      </c>
      <c r="AR934" s="46" t="s">
        <v>104</v>
      </c>
      <c r="AS934" s="45" t="s">
        <v>24</v>
      </c>
      <c r="AT934" s="45" t="s">
        <v>105</v>
      </c>
      <c r="AU934" s="45" t="s">
        <v>106</v>
      </c>
      <c r="AV934" s="45" t="s">
        <v>107</v>
      </c>
      <c r="AW934" s="45" t="s">
        <v>97</v>
      </c>
      <c r="AX934" s="45" t="s">
        <v>108</v>
      </c>
      <c r="AY934" s="45" t="s">
        <v>100</v>
      </c>
      <c r="AZ934" s="45" t="s">
        <v>109</v>
      </c>
      <c r="BA934" s="45">
        <v>10</v>
      </c>
      <c r="BB934" s="74" t="s">
        <v>267</v>
      </c>
      <c r="BC934" s="45">
        <v>45</v>
      </c>
      <c r="BD934" s="45" t="s">
        <v>288</v>
      </c>
      <c r="BE934" s="45" t="s">
        <v>152</v>
      </c>
      <c r="BF934" s="45" t="s">
        <v>315</v>
      </c>
      <c r="BG934" s="45" t="s">
        <v>97</v>
      </c>
      <c r="BH934" s="45" t="s">
        <v>113</v>
      </c>
      <c r="BI934" s="45">
        <v>1</v>
      </c>
      <c r="BJ934" s="45" t="s">
        <v>97</v>
      </c>
      <c r="BK934" s="53">
        <v>42017.434895833336</v>
      </c>
      <c r="BL934" s="45" t="s">
        <v>114</v>
      </c>
      <c r="BM934" s="45" t="s">
        <v>97</v>
      </c>
      <c r="BO934" s="68" t="str">
        <f t="shared" si="234"/>
        <v>EXECUTE [dbo].[PG_CI_CUENTA_BANCO] 0,0,0 , 1077, X</v>
      </c>
    </row>
    <row r="935" spans="2:67" x14ac:dyDescent="0.3">
      <c r="B935" s="6">
        <f t="shared" si="222"/>
        <v>0</v>
      </c>
      <c r="C935" s="6" t="str">
        <f t="shared" si="223"/>
        <v>0, 0</v>
      </c>
      <c r="D935" s="54">
        <f t="shared" si="224"/>
        <v>1078</v>
      </c>
      <c r="E935" s="75" t="str">
        <f t="shared" si="225"/>
        <v>Unigas Toluca | EGRESOS | EGRESOS PLANTA | 106880835 | MEXICO DF | Pesos Mexicanos</v>
      </c>
      <c r="F935" s="54" t="str">
        <f t="shared" si="226"/>
        <v>0835</v>
      </c>
      <c r="G935" s="5">
        <v>0</v>
      </c>
      <c r="H935" s="78" t="str">
        <f t="shared" si="227"/>
        <v>Unigas Toluca | EGRESOS | EGRESOS PLANTA | 106880835 | MEXICO DF | Pesos Mexicanos</v>
      </c>
      <c r="I935" s="69">
        <f t="shared" si="220"/>
        <v>42</v>
      </c>
      <c r="J935" s="69">
        <f t="shared" si="220"/>
        <v>11</v>
      </c>
      <c r="K935" s="70">
        <v>1</v>
      </c>
      <c r="L935" s="69">
        <f t="shared" si="228"/>
        <v>10</v>
      </c>
      <c r="M935" s="69">
        <f t="shared" si="229"/>
        <v>45</v>
      </c>
      <c r="N935" s="69">
        <f t="shared" si="230"/>
        <v>106880835</v>
      </c>
      <c r="P935" s="70">
        <v>1</v>
      </c>
      <c r="Q935" s="70">
        <v>3</v>
      </c>
      <c r="R935" s="19" t="s">
        <v>4</v>
      </c>
      <c r="S935" s="78" t="str">
        <f t="shared" si="231"/>
        <v>DULCE SOTO</v>
      </c>
      <c r="T935" s="78" t="str">
        <f t="shared" si="232"/>
        <v>Unigas Toluca</v>
      </c>
      <c r="AB935" s="78" t="str">
        <f t="shared" si="233"/>
        <v>TOMAS ZARAGOZA FUENTES</v>
      </c>
      <c r="AC935" s="70">
        <v>105</v>
      </c>
      <c r="AD935" s="68" t="str">
        <f t="shared" si="221"/>
        <v>EXECUTE [dbo].[PG_CI_CUENTA_BANCO] 0, 0, 0, 1078, 'Unigas Toluca | EGRESOS | EGRESOS PLANTA | 106880835 | MEXICO DF | Pesos Mexicanos' , '0835', 0, 'Unigas Toluca | EGRESOS | EGRESOS PLANTA | 106880835 | MEXICO DF | Pesos Mexicanos', 42, 11, 1, '10', '45', '106880835', '', 1, 3, NULL, 'DULCE SOTO', 'Unigas Toluca', '', '', '', '', '', '', '', 'TOMAS ZARAGOZA FUENTES', 105</v>
      </c>
      <c r="AK935" s="43">
        <v>1078</v>
      </c>
      <c r="AL935" s="44">
        <v>42</v>
      </c>
      <c r="AM935" s="44">
        <v>11</v>
      </c>
      <c r="AN935" s="84" t="s">
        <v>3</v>
      </c>
      <c r="AO935" s="44">
        <v>0</v>
      </c>
      <c r="AP935" s="45" t="s">
        <v>513</v>
      </c>
      <c r="AQ935" s="45">
        <v>106880835</v>
      </c>
      <c r="AR935" s="46" t="s">
        <v>133</v>
      </c>
      <c r="AS935" s="45" t="s">
        <v>25</v>
      </c>
      <c r="AT935" s="45" t="s">
        <v>134</v>
      </c>
      <c r="AU935" s="45" t="s">
        <v>106</v>
      </c>
      <c r="AV935" s="45" t="s">
        <v>107</v>
      </c>
      <c r="AW935" s="45" t="s">
        <v>97</v>
      </c>
      <c r="AX935" s="45" t="s">
        <v>108</v>
      </c>
      <c r="AY935" s="45" t="s">
        <v>100</v>
      </c>
      <c r="AZ935" s="45" t="s">
        <v>109</v>
      </c>
      <c r="BA935" s="45">
        <v>10</v>
      </c>
      <c r="BB935" s="74" t="s">
        <v>267</v>
      </c>
      <c r="BC935" s="45">
        <v>45</v>
      </c>
      <c r="BD935" s="45" t="s">
        <v>288</v>
      </c>
      <c r="BE935" s="45" t="s">
        <v>152</v>
      </c>
      <c r="BF935" s="45" t="s">
        <v>315</v>
      </c>
      <c r="BG935" s="45" t="s">
        <v>97</v>
      </c>
      <c r="BH935" s="45" t="s">
        <v>167</v>
      </c>
      <c r="BI935" s="45">
        <v>1</v>
      </c>
      <c r="BJ935" s="45" t="s">
        <v>97</v>
      </c>
      <c r="BK935" s="53">
        <v>43312.495636574073</v>
      </c>
      <c r="BL935" s="45" t="s">
        <v>128</v>
      </c>
      <c r="BM935" s="45" t="s">
        <v>97</v>
      </c>
      <c r="BO935" s="68" t="str">
        <f t="shared" si="234"/>
        <v>EXECUTE [dbo].[PG_CI_CUENTA_BANCO] 0,0,0 , 1078, X</v>
      </c>
    </row>
    <row r="936" spans="2:67" x14ac:dyDescent="0.3">
      <c r="B936" s="6">
        <f t="shared" si="222"/>
        <v>0</v>
      </c>
      <c r="C936" s="6" t="str">
        <f t="shared" si="223"/>
        <v>0, 0</v>
      </c>
      <c r="D936" s="54">
        <f t="shared" si="224"/>
        <v>1079</v>
      </c>
      <c r="E936" s="75" t="str">
        <f t="shared" si="225"/>
        <v>Corporativo | INVERSIONES | INVERSIONES | 50014713836 | CD. JUAREZ | Pesos Mexicanos</v>
      </c>
      <c r="F936" s="54" t="str">
        <f t="shared" si="226"/>
        <v>3836</v>
      </c>
      <c r="G936" s="5">
        <v>0</v>
      </c>
      <c r="H936" s="78" t="str">
        <f t="shared" si="227"/>
        <v>Corporativo | INVERSIONES | INVERSIONES | 50014713836 | CD. JUAREZ | Pesos Mexicanos</v>
      </c>
      <c r="I936" s="69">
        <f t="shared" si="220"/>
        <v>57</v>
      </c>
      <c r="J936" s="69">
        <f t="shared" si="220"/>
        <v>21</v>
      </c>
      <c r="K936" s="70">
        <v>1</v>
      </c>
      <c r="L936" s="69" t="str">
        <f t="shared" si="228"/>
        <v>ND</v>
      </c>
      <c r="M936" s="69" t="str">
        <f t="shared" si="229"/>
        <v>ND</v>
      </c>
      <c r="N936" s="69">
        <f t="shared" si="230"/>
        <v>50014713836</v>
      </c>
      <c r="P936" s="70">
        <v>1</v>
      </c>
      <c r="Q936" s="70">
        <v>5</v>
      </c>
      <c r="R936" s="19" t="s">
        <v>4</v>
      </c>
      <c r="S936" s="78" t="str">
        <f t="shared" si="231"/>
        <v>CARLOS BENAVIDES</v>
      </c>
      <c r="T936" s="78" t="str">
        <f t="shared" si="232"/>
        <v>Corporativo</v>
      </c>
      <c r="AB936" s="78" t="str">
        <f t="shared" si="233"/>
        <v>TOMAS ZARAGOZA FUENTES</v>
      </c>
      <c r="AC936" s="70">
        <v>103</v>
      </c>
      <c r="AD936" s="68" t="str">
        <f t="shared" si="221"/>
        <v>EXECUTE [dbo].[PG_CI_CUENTA_BANCO] 0, 0, 0, 1079, 'Corporativo | INVERSIONES | INVERSIONES | 50014713836 | CD. JUAREZ | Pesos Mexicanos' , '3836', 0, 'Corporativo | INVERSIONES | INVERSIONES | 50014713836 | CD. JUAREZ | Pesos Mexicanos', 57, 21, 1, 'ND', 'ND', '50014713836', '', 1, 5, NULL, 'CARLOS BENAVIDES', 'Corporativo', '', '', '', '', '', '', '', 'TOMAS ZARAGOZA FUENTES', 103</v>
      </c>
      <c r="AK936" s="43">
        <v>1079</v>
      </c>
      <c r="AL936" s="44">
        <v>57</v>
      </c>
      <c r="AM936" s="44">
        <v>21</v>
      </c>
      <c r="AN936" s="84" t="s">
        <v>3</v>
      </c>
      <c r="AO936" s="44">
        <v>0</v>
      </c>
      <c r="AP936" s="45" t="s">
        <v>148</v>
      </c>
      <c r="AQ936" s="45">
        <v>50014713836</v>
      </c>
      <c r="AR936" s="46" t="s">
        <v>129</v>
      </c>
      <c r="AS936" s="45" t="s">
        <v>19</v>
      </c>
      <c r="AT936" s="45" t="s">
        <v>19</v>
      </c>
      <c r="AU936" s="45" t="s">
        <v>509</v>
      </c>
      <c r="AV936" s="45" t="s">
        <v>107</v>
      </c>
      <c r="AW936" s="45" t="s">
        <v>97</v>
      </c>
      <c r="AX936" s="45" t="s">
        <v>108</v>
      </c>
      <c r="AY936" s="45" t="s">
        <v>100</v>
      </c>
      <c r="AZ936" s="45" t="s">
        <v>109</v>
      </c>
      <c r="BA936" s="45" t="s">
        <v>169</v>
      </c>
      <c r="BB936" s="74" t="s">
        <v>120</v>
      </c>
      <c r="BC936" s="45" t="s">
        <v>169</v>
      </c>
      <c r="BD936" s="45" t="s">
        <v>156</v>
      </c>
      <c r="BE936" s="45" t="s">
        <v>473</v>
      </c>
      <c r="BF936" s="45" t="s">
        <v>241</v>
      </c>
      <c r="BG936" s="45" t="s">
        <v>97</v>
      </c>
      <c r="BH936" s="45" t="s">
        <v>510</v>
      </c>
      <c r="BI936" s="45">
        <v>1</v>
      </c>
      <c r="BJ936" s="45" t="s">
        <v>97</v>
      </c>
      <c r="BK936" s="53">
        <v>42146.744664351849</v>
      </c>
      <c r="BL936" s="45" t="s">
        <v>114</v>
      </c>
      <c r="BM936" s="45" t="s">
        <v>97</v>
      </c>
      <c r="BO936" s="68" t="str">
        <f t="shared" si="234"/>
        <v>EXECUTE [dbo].[PG_CI_CUENTA_BANCO] 0,0,0 , 1079, X</v>
      </c>
    </row>
    <row r="937" spans="2:67" x14ac:dyDescent="0.3">
      <c r="B937" s="6">
        <f t="shared" si="222"/>
        <v>0</v>
      </c>
      <c r="C937" s="6" t="str">
        <f t="shared" si="223"/>
        <v>0, 0</v>
      </c>
      <c r="D937" s="54">
        <f t="shared" si="224"/>
        <v>1080</v>
      </c>
      <c r="E937" s="75" t="str">
        <f t="shared" si="225"/>
        <v>Corporativo | INVERSIONES | INVERSIONES | 50014712532 | CD. JUAREZ | Pesos Mexicanos</v>
      </c>
      <c r="F937" s="54" t="str">
        <f t="shared" si="226"/>
        <v>2532</v>
      </c>
      <c r="G937" s="5">
        <v>0</v>
      </c>
      <c r="H937" s="78" t="str">
        <f t="shared" si="227"/>
        <v>Corporativo | INVERSIONES | INVERSIONES | 50014712532 | CD. JUAREZ | Pesos Mexicanos</v>
      </c>
      <c r="I937" s="69">
        <f t="shared" si="220"/>
        <v>16</v>
      </c>
      <c r="J937" s="69">
        <f t="shared" si="220"/>
        <v>21</v>
      </c>
      <c r="K937" s="70">
        <v>1</v>
      </c>
      <c r="L937" s="69" t="str">
        <f t="shared" si="228"/>
        <v>ND</v>
      </c>
      <c r="M937" s="69" t="str">
        <f t="shared" si="229"/>
        <v>ND</v>
      </c>
      <c r="N937" s="69">
        <f t="shared" si="230"/>
        <v>50014712532</v>
      </c>
      <c r="P937" s="70">
        <v>1</v>
      </c>
      <c r="Q937" s="70">
        <v>5</v>
      </c>
      <c r="R937" s="19" t="s">
        <v>4</v>
      </c>
      <c r="S937" s="78" t="str">
        <f t="shared" si="231"/>
        <v>CARLOS BENAVIDES</v>
      </c>
      <c r="T937" s="78" t="str">
        <f t="shared" si="232"/>
        <v>Corporativo</v>
      </c>
      <c r="AB937" s="78" t="str">
        <f t="shared" si="233"/>
        <v>TOMAS ZARAGOZA FUENTES</v>
      </c>
      <c r="AC937" s="70">
        <v>103</v>
      </c>
      <c r="AD937" s="68" t="str">
        <f t="shared" si="221"/>
        <v>EXECUTE [dbo].[PG_CI_CUENTA_BANCO] 0, 0, 0, 1080, 'Corporativo | INVERSIONES | INVERSIONES | 50014712532 | CD. JUAREZ | Pesos Mexicanos' , '2532', 0, 'Corporativo | INVERSIONES | INVERSIONES | 50014712532 | CD. JUAREZ | Pesos Mexicanos', 16, 21, 1, 'ND', 'ND', '50014712532', '', 1, 5, NULL, 'CARLOS BENAVIDES', 'Corporativo', '', '', '', '', '', '', '', 'TOMAS ZARAGOZA FUENTES', 103</v>
      </c>
      <c r="AK937" s="43">
        <v>1080</v>
      </c>
      <c r="AL937" s="44">
        <v>16</v>
      </c>
      <c r="AM937" s="44">
        <v>21</v>
      </c>
      <c r="AN937" s="84" t="s">
        <v>3</v>
      </c>
      <c r="AO937" s="44">
        <v>0</v>
      </c>
      <c r="AP937" s="45" t="s">
        <v>148</v>
      </c>
      <c r="AQ937" s="45">
        <v>50014712532</v>
      </c>
      <c r="AR937" s="46" t="s">
        <v>129</v>
      </c>
      <c r="AS937" s="45" t="s">
        <v>19</v>
      </c>
      <c r="AT937" s="45" t="s">
        <v>19</v>
      </c>
      <c r="AU937" s="45" t="s">
        <v>509</v>
      </c>
      <c r="AV937" s="45" t="s">
        <v>107</v>
      </c>
      <c r="AW937" s="45" t="s">
        <v>97</v>
      </c>
      <c r="AX937" s="45" t="s">
        <v>108</v>
      </c>
      <c r="AY937" s="45" t="s">
        <v>100</v>
      </c>
      <c r="AZ937" s="45" t="s">
        <v>109</v>
      </c>
      <c r="BA937" s="45" t="s">
        <v>169</v>
      </c>
      <c r="BB937" s="74" t="s">
        <v>120</v>
      </c>
      <c r="BC937" s="45" t="s">
        <v>169</v>
      </c>
      <c r="BD937" s="45" t="s">
        <v>156</v>
      </c>
      <c r="BE937" s="45" t="s">
        <v>473</v>
      </c>
      <c r="BF937" s="45" t="s">
        <v>112</v>
      </c>
      <c r="BG937" s="45" t="s">
        <v>97</v>
      </c>
      <c r="BH937" s="45" t="s">
        <v>510</v>
      </c>
      <c r="BI937" s="45">
        <v>1</v>
      </c>
      <c r="BJ937" s="45" t="s">
        <v>97</v>
      </c>
      <c r="BK937" s="53">
        <v>40963.484618055554</v>
      </c>
      <c r="BL937" s="45" t="s">
        <v>114</v>
      </c>
      <c r="BM937" s="45" t="s">
        <v>97</v>
      </c>
      <c r="BO937" s="68" t="str">
        <f t="shared" si="234"/>
        <v>EXECUTE [dbo].[PG_CI_CUENTA_BANCO] 0,0,0 , 1080, X</v>
      </c>
    </row>
    <row r="938" spans="2:67" x14ac:dyDescent="0.3">
      <c r="B938" s="6">
        <f t="shared" si="222"/>
        <v>0</v>
      </c>
      <c r="C938" s="6" t="str">
        <f t="shared" si="223"/>
        <v>0, 0</v>
      </c>
      <c r="D938" s="54">
        <f t="shared" si="224"/>
        <v>1081</v>
      </c>
      <c r="E938" s="75" t="str">
        <f t="shared" si="225"/>
        <v>Corporativo | INVERSIONES | INVERSIONES | 50014712730 | CD. JUAREZ | Pesos Mexicanos</v>
      </c>
      <c r="F938" s="54" t="str">
        <f t="shared" si="226"/>
        <v>2730</v>
      </c>
      <c r="G938" s="5">
        <v>0</v>
      </c>
      <c r="H938" s="78" t="str">
        <f t="shared" si="227"/>
        <v>Corporativo | INVERSIONES | INVERSIONES | 50014712730 | CD. JUAREZ | Pesos Mexicanos</v>
      </c>
      <c r="I938" s="69">
        <f t="shared" si="220"/>
        <v>13</v>
      </c>
      <c r="J938" s="69">
        <f t="shared" si="220"/>
        <v>21</v>
      </c>
      <c r="K938" s="70">
        <v>1</v>
      </c>
      <c r="L938" s="69" t="str">
        <f t="shared" si="228"/>
        <v>ND</v>
      </c>
      <c r="M938" s="69" t="str">
        <f t="shared" si="229"/>
        <v>ND</v>
      </c>
      <c r="N938" s="69">
        <f t="shared" si="230"/>
        <v>50014712730</v>
      </c>
      <c r="P938" s="70">
        <v>1</v>
      </c>
      <c r="Q938" s="70">
        <v>5</v>
      </c>
      <c r="R938" s="19" t="s">
        <v>4</v>
      </c>
      <c r="S938" s="78" t="str">
        <f t="shared" si="231"/>
        <v>CARLOS BENAVIDES</v>
      </c>
      <c r="T938" s="78" t="str">
        <f t="shared" si="232"/>
        <v>Corporativo</v>
      </c>
      <c r="AB938" s="78" t="str">
        <f t="shared" si="233"/>
        <v>TOMAS ZARAGOZA FUENTES</v>
      </c>
      <c r="AC938" s="70">
        <v>103</v>
      </c>
      <c r="AD938" s="68" t="str">
        <f t="shared" si="221"/>
        <v>EXECUTE [dbo].[PG_CI_CUENTA_BANCO] 0, 0, 0, 1081, 'Corporativo | INVERSIONES | INVERSIONES | 50014712730 | CD. JUAREZ | Pesos Mexicanos' , '2730', 0, 'Corporativo | INVERSIONES | INVERSIONES | 50014712730 | CD. JUAREZ | Pesos Mexicanos', 13, 21, 1, 'ND', 'ND', '50014712730', '', 1, 5, NULL, 'CARLOS BENAVIDES', 'Corporativo', '', '', '', '', '', '', '', 'TOMAS ZARAGOZA FUENTES', 103</v>
      </c>
      <c r="AK938" s="43">
        <v>1081</v>
      </c>
      <c r="AL938" s="44">
        <v>13</v>
      </c>
      <c r="AM938" s="44">
        <v>21</v>
      </c>
      <c r="AN938" s="84" t="s">
        <v>3</v>
      </c>
      <c r="AO938" s="44">
        <v>0</v>
      </c>
      <c r="AP938" s="45" t="s">
        <v>148</v>
      </c>
      <c r="AQ938" s="45">
        <v>50014712730</v>
      </c>
      <c r="AR938" s="46" t="s">
        <v>129</v>
      </c>
      <c r="AS938" s="45" t="s">
        <v>19</v>
      </c>
      <c r="AT938" s="45" t="s">
        <v>19</v>
      </c>
      <c r="AU938" s="45" t="s">
        <v>509</v>
      </c>
      <c r="AV938" s="45" t="s">
        <v>107</v>
      </c>
      <c r="AW938" s="45" t="s">
        <v>97</v>
      </c>
      <c r="AX938" s="45" t="s">
        <v>108</v>
      </c>
      <c r="AY938" s="45" t="s">
        <v>100</v>
      </c>
      <c r="AZ938" s="45" t="s">
        <v>109</v>
      </c>
      <c r="BA938" s="45" t="s">
        <v>169</v>
      </c>
      <c r="BB938" s="74" t="s">
        <v>120</v>
      </c>
      <c r="BC938" s="45" t="s">
        <v>169</v>
      </c>
      <c r="BD938" s="45" t="s">
        <v>156</v>
      </c>
      <c r="BE938" s="45" t="s">
        <v>473</v>
      </c>
      <c r="BF938" s="45" t="s">
        <v>204</v>
      </c>
      <c r="BG938" s="45" t="s">
        <v>97</v>
      </c>
      <c r="BH938" s="45" t="s">
        <v>510</v>
      </c>
      <c r="BI938" s="45">
        <v>1</v>
      </c>
      <c r="BJ938" s="45" t="s">
        <v>97</v>
      </c>
      <c r="BK938" s="53">
        <v>42151.518252314818</v>
      </c>
      <c r="BL938" s="45" t="s">
        <v>114</v>
      </c>
      <c r="BM938" s="45" t="s">
        <v>97</v>
      </c>
      <c r="BO938" s="68" t="str">
        <f t="shared" si="234"/>
        <v>EXECUTE [dbo].[PG_CI_CUENTA_BANCO] 0,0,0 , 1081, X</v>
      </c>
    </row>
    <row r="939" spans="2:67" x14ac:dyDescent="0.3">
      <c r="B939" s="6">
        <f t="shared" si="222"/>
        <v>0</v>
      </c>
      <c r="C939" s="6" t="str">
        <f t="shared" si="223"/>
        <v>0, 0</v>
      </c>
      <c r="D939" s="54">
        <f t="shared" si="224"/>
        <v>1082</v>
      </c>
      <c r="E939" s="75" t="str">
        <f t="shared" si="225"/>
        <v>Corporativo | INVERSIONES | INVERSIONES | 50014712728 | CD. JUAREZ | Pesos Mexicanos</v>
      </c>
      <c r="F939" s="54" t="str">
        <f t="shared" si="226"/>
        <v>2728</v>
      </c>
      <c r="G939" s="5">
        <v>0</v>
      </c>
      <c r="H939" s="78" t="str">
        <f t="shared" si="227"/>
        <v>Corporativo | INVERSIONES | INVERSIONES | 50014712728 | CD. JUAREZ | Pesos Mexicanos</v>
      </c>
      <c r="I939" s="69">
        <f t="shared" si="220"/>
        <v>36</v>
      </c>
      <c r="J939" s="69">
        <f t="shared" si="220"/>
        <v>21</v>
      </c>
      <c r="K939" s="70">
        <v>1</v>
      </c>
      <c r="L939" s="69" t="str">
        <f t="shared" si="228"/>
        <v>ND</v>
      </c>
      <c r="M939" s="69" t="str">
        <f t="shared" si="229"/>
        <v>ND</v>
      </c>
      <c r="N939" s="69">
        <f t="shared" si="230"/>
        <v>50014712728</v>
      </c>
      <c r="P939" s="70">
        <v>1</v>
      </c>
      <c r="Q939" s="70">
        <v>5</v>
      </c>
      <c r="R939" s="19" t="s">
        <v>4</v>
      </c>
      <c r="S939" s="78" t="str">
        <f t="shared" si="231"/>
        <v>CARLOS BENAVIDES</v>
      </c>
      <c r="T939" s="78" t="str">
        <f t="shared" si="232"/>
        <v>Corporativo</v>
      </c>
      <c r="AB939" s="78" t="str">
        <f t="shared" si="233"/>
        <v>TOMAS ZARAGOZA FUENTES</v>
      </c>
      <c r="AC939" s="70">
        <v>103</v>
      </c>
      <c r="AD939" s="68" t="str">
        <f t="shared" si="221"/>
        <v>EXECUTE [dbo].[PG_CI_CUENTA_BANCO] 0, 0, 0, 1082, 'Corporativo | INVERSIONES | INVERSIONES | 50014712728 | CD. JUAREZ | Pesos Mexicanos' , '2728', 0, 'Corporativo | INVERSIONES | INVERSIONES | 50014712728 | CD. JUAREZ | Pesos Mexicanos', 36, 21, 1, 'ND', 'ND', '50014712728', '', 1, 5, NULL, 'CARLOS BENAVIDES', 'Corporativo', '', '', '', '', '', '', '', 'TOMAS ZARAGOZA FUENTES', 103</v>
      </c>
      <c r="AK939" s="43">
        <v>1082</v>
      </c>
      <c r="AL939" s="44">
        <v>36</v>
      </c>
      <c r="AM939" s="44">
        <v>21</v>
      </c>
      <c r="AN939" s="84" t="s">
        <v>3</v>
      </c>
      <c r="AO939" s="44">
        <v>0</v>
      </c>
      <c r="AP939" s="45" t="s">
        <v>148</v>
      </c>
      <c r="AQ939" s="45">
        <v>50014712728</v>
      </c>
      <c r="AR939" s="46" t="s">
        <v>129</v>
      </c>
      <c r="AS939" s="45" t="s">
        <v>19</v>
      </c>
      <c r="AT939" s="45" t="s">
        <v>19</v>
      </c>
      <c r="AU939" s="45" t="s">
        <v>509</v>
      </c>
      <c r="AV939" s="45" t="s">
        <v>107</v>
      </c>
      <c r="AW939" s="45" t="s">
        <v>97</v>
      </c>
      <c r="AX939" s="45" t="s">
        <v>108</v>
      </c>
      <c r="AY939" s="45" t="s">
        <v>100</v>
      </c>
      <c r="AZ939" s="45" t="s">
        <v>109</v>
      </c>
      <c r="BA939" s="45" t="s">
        <v>169</v>
      </c>
      <c r="BB939" s="74" t="s">
        <v>120</v>
      </c>
      <c r="BC939" s="45" t="s">
        <v>169</v>
      </c>
      <c r="BD939" s="45" t="s">
        <v>156</v>
      </c>
      <c r="BE939" s="45" t="s">
        <v>473</v>
      </c>
      <c r="BF939" s="45" t="s">
        <v>327</v>
      </c>
      <c r="BH939" s="45" t="s">
        <v>510</v>
      </c>
      <c r="BI939" s="45">
        <v>1</v>
      </c>
      <c r="BJ939" s="45" t="s">
        <v>97</v>
      </c>
      <c r="BK939" s="53">
        <v>40963.481122685182</v>
      </c>
      <c r="BL939" s="45" t="s">
        <v>114</v>
      </c>
      <c r="BM939" s="45" t="s">
        <v>97</v>
      </c>
      <c r="BO939" s="68" t="str">
        <f t="shared" si="234"/>
        <v>EXECUTE [dbo].[PG_CI_CUENTA_BANCO] 0,0,0 , 1082, X</v>
      </c>
    </row>
    <row r="940" spans="2:67" x14ac:dyDescent="0.3">
      <c r="B940" s="6">
        <f t="shared" si="222"/>
        <v>0</v>
      </c>
      <c r="C940" s="6" t="str">
        <f t="shared" si="223"/>
        <v>0, 0</v>
      </c>
      <c r="D940" s="54">
        <f t="shared" si="224"/>
        <v>1083</v>
      </c>
      <c r="E940" s="75" t="str">
        <f t="shared" si="225"/>
        <v>Corporativo | EGRESOS | EGRESOS PLANTA | 4136713 | EL PASO TX. | Dólares USA</v>
      </c>
      <c r="F940" s="54" t="str">
        <f t="shared" si="226"/>
        <v>6713</v>
      </c>
      <c r="G940" s="5">
        <v>0</v>
      </c>
      <c r="H940" s="78" t="str">
        <f t="shared" si="227"/>
        <v>Corporativo | EGRESOS | EGRESOS PLANTA | 4136713 | EL PASO TX. | Dólares USA</v>
      </c>
      <c r="I940" s="69">
        <f t="shared" si="220"/>
        <v>1</v>
      </c>
      <c r="J940" s="69">
        <f t="shared" si="220"/>
        <v>13</v>
      </c>
      <c r="K940" s="70">
        <v>2</v>
      </c>
      <c r="L940" s="69" t="str">
        <f t="shared" si="228"/>
        <v>ND</v>
      </c>
      <c r="M940" s="69" t="str">
        <f t="shared" si="229"/>
        <v>ND</v>
      </c>
      <c r="N940" s="69">
        <f t="shared" si="230"/>
        <v>4136713</v>
      </c>
      <c r="P940" s="70">
        <v>1</v>
      </c>
      <c r="Q940" s="70">
        <v>3</v>
      </c>
      <c r="R940" s="19" t="s">
        <v>4</v>
      </c>
      <c r="S940" s="78" t="str">
        <f t="shared" si="231"/>
        <v>MAGDALENA BACA</v>
      </c>
      <c r="T940" s="78" t="str">
        <f t="shared" si="232"/>
        <v>Corporativo</v>
      </c>
      <c r="AB940" s="78" t="str">
        <f t="shared" si="233"/>
        <v>TOMAS ZARAGOZA FUENTES</v>
      </c>
      <c r="AC940" s="70">
        <v>202</v>
      </c>
      <c r="AD940" s="68" t="str">
        <f t="shared" si="221"/>
        <v>EXECUTE [dbo].[PG_CI_CUENTA_BANCO] 0, 0, 0, 1083, 'Corporativo | EGRESOS | EGRESOS PLANTA | 4136713 | EL PASO TX. | Dólares USA' , '6713', 0, 'Corporativo | EGRESOS | EGRESOS PLANTA | 4136713 | EL PASO TX. | Dólares USA', 1, 13, 2, 'ND', 'ND', '4136713', '', 1, 3, NULL, 'MAGDALENA BACA', 'Corporativo', '', '', '', '', '', '', '', 'TOMAS ZARAGOZA FUENTES', 202</v>
      </c>
      <c r="AK940" s="43">
        <v>1083</v>
      </c>
      <c r="AL940" s="44">
        <v>1</v>
      </c>
      <c r="AM940" s="44">
        <v>13</v>
      </c>
      <c r="AN940" s="84" t="s">
        <v>3</v>
      </c>
      <c r="AO940" s="44">
        <v>0</v>
      </c>
      <c r="AP940" s="45" t="s">
        <v>148</v>
      </c>
      <c r="AQ940" s="45">
        <v>4136713</v>
      </c>
      <c r="AR940" s="46" t="s">
        <v>133</v>
      </c>
      <c r="AS940" s="45" t="s">
        <v>25</v>
      </c>
      <c r="AT940" s="45" t="s">
        <v>134</v>
      </c>
      <c r="AU940" s="45" t="s">
        <v>231</v>
      </c>
      <c r="AV940" s="45" t="s">
        <v>107</v>
      </c>
      <c r="AW940" s="45" t="s">
        <v>97</v>
      </c>
      <c r="AX940" s="45" t="s">
        <v>108</v>
      </c>
      <c r="AY940" s="45" t="s">
        <v>118</v>
      </c>
      <c r="AZ940" s="45" t="s">
        <v>109</v>
      </c>
      <c r="BA940" s="45" t="s">
        <v>169</v>
      </c>
      <c r="BB940" s="74" t="s">
        <v>146</v>
      </c>
      <c r="BC940" s="45" t="s">
        <v>169</v>
      </c>
      <c r="BD940" s="45" t="s">
        <v>156</v>
      </c>
      <c r="BE940" s="45" t="s">
        <v>240</v>
      </c>
      <c r="BF940" s="45" t="s">
        <v>213</v>
      </c>
      <c r="BG940" s="45" t="s">
        <v>97</v>
      </c>
      <c r="BH940" s="45" t="s">
        <v>167</v>
      </c>
      <c r="BI940" s="45">
        <v>1</v>
      </c>
      <c r="BJ940" s="45" t="s">
        <v>97</v>
      </c>
      <c r="BK940" s="53">
        <v>42144.578969907408</v>
      </c>
      <c r="BL940" s="45" t="s">
        <v>114</v>
      </c>
      <c r="BM940" s="45" t="s">
        <v>97</v>
      </c>
      <c r="BO940" s="68" t="str">
        <f t="shared" si="234"/>
        <v>EXECUTE [dbo].[PG_CI_CUENTA_BANCO] 0,0,0 , 1083, X</v>
      </c>
    </row>
    <row r="941" spans="2:67" x14ac:dyDescent="0.3">
      <c r="B941" s="6">
        <f t="shared" si="222"/>
        <v>0</v>
      </c>
      <c r="C941" s="6" t="str">
        <f t="shared" si="223"/>
        <v>0, 0</v>
      </c>
      <c r="D941" s="54">
        <f t="shared" si="224"/>
        <v>1084</v>
      </c>
      <c r="E941" s="75" t="str">
        <f t="shared" si="225"/>
        <v>Corporativo | INVERSIONES | INVERSIONES | 1119536 | EL PASO TX. | Dólares USA</v>
      </c>
      <c r="F941" s="54" t="str">
        <f t="shared" si="226"/>
        <v>9536</v>
      </c>
      <c r="G941" s="5">
        <v>0</v>
      </c>
      <c r="H941" s="78" t="str">
        <f t="shared" si="227"/>
        <v>Corporativo | INVERSIONES | INVERSIONES | 1119536 | EL PASO TX. | Dólares USA</v>
      </c>
      <c r="I941" s="69">
        <f t="shared" si="220"/>
        <v>38</v>
      </c>
      <c r="J941" s="69">
        <f t="shared" si="220"/>
        <v>16</v>
      </c>
      <c r="K941" s="70">
        <v>2</v>
      </c>
      <c r="L941" s="69" t="str">
        <f t="shared" si="228"/>
        <v>ND</v>
      </c>
      <c r="M941" s="69" t="str">
        <f t="shared" si="229"/>
        <v>ND</v>
      </c>
      <c r="N941" s="69">
        <f t="shared" si="230"/>
        <v>1119536</v>
      </c>
      <c r="P941" s="70">
        <v>2</v>
      </c>
      <c r="Q941" s="70">
        <v>5</v>
      </c>
      <c r="R941" s="19" t="s">
        <v>4</v>
      </c>
      <c r="S941" s="78" t="str">
        <f t="shared" si="231"/>
        <v>JUAN CARLOS DIAZ</v>
      </c>
      <c r="T941" s="78" t="str">
        <f t="shared" si="232"/>
        <v>Corporativo</v>
      </c>
      <c r="AB941" s="78" t="str">
        <f t="shared" si="233"/>
        <v>TOMAS ZARAGOZA FUENTES</v>
      </c>
      <c r="AC941" s="70">
        <v>202</v>
      </c>
      <c r="AD941" s="68" t="str">
        <f t="shared" si="221"/>
        <v>EXECUTE [dbo].[PG_CI_CUENTA_BANCO] 0, 0, 0, 1084, 'Corporativo | INVERSIONES | INVERSIONES | 1119536 | EL PASO TX. | Dólares USA' , '9536', 0, 'Corporativo | INVERSIONES | INVERSIONES | 1119536 | EL PASO TX. | Dólares USA', 38, 16, 2, 'ND', 'ND', '1119536', '', 2, 5, NULL, 'JUAN CARLOS DIAZ', 'Corporativo', '', '', '', '', '', '', '', 'TOMAS ZARAGOZA FUENTES', 202</v>
      </c>
      <c r="AK941" s="43">
        <v>1084</v>
      </c>
      <c r="AL941" s="44">
        <v>38</v>
      </c>
      <c r="AM941" s="44">
        <v>16</v>
      </c>
      <c r="AN941" s="84" t="s">
        <v>3</v>
      </c>
      <c r="AO941" s="44">
        <v>0</v>
      </c>
      <c r="AP941" s="45" t="s">
        <v>148</v>
      </c>
      <c r="AQ941" s="45">
        <v>1119536</v>
      </c>
      <c r="AR941" s="46" t="s">
        <v>129</v>
      </c>
      <c r="AS941" s="45" t="s">
        <v>19</v>
      </c>
      <c r="AT941" s="45" t="s">
        <v>19</v>
      </c>
      <c r="AU941" s="45" t="s">
        <v>109</v>
      </c>
      <c r="AV941" s="45" t="s">
        <v>107</v>
      </c>
      <c r="AW941" s="45" t="s">
        <v>97</v>
      </c>
      <c r="AX941" s="45" t="s">
        <v>99</v>
      </c>
      <c r="AY941" s="45" t="s">
        <v>118</v>
      </c>
      <c r="AZ941" s="45" t="s">
        <v>109</v>
      </c>
      <c r="BA941" s="45" t="s">
        <v>169</v>
      </c>
      <c r="BB941" s="74" t="s">
        <v>146</v>
      </c>
      <c r="BC941" s="45" t="s">
        <v>169</v>
      </c>
      <c r="BD941" s="45" t="s">
        <v>146</v>
      </c>
      <c r="BE941" s="45" t="s">
        <v>393</v>
      </c>
      <c r="BF941" s="45" t="s">
        <v>256</v>
      </c>
      <c r="BG941" s="45" t="s">
        <v>97</v>
      </c>
      <c r="BH941" s="45" t="s">
        <v>97</v>
      </c>
      <c r="BI941" s="45">
        <v>1</v>
      </c>
      <c r="BJ941" s="45" t="s">
        <v>97</v>
      </c>
      <c r="BK941" s="53">
        <v>42345.479618055557</v>
      </c>
      <c r="BL941" s="45" t="s">
        <v>114</v>
      </c>
      <c r="BM941" s="45" t="s">
        <v>97</v>
      </c>
      <c r="BO941" s="68" t="str">
        <f t="shared" si="234"/>
        <v>EXECUTE [dbo].[PG_CI_CUENTA_BANCO] 0,0,0 , 1084, X</v>
      </c>
    </row>
    <row r="942" spans="2:67" x14ac:dyDescent="0.3">
      <c r="B942" s="6">
        <f t="shared" si="222"/>
        <v>0</v>
      </c>
      <c r="C942" s="6" t="str">
        <f t="shared" si="223"/>
        <v>0, 0</v>
      </c>
      <c r="D942" s="54">
        <f t="shared" si="224"/>
        <v>1085</v>
      </c>
      <c r="E942" s="75" t="str">
        <f t="shared" si="225"/>
        <v>Corporativo | INGRESOS | FOINVER | 50015365135 | CD. JUAREZ | Dólares USA</v>
      </c>
      <c r="F942" s="54" t="str">
        <f t="shared" si="226"/>
        <v>5135</v>
      </c>
      <c r="G942" s="5">
        <v>0</v>
      </c>
      <c r="H942" s="78" t="str">
        <f t="shared" si="227"/>
        <v>Corporativo | INGRESOS | FOINVER | 50015365135 | CD. JUAREZ | Dólares USA</v>
      </c>
      <c r="I942" s="69">
        <f t="shared" si="220"/>
        <v>42</v>
      </c>
      <c r="J942" s="69">
        <f t="shared" si="220"/>
        <v>21</v>
      </c>
      <c r="K942" s="70">
        <v>2</v>
      </c>
      <c r="L942" s="69" t="str">
        <f t="shared" si="228"/>
        <v>ND</v>
      </c>
      <c r="M942" s="69" t="str">
        <f t="shared" si="229"/>
        <v>ND</v>
      </c>
      <c r="N942" s="69">
        <f t="shared" si="230"/>
        <v>50015365135</v>
      </c>
      <c r="P942" s="70">
        <v>1</v>
      </c>
      <c r="Q942" s="70">
        <v>1</v>
      </c>
      <c r="R942" s="19" t="s">
        <v>4</v>
      </c>
      <c r="S942" s="78" t="str">
        <f t="shared" si="231"/>
        <v>CARLOS BENAVIDES</v>
      </c>
      <c r="T942" s="78" t="str">
        <f t="shared" si="232"/>
        <v>Corporativo</v>
      </c>
      <c r="AB942" s="78" t="str">
        <f t="shared" si="233"/>
        <v>TOMAS ZARAGOZA FUENTES</v>
      </c>
      <c r="AC942" s="70">
        <v>103</v>
      </c>
      <c r="AD942" s="68" t="str">
        <f t="shared" si="221"/>
        <v>EXECUTE [dbo].[PG_CI_CUENTA_BANCO] 0, 0, 0, 1085, 'Corporativo | INGRESOS | FOINVER | 50015365135 | CD. JUAREZ | Dólares USA' , '5135', 0, 'Corporativo | INGRESOS | FOINVER | 50015365135 | CD. JUAREZ | Dólares USA', 42, 21, 2, 'ND', 'ND', '50015365135', '', 1, 1, NULL, 'CARLOS BENAVIDES', 'Corporativo', '', '', '', '', '', '', '', 'TOMAS ZARAGOZA FUENTES', 103</v>
      </c>
      <c r="AK942" s="43">
        <v>1085</v>
      </c>
      <c r="AL942" s="44">
        <v>42</v>
      </c>
      <c r="AM942" s="44">
        <v>21</v>
      </c>
      <c r="AN942" s="84" t="s">
        <v>3</v>
      </c>
      <c r="AO942" s="44">
        <v>0</v>
      </c>
      <c r="AP942" s="45" t="s">
        <v>148</v>
      </c>
      <c r="AQ942" s="45">
        <v>50015365135</v>
      </c>
      <c r="AR942" s="46" t="s">
        <v>104</v>
      </c>
      <c r="AS942" s="45" t="s">
        <v>24</v>
      </c>
      <c r="AT942" s="45" t="s">
        <v>131</v>
      </c>
      <c r="AU942" s="45" t="s">
        <v>251</v>
      </c>
      <c r="AV942" s="45" t="s">
        <v>107</v>
      </c>
      <c r="AW942" s="45" t="s">
        <v>97</v>
      </c>
      <c r="AX942" s="45" t="s">
        <v>108</v>
      </c>
      <c r="AY942" s="45" t="s">
        <v>118</v>
      </c>
      <c r="AZ942" s="45" t="s">
        <v>109</v>
      </c>
      <c r="BA942" s="45" t="s">
        <v>169</v>
      </c>
      <c r="BB942" s="74" t="s">
        <v>120</v>
      </c>
      <c r="BC942" s="45" t="s">
        <v>169</v>
      </c>
      <c r="BD942" s="45" t="s">
        <v>156</v>
      </c>
      <c r="BE942" s="45" t="s">
        <v>473</v>
      </c>
      <c r="BF942" s="45" t="s">
        <v>315</v>
      </c>
      <c r="BG942" s="45" t="s">
        <v>97</v>
      </c>
      <c r="BH942" s="45" t="s">
        <v>113</v>
      </c>
      <c r="BI942" s="45">
        <v>1</v>
      </c>
      <c r="BJ942" s="45" t="s">
        <v>97</v>
      </c>
      <c r="BK942" s="53">
        <v>42144.556122685186</v>
      </c>
      <c r="BL942" s="45" t="s">
        <v>114</v>
      </c>
      <c r="BM942" s="45" t="s">
        <v>97</v>
      </c>
      <c r="BO942" s="68" t="str">
        <f t="shared" si="234"/>
        <v>EXECUTE [dbo].[PG_CI_CUENTA_BANCO] 0,0,0 , 1085, X</v>
      </c>
    </row>
    <row r="943" spans="2:67" x14ac:dyDescent="0.3">
      <c r="B943" s="6">
        <f t="shared" si="222"/>
        <v>0</v>
      </c>
      <c r="C943" s="6" t="str">
        <f t="shared" si="223"/>
        <v>0, 0</v>
      </c>
      <c r="D943" s="54">
        <f t="shared" si="224"/>
        <v>1086</v>
      </c>
      <c r="E943" s="75" t="str">
        <f t="shared" si="225"/>
        <v>Corporativo | INVERSIONES | FOINVER | 50015365055 | CD. JUAREZ | Dólares USA</v>
      </c>
      <c r="F943" s="54" t="str">
        <f t="shared" si="226"/>
        <v>5055</v>
      </c>
      <c r="G943" s="5">
        <v>0</v>
      </c>
      <c r="H943" s="78" t="str">
        <f t="shared" si="227"/>
        <v>Corporativo | INVERSIONES | FOINVER | 50015365055 | CD. JUAREZ | Dólares USA</v>
      </c>
      <c r="I943" s="69">
        <f t="shared" si="220"/>
        <v>25</v>
      </c>
      <c r="J943" s="69">
        <f t="shared" si="220"/>
        <v>21</v>
      </c>
      <c r="K943" s="70">
        <v>2</v>
      </c>
      <c r="L943" s="69" t="str">
        <f t="shared" si="228"/>
        <v>ND</v>
      </c>
      <c r="M943" s="69" t="str">
        <f t="shared" si="229"/>
        <v>ND</v>
      </c>
      <c r="N943" s="69">
        <f t="shared" si="230"/>
        <v>50015365055</v>
      </c>
      <c r="P943" s="70">
        <v>1</v>
      </c>
      <c r="Q943" s="70">
        <v>5</v>
      </c>
      <c r="R943" s="19" t="s">
        <v>4</v>
      </c>
      <c r="S943" s="78" t="str">
        <f t="shared" si="231"/>
        <v>CARLOS BENAVIDES</v>
      </c>
      <c r="T943" s="78" t="str">
        <f t="shared" si="232"/>
        <v>Corporativo</v>
      </c>
      <c r="AB943" s="78" t="str">
        <f t="shared" si="233"/>
        <v>TOMAS ZARAGOZA FUENTES</v>
      </c>
      <c r="AC943" s="70">
        <v>103</v>
      </c>
      <c r="AD943" s="68" t="str">
        <f t="shared" si="221"/>
        <v>EXECUTE [dbo].[PG_CI_CUENTA_BANCO] 0, 0, 0, 1086, 'Corporativo | INVERSIONES | FOINVER | 50015365055 | CD. JUAREZ | Dólares USA' , '5055', 0, 'Corporativo | INVERSIONES | FOINVER | 50015365055 | CD. JUAREZ | Dólares USA', 25, 21, 2, 'ND', 'ND', '50015365055', '', 1, 5, NULL, 'CARLOS BENAVIDES', 'Corporativo', '', '', '', '', '', '', '', 'TOMAS ZARAGOZA FUENTES', 103</v>
      </c>
      <c r="AK943" s="43">
        <v>1086</v>
      </c>
      <c r="AL943" s="44">
        <v>25</v>
      </c>
      <c r="AM943" s="44">
        <v>21</v>
      </c>
      <c r="AN943" s="84" t="s">
        <v>3</v>
      </c>
      <c r="AO943" s="44">
        <v>0</v>
      </c>
      <c r="AP943" s="45" t="s">
        <v>148</v>
      </c>
      <c r="AQ943" s="45">
        <v>50015365055</v>
      </c>
      <c r="AR943" s="46" t="s">
        <v>129</v>
      </c>
      <c r="AS943" s="45" t="s">
        <v>19</v>
      </c>
      <c r="AT943" s="45" t="s">
        <v>131</v>
      </c>
      <c r="AU943" s="45" t="s">
        <v>251</v>
      </c>
      <c r="AV943" s="45" t="s">
        <v>107</v>
      </c>
      <c r="AW943" s="45" t="s">
        <v>97</v>
      </c>
      <c r="AX943" s="45" t="s">
        <v>108</v>
      </c>
      <c r="AY943" s="45" t="s">
        <v>118</v>
      </c>
      <c r="AZ943" s="45" t="s">
        <v>109</v>
      </c>
      <c r="BA943" s="45" t="s">
        <v>169</v>
      </c>
      <c r="BB943" s="74" t="s">
        <v>120</v>
      </c>
      <c r="BC943" s="45" t="s">
        <v>169</v>
      </c>
      <c r="BD943" s="45" t="s">
        <v>156</v>
      </c>
      <c r="BE943" s="45" t="s">
        <v>473</v>
      </c>
      <c r="BF943" s="45" t="s">
        <v>313</v>
      </c>
      <c r="BG943" s="45" t="s">
        <v>97</v>
      </c>
      <c r="BH943" s="45" t="s">
        <v>113</v>
      </c>
      <c r="BI943" s="45">
        <v>1</v>
      </c>
      <c r="BJ943" s="45" t="s">
        <v>97</v>
      </c>
      <c r="BK943" s="53">
        <v>42144.555231481485</v>
      </c>
      <c r="BL943" s="45" t="s">
        <v>114</v>
      </c>
      <c r="BM943" s="45" t="s">
        <v>97</v>
      </c>
      <c r="BO943" s="68" t="str">
        <f t="shared" si="234"/>
        <v>EXECUTE [dbo].[PG_CI_CUENTA_BANCO] 0,0,0 , 1086, X</v>
      </c>
    </row>
    <row r="944" spans="2:67" x14ac:dyDescent="0.3">
      <c r="B944" s="6">
        <f t="shared" si="222"/>
        <v>0</v>
      </c>
      <c r="C944" s="6" t="str">
        <f t="shared" si="223"/>
        <v>0, 0</v>
      </c>
      <c r="D944" s="54">
        <f t="shared" si="224"/>
        <v>1087</v>
      </c>
      <c r="E944" s="75" t="str">
        <f t="shared" si="225"/>
        <v>Corporativo | INVERSIONES | FOINVER | 50015364967 | CD. JUAREZ | Dólares USA</v>
      </c>
      <c r="F944" s="54" t="str">
        <f t="shared" si="226"/>
        <v>4967</v>
      </c>
      <c r="G944" s="5">
        <v>0</v>
      </c>
      <c r="H944" s="78" t="str">
        <f t="shared" si="227"/>
        <v>Corporativo | INVERSIONES | FOINVER | 50015364967 | CD. JUAREZ | Dólares USA</v>
      </c>
      <c r="I944" s="69">
        <f t="shared" si="220"/>
        <v>6</v>
      </c>
      <c r="J944" s="69">
        <f t="shared" si="220"/>
        <v>21</v>
      </c>
      <c r="K944" s="70">
        <v>2</v>
      </c>
      <c r="L944" s="69" t="str">
        <f t="shared" si="228"/>
        <v>ND</v>
      </c>
      <c r="M944" s="69" t="str">
        <f t="shared" si="229"/>
        <v>ND</v>
      </c>
      <c r="N944" s="69">
        <f t="shared" si="230"/>
        <v>50015364967</v>
      </c>
      <c r="P944" s="70">
        <v>1</v>
      </c>
      <c r="Q944" s="70">
        <v>5</v>
      </c>
      <c r="R944" s="19" t="s">
        <v>4</v>
      </c>
      <c r="S944" s="78" t="str">
        <f t="shared" si="231"/>
        <v>CARLOS BENAVIDES</v>
      </c>
      <c r="T944" s="78" t="str">
        <f t="shared" si="232"/>
        <v>Corporativo</v>
      </c>
      <c r="AB944" s="78" t="str">
        <f t="shared" si="233"/>
        <v>TOMAS ZARAGOZA FUENTES</v>
      </c>
      <c r="AC944" s="70">
        <v>103</v>
      </c>
      <c r="AD944" s="68" t="str">
        <f t="shared" si="221"/>
        <v>EXECUTE [dbo].[PG_CI_CUENTA_BANCO] 0, 0, 0, 1087, 'Corporativo | INVERSIONES | FOINVER | 50015364967 | CD. JUAREZ | Dólares USA' , '4967', 0, 'Corporativo | INVERSIONES | FOINVER | 50015364967 | CD. JUAREZ | Dólares USA', 6, 21, 2, 'ND', 'ND', '50015364967', '', 1, 5, NULL, 'CARLOS BENAVIDES', 'Corporativo', '', '', '', '', '', '', '', 'TOMAS ZARAGOZA FUENTES', 103</v>
      </c>
      <c r="AK944" s="43">
        <v>1087</v>
      </c>
      <c r="AL944" s="44">
        <v>6</v>
      </c>
      <c r="AM944" s="44">
        <v>21</v>
      </c>
      <c r="AN944" s="84" t="s">
        <v>3</v>
      </c>
      <c r="AO944" s="44">
        <v>0</v>
      </c>
      <c r="AP944" s="45" t="s">
        <v>148</v>
      </c>
      <c r="AQ944" s="45">
        <v>50015364967</v>
      </c>
      <c r="AR944" s="46" t="s">
        <v>129</v>
      </c>
      <c r="AS944" s="45" t="s">
        <v>19</v>
      </c>
      <c r="AT944" s="45" t="s">
        <v>131</v>
      </c>
      <c r="AU944" s="45" t="s">
        <v>251</v>
      </c>
      <c r="AV944" s="45" t="s">
        <v>107</v>
      </c>
      <c r="AW944" s="45" t="s">
        <v>97</v>
      </c>
      <c r="AX944" s="45" t="s">
        <v>108</v>
      </c>
      <c r="AY944" s="45" t="s">
        <v>118</v>
      </c>
      <c r="AZ944" s="45" t="s">
        <v>109</v>
      </c>
      <c r="BA944" s="45" t="s">
        <v>169</v>
      </c>
      <c r="BB944" s="74" t="s">
        <v>120</v>
      </c>
      <c r="BC944" s="45" t="s">
        <v>169</v>
      </c>
      <c r="BD944" s="45" t="s">
        <v>156</v>
      </c>
      <c r="BE944" s="45" t="s">
        <v>473</v>
      </c>
      <c r="BF944" s="45" t="s">
        <v>275</v>
      </c>
      <c r="BG944" s="45" t="s">
        <v>97</v>
      </c>
      <c r="BH944" s="45" t="s">
        <v>113</v>
      </c>
      <c r="BI944" s="45">
        <v>1</v>
      </c>
      <c r="BJ944" s="45" t="s">
        <v>97</v>
      </c>
      <c r="BK944" s="53">
        <v>42144.546724537038</v>
      </c>
      <c r="BL944" s="45" t="s">
        <v>114</v>
      </c>
      <c r="BM944" s="45" t="s">
        <v>97</v>
      </c>
      <c r="BO944" s="68" t="str">
        <f t="shared" si="234"/>
        <v>EXECUTE [dbo].[PG_CI_CUENTA_BANCO] 0,0,0 , 1087, X</v>
      </c>
    </row>
    <row r="945" spans="2:67" x14ac:dyDescent="0.3">
      <c r="B945" s="6">
        <f t="shared" si="222"/>
        <v>0</v>
      </c>
      <c r="C945" s="6" t="str">
        <f t="shared" si="223"/>
        <v>0, 0</v>
      </c>
      <c r="D945" s="54">
        <f t="shared" si="224"/>
        <v>1088</v>
      </c>
      <c r="E945" s="75" t="str">
        <f t="shared" si="225"/>
        <v>Corporativo | INVERSIONES | FOINVER | 50015364734 | CD. JUAREZ | Dólares USA</v>
      </c>
      <c r="F945" s="54" t="str">
        <f t="shared" si="226"/>
        <v>4734</v>
      </c>
      <c r="G945" s="5">
        <v>0</v>
      </c>
      <c r="H945" s="78" t="str">
        <f t="shared" si="227"/>
        <v>Corporativo | INVERSIONES | FOINVER | 50015364734 | CD. JUAREZ | Dólares USA</v>
      </c>
      <c r="I945" s="69">
        <f t="shared" si="220"/>
        <v>11</v>
      </c>
      <c r="J945" s="69">
        <f t="shared" si="220"/>
        <v>21</v>
      </c>
      <c r="K945" s="70">
        <v>2</v>
      </c>
      <c r="L945" s="69" t="str">
        <f t="shared" si="228"/>
        <v>ND</v>
      </c>
      <c r="M945" s="69" t="str">
        <f t="shared" si="229"/>
        <v>ND</v>
      </c>
      <c r="N945" s="69">
        <f t="shared" si="230"/>
        <v>50015364734</v>
      </c>
      <c r="P945" s="70">
        <v>1</v>
      </c>
      <c r="Q945" s="70">
        <v>5</v>
      </c>
      <c r="R945" s="19" t="s">
        <v>4</v>
      </c>
      <c r="S945" s="78" t="str">
        <f t="shared" si="231"/>
        <v>CARLOS BENAVIDES</v>
      </c>
      <c r="T945" s="78" t="str">
        <f t="shared" si="232"/>
        <v>Corporativo</v>
      </c>
      <c r="AB945" s="78" t="str">
        <f t="shared" si="233"/>
        <v>TOMAS ZARAGOZA FUENTES</v>
      </c>
      <c r="AC945" s="70">
        <v>103</v>
      </c>
      <c r="AD945" s="68" t="str">
        <f t="shared" si="221"/>
        <v>EXECUTE [dbo].[PG_CI_CUENTA_BANCO] 0, 0, 0, 1088, 'Corporativo | INVERSIONES | FOINVER | 50015364734 | CD. JUAREZ | Dólares USA' , '4734', 0, 'Corporativo | INVERSIONES | FOINVER | 50015364734 | CD. JUAREZ | Dólares USA', 11, 21, 2, 'ND', 'ND', '50015364734', '', 1, 5, NULL, 'CARLOS BENAVIDES', 'Corporativo', '', '', '', '', '', '', '', 'TOMAS ZARAGOZA FUENTES', 103</v>
      </c>
      <c r="AK945" s="43">
        <v>1088</v>
      </c>
      <c r="AL945" s="44">
        <v>11</v>
      </c>
      <c r="AM945" s="44">
        <v>21</v>
      </c>
      <c r="AN945" s="84" t="s">
        <v>3</v>
      </c>
      <c r="AO945" s="44">
        <v>0</v>
      </c>
      <c r="AP945" s="45" t="s">
        <v>148</v>
      </c>
      <c r="AQ945" s="45">
        <v>50015364734</v>
      </c>
      <c r="AR945" s="46" t="s">
        <v>129</v>
      </c>
      <c r="AS945" s="45" t="s">
        <v>19</v>
      </c>
      <c r="AT945" s="45" t="s">
        <v>131</v>
      </c>
      <c r="AU945" s="45" t="s">
        <v>251</v>
      </c>
      <c r="AV945" s="45" t="s">
        <v>107</v>
      </c>
      <c r="AW945" s="45" t="s">
        <v>97</v>
      </c>
      <c r="AX945" s="45" t="s">
        <v>108</v>
      </c>
      <c r="AY945" s="45" t="s">
        <v>118</v>
      </c>
      <c r="AZ945" s="45" t="s">
        <v>109</v>
      </c>
      <c r="BA945" s="45" t="s">
        <v>169</v>
      </c>
      <c r="BB945" s="74" t="s">
        <v>120</v>
      </c>
      <c r="BC945" s="45" t="s">
        <v>169</v>
      </c>
      <c r="BD945" s="45" t="s">
        <v>156</v>
      </c>
      <c r="BE945" s="45" t="s">
        <v>473</v>
      </c>
      <c r="BF945" s="45" t="s">
        <v>294</v>
      </c>
      <c r="BG945" s="45" t="s">
        <v>97</v>
      </c>
      <c r="BH945" s="45" t="s">
        <v>113</v>
      </c>
      <c r="BI945" s="45">
        <v>1</v>
      </c>
      <c r="BJ945" s="45" t="s">
        <v>97</v>
      </c>
      <c r="BK945" s="53">
        <v>42147.557951388888</v>
      </c>
      <c r="BL945" s="45" t="s">
        <v>114</v>
      </c>
      <c r="BM945" s="45" t="s">
        <v>97</v>
      </c>
      <c r="BO945" s="68" t="str">
        <f t="shared" si="234"/>
        <v>EXECUTE [dbo].[PG_CI_CUENTA_BANCO] 0,0,0 , 1088, X</v>
      </c>
    </row>
    <row r="946" spans="2:67" x14ac:dyDescent="0.3">
      <c r="B946" s="6">
        <f t="shared" si="222"/>
        <v>0</v>
      </c>
      <c r="C946" s="6" t="str">
        <f t="shared" si="223"/>
        <v>0, 0</v>
      </c>
      <c r="D946" s="54">
        <f t="shared" si="224"/>
        <v>1089</v>
      </c>
      <c r="E946" s="75" t="str">
        <f t="shared" si="225"/>
        <v>Corporativo | INVERSIONES | FOINVER | 50015364680 | CD. JUAREZ | Dólares USA</v>
      </c>
      <c r="F946" s="54" t="str">
        <f t="shared" si="226"/>
        <v>4680</v>
      </c>
      <c r="G946" s="5">
        <v>0</v>
      </c>
      <c r="H946" s="78" t="str">
        <f t="shared" si="227"/>
        <v>Corporativo | INVERSIONES | FOINVER | 50015364680 | CD. JUAREZ | Dólares USA</v>
      </c>
      <c r="I946" s="69">
        <f t="shared" si="220"/>
        <v>23</v>
      </c>
      <c r="J946" s="69">
        <f t="shared" si="220"/>
        <v>21</v>
      </c>
      <c r="K946" s="70">
        <v>2</v>
      </c>
      <c r="L946" s="69" t="str">
        <f t="shared" si="228"/>
        <v>ND</v>
      </c>
      <c r="M946" s="69" t="str">
        <f t="shared" si="229"/>
        <v>ND</v>
      </c>
      <c r="N946" s="69">
        <f t="shared" si="230"/>
        <v>50015364680</v>
      </c>
      <c r="P946" s="70">
        <v>1</v>
      </c>
      <c r="Q946" s="70">
        <v>5</v>
      </c>
      <c r="R946" s="19" t="s">
        <v>4</v>
      </c>
      <c r="S946" s="78" t="str">
        <f t="shared" si="231"/>
        <v>CARLOS BENAVIDES</v>
      </c>
      <c r="T946" s="78" t="str">
        <f t="shared" si="232"/>
        <v>Corporativo</v>
      </c>
      <c r="AB946" s="78" t="str">
        <f t="shared" si="233"/>
        <v>TOMAS ZARAGOZA FUENTES</v>
      </c>
      <c r="AC946" s="70">
        <v>103</v>
      </c>
      <c r="AD946" s="68" t="str">
        <f t="shared" si="221"/>
        <v>EXECUTE [dbo].[PG_CI_CUENTA_BANCO] 0, 0, 0, 1089, 'Corporativo | INVERSIONES | FOINVER | 50015364680 | CD. JUAREZ | Dólares USA' , '4680', 0, 'Corporativo | INVERSIONES | FOINVER | 50015364680 | CD. JUAREZ | Dólares USA', 23, 21, 2, 'ND', 'ND', '50015364680', '', 1, 5, NULL, 'CARLOS BENAVIDES', 'Corporativo', '', '', '', '', '', '', '', 'TOMAS ZARAGOZA FUENTES', 103</v>
      </c>
      <c r="AK946" s="43">
        <v>1089</v>
      </c>
      <c r="AL946" s="44">
        <v>23</v>
      </c>
      <c r="AM946" s="44">
        <v>21</v>
      </c>
      <c r="AN946" s="84" t="s">
        <v>3</v>
      </c>
      <c r="AO946" s="44">
        <v>0</v>
      </c>
      <c r="AP946" s="45" t="s">
        <v>148</v>
      </c>
      <c r="AQ946" s="45">
        <v>50015364680</v>
      </c>
      <c r="AR946" s="46" t="s">
        <v>129</v>
      </c>
      <c r="AS946" s="45" t="s">
        <v>19</v>
      </c>
      <c r="AT946" s="45" t="s">
        <v>131</v>
      </c>
      <c r="AU946" s="45" t="s">
        <v>251</v>
      </c>
      <c r="AV946" s="45" t="s">
        <v>107</v>
      </c>
      <c r="AW946" s="45" t="s">
        <v>97</v>
      </c>
      <c r="AX946" s="45" t="s">
        <v>108</v>
      </c>
      <c r="AY946" s="45" t="s">
        <v>118</v>
      </c>
      <c r="AZ946" s="45" t="s">
        <v>109</v>
      </c>
      <c r="BA946" s="45" t="s">
        <v>169</v>
      </c>
      <c r="BB946" s="74" t="s">
        <v>120</v>
      </c>
      <c r="BC946" s="45" t="s">
        <v>169</v>
      </c>
      <c r="BD946" s="45" t="s">
        <v>156</v>
      </c>
      <c r="BE946" s="45" t="s">
        <v>473</v>
      </c>
      <c r="BF946" s="45" t="s">
        <v>308</v>
      </c>
      <c r="BG946" s="45" t="s">
        <v>97</v>
      </c>
      <c r="BH946" s="45" t="s">
        <v>113</v>
      </c>
      <c r="BI946" s="45">
        <v>1</v>
      </c>
      <c r="BJ946" s="45" t="s">
        <v>97</v>
      </c>
      <c r="BK946" s="53">
        <v>42144.554930555554</v>
      </c>
      <c r="BL946" s="45" t="s">
        <v>114</v>
      </c>
      <c r="BM946" s="45" t="s">
        <v>97</v>
      </c>
      <c r="BO946" s="68" t="str">
        <f t="shared" si="234"/>
        <v>EXECUTE [dbo].[PG_CI_CUENTA_BANCO] 0,0,0 , 1089, X</v>
      </c>
    </row>
    <row r="947" spans="2:67" x14ac:dyDescent="0.3">
      <c r="B947" s="6">
        <f t="shared" si="222"/>
        <v>0</v>
      </c>
      <c r="C947" s="6" t="str">
        <f t="shared" si="223"/>
        <v>0, 0</v>
      </c>
      <c r="D947" s="54">
        <f t="shared" si="224"/>
        <v>1090</v>
      </c>
      <c r="E947" s="75" t="str">
        <f t="shared" si="225"/>
        <v>Corporativo | INVERSIONES | FOINVER | 50015364943 | CD. JUAREZ | Dólares USA</v>
      </c>
      <c r="F947" s="54" t="str">
        <f t="shared" si="226"/>
        <v>4943</v>
      </c>
      <c r="G947" s="5">
        <v>0</v>
      </c>
      <c r="H947" s="78" t="str">
        <f t="shared" si="227"/>
        <v>Corporativo | INVERSIONES | FOINVER | 50015364943 | CD. JUAREZ | Dólares USA</v>
      </c>
      <c r="I947" s="69">
        <f t="shared" si="220"/>
        <v>19</v>
      </c>
      <c r="J947" s="69">
        <f t="shared" si="220"/>
        <v>21</v>
      </c>
      <c r="K947" s="70">
        <v>2</v>
      </c>
      <c r="L947" s="69" t="str">
        <f t="shared" si="228"/>
        <v>ND</v>
      </c>
      <c r="M947" s="69" t="str">
        <f t="shared" si="229"/>
        <v>ND</v>
      </c>
      <c r="N947" s="69">
        <f t="shared" si="230"/>
        <v>50015364943</v>
      </c>
      <c r="P947" s="70">
        <v>1</v>
      </c>
      <c r="Q947" s="70">
        <v>5</v>
      </c>
      <c r="R947" s="19" t="s">
        <v>4</v>
      </c>
      <c r="S947" s="78" t="str">
        <f t="shared" si="231"/>
        <v>CARLOS BENAVIDES</v>
      </c>
      <c r="T947" s="78" t="str">
        <f t="shared" si="232"/>
        <v>Corporativo</v>
      </c>
      <c r="AB947" s="78" t="str">
        <f t="shared" si="233"/>
        <v>TOMAS ZARAGOZA FUENTES</v>
      </c>
      <c r="AC947" s="70">
        <v>103</v>
      </c>
      <c r="AD947" s="68" t="str">
        <f t="shared" si="221"/>
        <v>EXECUTE [dbo].[PG_CI_CUENTA_BANCO] 0, 0, 0, 1090, 'Corporativo | INVERSIONES | FOINVER | 50015364943 | CD. JUAREZ | Dólares USA' , '4943', 0, 'Corporativo | INVERSIONES | FOINVER | 50015364943 | CD. JUAREZ | Dólares USA', 19, 21, 2, 'ND', 'ND', '50015364943', '', 1, 5, NULL, 'CARLOS BENAVIDES', 'Corporativo', '', '', '', '', '', '', '', 'TOMAS ZARAGOZA FUENTES', 103</v>
      </c>
      <c r="AK947" s="43">
        <v>1090</v>
      </c>
      <c r="AL947" s="44">
        <v>19</v>
      </c>
      <c r="AM947" s="44">
        <v>21</v>
      </c>
      <c r="AN947" s="84" t="s">
        <v>3</v>
      </c>
      <c r="AO947" s="44">
        <v>0</v>
      </c>
      <c r="AP947" s="45" t="s">
        <v>148</v>
      </c>
      <c r="AQ947" s="45">
        <v>50015364943</v>
      </c>
      <c r="AR947" s="46" t="s">
        <v>129</v>
      </c>
      <c r="AS947" s="45" t="s">
        <v>19</v>
      </c>
      <c r="AT947" s="45" t="s">
        <v>131</v>
      </c>
      <c r="AU947" s="45" t="s">
        <v>251</v>
      </c>
      <c r="AV947" s="45" t="s">
        <v>107</v>
      </c>
      <c r="AW947" s="45" t="s">
        <v>97</v>
      </c>
      <c r="AX947" s="45" t="s">
        <v>108</v>
      </c>
      <c r="AY947" s="45" t="s">
        <v>118</v>
      </c>
      <c r="AZ947" s="45" t="s">
        <v>109</v>
      </c>
      <c r="BA947" s="45" t="s">
        <v>169</v>
      </c>
      <c r="BB947" s="74" t="s">
        <v>120</v>
      </c>
      <c r="BC947" s="45" t="s">
        <v>169</v>
      </c>
      <c r="BD947" s="45" t="s">
        <v>156</v>
      </c>
      <c r="BE947" s="45" t="s">
        <v>473</v>
      </c>
      <c r="BF947" s="45" t="s">
        <v>244</v>
      </c>
      <c r="BG947" s="45" t="s">
        <v>97</v>
      </c>
      <c r="BH947" s="45" t="s">
        <v>113</v>
      </c>
      <c r="BI947" s="45">
        <v>1</v>
      </c>
      <c r="BJ947" s="45" t="s">
        <v>97</v>
      </c>
      <c r="BK947" s="53">
        <v>42144.554351851853</v>
      </c>
      <c r="BL947" s="45" t="s">
        <v>114</v>
      </c>
      <c r="BM947" s="45" t="s">
        <v>97</v>
      </c>
      <c r="BO947" s="68" t="str">
        <f t="shared" si="234"/>
        <v>EXECUTE [dbo].[PG_CI_CUENTA_BANCO] 0,0,0 , 1090, X</v>
      </c>
    </row>
    <row r="948" spans="2:67" x14ac:dyDescent="0.3">
      <c r="B948" s="6">
        <f t="shared" si="222"/>
        <v>0</v>
      </c>
      <c r="C948" s="6" t="str">
        <f t="shared" si="223"/>
        <v>0, 0</v>
      </c>
      <c r="D948" s="54">
        <f t="shared" si="224"/>
        <v>1091</v>
      </c>
      <c r="E948" s="75" t="str">
        <f t="shared" si="225"/>
        <v>Corporativo | INVERSIONES | FOINVER | 50015365020 | CD. JUAREZ | Dólares USA</v>
      </c>
      <c r="F948" s="54" t="str">
        <f t="shared" si="226"/>
        <v>5020</v>
      </c>
      <c r="G948" s="5">
        <v>0</v>
      </c>
      <c r="H948" s="78" t="str">
        <f t="shared" si="227"/>
        <v>Corporativo | INVERSIONES | FOINVER | 50015365020 | CD. JUAREZ | Dólares USA</v>
      </c>
      <c r="I948" s="69">
        <f t="shared" si="220"/>
        <v>15</v>
      </c>
      <c r="J948" s="69">
        <f t="shared" si="220"/>
        <v>21</v>
      </c>
      <c r="K948" s="70">
        <v>2</v>
      </c>
      <c r="L948" s="69" t="str">
        <f t="shared" si="228"/>
        <v>ND</v>
      </c>
      <c r="M948" s="69" t="str">
        <f t="shared" si="229"/>
        <v>ND</v>
      </c>
      <c r="N948" s="69">
        <f t="shared" si="230"/>
        <v>50015365020</v>
      </c>
      <c r="P948" s="70">
        <v>1</v>
      </c>
      <c r="Q948" s="70">
        <v>5</v>
      </c>
      <c r="R948" s="19" t="s">
        <v>4</v>
      </c>
      <c r="S948" s="78" t="str">
        <f t="shared" si="231"/>
        <v>CARLOS BENAVIDES</v>
      </c>
      <c r="T948" s="78" t="str">
        <f t="shared" si="232"/>
        <v>Corporativo</v>
      </c>
      <c r="AB948" s="78" t="str">
        <f t="shared" si="233"/>
        <v>TOMAS ZARAGOZA FUENTES</v>
      </c>
      <c r="AC948" s="70">
        <v>103</v>
      </c>
      <c r="AD948" s="68" t="str">
        <f t="shared" si="221"/>
        <v>EXECUTE [dbo].[PG_CI_CUENTA_BANCO] 0, 0, 0, 1091, 'Corporativo | INVERSIONES | FOINVER | 50015365020 | CD. JUAREZ | Dólares USA' , '5020', 0, 'Corporativo | INVERSIONES | FOINVER | 50015365020 | CD. JUAREZ | Dólares USA', 15, 21, 2, 'ND', 'ND', '50015365020', '', 1, 5, NULL, 'CARLOS BENAVIDES', 'Corporativo', '', '', '', '', '', '', '', 'TOMAS ZARAGOZA FUENTES', 103</v>
      </c>
      <c r="AK948" s="43">
        <v>1091</v>
      </c>
      <c r="AL948" s="44">
        <v>15</v>
      </c>
      <c r="AM948" s="44">
        <v>21</v>
      </c>
      <c r="AN948" s="84" t="s">
        <v>3</v>
      </c>
      <c r="AO948" s="44">
        <v>0</v>
      </c>
      <c r="AP948" s="45" t="s">
        <v>148</v>
      </c>
      <c r="AQ948" s="45">
        <v>50015365020</v>
      </c>
      <c r="AR948" s="46" t="s">
        <v>129</v>
      </c>
      <c r="AS948" s="45" t="s">
        <v>19</v>
      </c>
      <c r="AT948" s="45" t="s">
        <v>131</v>
      </c>
      <c r="AU948" s="45" t="s">
        <v>251</v>
      </c>
      <c r="AV948" s="45" t="s">
        <v>107</v>
      </c>
      <c r="AW948" s="45" t="s">
        <v>97</v>
      </c>
      <c r="AX948" s="45" t="s">
        <v>108</v>
      </c>
      <c r="AY948" s="45" t="s">
        <v>118</v>
      </c>
      <c r="AZ948" s="45" t="s">
        <v>109</v>
      </c>
      <c r="BA948" s="45" t="s">
        <v>169</v>
      </c>
      <c r="BB948" s="74" t="s">
        <v>120</v>
      </c>
      <c r="BC948" s="45" t="s">
        <v>169</v>
      </c>
      <c r="BD948" s="45" t="s">
        <v>156</v>
      </c>
      <c r="BE948" s="45" t="s">
        <v>473</v>
      </c>
      <c r="BF948" s="45" t="s">
        <v>275</v>
      </c>
      <c r="BG948" s="45" t="s">
        <v>97</v>
      </c>
      <c r="BH948" s="45" t="s">
        <v>113</v>
      </c>
      <c r="BI948" s="45">
        <v>1</v>
      </c>
      <c r="BJ948" s="45" t="s">
        <v>97</v>
      </c>
      <c r="BK948" s="53">
        <v>42144.554085648146</v>
      </c>
      <c r="BL948" s="45" t="s">
        <v>114</v>
      </c>
      <c r="BM948" s="45" t="s">
        <v>97</v>
      </c>
      <c r="BO948" s="68" t="str">
        <f t="shared" si="234"/>
        <v>EXECUTE [dbo].[PG_CI_CUENTA_BANCO] 0,0,0 , 1091, X</v>
      </c>
    </row>
    <row r="949" spans="2:67" x14ac:dyDescent="0.3">
      <c r="B949" s="6">
        <f t="shared" si="222"/>
        <v>0</v>
      </c>
      <c r="C949" s="6" t="str">
        <f t="shared" si="223"/>
        <v>0, 0</v>
      </c>
      <c r="D949" s="54">
        <f t="shared" si="224"/>
        <v>1092</v>
      </c>
      <c r="E949" s="75" t="str">
        <f t="shared" si="225"/>
        <v>Corporativo | INVERSIONES | FOINVER | 50015365215 | CD. JUAREZ | Dólares USA</v>
      </c>
      <c r="F949" s="54" t="str">
        <f t="shared" si="226"/>
        <v>5215</v>
      </c>
      <c r="G949" s="5">
        <v>0</v>
      </c>
      <c r="H949" s="78" t="str">
        <f t="shared" si="227"/>
        <v>Corporativo | INVERSIONES | FOINVER | 50015365215 | CD. JUAREZ | Dólares USA</v>
      </c>
      <c r="I949" s="69">
        <f t="shared" si="220"/>
        <v>26</v>
      </c>
      <c r="J949" s="69">
        <f t="shared" si="220"/>
        <v>21</v>
      </c>
      <c r="K949" s="70">
        <v>2</v>
      </c>
      <c r="L949" s="69" t="str">
        <f t="shared" si="228"/>
        <v>ND</v>
      </c>
      <c r="M949" s="69" t="str">
        <f t="shared" si="229"/>
        <v>ND</v>
      </c>
      <c r="N949" s="69">
        <f t="shared" si="230"/>
        <v>50015365215</v>
      </c>
      <c r="P949" s="70">
        <v>1</v>
      </c>
      <c r="Q949" s="70">
        <v>5</v>
      </c>
      <c r="R949" s="19" t="s">
        <v>4</v>
      </c>
      <c r="S949" s="78" t="str">
        <f t="shared" si="231"/>
        <v>CARLOS BENAVIDES</v>
      </c>
      <c r="T949" s="78" t="str">
        <f t="shared" si="232"/>
        <v>Corporativo</v>
      </c>
      <c r="AB949" s="78" t="str">
        <f t="shared" si="233"/>
        <v>TOMAS ZARAGOZA FUENTES</v>
      </c>
      <c r="AC949" s="70">
        <v>103</v>
      </c>
      <c r="AD949" s="68" t="str">
        <f t="shared" si="221"/>
        <v>EXECUTE [dbo].[PG_CI_CUENTA_BANCO] 0, 0, 0, 1092, 'Corporativo | INVERSIONES | FOINVER | 50015365215 | CD. JUAREZ | Dólares USA' , '5215', 0, 'Corporativo | INVERSIONES | FOINVER | 50015365215 | CD. JUAREZ | Dólares USA', 26, 21, 2, 'ND', 'ND', '50015365215', '', 1, 5, NULL, 'CARLOS BENAVIDES', 'Corporativo', '', '', '', '', '', '', '', 'TOMAS ZARAGOZA FUENTES', 103</v>
      </c>
      <c r="AK949" s="43">
        <v>1092</v>
      </c>
      <c r="AL949" s="44">
        <v>26</v>
      </c>
      <c r="AM949" s="44">
        <v>21</v>
      </c>
      <c r="AN949" s="84" t="s">
        <v>3</v>
      </c>
      <c r="AO949" s="44">
        <v>0</v>
      </c>
      <c r="AP949" s="45" t="s">
        <v>148</v>
      </c>
      <c r="AQ949" s="45">
        <v>50015365215</v>
      </c>
      <c r="AR949" s="46" t="s">
        <v>129</v>
      </c>
      <c r="AS949" s="45" t="s">
        <v>19</v>
      </c>
      <c r="AT949" s="45" t="s">
        <v>131</v>
      </c>
      <c r="AU949" s="45" t="s">
        <v>251</v>
      </c>
      <c r="AV949" s="45" t="s">
        <v>107</v>
      </c>
      <c r="AW949" s="45" t="s">
        <v>97</v>
      </c>
      <c r="AX949" s="45" t="s">
        <v>108</v>
      </c>
      <c r="AY949" s="45" t="s">
        <v>118</v>
      </c>
      <c r="AZ949" s="45" t="s">
        <v>109</v>
      </c>
      <c r="BA949" s="45" t="s">
        <v>169</v>
      </c>
      <c r="BB949" s="74" t="s">
        <v>120</v>
      </c>
      <c r="BC949" s="45" t="s">
        <v>169</v>
      </c>
      <c r="BD949" s="45" t="s">
        <v>156</v>
      </c>
      <c r="BE949" s="45" t="s">
        <v>473</v>
      </c>
      <c r="BF949" s="45" t="s">
        <v>175</v>
      </c>
      <c r="BG949" s="45" t="s">
        <v>97</v>
      </c>
      <c r="BH949" s="45" t="s">
        <v>113</v>
      </c>
      <c r="BI949" s="45">
        <v>1</v>
      </c>
      <c r="BJ949" s="45" t="s">
        <v>97</v>
      </c>
      <c r="BK949" s="53">
        <v>42144.555590277778</v>
      </c>
      <c r="BL949" s="45" t="s">
        <v>114</v>
      </c>
      <c r="BM949" s="45" t="s">
        <v>97</v>
      </c>
      <c r="BO949" s="68" t="str">
        <f t="shared" si="234"/>
        <v>EXECUTE [dbo].[PG_CI_CUENTA_BANCO] 0,0,0 , 1092, X</v>
      </c>
    </row>
    <row r="950" spans="2:67" x14ac:dyDescent="0.3">
      <c r="B950" s="6">
        <f t="shared" si="222"/>
        <v>0</v>
      </c>
      <c r="C950" s="6" t="str">
        <f t="shared" si="223"/>
        <v>0, 0</v>
      </c>
      <c r="D950" s="54">
        <f t="shared" si="224"/>
        <v>1093</v>
      </c>
      <c r="E950" s="75" t="str">
        <f t="shared" si="225"/>
        <v>Corporativo | INVERSIONES | FOINVER | 50015365276 | CD. JUAREZ | Dólares USA</v>
      </c>
      <c r="F950" s="54" t="str">
        <f t="shared" si="226"/>
        <v>5276</v>
      </c>
      <c r="G950" s="5">
        <v>0</v>
      </c>
      <c r="H950" s="78" t="str">
        <f t="shared" si="227"/>
        <v>Corporativo | INVERSIONES | FOINVER | 50015365276 | CD. JUAREZ | Dólares USA</v>
      </c>
      <c r="I950" s="69">
        <f t="shared" si="220"/>
        <v>21</v>
      </c>
      <c r="J950" s="69">
        <f t="shared" si="220"/>
        <v>21</v>
      </c>
      <c r="K950" s="70">
        <v>2</v>
      </c>
      <c r="L950" s="69" t="str">
        <f t="shared" si="228"/>
        <v>ND</v>
      </c>
      <c r="M950" s="69" t="str">
        <f t="shared" si="229"/>
        <v>ND</v>
      </c>
      <c r="N950" s="69">
        <f t="shared" si="230"/>
        <v>50015365276</v>
      </c>
      <c r="P950" s="70">
        <v>1</v>
      </c>
      <c r="Q950" s="70">
        <v>5</v>
      </c>
      <c r="R950" s="19" t="s">
        <v>4</v>
      </c>
      <c r="S950" s="78" t="str">
        <f t="shared" si="231"/>
        <v>CARLOS BENAVIDES</v>
      </c>
      <c r="T950" s="78" t="str">
        <f t="shared" si="232"/>
        <v>Corporativo</v>
      </c>
      <c r="AB950" s="78" t="str">
        <f t="shared" si="233"/>
        <v>TOMAS ZARAGOZA FUENTES</v>
      </c>
      <c r="AC950" s="70">
        <v>103</v>
      </c>
      <c r="AD950" s="68" t="str">
        <f t="shared" si="221"/>
        <v>EXECUTE [dbo].[PG_CI_CUENTA_BANCO] 0, 0, 0, 1093, 'Corporativo | INVERSIONES | FOINVER | 50015365276 | CD. JUAREZ | Dólares USA' , '5276', 0, 'Corporativo | INVERSIONES | FOINVER | 50015365276 | CD. JUAREZ | Dólares USA', 21, 21, 2, 'ND', 'ND', '50015365276', '', 1, 5, NULL, 'CARLOS BENAVIDES', 'Corporativo', '', '', '', '', '', '', '', 'TOMAS ZARAGOZA FUENTES', 103</v>
      </c>
      <c r="AK950" s="43">
        <v>1093</v>
      </c>
      <c r="AL950" s="44">
        <v>21</v>
      </c>
      <c r="AM950" s="44">
        <v>21</v>
      </c>
      <c r="AN950" s="84" t="s">
        <v>3</v>
      </c>
      <c r="AO950" s="44">
        <v>0</v>
      </c>
      <c r="AP950" s="45" t="s">
        <v>148</v>
      </c>
      <c r="AQ950" s="45">
        <v>50015365276</v>
      </c>
      <c r="AR950" s="46" t="s">
        <v>129</v>
      </c>
      <c r="AS950" s="45" t="s">
        <v>19</v>
      </c>
      <c r="AT950" s="45" t="s">
        <v>131</v>
      </c>
      <c r="AU950" s="45" t="s">
        <v>251</v>
      </c>
      <c r="AV950" s="45" t="s">
        <v>107</v>
      </c>
      <c r="AW950" s="45" t="s">
        <v>97</v>
      </c>
      <c r="AX950" s="45" t="s">
        <v>108</v>
      </c>
      <c r="AY950" s="45" t="s">
        <v>118</v>
      </c>
      <c r="AZ950" s="45" t="s">
        <v>109</v>
      </c>
      <c r="BA950" s="45" t="s">
        <v>169</v>
      </c>
      <c r="BB950" s="74" t="s">
        <v>120</v>
      </c>
      <c r="BC950" s="45" t="s">
        <v>169</v>
      </c>
      <c r="BD950" s="45" t="s">
        <v>156</v>
      </c>
      <c r="BE950" s="45" t="s">
        <v>473</v>
      </c>
      <c r="BF950" s="45" t="s">
        <v>175</v>
      </c>
      <c r="BG950" s="45" t="s">
        <v>97</v>
      </c>
      <c r="BH950" s="45" t="s">
        <v>113</v>
      </c>
      <c r="BI950" s="45">
        <v>1</v>
      </c>
      <c r="BJ950" s="45" t="s">
        <v>97</v>
      </c>
      <c r="BK950" s="53">
        <v>42144.554629629631</v>
      </c>
      <c r="BL950" s="45" t="s">
        <v>114</v>
      </c>
      <c r="BM950" s="45" t="s">
        <v>97</v>
      </c>
      <c r="BO950" s="68" t="str">
        <f t="shared" si="234"/>
        <v>EXECUTE [dbo].[PG_CI_CUENTA_BANCO] 0,0,0 , 1093, X</v>
      </c>
    </row>
    <row r="951" spans="2:67" x14ac:dyDescent="0.3">
      <c r="B951" s="6">
        <f t="shared" si="222"/>
        <v>0</v>
      </c>
      <c r="C951" s="6" t="str">
        <f t="shared" si="223"/>
        <v>0, 0</v>
      </c>
      <c r="D951" s="54">
        <f t="shared" si="224"/>
        <v>1094</v>
      </c>
      <c r="E951" s="75" t="str">
        <f t="shared" si="225"/>
        <v>Corporativo | INVERSIONES | FOINVER | 50015364691 | CD. JUAREZ | Dólares USA</v>
      </c>
      <c r="F951" s="54" t="str">
        <f t="shared" si="226"/>
        <v>4691</v>
      </c>
      <c r="G951" s="5">
        <v>0</v>
      </c>
      <c r="H951" s="78" t="str">
        <f t="shared" si="227"/>
        <v>Corporativo | INVERSIONES | FOINVER | 50015364691 | CD. JUAREZ | Dólares USA</v>
      </c>
      <c r="I951" s="69">
        <f t="shared" si="220"/>
        <v>16</v>
      </c>
      <c r="J951" s="69">
        <f t="shared" si="220"/>
        <v>21</v>
      </c>
      <c r="K951" s="70">
        <v>2</v>
      </c>
      <c r="L951" s="69" t="str">
        <f t="shared" si="228"/>
        <v>ND</v>
      </c>
      <c r="M951" s="69" t="str">
        <f t="shared" si="229"/>
        <v>ND</v>
      </c>
      <c r="N951" s="69">
        <f t="shared" si="230"/>
        <v>50015364691</v>
      </c>
      <c r="P951" s="70">
        <v>1</v>
      </c>
      <c r="Q951" s="70">
        <v>5</v>
      </c>
      <c r="R951" s="19" t="s">
        <v>4</v>
      </c>
      <c r="S951" s="78" t="str">
        <f t="shared" si="231"/>
        <v>CARLOS BENAVIDES</v>
      </c>
      <c r="T951" s="78" t="str">
        <f t="shared" si="232"/>
        <v>Corporativo</v>
      </c>
      <c r="AB951" s="78" t="str">
        <f t="shared" si="233"/>
        <v>TOMAS ZARAGOZA FUENTES</v>
      </c>
      <c r="AC951" s="70">
        <v>103</v>
      </c>
      <c r="AD951" s="68" t="str">
        <f t="shared" si="221"/>
        <v>EXECUTE [dbo].[PG_CI_CUENTA_BANCO] 0, 0, 0, 1094, 'Corporativo | INVERSIONES | FOINVER | 50015364691 | CD. JUAREZ | Dólares USA' , '4691', 0, 'Corporativo | INVERSIONES | FOINVER | 50015364691 | CD. JUAREZ | Dólares USA', 16, 21, 2, 'ND', 'ND', '50015364691', '', 1, 5, NULL, 'CARLOS BENAVIDES', 'Corporativo', '', '', '', '', '', '', '', 'TOMAS ZARAGOZA FUENTES', 103</v>
      </c>
      <c r="AK951" s="43">
        <v>1094</v>
      </c>
      <c r="AL951" s="44">
        <v>16</v>
      </c>
      <c r="AM951" s="44">
        <v>21</v>
      </c>
      <c r="AN951" s="84" t="s">
        <v>3</v>
      </c>
      <c r="AO951" s="44">
        <v>0</v>
      </c>
      <c r="AP951" s="45" t="s">
        <v>148</v>
      </c>
      <c r="AQ951" s="45">
        <v>50015364691</v>
      </c>
      <c r="AR951" s="46" t="s">
        <v>129</v>
      </c>
      <c r="AS951" s="45" t="s">
        <v>19</v>
      </c>
      <c r="AT951" s="45" t="s">
        <v>131</v>
      </c>
      <c r="AU951" s="45" t="s">
        <v>251</v>
      </c>
      <c r="AV951" s="45" t="s">
        <v>107</v>
      </c>
      <c r="AW951" s="45" t="s">
        <v>97</v>
      </c>
      <c r="AX951" s="45" t="s">
        <v>108</v>
      </c>
      <c r="AY951" s="45" t="s">
        <v>118</v>
      </c>
      <c r="AZ951" s="45" t="s">
        <v>109</v>
      </c>
      <c r="BA951" s="45" t="s">
        <v>169</v>
      </c>
      <c r="BB951" s="74" t="s">
        <v>120</v>
      </c>
      <c r="BC951" s="45" t="s">
        <v>169</v>
      </c>
      <c r="BD951" s="45" t="s">
        <v>156</v>
      </c>
      <c r="BE951" s="45" t="s">
        <v>473</v>
      </c>
      <c r="BF951" s="45" t="s">
        <v>112</v>
      </c>
      <c r="BG951" s="45" t="s">
        <v>97</v>
      </c>
      <c r="BH951" s="45" t="s">
        <v>113</v>
      </c>
      <c r="BI951" s="45">
        <v>1</v>
      </c>
      <c r="BJ951" s="45" t="s">
        <v>97</v>
      </c>
      <c r="BK951" s="53">
        <v>42144.554224537038</v>
      </c>
      <c r="BL951" s="45" t="s">
        <v>114</v>
      </c>
      <c r="BM951" s="45" t="s">
        <v>97</v>
      </c>
      <c r="BO951" s="68" t="str">
        <f t="shared" si="234"/>
        <v>EXECUTE [dbo].[PG_CI_CUENTA_BANCO] 0,0,0 , 1094, X</v>
      </c>
    </row>
    <row r="952" spans="2:67" x14ac:dyDescent="0.3">
      <c r="B952" s="6">
        <f t="shared" si="222"/>
        <v>0</v>
      </c>
      <c r="C952" s="6" t="str">
        <f t="shared" si="223"/>
        <v>0, 0</v>
      </c>
      <c r="D952" s="54">
        <f t="shared" si="224"/>
        <v>1095</v>
      </c>
      <c r="E952" s="75" t="str">
        <f t="shared" si="225"/>
        <v>Corporativo | INVERSIONES | FOINVER | 50015365123 | CD. JUAREZ | Dólares USA</v>
      </c>
      <c r="F952" s="54" t="str">
        <f t="shared" si="226"/>
        <v>5123</v>
      </c>
      <c r="G952" s="5">
        <v>0</v>
      </c>
      <c r="H952" s="78" t="str">
        <f t="shared" si="227"/>
        <v>Corporativo | INVERSIONES | FOINVER | 50015365123 | CD. JUAREZ | Dólares USA</v>
      </c>
      <c r="I952" s="69">
        <f t="shared" si="220"/>
        <v>28</v>
      </c>
      <c r="J952" s="69">
        <f t="shared" si="220"/>
        <v>21</v>
      </c>
      <c r="K952" s="70">
        <v>2</v>
      </c>
      <c r="L952" s="69" t="str">
        <f t="shared" si="228"/>
        <v>ND</v>
      </c>
      <c r="M952" s="69" t="str">
        <f t="shared" si="229"/>
        <v>ND</v>
      </c>
      <c r="N952" s="69">
        <f t="shared" si="230"/>
        <v>50015365123</v>
      </c>
      <c r="P952" s="70">
        <v>1</v>
      </c>
      <c r="Q952" s="70">
        <v>5</v>
      </c>
      <c r="R952" s="19" t="s">
        <v>4</v>
      </c>
      <c r="S952" s="78" t="str">
        <f t="shared" si="231"/>
        <v>CARLOS BENAVIDES</v>
      </c>
      <c r="T952" s="78" t="str">
        <f t="shared" si="232"/>
        <v>Corporativo</v>
      </c>
      <c r="AB952" s="78" t="str">
        <f t="shared" si="233"/>
        <v>TOMAS ZARAGOZA FUENTES</v>
      </c>
      <c r="AC952" s="70">
        <v>103</v>
      </c>
      <c r="AD952" s="68" t="str">
        <f t="shared" si="221"/>
        <v>EXECUTE [dbo].[PG_CI_CUENTA_BANCO] 0, 0, 0, 1095, 'Corporativo | INVERSIONES | FOINVER | 50015365123 | CD. JUAREZ | Dólares USA' , '5123', 0, 'Corporativo | INVERSIONES | FOINVER | 50015365123 | CD. JUAREZ | Dólares USA', 28, 21, 2, 'ND', 'ND', '50015365123', '', 1, 5, NULL, 'CARLOS BENAVIDES', 'Corporativo', '', '', '', '', '', '', '', 'TOMAS ZARAGOZA FUENTES', 103</v>
      </c>
      <c r="AK952" s="43">
        <v>1095</v>
      </c>
      <c r="AL952" s="44">
        <v>28</v>
      </c>
      <c r="AM952" s="44">
        <v>21</v>
      </c>
      <c r="AN952" s="84" t="s">
        <v>3</v>
      </c>
      <c r="AO952" s="44">
        <v>0</v>
      </c>
      <c r="AP952" s="45" t="s">
        <v>148</v>
      </c>
      <c r="AQ952" s="45">
        <v>50015365123</v>
      </c>
      <c r="AR952" s="46" t="s">
        <v>129</v>
      </c>
      <c r="AS952" s="45" t="s">
        <v>19</v>
      </c>
      <c r="AT952" s="45" t="s">
        <v>131</v>
      </c>
      <c r="AU952" s="45" t="s">
        <v>251</v>
      </c>
      <c r="AV952" s="45" t="s">
        <v>107</v>
      </c>
      <c r="AW952" s="45" t="s">
        <v>97</v>
      </c>
      <c r="AX952" s="45" t="s">
        <v>108</v>
      </c>
      <c r="AY952" s="45" t="s">
        <v>118</v>
      </c>
      <c r="AZ952" s="45" t="s">
        <v>109</v>
      </c>
      <c r="BA952" s="45" t="s">
        <v>169</v>
      </c>
      <c r="BB952" s="74" t="s">
        <v>120</v>
      </c>
      <c r="BC952" s="45" t="s">
        <v>169</v>
      </c>
      <c r="BD952" s="45" t="s">
        <v>156</v>
      </c>
      <c r="BE952" s="45" t="s">
        <v>473</v>
      </c>
      <c r="BF952" s="45" t="s">
        <v>219</v>
      </c>
      <c r="BG952" s="45" t="s">
        <v>97</v>
      </c>
      <c r="BH952" s="45" t="s">
        <v>113</v>
      </c>
      <c r="BI952" s="45">
        <v>1</v>
      </c>
      <c r="BJ952" s="45" t="s">
        <v>97</v>
      </c>
      <c r="BK952" s="53">
        <v>42151.558912037035</v>
      </c>
      <c r="BL952" s="45" t="s">
        <v>114</v>
      </c>
      <c r="BM952" s="45" t="s">
        <v>97</v>
      </c>
      <c r="BO952" s="68" t="str">
        <f t="shared" si="234"/>
        <v>EXECUTE [dbo].[PG_CI_CUENTA_BANCO] 0,0,0 , 1095, X</v>
      </c>
    </row>
    <row r="953" spans="2:67" x14ac:dyDescent="0.3">
      <c r="B953" s="6">
        <f t="shared" si="222"/>
        <v>0</v>
      </c>
      <c r="C953" s="6" t="str">
        <f t="shared" si="223"/>
        <v>0, 0</v>
      </c>
      <c r="D953" s="54">
        <f t="shared" si="224"/>
        <v>1096</v>
      </c>
      <c r="E953" s="75" t="str">
        <f t="shared" si="225"/>
        <v>Corporativo | INVERSIONES | FOINVER | 50015364605 | CD. JUAREZ | Dólares USA</v>
      </c>
      <c r="F953" s="54" t="str">
        <f t="shared" si="226"/>
        <v>4605</v>
      </c>
      <c r="G953" s="5">
        <v>0</v>
      </c>
      <c r="H953" s="78" t="str">
        <f t="shared" si="227"/>
        <v>Corporativo | INVERSIONES | FOINVER | 50015364605 | CD. JUAREZ | Dólares USA</v>
      </c>
      <c r="I953" s="69">
        <f t="shared" si="220"/>
        <v>10</v>
      </c>
      <c r="J953" s="69">
        <f t="shared" si="220"/>
        <v>21</v>
      </c>
      <c r="K953" s="70">
        <v>2</v>
      </c>
      <c r="L953" s="69" t="str">
        <f t="shared" si="228"/>
        <v>nd</v>
      </c>
      <c r="M953" s="69" t="str">
        <f t="shared" si="229"/>
        <v>nd</v>
      </c>
      <c r="N953" s="69">
        <f t="shared" si="230"/>
        <v>50015364605</v>
      </c>
      <c r="P953" s="70">
        <v>1</v>
      </c>
      <c r="Q953" s="70">
        <v>5</v>
      </c>
      <c r="R953" s="19" t="s">
        <v>4</v>
      </c>
      <c r="S953" s="78" t="str">
        <f t="shared" si="231"/>
        <v>CARLOS BENAVIDES</v>
      </c>
      <c r="T953" s="78" t="str">
        <f t="shared" si="232"/>
        <v>Corporativo</v>
      </c>
      <c r="AB953" s="78" t="str">
        <f t="shared" si="233"/>
        <v>TOMAS ZARAGOZA FUENTES</v>
      </c>
      <c r="AC953" s="70">
        <v>103</v>
      </c>
      <c r="AD953" s="68" t="str">
        <f t="shared" si="221"/>
        <v>EXECUTE [dbo].[PG_CI_CUENTA_BANCO] 0, 0, 0, 1096, 'Corporativo | INVERSIONES | FOINVER | 50015364605 | CD. JUAREZ | Dólares USA' , '4605', 0, 'Corporativo | INVERSIONES | FOINVER | 50015364605 | CD. JUAREZ | Dólares USA', 10, 21, 2, 'nd', 'nd', '50015364605', '', 1, 5, NULL, 'CARLOS BENAVIDES', 'Corporativo', '', '', '', '', '', '', '', 'TOMAS ZARAGOZA FUENTES', 103</v>
      </c>
      <c r="AK953" s="43">
        <v>1096</v>
      </c>
      <c r="AL953" s="44">
        <v>10</v>
      </c>
      <c r="AM953" s="44">
        <v>21</v>
      </c>
      <c r="AN953" s="84" t="s">
        <v>3</v>
      </c>
      <c r="AO953" s="44">
        <v>0</v>
      </c>
      <c r="AP953" s="45" t="s">
        <v>148</v>
      </c>
      <c r="AQ953" s="45">
        <v>50015364605</v>
      </c>
      <c r="AR953" s="46" t="s">
        <v>129</v>
      </c>
      <c r="AS953" s="45" t="s">
        <v>19</v>
      </c>
      <c r="AT953" s="45" t="s">
        <v>131</v>
      </c>
      <c r="AU953" s="45" t="s">
        <v>251</v>
      </c>
      <c r="AV953" s="45" t="s">
        <v>107</v>
      </c>
      <c r="AW953" s="45" t="s">
        <v>97</v>
      </c>
      <c r="AX953" s="45" t="s">
        <v>108</v>
      </c>
      <c r="AY953" s="45" t="s">
        <v>118</v>
      </c>
      <c r="AZ953" s="45" t="s">
        <v>109</v>
      </c>
      <c r="BA953" s="45" t="s">
        <v>411</v>
      </c>
      <c r="BB953" s="74" t="s">
        <v>120</v>
      </c>
      <c r="BC953" s="45" t="s">
        <v>411</v>
      </c>
      <c r="BD953" s="45" t="s">
        <v>156</v>
      </c>
      <c r="BE953" s="45" t="s">
        <v>473</v>
      </c>
      <c r="BF953" s="45" t="s">
        <v>160</v>
      </c>
      <c r="BG953" s="45" t="s">
        <v>97</v>
      </c>
      <c r="BH953" s="45" t="s">
        <v>113</v>
      </c>
      <c r="BI953" s="45">
        <v>1</v>
      </c>
      <c r="BJ953" s="45" t="s">
        <v>97</v>
      </c>
      <c r="BK953" s="53">
        <v>42146.707002314812</v>
      </c>
      <c r="BL953" s="45" t="s">
        <v>114</v>
      </c>
      <c r="BM953" s="45" t="s">
        <v>97</v>
      </c>
      <c r="BO953" s="68" t="str">
        <f t="shared" si="234"/>
        <v>EXECUTE [dbo].[PG_CI_CUENTA_BANCO] 0,0,0 , 1096, X</v>
      </c>
    </row>
    <row r="954" spans="2:67" x14ac:dyDescent="0.3">
      <c r="B954" s="6">
        <f t="shared" si="222"/>
        <v>0</v>
      </c>
      <c r="C954" s="6" t="str">
        <f t="shared" si="223"/>
        <v>0, 0</v>
      </c>
      <c r="D954" s="54">
        <f t="shared" si="224"/>
        <v>1097</v>
      </c>
      <c r="E954" s="75" t="str">
        <f t="shared" si="225"/>
        <v>Corporativo | INVERSIONES | FOINVER | 50015364445 | CD. JUAREZ | Dólares USA</v>
      </c>
      <c r="F954" s="54" t="str">
        <f t="shared" si="226"/>
        <v>4445</v>
      </c>
      <c r="G954" s="5">
        <v>0</v>
      </c>
      <c r="H954" s="78" t="str">
        <f t="shared" si="227"/>
        <v>Corporativo | INVERSIONES | FOINVER | 50015364445 | CD. JUAREZ | Dólares USA</v>
      </c>
      <c r="I954" s="69">
        <f t="shared" si="220"/>
        <v>24</v>
      </c>
      <c r="J954" s="69">
        <f t="shared" si="220"/>
        <v>21</v>
      </c>
      <c r="K954" s="70">
        <v>2</v>
      </c>
      <c r="L954" s="69" t="str">
        <f t="shared" si="228"/>
        <v>ND</v>
      </c>
      <c r="M954" s="69" t="str">
        <f t="shared" si="229"/>
        <v>ND</v>
      </c>
      <c r="N954" s="69">
        <f t="shared" si="230"/>
        <v>50015364445</v>
      </c>
      <c r="P954" s="70">
        <v>1</v>
      </c>
      <c r="Q954" s="70">
        <v>5</v>
      </c>
      <c r="R954" s="19" t="s">
        <v>4</v>
      </c>
      <c r="S954" s="78" t="str">
        <f t="shared" si="231"/>
        <v>CARLOS BENAVIDES</v>
      </c>
      <c r="T954" s="78" t="str">
        <f t="shared" si="232"/>
        <v>Corporativo</v>
      </c>
      <c r="AB954" s="78" t="str">
        <f t="shared" si="233"/>
        <v>TOMAS ZARAGOZA FUENTES</v>
      </c>
      <c r="AC954" s="70">
        <v>103</v>
      </c>
      <c r="AD954" s="68" t="str">
        <f t="shared" si="221"/>
        <v>EXECUTE [dbo].[PG_CI_CUENTA_BANCO] 0, 0, 0, 1097, 'Corporativo | INVERSIONES | FOINVER | 50015364445 | CD. JUAREZ | Dólares USA' , '4445', 0, 'Corporativo | INVERSIONES | FOINVER | 50015364445 | CD. JUAREZ | Dólares USA', 24, 21, 2, 'ND', 'ND', '50015364445', '', 1, 5, NULL, 'CARLOS BENAVIDES', 'Corporativo', '', '', '', '', '', '', '', 'TOMAS ZARAGOZA FUENTES', 103</v>
      </c>
      <c r="AK954" s="43">
        <v>1097</v>
      </c>
      <c r="AL954" s="44">
        <v>24</v>
      </c>
      <c r="AM954" s="44">
        <v>21</v>
      </c>
      <c r="AN954" s="84" t="s">
        <v>3</v>
      </c>
      <c r="AO954" s="44">
        <v>0</v>
      </c>
      <c r="AP954" s="45" t="s">
        <v>148</v>
      </c>
      <c r="AQ954" s="45">
        <v>50015364445</v>
      </c>
      <c r="AR954" s="46" t="s">
        <v>129</v>
      </c>
      <c r="AS954" s="45" t="s">
        <v>19</v>
      </c>
      <c r="AT954" s="45" t="s">
        <v>131</v>
      </c>
      <c r="AU954" s="45" t="s">
        <v>251</v>
      </c>
      <c r="AV954" s="45" t="s">
        <v>107</v>
      </c>
      <c r="AW954" s="45" t="s">
        <v>97</v>
      </c>
      <c r="AX954" s="45" t="s">
        <v>108</v>
      </c>
      <c r="AY954" s="45" t="s">
        <v>118</v>
      </c>
      <c r="AZ954" s="45" t="s">
        <v>109</v>
      </c>
      <c r="BA954" s="45" t="s">
        <v>169</v>
      </c>
      <c r="BB954" s="74" t="s">
        <v>120</v>
      </c>
      <c r="BC954" s="45" t="s">
        <v>169</v>
      </c>
      <c r="BD954" s="45" t="s">
        <v>156</v>
      </c>
      <c r="BE954" s="45" t="s">
        <v>473</v>
      </c>
      <c r="BF954" s="45" t="s">
        <v>213</v>
      </c>
      <c r="BG954" s="45" t="s">
        <v>97</v>
      </c>
      <c r="BH954" s="45" t="s">
        <v>113</v>
      </c>
      <c r="BI954" s="45">
        <v>1</v>
      </c>
      <c r="BJ954" s="45" t="s">
        <v>97</v>
      </c>
      <c r="BK954" s="53">
        <v>42147.580254629633</v>
      </c>
      <c r="BL954" s="45" t="s">
        <v>114</v>
      </c>
      <c r="BM954" s="45" t="s">
        <v>97</v>
      </c>
      <c r="BO954" s="68" t="str">
        <f t="shared" si="234"/>
        <v>EXECUTE [dbo].[PG_CI_CUENTA_BANCO] 0,0,0 , 1097, X</v>
      </c>
    </row>
    <row r="955" spans="2:67" x14ac:dyDescent="0.3">
      <c r="B955" s="6">
        <f t="shared" si="222"/>
        <v>0</v>
      </c>
      <c r="C955" s="6" t="str">
        <f t="shared" si="223"/>
        <v>0, 0</v>
      </c>
      <c r="D955" s="54">
        <f t="shared" si="224"/>
        <v>1098</v>
      </c>
      <c r="E955" s="75" t="str">
        <f t="shared" si="225"/>
        <v>Corporativo | INVERSIONES | FOINVER | 50015363800 | CD. JUAREZ | Dólares USA</v>
      </c>
      <c r="F955" s="54" t="str">
        <f t="shared" si="226"/>
        <v>3800</v>
      </c>
      <c r="G955" s="5">
        <v>0</v>
      </c>
      <c r="H955" s="78" t="str">
        <f t="shared" si="227"/>
        <v>Corporativo | INVERSIONES | FOINVER | 50015363800 | CD. JUAREZ | Dólares USA</v>
      </c>
      <c r="I955" s="69">
        <f t="shared" si="220"/>
        <v>49</v>
      </c>
      <c r="J955" s="69">
        <f t="shared" si="220"/>
        <v>21</v>
      </c>
      <c r="K955" s="70">
        <v>2</v>
      </c>
      <c r="L955" s="69" t="str">
        <f t="shared" si="228"/>
        <v>ND</v>
      </c>
      <c r="M955" s="69" t="str">
        <f t="shared" si="229"/>
        <v>ND</v>
      </c>
      <c r="N955" s="69">
        <f t="shared" si="230"/>
        <v>50015363800</v>
      </c>
      <c r="P955" s="70">
        <v>1</v>
      </c>
      <c r="Q955" s="70">
        <v>5</v>
      </c>
      <c r="R955" s="19" t="s">
        <v>4</v>
      </c>
      <c r="S955" s="78" t="str">
        <f t="shared" si="231"/>
        <v>CARLOS BENAVIDES</v>
      </c>
      <c r="T955" s="78" t="str">
        <f t="shared" si="232"/>
        <v>Corporativo</v>
      </c>
      <c r="AB955" s="78" t="str">
        <f t="shared" si="233"/>
        <v>TOMAS ZARAGOZA FUENTES</v>
      </c>
      <c r="AC955" s="70">
        <v>103</v>
      </c>
      <c r="AD955" s="68" t="str">
        <f t="shared" si="221"/>
        <v>EXECUTE [dbo].[PG_CI_CUENTA_BANCO] 0, 0, 0, 1098, 'Corporativo | INVERSIONES | FOINVER | 50015363800 | CD. JUAREZ | Dólares USA' , '3800', 0, 'Corporativo | INVERSIONES | FOINVER | 50015363800 | CD. JUAREZ | Dólares USA', 49, 21, 2, 'ND', 'ND', '50015363800', '', 1, 5, NULL, 'CARLOS BENAVIDES', 'Corporativo', '', '', '', '', '', '', '', 'TOMAS ZARAGOZA FUENTES', 103</v>
      </c>
      <c r="AK955" s="43">
        <v>1098</v>
      </c>
      <c r="AL955" s="44">
        <v>49</v>
      </c>
      <c r="AM955" s="44">
        <v>21</v>
      </c>
      <c r="AN955" s="84" t="s">
        <v>3</v>
      </c>
      <c r="AO955" s="44">
        <v>0</v>
      </c>
      <c r="AP955" s="45" t="s">
        <v>148</v>
      </c>
      <c r="AQ955" s="45">
        <v>50015363800</v>
      </c>
      <c r="AR955" s="46" t="s">
        <v>129</v>
      </c>
      <c r="AS955" s="45" t="s">
        <v>19</v>
      </c>
      <c r="AT955" s="45" t="s">
        <v>131</v>
      </c>
      <c r="AU955" s="45" t="s">
        <v>251</v>
      </c>
      <c r="AV955" s="45" t="s">
        <v>107</v>
      </c>
      <c r="AW955" s="45" t="s">
        <v>97</v>
      </c>
      <c r="AX955" s="45" t="s">
        <v>108</v>
      </c>
      <c r="AY955" s="45" t="s">
        <v>118</v>
      </c>
      <c r="AZ955" s="45" t="s">
        <v>109</v>
      </c>
      <c r="BA955" s="45" t="s">
        <v>169</v>
      </c>
      <c r="BB955" s="74" t="s">
        <v>120</v>
      </c>
      <c r="BC955" s="45" t="s">
        <v>169</v>
      </c>
      <c r="BD955" s="45" t="s">
        <v>156</v>
      </c>
      <c r="BE955" s="45" t="s">
        <v>473</v>
      </c>
      <c r="BF955" s="45" t="s">
        <v>365</v>
      </c>
      <c r="BG955" s="45" t="s">
        <v>97</v>
      </c>
      <c r="BH955" s="45" t="s">
        <v>113</v>
      </c>
      <c r="BI955" s="45">
        <v>1</v>
      </c>
      <c r="BJ955" s="45" t="s">
        <v>97</v>
      </c>
      <c r="BK955" s="53">
        <v>42144.554791666669</v>
      </c>
      <c r="BL955" s="45" t="s">
        <v>114</v>
      </c>
      <c r="BM955" s="45" t="s">
        <v>97</v>
      </c>
      <c r="BO955" s="68" t="str">
        <f t="shared" si="234"/>
        <v>EXECUTE [dbo].[PG_CI_CUENTA_BANCO] 0,0,0 , 1098, X</v>
      </c>
    </row>
    <row r="956" spans="2:67" x14ac:dyDescent="0.3">
      <c r="B956" s="6">
        <f t="shared" si="222"/>
        <v>0</v>
      </c>
      <c r="C956" s="6" t="str">
        <f t="shared" si="223"/>
        <v>0, 0</v>
      </c>
      <c r="D956" s="54">
        <f t="shared" si="224"/>
        <v>1099</v>
      </c>
      <c r="E956" s="75" t="str">
        <f t="shared" si="225"/>
        <v>Corporativo | INVERSIONES | FOINVER | 50015363560 | CD. JUAREZ | Dólares USA</v>
      </c>
      <c r="F956" s="54" t="str">
        <f t="shared" si="226"/>
        <v>3560</v>
      </c>
      <c r="G956" s="5">
        <v>0</v>
      </c>
      <c r="H956" s="78" t="str">
        <f t="shared" si="227"/>
        <v>Corporativo | INVERSIONES | FOINVER | 50015363560 | CD. JUAREZ | Dólares USA</v>
      </c>
      <c r="I956" s="69">
        <f t="shared" si="220"/>
        <v>53</v>
      </c>
      <c r="J956" s="69">
        <f t="shared" si="220"/>
        <v>21</v>
      </c>
      <c r="K956" s="70">
        <v>2</v>
      </c>
      <c r="L956" s="69" t="str">
        <f t="shared" si="228"/>
        <v>ND</v>
      </c>
      <c r="M956" s="69" t="str">
        <f t="shared" si="229"/>
        <v>ND</v>
      </c>
      <c r="N956" s="69">
        <f t="shared" si="230"/>
        <v>50015363560</v>
      </c>
      <c r="P956" s="70">
        <v>1</v>
      </c>
      <c r="Q956" s="70">
        <v>5</v>
      </c>
      <c r="R956" s="19" t="s">
        <v>4</v>
      </c>
      <c r="S956" s="78" t="str">
        <f t="shared" si="231"/>
        <v>CARLOS BENAVIDES</v>
      </c>
      <c r="T956" s="78" t="str">
        <f t="shared" si="232"/>
        <v>Corporativo</v>
      </c>
      <c r="AB956" s="78" t="str">
        <f t="shared" si="233"/>
        <v>TOMAS ZARAGOZA FUENTES</v>
      </c>
      <c r="AC956" s="70">
        <v>103</v>
      </c>
      <c r="AD956" s="68" t="str">
        <f t="shared" si="221"/>
        <v>EXECUTE [dbo].[PG_CI_CUENTA_BANCO] 0, 0, 0, 1099, 'Corporativo | INVERSIONES | FOINVER | 50015363560 | CD. JUAREZ | Dólares USA' , '3560', 0, 'Corporativo | INVERSIONES | FOINVER | 50015363560 | CD. JUAREZ | Dólares USA', 53, 21, 2, 'ND', 'ND', '50015363560', '', 1, 5, NULL, 'CARLOS BENAVIDES', 'Corporativo', '', '', '', '', '', '', '', 'TOMAS ZARAGOZA FUENTES', 103</v>
      </c>
      <c r="AK956" s="43">
        <v>1099</v>
      </c>
      <c r="AL956" s="44">
        <v>53</v>
      </c>
      <c r="AM956" s="44">
        <v>21</v>
      </c>
      <c r="AN956" s="84" t="s">
        <v>3</v>
      </c>
      <c r="AO956" s="44">
        <v>0</v>
      </c>
      <c r="AP956" s="45" t="s">
        <v>148</v>
      </c>
      <c r="AQ956" s="45">
        <v>50015363560</v>
      </c>
      <c r="AR956" s="46" t="s">
        <v>129</v>
      </c>
      <c r="AS956" s="45" t="s">
        <v>19</v>
      </c>
      <c r="AT956" s="45" t="s">
        <v>131</v>
      </c>
      <c r="AU956" s="45" t="s">
        <v>251</v>
      </c>
      <c r="AV956" s="45" t="s">
        <v>107</v>
      </c>
      <c r="AW956" s="45" t="s">
        <v>97</v>
      </c>
      <c r="AX956" s="45" t="s">
        <v>108</v>
      </c>
      <c r="AY956" s="45" t="s">
        <v>118</v>
      </c>
      <c r="AZ956" s="45" t="s">
        <v>109</v>
      </c>
      <c r="BA956" s="45" t="s">
        <v>169</v>
      </c>
      <c r="BB956" s="74" t="s">
        <v>120</v>
      </c>
      <c r="BC956" s="45" t="s">
        <v>169</v>
      </c>
      <c r="BD956" s="45" t="s">
        <v>156</v>
      </c>
      <c r="BE956" s="45" t="s">
        <v>473</v>
      </c>
      <c r="BF956" s="45" t="s">
        <v>172</v>
      </c>
      <c r="BG956" s="45" t="s">
        <v>97</v>
      </c>
      <c r="BH956" s="45" t="s">
        <v>113</v>
      </c>
      <c r="BI956" s="45">
        <v>1</v>
      </c>
      <c r="BJ956" s="45" t="s">
        <v>97</v>
      </c>
      <c r="BK956" s="53">
        <v>42151.520925925928</v>
      </c>
      <c r="BL956" s="45" t="s">
        <v>114</v>
      </c>
      <c r="BM956" s="45" t="s">
        <v>97</v>
      </c>
      <c r="BO956" s="68" t="str">
        <f t="shared" si="234"/>
        <v>EXECUTE [dbo].[PG_CI_CUENTA_BANCO] 0,0,0 , 1099, X</v>
      </c>
    </row>
    <row r="957" spans="2:67" x14ac:dyDescent="0.3">
      <c r="B957" s="6">
        <f t="shared" si="222"/>
        <v>0</v>
      </c>
      <c r="C957" s="6" t="str">
        <f t="shared" si="223"/>
        <v>0, 0</v>
      </c>
      <c r="D957" s="54">
        <f t="shared" si="224"/>
        <v>1100</v>
      </c>
      <c r="E957" s="75" t="str">
        <f t="shared" si="225"/>
        <v>Corporativo | INVERSIONES | FOINVER | 50015362069 | CD. JUAREZ | Dólares USA</v>
      </c>
      <c r="F957" s="54" t="str">
        <f t="shared" si="226"/>
        <v>2069</v>
      </c>
      <c r="G957" s="5">
        <v>0</v>
      </c>
      <c r="H957" s="78" t="str">
        <f t="shared" si="227"/>
        <v>Corporativo | INVERSIONES | FOINVER | 50015362069 | CD. JUAREZ | Dólares USA</v>
      </c>
      <c r="I957" s="69">
        <f t="shared" si="220"/>
        <v>47</v>
      </c>
      <c r="J957" s="69">
        <f t="shared" si="220"/>
        <v>21</v>
      </c>
      <c r="K957" s="70">
        <v>2</v>
      </c>
      <c r="L957" s="69" t="str">
        <f t="shared" si="228"/>
        <v>ND</v>
      </c>
      <c r="M957" s="69" t="str">
        <f t="shared" si="229"/>
        <v>ND</v>
      </c>
      <c r="N957" s="69">
        <f t="shared" si="230"/>
        <v>50015362069</v>
      </c>
      <c r="P957" s="70">
        <v>1</v>
      </c>
      <c r="Q957" s="70">
        <v>5</v>
      </c>
      <c r="R957" s="19" t="s">
        <v>4</v>
      </c>
      <c r="S957" s="78" t="str">
        <f t="shared" si="231"/>
        <v>CARLOS BENAVIDES</v>
      </c>
      <c r="T957" s="78" t="str">
        <f t="shared" si="232"/>
        <v>Corporativo</v>
      </c>
      <c r="AB957" s="78" t="str">
        <f t="shared" si="233"/>
        <v>TOMAS ZARAGOZA FUENTES</v>
      </c>
      <c r="AC957" s="70">
        <v>103</v>
      </c>
      <c r="AD957" s="68" t="str">
        <f t="shared" si="221"/>
        <v>EXECUTE [dbo].[PG_CI_CUENTA_BANCO] 0, 0, 0, 1100, 'Corporativo | INVERSIONES | FOINVER | 50015362069 | CD. JUAREZ | Dólares USA' , '2069', 0, 'Corporativo | INVERSIONES | FOINVER | 50015362069 | CD. JUAREZ | Dólares USA', 47, 21, 2, 'ND', 'ND', '50015362069', '', 1, 5, NULL, 'CARLOS BENAVIDES', 'Corporativo', '', '', '', '', '', '', '', 'TOMAS ZARAGOZA FUENTES', 103</v>
      </c>
      <c r="AK957" s="43">
        <v>1100</v>
      </c>
      <c r="AL957" s="44">
        <v>47</v>
      </c>
      <c r="AM957" s="44">
        <v>21</v>
      </c>
      <c r="AN957" s="84" t="s">
        <v>3</v>
      </c>
      <c r="AO957" s="44">
        <v>0</v>
      </c>
      <c r="AP957" s="45" t="s">
        <v>148</v>
      </c>
      <c r="AQ957" s="45">
        <v>50015362069</v>
      </c>
      <c r="AR957" s="46" t="s">
        <v>129</v>
      </c>
      <c r="AS957" s="45" t="s">
        <v>19</v>
      </c>
      <c r="AT957" s="45" t="s">
        <v>131</v>
      </c>
      <c r="AU957" s="45" t="s">
        <v>251</v>
      </c>
      <c r="AV957" s="45" t="s">
        <v>107</v>
      </c>
      <c r="AW957" s="45" t="s">
        <v>97</v>
      </c>
      <c r="AX957" s="45" t="s">
        <v>108</v>
      </c>
      <c r="AY957" s="45" t="s">
        <v>118</v>
      </c>
      <c r="AZ957" s="45" t="s">
        <v>109</v>
      </c>
      <c r="BA957" s="45" t="s">
        <v>169</v>
      </c>
      <c r="BB957" s="74" t="s">
        <v>120</v>
      </c>
      <c r="BC957" s="45" t="s">
        <v>169</v>
      </c>
      <c r="BD957" s="45" t="s">
        <v>156</v>
      </c>
      <c r="BE957" s="45" t="s">
        <v>473</v>
      </c>
      <c r="BF957" s="45" t="s">
        <v>181</v>
      </c>
      <c r="BG957" s="45" t="s">
        <v>97</v>
      </c>
      <c r="BH957" s="45" t="s">
        <v>113</v>
      </c>
      <c r="BI957" s="45">
        <v>1</v>
      </c>
      <c r="BJ957" s="45" t="s">
        <v>97</v>
      </c>
      <c r="BK957" s="53">
        <v>42149.504374999997</v>
      </c>
      <c r="BL957" s="45" t="s">
        <v>114</v>
      </c>
      <c r="BM957" s="45" t="s">
        <v>97</v>
      </c>
      <c r="BO957" s="68" t="str">
        <f t="shared" si="234"/>
        <v>EXECUTE [dbo].[PG_CI_CUENTA_BANCO] 0,0,0 , 1100, X</v>
      </c>
    </row>
    <row r="958" spans="2:67" x14ac:dyDescent="0.3">
      <c r="B958" s="6">
        <f t="shared" si="222"/>
        <v>0</v>
      </c>
      <c r="C958" s="6" t="str">
        <f t="shared" si="223"/>
        <v>0, 0</v>
      </c>
      <c r="D958" s="54">
        <f t="shared" si="224"/>
        <v>1101</v>
      </c>
      <c r="E958" s="75" t="str">
        <f t="shared" si="225"/>
        <v>Corporativo | INVERSIONES | FOINVER | 50015360272 | CD. JUAREZ | Dólares USA</v>
      </c>
      <c r="F958" s="54" t="str">
        <f t="shared" si="226"/>
        <v>0272</v>
      </c>
      <c r="G958" s="5">
        <v>0</v>
      </c>
      <c r="H958" s="78" t="str">
        <f t="shared" si="227"/>
        <v>Corporativo | INVERSIONES | FOINVER | 50015360272 | CD. JUAREZ | Dólares USA</v>
      </c>
      <c r="I958" s="69">
        <f t="shared" si="220"/>
        <v>36</v>
      </c>
      <c r="J958" s="69">
        <f t="shared" si="220"/>
        <v>21</v>
      </c>
      <c r="K958" s="70">
        <v>2</v>
      </c>
      <c r="L958" s="69" t="str">
        <f t="shared" si="228"/>
        <v>ND</v>
      </c>
      <c r="M958" s="69" t="str">
        <f t="shared" si="229"/>
        <v>ND</v>
      </c>
      <c r="N958" s="69">
        <f t="shared" si="230"/>
        <v>50015360272</v>
      </c>
      <c r="P958" s="70">
        <v>1</v>
      </c>
      <c r="Q958" s="70">
        <v>5</v>
      </c>
      <c r="R958" s="19" t="s">
        <v>4</v>
      </c>
      <c r="S958" s="78" t="str">
        <f t="shared" si="231"/>
        <v>CARLOS BENAVIDES</v>
      </c>
      <c r="T958" s="78" t="str">
        <f t="shared" si="232"/>
        <v>Corporativo</v>
      </c>
      <c r="AB958" s="78" t="str">
        <f t="shared" si="233"/>
        <v>TOMAS ZARAGOZA FUENTES</v>
      </c>
      <c r="AC958" s="70">
        <v>103</v>
      </c>
      <c r="AD958" s="68" t="str">
        <f t="shared" si="221"/>
        <v>EXECUTE [dbo].[PG_CI_CUENTA_BANCO] 0, 0, 0, 1101, 'Corporativo | INVERSIONES | FOINVER | 50015360272 | CD. JUAREZ | Dólares USA' , '0272', 0, 'Corporativo | INVERSIONES | FOINVER | 50015360272 | CD. JUAREZ | Dólares USA', 36, 21, 2, 'ND', 'ND', '50015360272', '', 1, 5, NULL, 'CARLOS BENAVIDES', 'Corporativo', '', '', '', '', '', '', '', 'TOMAS ZARAGOZA FUENTES', 103</v>
      </c>
      <c r="AK958" s="43">
        <v>1101</v>
      </c>
      <c r="AL958" s="44">
        <v>36</v>
      </c>
      <c r="AM958" s="44">
        <v>21</v>
      </c>
      <c r="AN958" s="84" t="s">
        <v>3</v>
      </c>
      <c r="AO958" s="44">
        <v>0</v>
      </c>
      <c r="AP958" s="45" t="s">
        <v>148</v>
      </c>
      <c r="AQ958" s="45">
        <v>50015360272</v>
      </c>
      <c r="AR958" s="46" t="s">
        <v>129</v>
      </c>
      <c r="AS958" s="45" t="s">
        <v>19</v>
      </c>
      <c r="AT958" s="45" t="s">
        <v>131</v>
      </c>
      <c r="AU958" s="45" t="s">
        <v>251</v>
      </c>
      <c r="AV958" s="45" t="s">
        <v>107</v>
      </c>
      <c r="AW958" s="45" t="s">
        <v>97</v>
      </c>
      <c r="AX958" s="45" t="s">
        <v>108</v>
      </c>
      <c r="AY958" s="45" t="s">
        <v>118</v>
      </c>
      <c r="AZ958" s="45" t="s">
        <v>109</v>
      </c>
      <c r="BA958" s="45" t="s">
        <v>169</v>
      </c>
      <c r="BB958" s="74" t="s">
        <v>120</v>
      </c>
      <c r="BC958" s="45" t="s">
        <v>169</v>
      </c>
      <c r="BD958" s="45" t="s">
        <v>156</v>
      </c>
      <c r="BE958" s="45" t="s">
        <v>473</v>
      </c>
      <c r="BF958" s="45" t="s">
        <v>327</v>
      </c>
      <c r="BG958" s="45" t="s">
        <v>97</v>
      </c>
      <c r="BH958" s="45" t="s">
        <v>113</v>
      </c>
      <c r="BI958" s="45">
        <v>1</v>
      </c>
      <c r="BJ958" s="45" t="s">
        <v>97</v>
      </c>
      <c r="BK958" s="53">
        <v>42144.55537037037</v>
      </c>
      <c r="BL958" s="45" t="s">
        <v>114</v>
      </c>
      <c r="BM958" s="45" t="s">
        <v>97</v>
      </c>
      <c r="BO958" s="68" t="str">
        <f t="shared" si="234"/>
        <v>EXECUTE [dbo].[PG_CI_CUENTA_BANCO] 0,0,0 , 1101, X</v>
      </c>
    </row>
    <row r="959" spans="2:67" x14ac:dyDescent="0.3">
      <c r="B959" s="6">
        <f t="shared" si="222"/>
        <v>0</v>
      </c>
      <c r="C959" s="6" t="str">
        <f t="shared" si="223"/>
        <v>0, 0</v>
      </c>
      <c r="D959" s="54">
        <f t="shared" si="224"/>
        <v>1102</v>
      </c>
      <c r="E959" s="75" t="str">
        <f t="shared" si="225"/>
        <v>Corporativo | INVERSIONES | FOINVER | 50015360155 | CD. JUAREZ | Dólares USA</v>
      </c>
      <c r="F959" s="54" t="str">
        <f t="shared" si="226"/>
        <v>0155</v>
      </c>
      <c r="G959" s="5">
        <v>0</v>
      </c>
      <c r="H959" s="78" t="str">
        <f t="shared" si="227"/>
        <v>Corporativo | INVERSIONES | FOINVER | 50015360155 | CD. JUAREZ | Dólares USA</v>
      </c>
      <c r="I959" s="69">
        <f t="shared" si="220"/>
        <v>13</v>
      </c>
      <c r="J959" s="69">
        <f t="shared" si="220"/>
        <v>21</v>
      </c>
      <c r="K959" s="70">
        <v>2</v>
      </c>
      <c r="L959" s="69" t="str">
        <f t="shared" si="228"/>
        <v>ND</v>
      </c>
      <c r="M959" s="69" t="str">
        <f t="shared" si="229"/>
        <v>ND</v>
      </c>
      <c r="N959" s="69">
        <f t="shared" si="230"/>
        <v>50015360155</v>
      </c>
      <c r="P959" s="70">
        <v>1</v>
      </c>
      <c r="Q959" s="70">
        <v>5</v>
      </c>
      <c r="R959" s="19" t="s">
        <v>4</v>
      </c>
      <c r="S959" s="78" t="str">
        <f t="shared" si="231"/>
        <v>CARLOS BENAVIDES</v>
      </c>
      <c r="T959" s="78" t="str">
        <f t="shared" si="232"/>
        <v>Corporativo</v>
      </c>
      <c r="AB959" s="78" t="str">
        <f t="shared" si="233"/>
        <v>TOMAS ZARAGOZA FUENTES</v>
      </c>
      <c r="AC959" s="70">
        <v>103</v>
      </c>
      <c r="AD959" s="68" t="str">
        <f t="shared" si="221"/>
        <v>EXECUTE [dbo].[PG_CI_CUENTA_BANCO] 0, 0, 0, 1102, 'Corporativo | INVERSIONES | FOINVER | 50015360155 | CD. JUAREZ | Dólares USA' , '0155', 0, 'Corporativo | INVERSIONES | FOINVER | 50015360155 | CD. JUAREZ | Dólares USA', 13, 21, 2, 'ND', 'ND', '50015360155', '', 1, 5, NULL, 'CARLOS BENAVIDES', 'Corporativo', '', '', '', '', '', '', '', 'TOMAS ZARAGOZA FUENTES', 103</v>
      </c>
      <c r="AK959" s="43">
        <v>1102</v>
      </c>
      <c r="AL959" s="44">
        <v>13</v>
      </c>
      <c r="AM959" s="44">
        <v>21</v>
      </c>
      <c r="AN959" s="84" t="s">
        <v>3</v>
      </c>
      <c r="AO959" s="44">
        <v>0</v>
      </c>
      <c r="AP959" s="45" t="s">
        <v>148</v>
      </c>
      <c r="AQ959" s="45">
        <v>50015360155</v>
      </c>
      <c r="AR959" s="46" t="s">
        <v>129</v>
      </c>
      <c r="AS959" s="45" t="s">
        <v>19</v>
      </c>
      <c r="AT959" s="45" t="s">
        <v>131</v>
      </c>
      <c r="AU959" s="45" t="s">
        <v>251</v>
      </c>
      <c r="AV959" s="45" t="s">
        <v>107</v>
      </c>
      <c r="AW959" s="45" t="s">
        <v>97</v>
      </c>
      <c r="AX959" s="45" t="s">
        <v>108</v>
      </c>
      <c r="AY959" s="45" t="s">
        <v>118</v>
      </c>
      <c r="AZ959" s="45" t="s">
        <v>109</v>
      </c>
      <c r="BA959" s="45" t="s">
        <v>169</v>
      </c>
      <c r="BB959" s="74" t="s">
        <v>120</v>
      </c>
      <c r="BC959" s="45" t="s">
        <v>169</v>
      </c>
      <c r="BD959" s="45" t="s">
        <v>156</v>
      </c>
      <c r="BE959" s="45" t="s">
        <v>473</v>
      </c>
      <c r="BF959" s="45" t="s">
        <v>204</v>
      </c>
      <c r="BG959" s="45" t="s">
        <v>97</v>
      </c>
      <c r="BH959" s="45" t="s">
        <v>113</v>
      </c>
      <c r="BI959" s="45">
        <v>1</v>
      </c>
      <c r="BJ959" s="45" t="s">
        <v>97</v>
      </c>
      <c r="BK959" s="53">
        <v>42151.517870370371</v>
      </c>
      <c r="BL959" s="45" t="s">
        <v>114</v>
      </c>
      <c r="BM959" s="45" t="s">
        <v>97</v>
      </c>
      <c r="BO959" s="68" t="str">
        <f t="shared" si="234"/>
        <v>EXECUTE [dbo].[PG_CI_CUENTA_BANCO] 0,0,0 , 1102, X</v>
      </c>
    </row>
    <row r="960" spans="2:67" x14ac:dyDescent="0.3">
      <c r="B960" s="6">
        <f t="shared" si="222"/>
        <v>0</v>
      </c>
      <c r="C960" s="6" t="str">
        <f t="shared" si="223"/>
        <v>0, 0</v>
      </c>
      <c r="D960" s="54">
        <f t="shared" si="224"/>
        <v>1103</v>
      </c>
      <c r="E960" s="75" t="str">
        <f t="shared" si="225"/>
        <v>Corporativo | INVERSIONES | FOINVER | 50015358926 | CD. JUAREZ | Dólares USA</v>
      </c>
      <c r="F960" s="54" t="str">
        <f t="shared" si="226"/>
        <v>8926</v>
      </c>
      <c r="G960" s="5">
        <v>0</v>
      </c>
      <c r="H960" s="78" t="str">
        <f t="shared" si="227"/>
        <v>Corporativo | INVERSIONES | FOINVER | 50015358926 | CD. JUAREZ | Dólares USA</v>
      </c>
      <c r="I960" s="69">
        <f t="shared" si="220"/>
        <v>12</v>
      </c>
      <c r="J960" s="69">
        <f t="shared" si="220"/>
        <v>21</v>
      </c>
      <c r="K960" s="70">
        <v>2</v>
      </c>
      <c r="L960" s="69" t="str">
        <f t="shared" si="228"/>
        <v>ND</v>
      </c>
      <c r="M960" s="69" t="str">
        <f t="shared" si="229"/>
        <v>ND</v>
      </c>
      <c r="N960" s="69">
        <f t="shared" si="230"/>
        <v>50015358926</v>
      </c>
      <c r="P960" s="70">
        <v>1</v>
      </c>
      <c r="Q960" s="70">
        <v>5</v>
      </c>
      <c r="R960" s="19" t="s">
        <v>4</v>
      </c>
      <c r="S960" s="78" t="str">
        <f t="shared" si="231"/>
        <v>CARLOS BENAVIDES</v>
      </c>
      <c r="T960" s="78" t="str">
        <f t="shared" si="232"/>
        <v>Corporativo</v>
      </c>
      <c r="AB960" s="78" t="str">
        <f t="shared" si="233"/>
        <v>TOMAS ZARAGOZA FUENTES</v>
      </c>
      <c r="AC960" s="70">
        <v>103</v>
      </c>
      <c r="AD960" s="68" t="str">
        <f t="shared" si="221"/>
        <v>EXECUTE [dbo].[PG_CI_CUENTA_BANCO] 0, 0, 0, 1103, 'Corporativo | INVERSIONES | FOINVER | 50015358926 | CD. JUAREZ | Dólares USA' , '8926', 0, 'Corporativo | INVERSIONES | FOINVER | 50015358926 | CD. JUAREZ | Dólares USA', 12, 21, 2, 'ND', 'ND', '50015358926', '', 1, 5, NULL, 'CARLOS BENAVIDES', 'Corporativo', '', '', '', '', '', '', '', 'TOMAS ZARAGOZA FUENTES', 103</v>
      </c>
      <c r="AK960" s="43">
        <v>1103</v>
      </c>
      <c r="AL960" s="44">
        <v>12</v>
      </c>
      <c r="AM960" s="44">
        <v>21</v>
      </c>
      <c r="AN960" s="84" t="s">
        <v>3</v>
      </c>
      <c r="AO960" s="44">
        <v>0</v>
      </c>
      <c r="AP960" s="45" t="s">
        <v>148</v>
      </c>
      <c r="AQ960" s="45">
        <v>50015358926</v>
      </c>
      <c r="AR960" s="46" t="s">
        <v>129</v>
      </c>
      <c r="AS960" s="45" t="s">
        <v>19</v>
      </c>
      <c r="AT960" s="45" t="s">
        <v>131</v>
      </c>
      <c r="AU960" s="45" t="s">
        <v>251</v>
      </c>
      <c r="AV960" s="45" t="s">
        <v>107</v>
      </c>
      <c r="AW960" s="45" t="s">
        <v>97</v>
      </c>
      <c r="AX960" s="45" t="s">
        <v>108</v>
      </c>
      <c r="AY960" s="45" t="s">
        <v>118</v>
      </c>
      <c r="AZ960" s="45" t="s">
        <v>109</v>
      </c>
      <c r="BA960" s="45" t="s">
        <v>169</v>
      </c>
      <c r="BB960" s="74" t="s">
        <v>120</v>
      </c>
      <c r="BC960" s="45" t="s">
        <v>169</v>
      </c>
      <c r="BD960" s="45" t="s">
        <v>156</v>
      </c>
      <c r="BE960" s="45" t="s">
        <v>473</v>
      </c>
      <c r="BF960" s="45" t="s">
        <v>189</v>
      </c>
      <c r="BG960" s="45" t="s">
        <v>97</v>
      </c>
      <c r="BH960" s="45" t="s">
        <v>113</v>
      </c>
      <c r="BI960" s="45">
        <v>1</v>
      </c>
      <c r="BJ960" s="45" t="s">
        <v>97</v>
      </c>
      <c r="BK960" s="53">
        <v>42147.573993055557</v>
      </c>
      <c r="BL960" s="45" t="s">
        <v>114</v>
      </c>
      <c r="BM960" s="45" t="s">
        <v>97</v>
      </c>
      <c r="BO960" s="68" t="str">
        <f t="shared" si="234"/>
        <v>EXECUTE [dbo].[PG_CI_CUENTA_BANCO] 0,0,0 , 1103, X</v>
      </c>
    </row>
    <row r="961" spans="2:67" x14ac:dyDescent="0.3">
      <c r="B961" s="6">
        <f t="shared" si="222"/>
        <v>0</v>
      </c>
      <c r="C961" s="6" t="str">
        <f t="shared" si="223"/>
        <v>0, 0</v>
      </c>
      <c r="D961" s="54">
        <f t="shared" si="224"/>
        <v>1104</v>
      </c>
      <c r="E961" s="75" t="str">
        <f t="shared" si="225"/>
        <v>Corporativo | INVERSIONES | FOINVER | 50015365203 | CD. JUAREZ | Dólares USA</v>
      </c>
      <c r="F961" s="54" t="str">
        <f t="shared" si="226"/>
        <v>5203</v>
      </c>
      <c r="G961" s="5">
        <v>0</v>
      </c>
      <c r="H961" s="78" t="str">
        <f t="shared" si="227"/>
        <v>Corporativo | INVERSIONES | FOINVER | 50015365203 | CD. JUAREZ | Dólares USA</v>
      </c>
      <c r="I961" s="69">
        <f t="shared" si="220"/>
        <v>45</v>
      </c>
      <c r="J961" s="69">
        <f t="shared" si="220"/>
        <v>21</v>
      </c>
      <c r="K961" s="70">
        <v>2</v>
      </c>
      <c r="L961" s="69" t="str">
        <f t="shared" si="228"/>
        <v>ND</v>
      </c>
      <c r="M961" s="69" t="str">
        <f t="shared" si="229"/>
        <v>ND</v>
      </c>
      <c r="N961" s="69">
        <f t="shared" si="230"/>
        <v>50015365203</v>
      </c>
      <c r="P961" s="70">
        <v>1</v>
      </c>
      <c r="Q961" s="70">
        <v>5</v>
      </c>
      <c r="R961" s="19" t="s">
        <v>4</v>
      </c>
      <c r="S961" s="78" t="str">
        <f t="shared" si="231"/>
        <v>CARLOS BENAVIDES</v>
      </c>
      <c r="T961" s="78" t="str">
        <f t="shared" si="232"/>
        <v>Corporativo</v>
      </c>
      <c r="AB961" s="78" t="str">
        <f t="shared" si="233"/>
        <v>TOMAS ZARAGOZA FUENTES</v>
      </c>
      <c r="AC961" s="70">
        <v>103</v>
      </c>
      <c r="AD961" s="68" t="str">
        <f t="shared" si="221"/>
        <v>EXECUTE [dbo].[PG_CI_CUENTA_BANCO] 0, 0, 0, 1104, 'Corporativo | INVERSIONES | FOINVER | 50015365203 | CD. JUAREZ | Dólares USA' , '5203', 0, 'Corporativo | INVERSIONES | FOINVER | 50015365203 | CD. JUAREZ | Dólares USA', 45, 21, 2, 'ND', 'ND', '50015365203', '', 1, 5, NULL, 'CARLOS BENAVIDES', 'Corporativo', '', '', '', '', '', '', '', 'TOMAS ZARAGOZA FUENTES', 103</v>
      </c>
      <c r="AK961" s="43">
        <v>1104</v>
      </c>
      <c r="AL961" s="44">
        <v>45</v>
      </c>
      <c r="AM961" s="44">
        <v>21</v>
      </c>
      <c r="AN961" s="84" t="s">
        <v>3</v>
      </c>
      <c r="AO961" s="44">
        <v>0</v>
      </c>
      <c r="AP961" s="45" t="s">
        <v>148</v>
      </c>
      <c r="AQ961" s="45">
        <v>50015365203</v>
      </c>
      <c r="AR961" s="46" t="s">
        <v>129</v>
      </c>
      <c r="AS961" s="45" t="s">
        <v>19</v>
      </c>
      <c r="AT961" s="45" t="s">
        <v>131</v>
      </c>
      <c r="AU961" s="45" t="s">
        <v>251</v>
      </c>
      <c r="AV961" s="45" t="s">
        <v>107</v>
      </c>
      <c r="AW961" s="45" t="s">
        <v>97</v>
      </c>
      <c r="AX961" s="45" t="s">
        <v>108</v>
      </c>
      <c r="AY961" s="45" t="s">
        <v>118</v>
      </c>
      <c r="AZ961" s="45" t="s">
        <v>109</v>
      </c>
      <c r="BA961" s="45" t="s">
        <v>169</v>
      </c>
      <c r="BB961" s="74" t="s">
        <v>120</v>
      </c>
      <c r="BC961" s="45" t="s">
        <v>169</v>
      </c>
      <c r="BD961" s="45" t="s">
        <v>156</v>
      </c>
      <c r="BE961" s="45" t="s">
        <v>473</v>
      </c>
      <c r="BF961" s="45" t="s">
        <v>172</v>
      </c>
      <c r="BG961" s="45" t="s">
        <v>97</v>
      </c>
      <c r="BH961" s="45" t="s">
        <v>113</v>
      </c>
      <c r="BI961" s="45">
        <v>1</v>
      </c>
      <c r="BJ961" s="45" t="s">
        <v>97</v>
      </c>
      <c r="BK961" s="53">
        <v>42151.52615740741</v>
      </c>
      <c r="BL961" s="45" t="s">
        <v>114</v>
      </c>
      <c r="BM961" s="45" t="s">
        <v>97</v>
      </c>
      <c r="BO961" s="68" t="str">
        <f t="shared" si="234"/>
        <v>EXECUTE [dbo].[PG_CI_CUENTA_BANCO] 0,0,0 , 1104, X</v>
      </c>
    </row>
    <row r="962" spans="2:67" x14ac:dyDescent="0.3">
      <c r="B962" s="6">
        <f t="shared" si="222"/>
        <v>0</v>
      </c>
      <c r="C962" s="6" t="str">
        <f t="shared" si="223"/>
        <v>0, 0</v>
      </c>
      <c r="D962" s="54">
        <f t="shared" si="224"/>
        <v>1105</v>
      </c>
      <c r="E962" s="75" t="str">
        <f t="shared" si="225"/>
        <v>Gas Chapultepec | INGRESOS | VENTA GAS | 4019952373 | CD. JUAREZ | Pesos Mexicanos</v>
      </c>
      <c r="F962" s="54" t="str">
        <f t="shared" si="226"/>
        <v>2373</v>
      </c>
      <c r="G962" s="5">
        <v>0</v>
      </c>
      <c r="H962" s="78" t="str">
        <f t="shared" si="227"/>
        <v>Gas Chapultepec | INGRESOS | VENTA GAS | 4019952373 | CD. JUAREZ | Pesos Mexicanos</v>
      </c>
      <c r="I962" s="69">
        <f t="shared" si="220"/>
        <v>11</v>
      </c>
      <c r="J962" s="69">
        <f t="shared" si="220"/>
        <v>8</v>
      </c>
      <c r="K962" s="70">
        <v>1</v>
      </c>
      <c r="L962" s="69">
        <f t="shared" si="228"/>
        <v>11</v>
      </c>
      <c r="M962" s="69" t="str">
        <f t="shared" si="229"/>
        <v>ND</v>
      </c>
      <c r="N962" s="69">
        <f t="shared" si="230"/>
        <v>4019952373</v>
      </c>
      <c r="P962" s="70">
        <v>1</v>
      </c>
      <c r="Q962" s="70">
        <v>1</v>
      </c>
      <c r="R962" s="19" t="s">
        <v>4</v>
      </c>
      <c r="S962" s="78" t="str">
        <f t="shared" si="231"/>
        <v>TAISSET CASTREJON RODRIGUEZ</v>
      </c>
      <c r="T962" s="78" t="str">
        <f t="shared" si="232"/>
        <v>Gas Chapultepec</v>
      </c>
      <c r="AB962" s="78" t="str">
        <f t="shared" si="233"/>
        <v>TOMAS ZARAGOZA FUENTES</v>
      </c>
      <c r="AC962" s="70">
        <v>103</v>
      </c>
      <c r="AD962" s="68" t="str">
        <f t="shared" si="221"/>
        <v>EXECUTE [dbo].[PG_CI_CUENTA_BANCO] 0, 0, 0, 1105, 'Gas Chapultepec | INGRESOS | VENTA GAS | 4019952373 | CD. JUAREZ | Pesos Mexicanos' , '2373', 0, 'Gas Chapultepec | INGRESOS | VENTA GAS | 4019952373 | CD. JUAREZ | Pesos Mexicanos', 11, 8, 1, '11', 'ND', '4019952373', '', 1, 1, NULL, 'TAISSET CASTREJON RODRIGUEZ', 'Gas Chapultepec', '', '', '', '', '', '', '', 'TOMAS ZARAGOZA FUENTES', 103</v>
      </c>
      <c r="AK962" s="43">
        <v>1105</v>
      </c>
      <c r="AL962" s="44">
        <v>11</v>
      </c>
      <c r="AM962" s="44">
        <v>8</v>
      </c>
      <c r="AN962" s="84" t="s">
        <v>3</v>
      </c>
      <c r="AO962" s="44">
        <v>53</v>
      </c>
      <c r="AP962" s="45" t="s">
        <v>295</v>
      </c>
      <c r="AQ962" s="45">
        <v>4019952373</v>
      </c>
      <c r="AR962" s="46" t="s">
        <v>104</v>
      </c>
      <c r="AS962" s="45" t="s">
        <v>24</v>
      </c>
      <c r="AT962" s="45" t="s">
        <v>105</v>
      </c>
      <c r="AU962" s="45" t="s">
        <v>106</v>
      </c>
      <c r="AV962" s="45" t="s">
        <v>107</v>
      </c>
      <c r="AW962" s="45" t="s">
        <v>97</v>
      </c>
      <c r="AX962" s="45" t="s">
        <v>108</v>
      </c>
      <c r="AY962" s="45" t="s">
        <v>100</v>
      </c>
      <c r="AZ962" s="45" t="s">
        <v>109</v>
      </c>
      <c r="BA962" s="45">
        <v>11</v>
      </c>
      <c r="BB962" s="74" t="s">
        <v>120</v>
      </c>
      <c r="BC962" s="45" t="s">
        <v>169</v>
      </c>
      <c r="BD962" s="45" t="s">
        <v>227</v>
      </c>
      <c r="BE962" s="45" t="s">
        <v>170</v>
      </c>
      <c r="BF962" s="45" t="s">
        <v>294</v>
      </c>
      <c r="BG962" s="45" t="s">
        <v>97</v>
      </c>
      <c r="BH962" s="45" t="s">
        <v>113</v>
      </c>
      <c r="BI962" s="45">
        <v>1</v>
      </c>
      <c r="BJ962" s="45" t="s">
        <v>97</v>
      </c>
      <c r="BK962" s="53">
        <v>42147.555358796293</v>
      </c>
      <c r="BL962" s="45" t="s">
        <v>114</v>
      </c>
      <c r="BM962" s="45" t="s">
        <v>97</v>
      </c>
      <c r="BO962" s="68" t="str">
        <f t="shared" si="234"/>
        <v>EXECUTE [dbo].[PG_CI_CUENTA_BANCO] 0,0,0 , 1105, X</v>
      </c>
    </row>
    <row r="963" spans="2:67" x14ac:dyDescent="0.3">
      <c r="B963" s="6">
        <f t="shared" si="222"/>
        <v>0</v>
      </c>
      <c r="C963" s="6" t="str">
        <f t="shared" si="223"/>
        <v>0, 0</v>
      </c>
      <c r="D963" s="54">
        <f t="shared" si="224"/>
        <v>1106</v>
      </c>
      <c r="E963" s="75" t="str">
        <f t="shared" si="225"/>
        <v>Unigas Tlahuac | EGRESOS | NOMINA | 65503217131 | CD. JUAREZ | Pesos Mexicanos</v>
      </c>
      <c r="F963" s="54" t="str">
        <f t="shared" si="226"/>
        <v>7131</v>
      </c>
      <c r="G963" s="5">
        <v>0</v>
      </c>
      <c r="H963" s="78" t="str">
        <f t="shared" si="227"/>
        <v>Unigas Tlahuac | EGRESOS | NOMINA | 65503217131 | CD. JUAREZ | Pesos Mexicanos</v>
      </c>
      <c r="I963" s="69">
        <f t="shared" si="220"/>
        <v>42</v>
      </c>
      <c r="J963" s="69">
        <f t="shared" si="220"/>
        <v>10</v>
      </c>
      <c r="K963" s="70">
        <v>1</v>
      </c>
      <c r="L963" s="69" t="str">
        <f t="shared" si="228"/>
        <v>ND</v>
      </c>
      <c r="M963" s="69" t="str">
        <f t="shared" si="229"/>
        <v>ND</v>
      </c>
      <c r="N963" s="69">
        <f t="shared" si="230"/>
        <v>65503217131</v>
      </c>
      <c r="P963" s="70">
        <v>1</v>
      </c>
      <c r="Q963" s="70">
        <v>3</v>
      </c>
      <c r="R963" s="19" t="s">
        <v>4</v>
      </c>
      <c r="S963" s="78" t="str">
        <f t="shared" si="231"/>
        <v>CARLOS MORENO</v>
      </c>
      <c r="T963" s="78" t="str">
        <f t="shared" si="232"/>
        <v>Unigas Tlahuac</v>
      </c>
      <c r="AB963" s="78" t="str">
        <f t="shared" si="233"/>
        <v>TOMAS ZARAGOZA FUENTES</v>
      </c>
      <c r="AC963" s="70">
        <v>103</v>
      </c>
      <c r="AD963" s="68" t="str">
        <f t="shared" si="221"/>
        <v>EXECUTE [dbo].[PG_CI_CUENTA_BANCO] 0, 0, 0, 1106, 'Unigas Tlahuac | EGRESOS | NOMINA | 65503217131 | CD. JUAREZ | Pesos Mexicanos' , '7131', 0, 'Unigas Tlahuac | EGRESOS | NOMINA | 65503217131 | CD. JUAREZ | Pesos Mexicanos', 42, 10, 1, 'ND', 'ND', '65503217131', '', 1, 3, NULL, 'CARLOS MORENO', 'Unigas Tlahuac', '', '', '', '', '', '', '', 'TOMAS ZARAGOZA FUENTES', 103</v>
      </c>
      <c r="AK963" s="43">
        <v>1106</v>
      </c>
      <c r="AL963" s="44">
        <v>42</v>
      </c>
      <c r="AM963" s="44">
        <v>10</v>
      </c>
      <c r="AN963" s="84" t="s">
        <v>3</v>
      </c>
      <c r="AO963" s="44">
        <v>49</v>
      </c>
      <c r="AP963" s="45" t="s">
        <v>434</v>
      </c>
      <c r="AQ963" s="45">
        <v>65503217131</v>
      </c>
      <c r="AR963" s="46" t="s">
        <v>133</v>
      </c>
      <c r="AS963" s="45" t="s">
        <v>25</v>
      </c>
      <c r="AT963" s="45" t="s">
        <v>392</v>
      </c>
      <c r="AU963" s="45" t="s">
        <v>174</v>
      </c>
      <c r="AV963" s="45" t="s">
        <v>107</v>
      </c>
      <c r="AW963" s="45" t="s">
        <v>97</v>
      </c>
      <c r="AX963" s="45" t="s">
        <v>108</v>
      </c>
      <c r="AY963" s="45" t="s">
        <v>100</v>
      </c>
      <c r="AZ963" s="45" t="s">
        <v>109</v>
      </c>
      <c r="BA963" s="45" t="s">
        <v>169</v>
      </c>
      <c r="BB963" s="74" t="s">
        <v>120</v>
      </c>
      <c r="BC963" s="45" t="s">
        <v>169</v>
      </c>
      <c r="BD963" s="45" t="s">
        <v>227</v>
      </c>
      <c r="BE963" s="45" t="s">
        <v>150</v>
      </c>
      <c r="BF963" s="45" t="s">
        <v>315</v>
      </c>
      <c r="BG963" s="45" t="s">
        <v>97</v>
      </c>
      <c r="BH963" s="45" t="s">
        <v>113</v>
      </c>
      <c r="BI963" s="45">
        <v>1</v>
      </c>
      <c r="BJ963" s="45" t="s">
        <v>97</v>
      </c>
      <c r="BK963" s="53">
        <v>40998.433564814812</v>
      </c>
      <c r="BL963" s="45" t="s">
        <v>114</v>
      </c>
      <c r="BM963" s="45" t="s">
        <v>97</v>
      </c>
      <c r="BO963" s="68" t="str">
        <f t="shared" si="234"/>
        <v>EXECUTE [dbo].[PG_CI_CUENTA_BANCO] 0,0,0 , 1106, X</v>
      </c>
    </row>
    <row r="964" spans="2:67" x14ac:dyDescent="0.3">
      <c r="B964" s="6">
        <f t="shared" si="222"/>
        <v>0</v>
      </c>
      <c r="C964" s="6" t="str">
        <f t="shared" si="223"/>
        <v>0, 0</v>
      </c>
      <c r="D964" s="54">
        <f t="shared" si="224"/>
        <v>1107</v>
      </c>
      <c r="E964" s="75" t="str">
        <f t="shared" si="225"/>
        <v>TERMINAL TEPEJI | CONCENTRADORA | CONCENTRADORA | 190128864 | CD. JUAREZ | Pesos Mexicanos</v>
      </c>
      <c r="F964" s="54" t="str">
        <f t="shared" si="226"/>
        <v>8864</v>
      </c>
      <c r="G964" s="5">
        <v>0</v>
      </c>
      <c r="H964" s="78" t="str">
        <f t="shared" si="227"/>
        <v>TERMINAL TEPEJI | CONCENTRADORA | CONCENTRADORA | 190128864 | CD. JUAREZ | Pesos Mexicanos</v>
      </c>
      <c r="I964" s="69">
        <f t="shared" si="220"/>
        <v>19</v>
      </c>
      <c r="J964" s="69">
        <f t="shared" si="220"/>
        <v>7</v>
      </c>
      <c r="K964" s="70">
        <v>1</v>
      </c>
      <c r="L964" s="69" t="str">
        <f t="shared" si="228"/>
        <v>ND</v>
      </c>
      <c r="M964" s="69">
        <f t="shared" si="229"/>
        <v>833</v>
      </c>
      <c r="N964" s="69">
        <f t="shared" si="230"/>
        <v>190128864</v>
      </c>
      <c r="P964" s="70">
        <v>1</v>
      </c>
      <c r="Q964" s="70">
        <v>2</v>
      </c>
      <c r="R964" s="19" t="s">
        <v>4</v>
      </c>
      <c r="S964" s="78" t="str">
        <f t="shared" si="231"/>
        <v>LUIS RAMIREZ RODRIGUEZ</v>
      </c>
      <c r="T964" s="78" t="str">
        <f t="shared" si="232"/>
        <v>TERMINAL TEPEJI</v>
      </c>
      <c r="AB964" s="78" t="str">
        <f t="shared" si="233"/>
        <v>TOMAS ZARAGOZA FUENTES</v>
      </c>
      <c r="AC964" s="70">
        <v>103</v>
      </c>
      <c r="AD964" s="68" t="str">
        <f t="shared" si="221"/>
        <v>EXECUTE [dbo].[PG_CI_CUENTA_BANCO] 0, 0, 0, 1107, 'TERMINAL TEPEJI | CONCENTRADORA | CONCENTRADORA | 190128864 | CD. JUAREZ | Pesos Mexicanos' , '8864', 0, 'TERMINAL TEPEJI | CONCENTRADORA | CONCENTRADORA | 190128864 | CD. JUAREZ | Pesos Mexicanos', 19, 7, 1, 'ND', '833', '190128864', '', 1, 2, NULL, 'LUIS RAMIREZ RODRIGUEZ', 'TERMINAL TEPEJI', '', '', '', '', '', '', '', 'TOMAS ZARAGOZA FUENTES', 103</v>
      </c>
      <c r="AK964" s="43">
        <v>1107</v>
      </c>
      <c r="AL964" s="44">
        <v>19</v>
      </c>
      <c r="AM964" s="44">
        <v>7</v>
      </c>
      <c r="AN964" s="84" t="s">
        <v>3</v>
      </c>
      <c r="AO964" s="44">
        <v>0</v>
      </c>
      <c r="AP964" s="45" t="s">
        <v>514</v>
      </c>
      <c r="AQ964" s="45">
        <v>190128864</v>
      </c>
      <c r="AR964" s="46" t="s">
        <v>127</v>
      </c>
      <c r="AS964" s="45" t="s">
        <v>18</v>
      </c>
      <c r="AT964" s="45" t="s">
        <v>18</v>
      </c>
      <c r="AU964" s="45" t="s">
        <v>174</v>
      </c>
      <c r="AV964" s="45" t="s">
        <v>107</v>
      </c>
      <c r="AW964" s="45" t="s">
        <v>97</v>
      </c>
      <c r="AX964" s="45" t="s">
        <v>108</v>
      </c>
      <c r="AY964" s="45" t="s">
        <v>100</v>
      </c>
      <c r="AZ964" s="45" t="s">
        <v>109</v>
      </c>
      <c r="BA964" s="45" t="s">
        <v>169</v>
      </c>
      <c r="BB964" s="74" t="s">
        <v>120</v>
      </c>
      <c r="BC964" s="45">
        <v>833</v>
      </c>
      <c r="BD964" s="45" t="s">
        <v>227</v>
      </c>
      <c r="BE964" s="45" t="s">
        <v>122</v>
      </c>
      <c r="BF964" s="45" t="s">
        <v>244</v>
      </c>
      <c r="BG964" s="45" t="s">
        <v>97</v>
      </c>
      <c r="BH964" s="45" t="s">
        <v>113</v>
      </c>
      <c r="BI964" s="45">
        <v>1</v>
      </c>
      <c r="BJ964" s="45" t="s">
        <v>97</v>
      </c>
      <c r="BK964" s="53">
        <v>41038.389664351853</v>
      </c>
      <c r="BL964" s="45" t="s">
        <v>114</v>
      </c>
      <c r="BM964" s="45" t="s">
        <v>97</v>
      </c>
      <c r="BO964" s="68" t="str">
        <f t="shared" si="234"/>
        <v>EXECUTE [dbo].[PG_CI_CUENTA_BANCO] 0,0,0 , 1107, X</v>
      </c>
    </row>
    <row r="965" spans="2:67" x14ac:dyDescent="0.3">
      <c r="B965" s="6">
        <f t="shared" si="222"/>
        <v>0</v>
      </c>
      <c r="C965" s="6" t="str">
        <f t="shared" si="223"/>
        <v>0, 0</v>
      </c>
      <c r="D965" s="54">
        <f t="shared" si="224"/>
        <v>1108</v>
      </c>
      <c r="E965" s="75" t="str">
        <f t="shared" si="225"/>
        <v>TERMINAL TEPEJI | EGRESOS | EGRESOS PLANTA | 190129496 | CD. JUAREZ | Pesos Mexicanos</v>
      </c>
      <c r="F965" s="54" t="str">
        <f t="shared" si="226"/>
        <v>9496</v>
      </c>
      <c r="G965" s="5">
        <v>0</v>
      </c>
      <c r="H965" s="78" t="str">
        <f t="shared" si="227"/>
        <v>TERMINAL TEPEJI | EGRESOS | EGRESOS PLANTA | 190129496 | CD. JUAREZ | Pesos Mexicanos</v>
      </c>
      <c r="I965" s="69">
        <f t="shared" ref="I965:J1028" si="235">AL965</f>
        <v>19</v>
      </c>
      <c r="J965" s="69">
        <f t="shared" si="235"/>
        <v>7</v>
      </c>
      <c r="K965" s="70">
        <v>1</v>
      </c>
      <c r="L965" s="69" t="str">
        <f t="shared" si="228"/>
        <v>ND</v>
      </c>
      <c r="M965" s="69">
        <f t="shared" si="229"/>
        <v>833</v>
      </c>
      <c r="N965" s="69">
        <f t="shared" si="230"/>
        <v>190129496</v>
      </c>
      <c r="P965" s="70">
        <v>1</v>
      </c>
      <c r="Q965" s="70">
        <v>3</v>
      </c>
      <c r="R965" s="19" t="s">
        <v>4</v>
      </c>
      <c r="S965" s="78" t="str">
        <f t="shared" si="231"/>
        <v>LUIS RAMIREZ RODRIGUEZ</v>
      </c>
      <c r="T965" s="78" t="str">
        <f t="shared" si="232"/>
        <v>TERMINAL TEPEJI</v>
      </c>
      <c r="AB965" s="78" t="str">
        <f t="shared" si="233"/>
        <v>TOMAS ZARAGOZA FUENTES</v>
      </c>
      <c r="AC965" s="70">
        <v>103</v>
      </c>
      <c r="AD965" s="68" t="str">
        <f t="shared" ref="AD965:AD1028" si="236">CONCATENATE("EXECUTE [dbo].",$AG$2, B965, ", ", C965, ", ", D965,", '",E965, "' , '",F965,"', ", G965,", '",H965, "', ",I965, ", ",J965, ", ",K965, ", '",L965, "', '",M965, "', '",N965, "', '",O965, "', ",P965, ", ",Q965, ", ",R965, ", '",S965, "', '",T965, "', '",U965, "', '",V965, "', '",W965, "', '",X965, "', '",Y965, "', '",Z965, "', '",AA965, "', '",AB965,"', ",AC965)</f>
        <v>EXECUTE [dbo].[PG_CI_CUENTA_BANCO] 0, 0, 0, 1108, 'TERMINAL TEPEJI | EGRESOS | EGRESOS PLANTA | 190129496 | CD. JUAREZ | Pesos Mexicanos' , '9496', 0, 'TERMINAL TEPEJI | EGRESOS | EGRESOS PLANTA | 190129496 | CD. JUAREZ | Pesos Mexicanos', 19, 7, 1, 'ND', '833', '190129496', '', 1, 3, NULL, 'LUIS RAMIREZ RODRIGUEZ', 'TERMINAL TEPEJI', '', '', '', '', '', '', '', 'TOMAS ZARAGOZA FUENTES', 103</v>
      </c>
      <c r="AK965" s="43">
        <v>1108</v>
      </c>
      <c r="AL965" s="44">
        <v>19</v>
      </c>
      <c r="AM965" s="44">
        <v>7</v>
      </c>
      <c r="AN965" s="84" t="s">
        <v>3</v>
      </c>
      <c r="AO965" s="44">
        <v>0</v>
      </c>
      <c r="AP965" s="45" t="s">
        <v>514</v>
      </c>
      <c r="AQ965" s="45">
        <v>190129496</v>
      </c>
      <c r="AR965" s="46" t="s">
        <v>133</v>
      </c>
      <c r="AS965" s="45" t="s">
        <v>25</v>
      </c>
      <c r="AT965" s="45" t="s">
        <v>134</v>
      </c>
      <c r="AU965" s="45" t="s">
        <v>106</v>
      </c>
      <c r="AV965" s="45" t="s">
        <v>107</v>
      </c>
      <c r="AW965" s="45" t="s">
        <v>97</v>
      </c>
      <c r="AX965" s="45" t="s">
        <v>108</v>
      </c>
      <c r="AY965" s="45" t="s">
        <v>100</v>
      </c>
      <c r="AZ965" s="45" t="s">
        <v>109</v>
      </c>
      <c r="BA965" s="45" t="s">
        <v>169</v>
      </c>
      <c r="BB965" s="74" t="s">
        <v>120</v>
      </c>
      <c r="BC965" s="45">
        <v>833</v>
      </c>
      <c r="BD965" s="45" t="s">
        <v>227</v>
      </c>
      <c r="BE965" s="45" t="s">
        <v>122</v>
      </c>
      <c r="BF965" s="45" t="s">
        <v>244</v>
      </c>
      <c r="BG965" s="45" t="s">
        <v>97</v>
      </c>
      <c r="BH965" s="45" t="s">
        <v>167</v>
      </c>
      <c r="BI965" s="45">
        <v>1</v>
      </c>
      <c r="BJ965" s="45" t="s">
        <v>97</v>
      </c>
      <c r="BK965" s="53">
        <v>42861.425555555557</v>
      </c>
      <c r="BL965" s="45" t="s">
        <v>128</v>
      </c>
      <c r="BM965" s="45" t="s">
        <v>97</v>
      </c>
      <c r="BO965" s="68" t="str">
        <f t="shared" si="234"/>
        <v>EXECUTE [dbo].[PG_CI_CUENTA_BANCO] 0,0,0 , 1108, X</v>
      </c>
    </row>
    <row r="966" spans="2:67" x14ac:dyDescent="0.3">
      <c r="B966" s="6">
        <f t="shared" ref="B966:B1029" si="237">B965</f>
        <v>0</v>
      </c>
      <c r="C966" s="6" t="str">
        <f t="shared" ref="C966:C1029" si="238">C965</f>
        <v>0, 0</v>
      </c>
      <c r="D966" s="54">
        <f t="shared" ref="D966:D1029" si="239">AK966</f>
        <v>1109</v>
      </c>
      <c r="E966" s="75" t="str">
        <f t="shared" ref="E966:E1029" si="240">CONCATENATE(AP966," | ",AS966," | ",AT966," | ",AQ966," | ",BB966," | ",AY966)</f>
        <v>Corporativo | OPERACION CREDITO | OPERACION CREDITO | 190439819 | CD. JUAREZ | Dólares USA</v>
      </c>
      <c r="F966" s="54" t="str">
        <f t="shared" ref="F966:F1029" si="241">RIGHT(N966,4)</f>
        <v>9819</v>
      </c>
      <c r="G966" s="5">
        <v>0</v>
      </c>
      <c r="H966" s="78" t="str">
        <f t="shared" ref="H966:H1029" si="242">E966</f>
        <v>Corporativo | OPERACION CREDITO | OPERACION CREDITO | 190439819 | CD. JUAREZ | Dólares USA</v>
      </c>
      <c r="I966" s="69">
        <f t="shared" si="235"/>
        <v>75</v>
      </c>
      <c r="J966" s="69">
        <f t="shared" si="235"/>
        <v>7</v>
      </c>
      <c r="K966" s="70">
        <v>2</v>
      </c>
      <c r="L966" s="69" t="str">
        <f t="shared" ref="L966:L1029" si="243">BA966</f>
        <v>ND</v>
      </c>
      <c r="M966" s="69">
        <f t="shared" ref="M966:M1029" si="244">BC966</f>
        <v>833</v>
      </c>
      <c r="N966" s="69">
        <f t="shared" ref="N966:N1029" si="245">AQ966</f>
        <v>190439819</v>
      </c>
      <c r="P966" s="70">
        <v>1</v>
      </c>
      <c r="Q966" s="70">
        <v>4</v>
      </c>
      <c r="R966" s="19" t="s">
        <v>4</v>
      </c>
      <c r="S966" s="78" t="str">
        <f t="shared" ref="S966:S1029" si="246">BE966</f>
        <v>LUIS RAMIREZ RODRIGUEZ</v>
      </c>
      <c r="T966" s="78" t="str">
        <f t="shared" ref="T966:T1029" si="247">AP966</f>
        <v>Corporativo</v>
      </c>
      <c r="AB966" s="78" t="str">
        <f t="shared" ref="AB966:AB1029" si="248">AZ966</f>
        <v>TOMAS ZARAGOZA FUENTES</v>
      </c>
      <c r="AC966" s="70">
        <v>103</v>
      </c>
      <c r="AD966" s="68" t="str">
        <f t="shared" si="236"/>
        <v>EXECUTE [dbo].[PG_CI_CUENTA_BANCO] 0, 0, 0, 1109, 'Corporativo | OPERACION CREDITO | OPERACION CREDITO | 190439819 | CD. JUAREZ | Dólares USA' , '9819', 0, 'Corporativo | OPERACION CREDITO | OPERACION CREDITO | 190439819 | CD. JUAREZ | Dólares USA', 75, 7, 2, 'ND', '833', '190439819', '', 1, 4, NULL, 'LUIS RAMIREZ RODRIGUEZ', 'Corporativo', '', '', '', '', '', '', '', 'TOMAS ZARAGOZA FUENTES', 103</v>
      </c>
      <c r="AK966" s="43">
        <v>1109</v>
      </c>
      <c r="AL966" s="44">
        <v>75</v>
      </c>
      <c r="AM966" s="44">
        <v>7</v>
      </c>
      <c r="AN966" s="84" t="s">
        <v>3</v>
      </c>
      <c r="AO966" s="44">
        <v>0</v>
      </c>
      <c r="AP966" s="45" t="s">
        <v>148</v>
      </c>
      <c r="AQ966" s="45">
        <v>190439819</v>
      </c>
      <c r="AR966" s="46" t="s">
        <v>124</v>
      </c>
      <c r="AS966" s="45" t="s">
        <v>26</v>
      </c>
      <c r="AT966" s="45" t="s">
        <v>26</v>
      </c>
      <c r="AU966" s="45" t="s">
        <v>231</v>
      </c>
      <c r="AV966" s="45" t="s">
        <v>107</v>
      </c>
      <c r="AW966" s="45" t="s">
        <v>97</v>
      </c>
      <c r="AX966" s="45" t="s">
        <v>108</v>
      </c>
      <c r="AY966" s="45" t="s">
        <v>118</v>
      </c>
      <c r="AZ966" s="45" t="s">
        <v>109</v>
      </c>
      <c r="BA966" s="45" t="s">
        <v>169</v>
      </c>
      <c r="BB966" s="74" t="s">
        <v>120</v>
      </c>
      <c r="BC966" s="45">
        <v>833</v>
      </c>
      <c r="BD966" s="45" t="s">
        <v>227</v>
      </c>
      <c r="BE966" s="45" t="s">
        <v>122</v>
      </c>
      <c r="BF966" s="45" t="s">
        <v>213</v>
      </c>
      <c r="BG966" s="45" t="s">
        <v>97</v>
      </c>
      <c r="BH966" s="45" t="s">
        <v>230</v>
      </c>
      <c r="BI966" s="45">
        <v>1</v>
      </c>
      <c r="BJ966" s="45" t="s">
        <v>97</v>
      </c>
      <c r="BK966" s="53">
        <v>42144.702048611114</v>
      </c>
      <c r="BL966" s="45" t="s">
        <v>114</v>
      </c>
      <c r="BM966" s="45" t="s">
        <v>97</v>
      </c>
      <c r="BO966" s="68" t="str">
        <f t="shared" ref="BO966:BO1029" si="249">CONCATENATE("EXECUTE [dbo].",$AG$2, "0,0,0 ", ", ", D966, ", ", AN966)</f>
        <v>EXECUTE [dbo].[PG_CI_CUENTA_BANCO] 0,0,0 , 1109, X</v>
      </c>
    </row>
    <row r="967" spans="2:67" x14ac:dyDescent="0.3">
      <c r="B967" s="6">
        <f t="shared" si="237"/>
        <v>0</v>
      </c>
      <c r="C967" s="6" t="str">
        <f t="shared" si="238"/>
        <v>0, 0</v>
      </c>
      <c r="D967" s="54">
        <f t="shared" si="239"/>
        <v>1110</v>
      </c>
      <c r="E967" s="75" t="str">
        <f t="shared" si="240"/>
        <v>Tepatitlan | INGRESOS | VENTA GAS | 832458150 | CD. JUAREZ | Pesos Mexicanos</v>
      </c>
      <c r="F967" s="54" t="str">
        <f t="shared" si="241"/>
        <v>8150</v>
      </c>
      <c r="G967" s="5">
        <v>0</v>
      </c>
      <c r="H967" s="78" t="str">
        <f t="shared" si="242"/>
        <v>Tepatitlan | INGRESOS | VENTA GAS | 832458150 | CD. JUAREZ | Pesos Mexicanos</v>
      </c>
      <c r="I967" s="69">
        <f t="shared" si="235"/>
        <v>10</v>
      </c>
      <c r="J967" s="69">
        <f t="shared" si="235"/>
        <v>5</v>
      </c>
      <c r="K967" s="70">
        <v>1</v>
      </c>
      <c r="L967" s="69">
        <f t="shared" si="243"/>
        <v>7205</v>
      </c>
      <c r="M967" s="69" t="str">
        <f t="shared" si="244"/>
        <v>ND</v>
      </c>
      <c r="N967" s="69">
        <f t="shared" si="245"/>
        <v>832458150</v>
      </c>
      <c r="P967" s="70">
        <v>1</v>
      </c>
      <c r="Q967" s="70">
        <v>1</v>
      </c>
      <c r="R967" s="19" t="s">
        <v>4</v>
      </c>
      <c r="S967" s="78" t="str">
        <f t="shared" si="246"/>
        <v>ILDITH PEDROZA</v>
      </c>
      <c r="T967" s="78" t="str">
        <f t="shared" si="247"/>
        <v>Tepatitlan</v>
      </c>
      <c r="AB967" s="78" t="str">
        <f t="shared" si="248"/>
        <v>TOMAS ZARAGOZA FUENTES</v>
      </c>
      <c r="AC967" s="70">
        <v>103</v>
      </c>
      <c r="AD967" s="68" t="str">
        <f t="shared" si="236"/>
        <v>EXECUTE [dbo].[PG_CI_CUENTA_BANCO] 0, 0, 0, 1110, 'Tepatitlan | INGRESOS | VENTA GAS | 832458150 | CD. JUAREZ | Pesos Mexicanos' , '8150', 0, 'Tepatitlan | INGRESOS | VENTA GAS | 832458150 | CD. JUAREZ | Pesos Mexicanos', 10, 5, 1, '7205', 'ND', '832458150', '', 1, 1, NULL, 'ILDITH PEDROZA', 'Tepatitlan', '', '', '', '', '', '', '', 'TOMAS ZARAGOZA FUENTES', 103</v>
      </c>
      <c r="AK967" s="43">
        <v>1110</v>
      </c>
      <c r="AL967" s="44">
        <v>10</v>
      </c>
      <c r="AM967" s="44">
        <v>5</v>
      </c>
      <c r="AN967" s="84" t="s">
        <v>3</v>
      </c>
      <c r="AO967" s="44">
        <v>43</v>
      </c>
      <c r="AP967" s="45" t="s">
        <v>158</v>
      </c>
      <c r="AQ967" s="45">
        <v>832458150</v>
      </c>
      <c r="AR967" s="46" t="s">
        <v>104</v>
      </c>
      <c r="AS967" s="45" t="s">
        <v>24</v>
      </c>
      <c r="AT967" s="45" t="s">
        <v>105</v>
      </c>
      <c r="AU967" s="45" t="s">
        <v>162</v>
      </c>
      <c r="AV967" s="45" t="s">
        <v>107</v>
      </c>
      <c r="AW967" s="45" t="s">
        <v>97</v>
      </c>
      <c r="AX967" s="45" t="s">
        <v>108</v>
      </c>
      <c r="AY967" s="45" t="s">
        <v>100</v>
      </c>
      <c r="AZ967" s="45" t="s">
        <v>109</v>
      </c>
      <c r="BA967" s="45">
        <v>7205</v>
      </c>
      <c r="BB967" s="74" t="s">
        <v>120</v>
      </c>
      <c r="BC967" s="45" t="s">
        <v>169</v>
      </c>
      <c r="BD967" s="45" t="s">
        <v>485</v>
      </c>
      <c r="BE967" s="45" t="s">
        <v>494</v>
      </c>
      <c r="BF967" s="45" t="s">
        <v>160</v>
      </c>
      <c r="BG967" s="45" t="s">
        <v>97</v>
      </c>
      <c r="BH967" s="45" t="s">
        <v>113</v>
      </c>
      <c r="BI967" s="45">
        <v>1</v>
      </c>
      <c r="BJ967" s="45" t="s">
        <v>97</v>
      </c>
      <c r="BK967" s="53">
        <v>42146.701331018521</v>
      </c>
      <c r="BL967" s="45" t="s">
        <v>114</v>
      </c>
      <c r="BM967" s="45" t="s">
        <v>97</v>
      </c>
      <c r="BO967" s="68" t="str">
        <f t="shared" si="249"/>
        <v>EXECUTE [dbo].[PG_CI_CUENTA_BANCO] 0,0,0 , 1110, X</v>
      </c>
    </row>
    <row r="968" spans="2:67" x14ac:dyDescent="0.3">
      <c r="B968" s="6">
        <f t="shared" si="237"/>
        <v>0</v>
      </c>
      <c r="C968" s="6" t="str">
        <f t="shared" si="238"/>
        <v>0, 0</v>
      </c>
      <c r="D968" s="54">
        <f t="shared" si="239"/>
        <v>1111</v>
      </c>
      <c r="E968" s="75" t="str">
        <f t="shared" si="240"/>
        <v>Corporativo | INVERSIONES | INVERSIONES | 50016224185 | CD. JUAREZ | Dólares USA</v>
      </c>
      <c r="F968" s="54" t="str">
        <f t="shared" si="241"/>
        <v>4185</v>
      </c>
      <c r="G968" s="5">
        <v>0</v>
      </c>
      <c r="H968" s="78" t="str">
        <f t="shared" si="242"/>
        <v>Corporativo | INVERSIONES | INVERSIONES | 50016224185 | CD. JUAREZ | Dólares USA</v>
      </c>
      <c r="I968" s="69">
        <f t="shared" si="235"/>
        <v>63</v>
      </c>
      <c r="J968" s="69">
        <f t="shared" si="235"/>
        <v>21</v>
      </c>
      <c r="K968" s="70">
        <v>2</v>
      </c>
      <c r="L968" s="69" t="str">
        <f t="shared" si="243"/>
        <v>ND</v>
      </c>
      <c r="M968" s="69" t="str">
        <f t="shared" si="244"/>
        <v>ND</v>
      </c>
      <c r="N968" s="69">
        <f t="shared" si="245"/>
        <v>50016224185</v>
      </c>
      <c r="P968" s="70">
        <v>1</v>
      </c>
      <c r="Q968" s="70">
        <v>5</v>
      </c>
      <c r="R968" s="19" t="s">
        <v>4</v>
      </c>
      <c r="S968" s="78" t="str">
        <f t="shared" si="246"/>
        <v>CARLOS BENAVIDES</v>
      </c>
      <c r="T968" s="78" t="str">
        <f t="shared" si="247"/>
        <v>Corporativo</v>
      </c>
      <c r="AB968" s="78" t="str">
        <f t="shared" si="248"/>
        <v>TOMAS ZARAGOZA FUENTES</v>
      </c>
      <c r="AC968" s="70">
        <v>103</v>
      </c>
      <c r="AD968" s="68" t="str">
        <f t="shared" si="236"/>
        <v>EXECUTE [dbo].[PG_CI_CUENTA_BANCO] 0, 0, 0, 1111, 'Corporativo | INVERSIONES | INVERSIONES | 50016224185 | CD. JUAREZ | Dólares USA' , '4185', 0, 'Corporativo | INVERSIONES | INVERSIONES | 50016224185 | CD. JUAREZ | Dólares USA', 63, 21, 2, 'ND', 'ND', '50016224185', '', 1, 5, NULL, 'CARLOS BENAVIDES', 'Corporativo', '', '', '', '', '', '', '', 'TOMAS ZARAGOZA FUENTES', 103</v>
      </c>
      <c r="AK968" s="43">
        <v>1111</v>
      </c>
      <c r="AL968" s="44">
        <v>63</v>
      </c>
      <c r="AM968" s="44">
        <v>21</v>
      </c>
      <c r="AN968" s="84" t="s">
        <v>3</v>
      </c>
      <c r="AO968" s="44">
        <v>0</v>
      </c>
      <c r="AP968" s="45" t="s">
        <v>148</v>
      </c>
      <c r="AQ968" s="45">
        <v>50016224185</v>
      </c>
      <c r="AR968" s="46" t="s">
        <v>129</v>
      </c>
      <c r="AS968" s="45" t="s">
        <v>19</v>
      </c>
      <c r="AT968" s="45" t="s">
        <v>19</v>
      </c>
      <c r="AU968" s="45" t="s">
        <v>265</v>
      </c>
      <c r="AV968" s="45" t="s">
        <v>107</v>
      </c>
      <c r="AW968" s="45" t="s">
        <v>97</v>
      </c>
      <c r="AX968" s="45" t="s">
        <v>108</v>
      </c>
      <c r="AY968" s="45" t="s">
        <v>118</v>
      </c>
      <c r="AZ968" s="45" t="s">
        <v>109</v>
      </c>
      <c r="BA968" s="45" t="s">
        <v>169</v>
      </c>
      <c r="BB968" s="74" t="s">
        <v>120</v>
      </c>
      <c r="BC968" s="45" t="s">
        <v>169</v>
      </c>
      <c r="BD968" s="45" t="s">
        <v>343</v>
      </c>
      <c r="BE968" s="45" t="s">
        <v>473</v>
      </c>
      <c r="BF968" s="45" t="s">
        <v>432</v>
      </c>
      <c r="BG968" s="45" t="s">
        <v>97</v>
      </c>
      <c r="BH968" s="45" t="s">
        <v>299</v>
      </c>
      <c r="BI968" s="45">
        <v>1</v>
      </c>
      <c r="BJ968" s="45" t="s">
        <v>97</v>
      </c>
      <c r="BK968" s="53">
        <v>42146.736180555556</v>
      </c>
      <c r="BL968" s="45" t="s">
        <v>114</v>
      </c>
      <c r="BM968" s="45" t="s">
        <v>97</v>
      </c>
      <c r="BO968" s="68" t="str">
        <f t="shared" si="249"/>
        <v>EXECUTE [dbo].[PG_CI_CUENTA_BANCO] 0,0,0 , 1111, X</v>
      </c>
    </row>
    <row r="969" spans="2:67" x14ac:dyDescent="0.3">
      <c r="B969" s="6">
        <f t="shared" si="237"/>
        <v>0</v>
      </c>
      <c r="C969" s="6" t="str">
        <f t="shared" si="238"/>
        <v>0, 0</v>
      </c>
      <c r="D969" s="54">
        <f t="shared" si="239"/>
        <v>1112</v>
      </c>
      <c r="E969" s="75" t="str">
        <f t="shared" si="240"/>
        <v>Cancún | INGRESOS | VENTA GAS (CIE) | 190726621 | CD. JUAREZ | Pesos Mexicanos</v>
      </c>
      <c r="F969" s="54" t="str">
        <f t="shared" si="241"/>
        <v>6621</v>
      </c>
      <c r="G969" s="5">
        <v>0</v>
      </c>
      <c r="H969" s="78" t="str">
        <f t="shared" si="242"/>
        <v>Cancún | INGRESOS | VENTA GAS (CIE) | 190726621 | CD. JUAREZ | Pesos Mexicanos</v>
      </c>
      <c r="I969" s="69">
        <f t="shared" si="235"/>
        <v>47</v>
      </c>
      <c r="J969" s="69">
        <f t="shared" si="235"/>
        <v>7</v>
      </c>
      <c r="K969" s="70">
        <v>1</v>
      </c>
      <c r="L969" s="69" t="str">
        <f t="shared" si="243"/>
        <v>ND</v>
      </c>
      <c r="M969" s="69">
        <f t="shared" si="244"/>
        <v>833</v>
      </c>
      <c r="N969" s="69">
        <f t="shared" si="245"/>
        <v>190726621</v>
      </c>
      <c r="P969" s="70">
        <v>1</v>
      </c>
      <c r="Q969" s="70">
        <v>1</v>
      </c>
      <c r="R969" s="19" t="s">
        <v>4</v>
      </c>
      <c r="S969" s="78" t="str">
        <f t="shared" si="246"/>
        <v>LUIS RAMIREZ RODRIGUEZ</v>
      </c>
      <c r="T969" s="78" t="str">
        <f t="shared" si="247"/>
        <v>Cancún</v>
      </c>
      <c r="AB969" s="78" t="str">
        <f t="shared" si="248"/>
        <v>TOMAS ZARAGOZA FUENTES</v>
      </c>
      <c r="AC969" s="70">
        <v>103</v>
      </c>
      <c r="AD969" s="68" t="str">
        <f t="shared" si="236"/>
        <v>EXECUTE [dbo].[PG_CI_CUENTA_BANCO] 0, 0, 0, 1112, 'Cancún | INGRESOS | VENTA GAS (CIE) | 190726621 | CD. JUAREZ | Pesos Mexicanos' , '6621', 0, 'Cancún | INGRESOS | VENTA GAS (CIE) | 190726621 | CD. JUAREZ | Pesos Mexicanos', 47, 7, 1, 'ND', '833', '190726621', '', 1, 1, NULL, 'LUIS RAMIREZ RODRIGUEZ', 'Cancún', '', '', '', '', '', '', '', 'TOMAS ZARAGOZA FUENTES', 103</v>
      </c>
      <c r="AK969" s="43">
        <v>1112</v>
      </c>
      <c r="AL969" s="44">
        <v>47</v>
      </c>
      <c r="AM969" s="44">
        <v>7</v>
      </c>
      <c r="AN969" s="84" t="s">
        <v>3</v>
      </c>
      <c r="AO969" s="44">
        <v>61</v>
      </c>
      <c r="AP969" s="45" t="s">
        <v>180</v>
      </c>
      <c r="AQ969" s="45">
        <v>190726621</v>
      </c>
      <c r="AR969" s="46" t="s">
        <v>104</v>
      </c>
      <c r="AS969" s="45" t="s">
        <v>24</v>
      </c>
      <c r="AT969" s="45" t="s">
        <v>168</v>
      </c>
      <c r="AU969" s="45" t="s">
        <v>154</v>
      </c>
      <c r="AV969" s="45" t="s">
        <v>107</v>
      </c>
      <c r="AW969" s="45" t="s">
        <v>97</v>
      </c>
      <c r="AX969" s="45" t="s">
        <v>108</v>
      </c>
      <c r="AY969" s="45" t="s">
        <v>100</v>
      </c>
      <c r="AZ969" s="45" t="s">
        <v>109</v>
      </c>
      <c r="BA969" s="45" t="s">
        <v>169</v>
      </c>
      <c r="BB969" s="74" t="s">
        <v>120</v>
      </c>
      <c r="BC969" s="45">
        <v>833</v>
      </c>
      <c r="BD969" s="45" t="s">
        <v>227</v>
      </c>
      <c r="BE969" s="45" t="s">
        <v>122</v>
      </c>
      <c r="BF969" s="45" t="s">
        <v>181</v>
      </c>
      <c r="BG969" s="45" t="s">
        <v>97</v>
      </c>
      <c r="BH969" s="45" t="s">
        <v>113</v>
      </c>
      <c r="BI969" s="45">
        <v>1</v>
      </c>
      <c r="BJ969" s="45" t="s">
        <v>97</v>
      </c>
      <c r="BK969" s="53">
        <v>42149.496331018519</v>
      </c>
      <c r="BL969" s="45" t="s">
        <v>114</v>
      </c>
      <c r="BM969" s="45" t="s">
        <v>97</v>
      </c>
      <c r="BO969" s="68" t="str">
        <f t="shared" si="249"/>
        <v>EXECUTE [dbo].[PG_CI_CUENTA_BANCO] 0,0,0 , 1112, X</v>
      </c>
    </row>
    <row r="970" spans="2:67" x14ac:dyDescent="0.3">
      <c r="B970" s="6">
        <f t="shared" si="237"/>
        <v>0</v>
      </c>
      <c r="C970" s="6" t="str">
        <f t="shared" si="238"/>
        <v>0, 0</v>
      </c>
      <c r="D970" s="54">
        <f t="shared" si="239"/>
        <v>1113</v>
      </c>
      <c r="E970" s="75" t="str">
        <f t="shared" si="240"/>
        <v>Corporativo | EGRESOS | GASTOS CORPORATIVO | 191574329 | CD. JUAREZ | Pesos Mexicanos</v>
      </c>
      <c r="F970" s="54" t="str">
        <f t="shared" si="241"/>
        <v>4329</v>
      </c>
      <c r="G970" s="5">
        <v>0</v>
      </c>
      <c r="H970" s="78" t="str">
        <f t="shared" si="242"/>
        <v>Corporativo | EGRESOS | GASTOS CORPORATIVO | 191574329 | CD. JUAREZ | Pesos Mexicanos</v>
      </c>
      <c r="I970" s="69">
        <f t="shared" si="235"/>
        <v>75</v>
      </c>
      <c r="J970" s="69">
        <f t="shared" si="235"/>
        <v>7</v>
      </c>
      <c r="K970" s="70">
        <v>1</v>
      </c>
      <c r="L970" s="69" t="str">
        <f t="shared" si="243"/>
        <v>ND</v>
      </c>
      <c r="M970" s="69">
        <f t="shared" si="244"/>
        <v>833</v>
      </c>
      <c r="N970" s="69">
        <f t="shared" si="245"/>
        <v>191574329</v>
      </c>
      <c r="P970" s="70">
        <v>1</v>
      </c>
      <c r="Q970" s="70">
        <v>3</v>
      </c>
      <c r="R970" s="19" t="s">
        <v>4</v>
      </c>
      <c r="S970" s="78" t="str">
        <f t="shared" si="246"/>
        <v>LUIS RAMIREZ RODRIGUEZ</v>
      </c>
      <c r="T970" s="78" t="str">
        <f t="shared" si="247"/>
        <v>Corporativo</v>
      </c>
      <c r="AB970" s="78" t="str">
        <f t="shared" si="248"/>
        <v>TOMAS ZARAGOZA FUENTES</v>
      </c>
      <c r="AC970" s="70">
        <v>103</v>
      </c>
      <c r="AD970" s="68" t="str">
        <f t="shared" si="236"/>
        <v>EXECUTE [dbo].[PG_CI_CUENTA_BANCO] 0, 0, 0, 1113, 'Corporativo | EGRESOS | GASTOS CORPORATIVO | 191574329 | CD. JUAREZ | Pesos Mexicanos' , '4329', 0, 'Corporativo | EGRESOS | GASTOS CORPORATIVO | 191574329 | CD. JUAREZ | Pesos Mexicanos', 75, 7, 1, 'ND', '833', '191574329', '', 1, 3, NULL, 'LUIS RAMIREZ RODRIGUEZ', 'Corporativo', '', '', '', '', '', '', '', 'TOMAS ZARAGOZA FUENTES', 103</v>
      </c>
      <c r="AK970" s="43">
        <v>1113</v>
      </c>
      <c r="AL970" s="44">
        <v>75</v>
      </c>
      <c r="AM970" s="44">
        <v>7</v>
      </c>
      <c r="AN970" s="84" t="s">
        <v>3</v>
      </c>
      <c r="AO970" s="44">
        <v>0</v>
      </c>
      <c r="AP970" s="45" t="s">
        <v>148</v>
      </c>
      <c r="AQ970" s="45">
        <v>191574329</v>
      </c>
      <c r="AR970" s="46" t="s">
        <v>133</v>
      </c>
      <c r="AS970" s="45" t="s">
        <v>25</v>
      </c>
      <c r="AT970" s="45" t="s">
        <v>387</v>
      </c>
      <c r="AU970" s="45" t="s">
        <v>231</v>
      </c>
      <c r="AV970" s="45" t="s">
        <v>107</v>
      </c>
      <c r="AW970" s="45" t="s">
        <v>97</v>
      </c>
      <c r="AX970" s="45" t="s">
        <v>108</v>
      </c>
      <c r="AY970" s="45" t="s">
        <v>100</v>
      </c>
      <c r="AZ970" s="45" t="s">
        <v>109</v>
      </c>
      <c r="BA970" s="45" t="s">
        <v>169</v>
      </c>
      <c r="BB970" s="74" t="s">
        <v>120</v>
      </c>
      <c r="BC970" s="45">
        <v>833</v>
      </c>
      <c r="BD970" s="45" t="s">
        <v>227</v>
      </c>
      <c r="BE970" s="45" t="s">
        <v>122</v>
      </c>
      <c r="BF970" s="45" t="s">
        <v>213</v>
      </c>
      <c r="BG970" s="45" t="s">
        <v>97</v>
      </c>
      <c r="BH970" s="45" t="s">
        <v>230</v>
      </c>
      <c r="BI970" s="45">
        <v>1</v>
      </c>
      <c r="BJ970" s="45" t="s">
        <v>97</v>
      </c>
      <c r="BK970" s="53">
        <v>42144.702199074076</v>
      </c>
      <c r="BL970" s="45" t="s">
        <v>114</v>
      </c>
      <c r="BM970" s="45" t="s">
        <v>97</v>
      </c>
      <c r="BO970" s="68" t="str">
        <f t="shared" si="249"/>
        <v>EXECUTE [dbo].[PG_CI_CUENTA_BANCO] 0,0,0 , 1113, X</v>
      </c>
    </row>
    <row r="971" spans="2:67" x14ac:dyDescent="0.3">
      <c r="B971" s="6">
        <f t="shared" si="237"/>
        <v>0</v>
      </c>
      <c r="C971" s="6" t="str">
        <f t="shared" si="238"/>
        <v>0, 0</v>
      </c>
      <c r="D971" s="54">
        <f t="shared" si="239"/>
        <v>1114</v>
      </c>
      <c r="E971" s="75" t="str">
        <f t="shared" si="240"/>
        <v>Pueblo | EGRESOS | EGRESOS PLANTA | 65503460021 | CD. JUAREZ | Pesos Mexicanos</v>
      </c>
      <c r="F971" s="54" t="str">
        <f t="shared" si="241"/>
        <v>0021</v>
      </c>
      <c r="G971" s="5">
        <v>0</v>
      </c>
      <c r="H971" s="78" t="str">
        <f t="shared" si="242"/>
        <v>Pueblo | EGRESOS | EGRESOS PLANTA | 65503460021 | CD. JUAREZ | Pesos Mexicanos</v>
      </c>
      <c r="I971" s="69">
        <f t="shared" si="235"/>
        <v>12</v>
      </c>
      <c r="J971" s="69">
        <f t="shared" si="235"/>
        <v>10</v>
      </c>
      <c r="K971" s="70">
        <v>1</v>
      </c>
      <c r="L971" s="69" t="str">
        <f t="shared" si="243"/>
        <v>ND</v>
      </c>
      <c r="M971" s="69" t="str">
        <f t="shared" si="244"/>
        <v>ND</v>
      </c>
      <c r="N971" s="69">
        <f t="shared" si="245"/>
        <v>65503460021</v>
      </c>
      <c r="P971" s="70">
        <v>1</v>
      </c>
      <c r="Q971" s="70">
        <v>3</v>
      </c>
      <c r="R971" s="19" t="s">
        <v>4</v>
      </c>
      <c r="S971" s="78" t="str">
        <f t="shared" si="246"/>
        <v>CARLOS MORENO</v>
      </c>
      <c r="T971" s="78" t="str">
        <f t="shared" si="247"/>
        <v>Pueblo</v>
      </c>
      <c r="AB971" s="78" t="str">
        <f t="shared" si="248"/>
        <v>TOMAS ZARAGOZA FUENTES</v>
      </c>
      <c r="AC971" s="70">
        <v>103</v>
      </c>
      <c r="AD971" s="68" t="str">
        <f t="shared" si="236"/>
        <v>EXECUTE [dbo].[PG_CI_CUENTA_BANCO] 0, 0, 0, 1114, 'Pueblo | EGRESOS | EGRESOS PLANTA | 65503460021 | CD. JUAREZ | Pesos Mexicanos' , '0021', 0, 'Pueblo | EGRESOS | EGRESOS PLANTA | 65503460021 | CD. JUAREZ | Pesos Mexicanos', 12, 10, 1, 'ND', 'ND', '65503460021', '', 1, 3, NULL, 'CARLOS MORENO', 'Pueblo', '', '', '', '', '', '', '', 'TOMAS ZARAGOZA FUENTES', 103</v>
      </c>
      <c r="AK971" s="43">
        <v>1114</v>
      </c>
      <c r="AL971" s="44">
        <v>12</v>
      </c>
      <c r="AM971" s="44">
        <v>10</v>
      </c>
      <c r="AN971" s="84" t="s">
        <v>3</v>
      </c>
      <c r="AO971" s="44">
        <v>25</v>
      </c>
      <c r="AP971" s="45" t="s">
        <v>458</v>
      </c>
      <c r="AQ971" s="45">
        <v>65503460021</v>
      </c>
      <c r="AR971" s="46" t="s">
        <v>133</v>
      </c>
      <c r="AS971" s="45" t="s">
        <v>25</v>
      </c>
      <c r="AT971" s="45" t="s">
        <v>134</v>
      </c>
      <c r="AU971" s="45" t="s">
        <v>106</v>
      </c>
      <c r="AV971" s="45" t="s">
        <v>107</v>
      </c>
      <c r="AW971" s="45" t="s">
        <v>97</v>
      </c>
      <c r="AX971" s="45" t="s">
        <v>108</v>
      </c>
      <c r="AY971" s="45" t="s">
        <v>100</v>
      </c>
      <c r="AZ971" s="45" t="s">
        <v>109</v>
      </c>
      <c r="BA971" s="45" t="s">
        <v>169</v>
      </c>
      <c r="BB971" s="74" t="s">
        <v>120</v>
      </c>
      <c r="BC971" s="45" t="s">
        <v>169</v>
      </c>
      <c r="BD971" s="45" t="s">
        <v>227</v>
      </c>
      <c r="BE971" s="45" t="s">
        <v>150</v>
      </c>
      <c r="BF971" s="45" t="s">
        <v>189</v>
      </c>
      <c r="BG971" s="45" t="s">
        <v>97</v>
      </c>
      <c r="BH971" s="45" t="s">
        <v>145</v>
      </c>
      <c r="BI971" s="45">
        <v>1</v>
      </c>
      <c r="BJ971" s="45" t="s">
        <v>97</v>
      </c>
      <c r="BK971" s="53">
        <v>42147.567118055558</v>
      </c>
      <c r="BL971" s="45" t="s">
        <v>114</v>
      </c>
      <c r="BM971" s="45" t="s">
        <v>97</v>
      </c>
      <c r="BO971" s="68" t="str">
        <f t="shared" si="249"/>
        <v>EXECUTE [dbo].[PG_CI_CUENTA_BANCO] 0,0,0 , 1114, X</v>
      </c>
    </row>
    <row r="972" spans="2:67" x14ac:dyDescent="0.3">
      <c r="B972" s="6">
        <f t="shared" si="237"/>
        <v>0</v>
      </c>
      <c r="C972" s="6" t="str">
        <f t="shared" si="238"/>
        <v>0, 0</v>
      </c>
      <c r="D972" s="54">
        <f t="shared" si="239"/>
        <v>1115</v>
      </c>
      <c r="E972" s="75" t="str">
        <f t="shared" si="240"/>
        <v>Pueblo | INGRESOS | VENTA GAS | 65503459911 | CD. JUAREZ | Pesos Mexicanos</v>
      </c>
      <c r="F972" s="54" t="str">
        <f t="shared" si="241"/>
        <v>9911</v>
      </c>
      <c r="G972" s="5">
        <v>0</v>
      </c>
      <c r="H972" s="78" t="str">
        <f t="shared" si="242"/>
        <v>Pueblo | INGRESOS | VENTA GAS | 65503459911 | CD. JUAREZ | Pesos Mexicanos</v>
      </c>
      <c r="I972" s="69">
        <f t="shared" si="235"/>
        <v>12</v>
      </c>
      <c r="J972" s="69">
        <f t="shared" si="235"/>
        <v>10</v>
      </c>
      <c r="K972" s="70">
        <v>1</v>
      </c>
      <c r="L972" s="69" t="str">
        <f t="shared" si="243"/>
        <v>ND</v>
      </c>
      <c r="M972" s="69" t="str">
        <f t="shared" si="244"/>
        <v>ND</v>
      </c>
      <c r="N972" s="69">
        <f t="shared" si="245"/>
        <v>65503459911</v>
      </c>
      <c r="P972" s="70">
        <v>1</v>
      </c>
      <c r="Q972" s="70">
        <v>1</v>
      </c>
      <c r="R972" s="19" t="s">
        <v>4</v>
      </c>
      <c r="S972" s="78" t="str">
        <f t="shared" si="246"/>
        <v>CARLOS MORENO</v>
      </c>
      <c r="T972" s="78" t="str">
        <f t="shared" si="247"/>
        <v>Pueblo</v>
      </c>
      <c r="AB972" s="78" t="str">
        <f t="shared" si="248"/>
        <v>TOMAS ZARAGOZA FUENTES</v>
      </c>
      <c r="AC972" s="70">
        <v>103</v>
      </c>
      <c r="AD972" s="68" t="str">
        <f t="shared" si="236"/>
        <v>EXECUTE [dbo].[PG_CI_CUENTA_BANCO] 0, 0, 0, 1115, 'Pueblo | INGRESOS | VENTA GAS | 65503459911 | CD. JUAREZ | Pesos Mexicanos' , '9911', 0, 'Pueblo | INGRESOS | VENTA GAS | 65503459911 | CD. JUAREZ | Pesos Mexicanos', 12, 10, 1, 'ND', 'ND', '65503459911', '', 1, 1, NULL, 'CARLOS MORENO', 'Pueblo', '', '', '', '', '', '', '', 'TOMAS ZARAGOZA FUENTES', 103</v>
      </c>
      <c r="AK972" s="43">
        <v>1115</v>
      </c>
      <c r="AL972" s="44">
        <v>12</v>
      </c>
      <c r="AM972" s="44">
        <v>10</v>
      </c>
      <c r="AN972" s="84" t="s">
        <v>3</v>
      </c>
      <c r="AO972" s="44">
        <v>25</v>
      </c>
      <c r="AP972" s="45" t="s">
        <v>458</v>
      </c>
      <c r="AQ972" s="45">
        <v>65503459911</v>
      </c>
      <c r="AR972" s="46" t="s">
        <v>104</v>
      </c>
      <c r="AS972" s="45" t="s">
        <v>24</v>
      </c>
      <c r="AT972" s="45" t="s">
        <v>105</v>
      </c>
      <c r="AU972" s="45" t="s">
        <v>188</v>
      </c>
      <c r="AV972" s="45" t="s">
        <v>107</v>
      </c>
      <c r="AW972" s="45" t="s">
        <v>97</v>
      </c>
      <c r="AX972" s="45" t="s">
        <v>108</v>
      </c>
      <c r="AY972" s="45" t="s">
        <v>100</v>
      </c>
      <c r="AZ972" s="45" t="s">
        <v>109</v>
      </c>
      <c r="BA972" s="45" t="s">
        <v>169</v>
      </c>
      <c r="BB972" s="74" t="s">
        <v>120</v>
      </c>
      <c r="BC972" s="45" t="s">
        <v>169</v>
      </c>
      <c r="BD972" s="45" t="s">
        <v>227</v>
      </c>
      <c r="BE972" s="45" t="s">
        <v>150</v>
      </c>
      <c r="BF972" s="45" t="s">
        <v>189</v>
      </c>
      <c r="BH972" s="45" t="s">
        <v>113</v>
      </c>
      <c r="BI972" s="45">
        <v>1</v>
      </c>
      <c r="BJ972" s="45" t="s">
        <v>97</v>
      </c>
      <c r="BK972" s="53">
        <v>42147.572581018518</v>
      </c>
      <c r="BL972" s="45" t="s">
        <v>114</v>
      </c>
      <c r="BM972" s="45" t="s">
        <v>97</v>
      </c>
      <c r="BO972" s="68" t="str">
        <f t="shared" si="249"/>
        <v>EXECUTE [dbo].[PG_CI_CUENTA_BANCO] 0,0,0 , 1115, X</v>
      </c>
    </row>
    <row r="973" spans="2:67" x14ac:dyDescent="0.3">
      <c r="B973" s="6">
        <f t="shared" si="237"/>
        <v>0</v>
      </c>
      <c r="C973" s="6" t="str">
        <f t="shared" si="238"/>
        <v>0, 0</v>
      </c>
      <c r="D973" s="54">
        <f t="shared" si="239"/>
        <v>1116</v>
      </c>
      <c r="E973" s="75" t="str">
        <f t="shared" si="240"/>
        <v>Corporativo | INVERSIONES | INVERSIONES | 4150422 | EL PASO TX. | Dólares USA</v>
      </c>
      <c r="F973" s="54" t="str">
        <f t="shared" si="241"/>
        <v>0422</v>
      </c>
      <c r="G973" s="5">
        <v>0</v>
      </c>
      <c r="H973" s="78" t="str">
        <f t="shared" si="242"/>
        <v>Corporativo | INVERSIONES | INVERSIONES | 4150422 | EL PASO TX. | Dólares USA</v>
      </c>
      <c r="I973" s="69">
        <f t="shared" si="235"/>
        <v>8</v>
      </c>
      <c r="J973" s="69">
        <f t="shared" si="235"/>
        <v>13</v>
      </c>
      <c r="K973" s="70">
        <v>2</v>
      </c>
      <c r="L973" s="69" t="str">
        <f t="shared" si="243"/>
        <v>ND</v>
      </c>
      <c r="M973" s="69" t="str">
        <f t="shared" si="244"/>
        <v>ND</v>
      </c>
      <c r="N973" s="69">
        <f t="shared" si="245"/>
        <v>4150422</v>
      </c>
      <c r="P973" s="70">
        <v>1</v>
      </c>
      <c r="Q973" s="70">
        <v>5</v>
      </c>
      <c r="R973" s="19" t="s">
        <v>4</v>
      </c>
      <c r="S973" s="78" t="str">
        <f t="shared" si="246"/>
        <v>MAGDALENA BACA</v>
      </c>
      <c r="T973" s="78" t="str">
        <f t="shared" si="247"/>
        <v>Corporativo</v>
      </c>
      <c r="AB973" s="78" t="str">
        <f t="shared" si="248"/>
        <v>TOMAS ZARAGOZA FUENTES</v>
      </c>
      <c r="AC973" s="70">
        <v>202</v>
      </c>
      <c r="AD973" s="68" t="str">
        <f t="shared" si="236"/>
        <v>EXECUTE [dbo].[PG_CI_CUENTA_BANCO] 0, 0, 0, 1116, 'Corporativo | INVERSIONES | INVERSIONES | 4150422 | EL PASO TX. | Dólares USA' , '0422', 0, 'Corporativo | INVERSIONES | INVERSIONES | 4150422 | EL PASO TX. | Dólares USA', 8, 13, 2, 'ND', 'ND', '4150422', '', 1, 5, NULL, 'MAGDALENA BACA', 'Corporativo', '', '', '', '', '', '', '', 'TOMAS ZARAGOZA FUENTES', 202</v>
      </c>
      <c r="AK973" s="43">
        <v>1116</v>
      </c>
      <c r="AL973" s="44">
        <v>8</v>
      </c>
      <c r="AM973" s="44">
        <v>13</v>
      </c>
      <c r="AN973" s="84" t="s">
        <v>3</v>
      </c>
      <c r="AO973" s="44">
        <v>0</v>
      </c>
      <c r="AP973" s="45" t="s">
        <v>148</v>
      </c>
      <c r="AQ973" s="45">
        <v>4150422</v>
      </c>
      <c r="AR973" s="46" t="s">
        <v>129</v>
      </c>
      <c r="AS973" s="45" t="s">
        <v>19</v>
      </c>
      <c r="AT973" s="45" t="s">
        <v>19</v>
      </c>
      <c r="AU973" s="45" t="s">
        <v>251</v>
      </c>
      <c r="AV973" s="45" t="s">
        <v>107</v>
      </c>
      <c r="AW973" s="45" t="s">
        <v>97</v>
      </c>
      <c r="AX973" s="45" t="s">
        <v>108</v>
      </c>
      <c r="AY973" s="45" t="s">
        <v>118</v>
      </c>
      <c r="AZ973" s="45" t="s">
        <v>109</v>
      </c>
      <c r="BA973" s="45" t="s">
        <v>169</v>
      </c>
      <c r="BB973" s="74" t="s">
        <v>146</v>
      </c>
      <c r="BC973" s="45" t="s">
        <v>169</v>
      </c>
      <c r="BD973" s="45" t="s">
        <v>515</v>
      </c>
      <c r="BE973" s="45" t="s">
        <v>240</v>
      </c>
      <c r="BF973" s="45" t="s">
        <v>241</v>
      </c>
      <c r="BG973" s="45" t="s">
        <v>97</v>
      </c>
      <c r="BH973" s="45" t="s">
        <v>145</v>
      </c>
      <c r="BI973" s="45">
        <v>1</v>
      </c>
      <c r="BJ973" s="45" t="s">
        <v>97</v>
      </c>
      <c r="BK973" s="53">
        <v>42146.69771990741</v>
      </c>
      <c r="BL973" s="45" t="s">
        <v>114</v>
      </c>
      <c r="BM973" s="45" t="s">
        <v>97</v>
      </c>
      <c r="BO973" s="68" t="str">
        <f t="shared" si="249"/>
        <v>EXECUTE [dbo].[PG_CI_CUENTA_BANCO] 0,0,0 , 1116, X</v>
      </c>
    </row>
    <row r="974" spans="2:67" x14ac:dyDescent="0.3">
      <c r="B974" s="6">
        <f t="shared" si="237"/>
        <v>0</v>
      </c>
      <c r="C974" s="6" t="str">
        <f t="shared" si="238"/>
        <v>0, 0</v>
      </c>
      <c r="D974" s="54">
        <f t="shared" si="239"/>
        <v>1117</v>
      </c>
      <c r="E974" s="75" t="str">
        <f t="shared" si="240"/>
        <v>Corporativo | INVERSIONES | INVERSIONES | 6701866590 | EL PASO TX. | Dólares USA</v>
      </c>
      <c r="F974" s="54" t="str">
        <f t="shared" si="241"/>
        <v>6590</v>
      </c>
      <c r="G974" s="5">
        <v>0</v>
      </c>
      <c r="H974" s="78" t="str">
        <f t="shared" si="242"/>
        <v>Corporativo | INVERSIONES | INVERSIONES | 6701866590 | EL PASO TX. | Dólares USA</v>
      </c>
      <c r="I974" s="69">
        <f t="shared" si="235"/>
        <v>25</v>
      </c>
      <c r="J974" s="69">
        <f t="shared" si="235"/>
        <v>20</v>
      </c>
      <c r="K974" s="70">
        <v>2</v>
      </c>
      <c r="L974" s="69" t="str">
        <f t="shared" si="243"/>
        <v>nd</v>
      </c>
      <c r="M974" s="69" t="str">
        <f t="shared" si="244"/>
        <v>nd</v>
      </c>
      <c r="N974" s="69">
        <f t="shared" si="245"/>
        <v>6701866590</v>
      </c>
      <c r="P974" s="70">
        <v>2</v>
      </c>
      <c r="Q974" s="70">
        <v>5</v>
      </c>
      <c r="R974" s="19" t="s">
        <v>4</v>
      </c>
      <c r="S974" s="78" t="str">
        <f t="shared" si="246"/>
        <v>BERTHA LOZANO</v>
      </c>
      <c r="T974" s="78" t="str">
        <f t="shared" si="247"/>
        <v>Corporativo</v>
      </c>
      <c r="AB974" s="78" t="str">
        <f t="shared" si="248"/>
        <v>TOMAS ZARAGOZA FUENTES</v>
      </c>
      <c r="AC974" s="70">
        <v>202</v>
      </c>
      <c r="AD974" s="68" t="str">
        <f t="shared" si="236"/>
        <v>EXECUTE [dbo].[PG_CI_CUENTA_BANCO] 0, 0, 0, 1117, 'Corporativo | INVERSIONES | INVERSIONES | 6701866590 | EL PASO TX. | Dólares USA' , '6590', 0, 'Corporativo | INVERSIONES | INVERSIONES | 6701866590 | EL PASO TX. | Dólares USA', 25, 20, 2, 'nd', 'nd', '6701866590', '', 2, 5, NULL, 'BERTHA LOZANO', 'Corporativo', '', '', '', '', '', '', '', 'TOMAS ZARAGOZA FUENTES', 202</v>
      </c>
      <c r="AK974" s="43">
        <v>1117</v>
      </c>
      <c r="AL974" s="44">
        <v>25</v>
      </c>
      <c r="AM974" s="44">
        <v>20</v>
      </c>
      <c r="AN974" s="84" t="s">
        <v>3</v>
      </c>
      <c r="AO974" s="44">
        <v>0</v>
      </c>
      <c r="AP974" s="45" t="s">
        <v>148</v>
      </c>
      <c r="AQ974" s="45">
        <v>6701866590</v>
      </c>
      <c r="AR974" s="46" t="s">
        <v>129</v>
      </c>
      <c r="AS974" s="45" t="s">
        <v>19</v>
      </c>
      <c r="AT974" s="45" t="s">
        <v>19</v>
      </c>
      <c r="AU974" s="45" t="s">
        <v>132</v>
      </c>
      <c r="AV974" s="45" t="s">
        <v>107</v>
      </c>
      <c r="AW974" s="45" t="s">
        <v>97</v>
      </c>
      <c r="AX974" s="45" t="s">
        <v>99</v>
      </c>
      <c r="AY974" s="45" t="s">
        <v>118</v>
      </c>
      <c r="AZ974" s="45" t="s">
        <v>109</v>
      </c>
      <c r="BA974" s="45" t="s">
        <v>411</v>
      </c>
      <c r="BB974" s="74" t="s">
        <v>146</v>
      </c>
      <c r="BC974" s="45" t="s">
        <v>411</v>
      </c>
      <c r="BD974" s="45" t="s">
        <v>515</v>
      </c>
      <c r="BE974" s="45" t="s">
        <v>454</v>
      </c>
      <c r="BF974" s="45" t="s">
        <v>313</v>
      </c>
      <c r="BG974" s="45" t="s">
        <v>97</v>
      </c>
      <c r="BH974" s="45" t="s">
        <v>516</v>
      </c>
      <c r="BI974" s="45">
        <v>1</v>
      </c>
      <c r="BJ974" s="45" t="s">
        <v>97</v>
      </c>
      <c r="BK974" s="53">
        <v>41653.54283564815</v>
      </c>
      <c r="BL974" s="45" t="s">
        <v>114</v>
      </c>
      <c r="BM974" s="45" t="s">
        <v>97</v>
      </c>
      <c r="BO974" s="68" t="str">
        <f t="shared" si="249"/>
        <v>EXECUTE [dbo].[PG_CI_CUENTA_BANCO] 0,0,0 , 1117, X</v>
      </c>
    </row>
    <row r="975" spans="2:67" x14ac:dyDescent="0.3">
      <c r="B975" s="6">
        <f t="shared" si="237"/>
        <v>0</v>
      </c>
      <c r="C975" s="6" t="str">
        <f t="shared" si="238"/>
        <v>0, 0</v>
      </c>
      <c r="D975" s="54">
        <f t="shared" si="239"/>
        <v>1118</v>
      </c>
      <c r="E975" s="75" t="str">
        <f t="shared" si="240"/>
        <v>Unigas Toluca | INGRESOS | VENTA (TPV) | 191928201 | CD. JUAREZ | Pesos Mexicanos</v>
      </c>
      <c r="F975" s="54" t="str">
        <f t="shared" si="241"/>
        <v>8201</v>
      </c>
      <c r="G975" s="5">
        <v>0</v>
      </c>
      <c r="H975" s="78" t="str">
        <f t="shared" si="242"/>
        <v>Unigas Toluca | INGRESOS | VENTA (TPV) | 191928201 | CD. JUAREZ | Pesos Mexicanos</v>
      </c>
      <c r="I975" s="69">
        <f t="shared" si="235"/>
        <v>42</v>
      </c>
      <c r="J975" s="69">
        <f t="shared" si="235"/>
        <v>7</v>
      </c>
      <c r="K975" s="70">
        <v>1</v>
      </c>
      <c r="L975" s="69" t="str">
        <f t="shared" si="243"/>
        <v>NA</v>
      </c>
      <c r="M975" s="69">
        <f t="shared" si="244"/>
        <v>833</v>
      </c>
      <c r="N975" s="69">
        <f t="shared" si="245"/>
        <v>191928201</v>
      </c>
      <c r="P975" s="70">
        <v>2</v>
      </c>
      <c r="Q975" s="70">
        <v>1</v>
      </c>
      <c r="R975" s="19" t="s">
        <v>4</v>
      </c>
      <c r="S975" s="78" t="str">
        <f t="shared" si="246"/>
        <v>LUIS RAMIREZ RODRIGUEZ</v>
      </c>
      <c r="T975" s="78" t="str">
        <f t="shared" si="247"/>
        <v>Unigas Toluca</v>
      </c>
      <c r="AB975" s="78" t="str">
        <f t="shared" si="248"/>
        <v>TOMAS ZARAGOZA FUENTES</v>
      </c>
      <c r="AC975" s="70">
        <v>103</v>
      </c>
      <c r="AD975" s="68" t="str">
        <f t="shared" si="236"/>
        <v>EXECUTE [dbo].[PG_CI_CUENTA_BANCO] 0, 0, 0, 1118, 'Unigas Toluca | INGRESOS | VENTA (TPV) | 191928201 | CD. JUAREZ | Pesos Mexicanos' , '8201', 0, 'Unigas Toluca | INGRESOS | VENTA (TPV) | 191928201 | CD. JUAREZ | Pesos Mexicanos', 42, 7, 1, 'NA', '833', '191928201', '', 2, 1, NULL, 'LUIS RAMIREZ RODRIGUEZ', 'Unigas Toluca', '', '', '', '', '', '', '', 'TOMAS ZARAGOZA FUENTES', 103</v>
      </c>
      <c r="AK975" s="43">
        <v>1118</v>
      </c>
      <c r="AL975" s="44">
        <v>42</v>
      </c>
      <c r="AM975" s="44">
        <v>7</v>
      </c>
      <c r="AN975" s="84" t="s">
        <v>3</v>
      </c>
      <c r="AO975" s="44">
        <v>80</v>
      </c>
      <c r="AP975" s="45" t="s">
        <v>513</v>
      </c>
      <c r="AQ975" s="45">
        <v>191928201</v>
      </c>
      <c r="AR975" s="46" t="s">
        <v>104</v>
      </c>
      <c r="AS975" s="45" t="s">
        <v>24</v>
      </c>
      <c r="AT975" s="45" t="s">
        <v>228</v>
      </c>
      <c r="AU975" s="45" t="s">
        <v>174</v>
      </c>
      <c r="AV975" s="45" t="s">
        <v>107</v>
      </c>
      <c r="AW975" s="45" t="s">
        <v>97</v>
      </c>
      <c r="AX975" s="45" t="s">
        <v>99</v>
      </c>
      <c r="AY975" s="45" t="s">
        <v>100</v>
      </c>
      <c r="AZ975" s="45" t="s">
        <v>109</v>
      </c>
      <c r="BA975" s="45" t="s">
        <v>501</v>
      </c>
      <c r="BB975" s="74" t="s">
        <v>120</v>
      </c>
      <c r="BC975" s="45">
        <v>833</v>
      </c>
      <c r="BD975" s="45" t="s">
        <v>227</v>
      </c>
      <c r="BE975" s="45" t="s">
        <v>122</v>
      </c>
      <c r="BF975" s="45" t="s">
        <v>315</v>
      </c>
      <c r="BG975" s="45" t="s">
        <v>97</v>
      </c>
      <c r="BH975" s="45" t="s">
        <v>517</v>
      </c>
      <c r="BI975" s="45">
        <v>1</v>
      </c>
      <c r="BJ975" s="45" t="s">
        <v>97</v>
      </c>
      <c r="BK975" s="53">
        <v>41926.476944444446</v>
      </c>
      <c r="BL975" s="45" t="s">
        <v>317</v>
      </c>
      <c r="BM975" s="45" t="s">
        <v>97</v>
      </c>
      <c r="BO975" s="68" t="str">
        <f t="shared" si="249"/>
        <v>EXECUTE [dbo].[PG_CI_CUENTA_BANCO] 0,0,0 , 1118, X</v>
      </c>
    </row>
    <row r="976" spans="2:67" x14ac:dyDescent="0.3">
      <c r="B976" s="6">
        <f t="shared" si="237"/>
        <v>0</v>
      </c>
      <c r="C976" s="6" t="str">
        <f t="shared" si="238"/>
        <v>0, 0</v>
      </c>
      <c r="D976" s="54">
        <f t="shared" si="239"/>
        <v>1119</v>
      </c>
      <c r="E976" s="75" t="str">
        <f t="shared" si="240"/>
        <v>Corporativo | INVERSIONES | INVERSIONES | 6703261637 | EL PASO TX. | Dólares USA</v>
      </c>
      <c r="F976" s="54" t="str">
        <f t="shared" si="241"/>
        <v>1637</v>
      </c>
      <c r="G976" s="5">
        <v>0</v>
      </c>
      <c r="H976" s="78" t="str">
        <f t="shared" si="242"/>
        <v>Corporativo | INVERSIONES | INVERSIONES | 6703261637 | EL PASO TX. | Dólares USA</v>
      </c>
      <c r="I976" s="69">
        <f t="shared" si="235"/>
        <v>16</v>
      </c>
      <c r="J976" s="69">
        <f t="shared" si="235"/>
        <v>20</v>
      </c>
      <c r="K976" s="70">
        <v>2</v>
      </c>
      <c r="L976" s="69" t="str">
        <f t="shared" si="243"/>
        <v>ND</v>
      </c>
      <c r="M976" s="69" t="str">
        <f t="shared" si="244"/>
        <v>ND</v>
      </c>
      <c r="N976" s="69">
        <f t="shared" si="245"/>
        <v>6703261637</v>
      </c>
      <c r="P976" s="70">
        <v>2</v>
      </c>
      <c r="Q976" s="70">
        <v>5</v>
      </c>
      <c r="R976" s="19" t="s">
        <v>4</v>
      </c>
      <c r="S976" s="78" t="str">
        <f t="shared" si="246"/>
        <v>BERTHA LOZANO</v>
      </c>
      <c r="T976" s="78" t="str">
        <f t="shared" si="247"/>
        <v>Corporativo</v>
      </c>
      <c r="AB976" s="78" t="str">
        <f t="shared" si="248"/>
        <v>TOMAS ZARAGOZA FUENTES</v>
      </c>
      <c r="AC976" s="70">
        <v>202</v>
      </c>
      <c r="AD976" s="68" t="str">
        <f t="shared" si="236"/>
        <v>EXECUTE [dbo].[PG_CI_CUENTA_BANCO] 0, 0, 0, 1119, 'Corporativo | INVERSIONES | INVERSIONES | 6703261637 | EL PASO TX. | Dólares USA' , '1637', 0, 'Corporativo | INVERSIONES | INVERSIONES | 6703261637 | EL PASO TX. | Dólares USA', 16, 20, 2, 'ND', 'ND', '6703261637', '', 2, 5, NULL, 'BERTHA LOZANO', 'Corporativo', '', '', '', '', '', '', '', 'TOMAS ZARAGOZA FUENTES', 202</v>
      </c>
      <c r="AK976" s="43">
        <v>1119</v>
      </c>
      <c r="AL976" s="44">
        <v>16</v>
      </c>
      <c r="AM976" s="44">
        <v>20</v>
      </c>
      <c r="AN976" s="84" t="s">
        <v>3</v>
      </c>
      <c r="AO976" s="44">
        <v>0</v>
      </c>
      <c r="AP976" s="45" t="s">
        <v>148</v>
      </c>
      <c r="AQ976" s="45">
        <v>6703261637</v>
      </c>
      <c r="AR976" s="46" t="s">
        <v>129</v>
      </c>
      <c r="AS976" s="45" t="s">
        <v>19</v>
      </c>
      <c r="AT976" s="45" t="s">
        <v>19</v>
      </c>
      <c r="AU976" s="45" t="s">
        <v>132</v>
      </c>
      <c r="AV976" s="45" t="s">
        <v>107</v>
      </c>
      <c r="AW976" s="45" t="s">
        <v>97</v>
      </c>
      <c r="AX976" s="45" t="s">
        <v>99</v>
      </c>
      <c r="AY976" s="45" t="s">
        <v>118</v>
      </c>
      <c r="AZ976" s="45" t="s">
        <v>109</v>
      </c>
      <c r="BA976" s="45" t="s">
        <v>169</v>
      </c>
      <c r="BB976" s="74" t="s">
        <v>146</v>
      </c>
      <c r="BC976" s="45" t="s">
        <v>169</v>
      </c>
      <c r="BD976" s="45" t="s">
        <v>515</v>
      </c>
      <c r="BE976" s="45" t="s">
        <v>454</v>
      </c>
      <c r="BF976" s="45" t="s">
        <v>112</v>
      </c>
      <c r="BG976" s="45" t="s">
        <v>97</v>
      </c>
      <c r="BH976" s="45" t="s">
        <v>299</v>
      </c>
      <c r="BI976" s="45">
        <v>1</v>
      </c>
      <c r="BJ976" s="45" t="s">
        <v>97</v>
      </c>
      <c r="BK976" s="53">
        <v>41694.433379629627</v>
      </c>
      <c r="BL976" s="45" t="s">
        <v>114</v>
      </c>
      <c r="BM976" s="45" t="s">
        <v>97</v>
      </c>
      <c r="BO976" s="68" t="str">
        <f t="shared" si="249"/>
        <v>EXECUTE [dbo].[PG_CI_CUENTA_BANCO] 0,0,0 , 1119, X</v>
      </c>
    </row>
    <row r="977" spans="2:67" x14ac:dyDescent="0.3">
      <c r="B977" s="6">
        <f t="shared" si="237"/>
        <v>0</v>
      </c>
      <c r="C977" s="6" t="str">
        <f t="shared" si="238"/>
        <v>0, 0</v>
      </c>
      <c r="D977" s="54">
        <f t="shared" si="239"/>
        <v>1120</v>
      </c>
      <c r="E977" s="75" t="str">
        <f t="shared" si="240"/>
        <v>Unigas Toluca | EGRESOS | NOMINA | 65503628300 | CD. JUAREZ | Pesos Mexicanos</v>
      </c>
      <c r="F977" s="54" t="str">
        <f t="shared" si="241"/>
        <v>8300</v>
      </c>
      <c r="G977" s="5">
        <v>0</v>
      </c>
      <c r="H977" s="78" t="str">
        <f t="shared" si="242"/>
        <v>Unigas Toluca | EGRESOS | NOMINA | 65503628300 | CD. JUAREZ | Pesos Mexicanos</v>
      </c>
      <c r="I977" s="69">
        <f t="shared" si="235"/>
        <v>42</v>
      </c>
      <c r="J977" s="69">
        <f t="shared" si="235"/>
        <v>10</v>
      </c>
      <c r="K977" s="70">
        <v>1</v>
      </c>
      <c r="L977" s="69" t="str">
        <f t="shared" si="243"/>
        <v>ND</v>
      </c>
      <c r="M977" s="69" t="str">
        <f t="shared" si="244"/>
        <v>ND</v>
      </c>
      <c r="N977" s="69">
        <f t="shared" si="245"/>
        <v>65503628300</v>
      </c>
      <c r="P977" s="70">
        <v>1</v>
      </c>
      <c r="Q977" s="70">
        <v>3</v>
      </c>
      <c r="R977" s="19" t="s">
        <v>4</v>
      </c>
      <c r="S977" s="78" t="str">
        <f t="shared" si="246"/>
        <v>CARLOS MORENO</v>
      </c>
      <c r="T977" s="78" t="str">
        <f t="shared" si="247"/>
        <v>Unigas Toluca</v>
      </c>
      <c r="AB977" s="78" t="str">
        <f t="shared" si="248"/>
        <v>TOMAS ZARAGOZA FUENTES</v>
      </c>
      <c r="AC977" s="70">
        <v>103</v>
      </c>
      <c r="AD977" s="68" t="str">
        <f t="shared" si="236"/>
        <v>EXECUTE [dbo].[PG_CI_CUENTA_BANCO] 0, 0, 0, 1120, 'Unigas Toluca | EGRESOS | NOMINA | 65503628300 | CD. JUAREZ | Pesos Mexicanos' , '8300', 0, 'Unigas Toluca | EGRESOS | NOMINA | 65503628300 | CD. JUAREZ | Pesos Mexicanos', 42, 10, 1, 'ND', 'ND', '65503628300', '', 1, 3, NULL, 'CARLOS MORENO', 'Unigas Toluca', '', '', '', '', '', '', '', 'TOMAS ZARAGOZA FUENTES', 103</v>
      </c>
      <c r="AK977" s="43">
        <v>1120</v>
      </c>
      <c r="AL977" s="44">
        <v>42</v>
      </c>
      <c r="AM977" s="44">
        <v>10</v>
      </c>
      <c r="AN977" s="84" t="s">
        <v>3</v>
      </c>
      <c r="AO977" s="44">
        <v>80</v>
      </c>
      <c r="AP977" s="45" t="s">
        <v>513</v>
      </c>
      <c r="AQ977" s="45">
        <v>65503628300</v>
      </c>
      <c r="AR977" s="46" t="s">
        <v>133</v>
      </c>
      <c r="AS977" s="45" t="s">
        <v>25</v>
      </c>
      <c r="AT977" s="45" t="s">
        <v>392</v>
      </c>
      <c r="AU977" s="45" t="s">
        <v>174</v>
      </c>
      <c r="AV977" s="45" t="s">
        <v>107</v>
      </c>
      <c r="AW977" s="45" t="s">
        <v>97</v>
      </c>
      <c r="AX977" s="45" t="s">
        <v>108</v>
      </c>
      <c r="AY977" s="45" t="s">
        <v>100</v>
      </c>
      <c r="AZ977" s="45" t="s">
        <v>109</v>
      </c>
      <c r="BA977" s="45" t="s">
        <v>169</v>
      </c>
      <c r="BB977" s="74" t="s">
        <v>120</v>
      </c>
      <c r="BC977" s="45" t="s">
        <v>169</v>
      </c>
      <c r="BD977" s="45" t="s">
        <v>508</v>
      </c>
      <c r="BE977" s="45" t="s">
        <v>150</v>
      </c>
      <c r="BF977" s="45" t="s">
        <v>315</v>
      </c>
      <c r="BG977" s="45" t="s">
        <v>97</v>
      </c>
      <c r="BH977" s="45" t="s">
        <v>518</v>
      </c>
      <c r="BI977" s="45">
        <v>1</v>
      </c>
      <c r="BJ977" s="45" t="s">
        <v>97</v>
      </c>
      <c r="BK977" s="53">
        <v>41926.477199074077</v>
      </c>
      <c r="BL977" s="45" t="s">
        <v>317</v>
      </c>
      <c r="BM977" s="45" t="s">
        <v>97</v>
      </c>
      <c r="BO977" s="68" t="str">
        <f t="shared" si="249"/>
        <v>EXECUTE [dbo].[PG_CI_CUENTA_BANCO] 0,0,0 , 1120, X</v>
      </c>
    </row>
    <row r="978" spans="2:67" x14ac:dyDescent="0.3">
      <c r="B978" s="6">
        <f t="shared" si="237"/>
        <v>0</v>
      </c>
      <c r="C978" s="6" t="str">
        <f t="shared" si="238"/>
        <v>0, 0</v>
      </c>
      <c r="D978" s="54">
        <f t="shared" si="239"/>
        <v>1121</v>
      </c>
      <c r="E978" s="75" t="str">
        <f t="shared" si="240"/>
        <v>TERMINAL TEPEJI | INGRESOS | PAGO PEMEX | 22603285294 | CD. JUAREZ | Pesos Mexicanos</v>
      </c>
      <c r="F978" s="54" t="str">
        <f t="shared" si="241"/>
        <v>5294</v>
      </c>
      <c r="G978" s="5">
        <v>0</v>
      </c>
      <c r="H978" s="78" t="str">
        <f t="shared" si="242"/>
        <v>TERMINAL TEPEJI | INGRESOS | PAGO PEMEX | 22603285294 | CD. JUAREZ | Pesos Mexicanos</v>
      </c>
      <c r="I978" s="69">
        <f t="shared" si="235"/>
        <v>19</v>
      </c>
      <c r="J978" s="69">
        <f t="shared" si="235"/>
        <v>11</v>
      </c>
      <c r="K978" s="70">
        <v>1</v>
      </c>
      <c r="L978" s="69" t="str">
        <f t="shared" si="243"/>
        <v>ND</v>
      </c>
      <c r="M978" s="69" t="str">
        <f t="shared" si="244"/>
        <v>ND</v>
      </c>
      <c r="N978" s="69">
        <f t="shared" si="245"/>
        <v>22603285294</v>
      </c>
      <c r="P978" s="70">
        <v>1</v>
      </c>
      <c r="Q978" s="70">
        <v>1</v>
      </c>
      <c r="R978" s="19" t="s">
        <v>4</v>
      </c>
      <c r="S978" s="78" t="str">
        <f t="shared" si="246"/>
        <v>DULCE SOTO</v>
      </c>
      <c r="T978" s="78" t="str">
        <f t="shared" si="247"/>
        <v>TERMINAL TEPEJI</v>
      </c>
      <c r="AB978" s="78" t="str">
        <f t="shared" si="248"/>
        <v>TOMAS ZARAGOZA FUENTES</v>
      </c>
      <c r="AC978" s="70">
        <v>103</v>
      </c>
      <c r="AD978" s="68" t="str">
        <f t="shared" si="236"/>
        <v>EXECUTE [dbo].[PG_CI_CUENTA_BANCO] 0, 0, 0, 1121, 'TERMINAL TEPEJI | INGRESOS | PAGO PEMEX | 22603285294 | CD. JUAREZ | Pesos Mexicanos' , '5294', 0, 'TERMINAL TEPEJI | INGRESOS | PAGO PEMEX | 22603285294 | CD. JUAREZ | Pesos Mexicanos', 19, 11, 1, 'ND', 'ND', '22603285294', '', 1, 1, NULL, 'DULCE SOTO', 'TERMINAL TEPEJI', '', '', '', '', '', '', '', 'TOMAS ZARAGOZA FUENTES', 103</v>
      </c>
      <c r="AK978" s="43">
        <v>1121</v>
      </c>
      <c r="AL978" s="44">
        <v>19</v>
      </c>
      <c r="AM978" s="44">
        <v>11</v>
      </c>
      <c r="AN978" s="84" t="s">
        <v>3</v>
      </c>
      <c r="AO978" s="44">
        <v>0</v>
      </c>
      <c r="AP978" s="45" t="s">
        <v>514</v>
      </c>
      <c r="AQ978" s="45">
        <v>22603285294</v>
      </c>
      <c r="AR978" s="46" t="s">
        <v>104</v>
      </c>
      <c r="AS978" s="45" t="s">
        <v>24</v>
      </c>
      <c r="AT978" s="45" t="s">
        <v>153</v>
      </c>
      <c r="AU978" s="45" t="s">
        <v>174</v>
      </c>
      <c r="AV978" s="45" t="s">
        <v>107</v>
      </c>
      <c r="AW978" s="45" t="s">
        <v>97</v>
      </c>
      <c r="AX978" s="45" t="s">
        <v>108</v>
      </c>
      <c r="AY978" s="45" t="s">
        <v>100</v>
      </c>
      <c r="AZ978" s="45" t="s">
        <v>109</v>
      </c>
      <c r="BA978" s="45" t="s">
        <v>169</v>
      </c>
      <c r="BB978" s="74" t="s">
        <v>120</v>
      </c>
      <c r="BC978" s="45" t="s">
        <v>169</v>
      </c>
      <c r="BD978" s="45" t="s">
        <v>156</v>
      </c>
      <c r="BE978" s="45" t="s">
        <v>152</v>
      </c>
      <c r="BF978" s="45" t="s">
        <v>244</v>
      </c>
      <c r="BG978" s="45" t="s">
        <v>97</v>
      </c>
      <c r="BH978" s="45" t="s">
        <v>519</v>
      </c>
      <c r="BI978" s="45">
        <v>1</v>
      </c>
      <c r="BJ978" s="45" t="s">
        <v>97</v>
      </c>
      <c r="BK978" s="53">
        <v>42872.40216435185</v>
      </c>
      <c r="BL978" s="45" t="s">
        <v>128</v>
      </c>
      <c r="BM978" s="45" t="s">
        <v>97</v>
      </c>
      <c r="BO978" s="68" t="str">
        <f t="shared" si="249"/>
        <v>EXECUTE [dbo].[PG_CI_CUENTA_BANCO] 0,0,0 , 1121, X</v>
      </c>
    </row>
    <row r="979" spans="2:67" x14ac:dyDescent="0.3">
      <c r="B979" s="6">
        <f t="shared" si="237"/>
        <v>0</v>
      </c>
      <c r="C979" s="6" t="str">
        <f t="shared" si="238"/>
        <v>0, 0</v>
      </c>
      <c r="D979" s="54">
        <f t="shared" si="239"/>
        <v>1122</v>
      </c>
      <c r="E979" s="75" t="str">
        <f t="shared" si="240"/>
        <v>Corporativo | INVERSIONES | INVERSIONES | 6707706447 | EL PASO TX. | Dólares USA</v>
      </c>
      <c r="F979" s="54" t="str">
        <f t="shared" si="241"/>
        <v>6447</v>
      </c>
      <c r="G979" s="5">
        <v>0</v>
      </c>
      <c r="H979" s="78" t="str">
        <f t="shared" si="242"/>
        <v>Corporativo | INVERSIONES | INVERSIONES | 6707706447 | EL PASO TX. | Dólares USA</v>
      </c>
      <c r="I979" s="69">
        <f t="shared" si="235"/>
        <v>10</v>
      </c>
      <c r="J979" s="69">
        <f t="shared" si="235"/>
        <v>20</v>
      </c>
      <c r="K979" s="70">
        <v>2</v>
      </c>
      <c r="L979" s="69" t="str">
        <f t="shared" si="243"/>
        <v>ND</v>
      </c>
      <c r="M979" s="69" t="str">
        <f t="shared" si="244"/>
        <v>ND</v>
      </c>
      <c r="N979" s="69">
        <f t="shared" si="245"/>
        <v>6707706447</v>
      </c>
      <c r="P979" s="70">
        <v>1</v>
      </c>
      <c r="Q979" s="70">
        <v>5</v>
      </c>
      <c r="R979" s="19" t="s">
        <v>4</v>
      </c>
      <c r="S979" s="78" t="str">
        <f t="shared" si="246"/>
        <v>MAGDALENA BACA</v>
      </c>
      <c r="T979" s="78" t="str">
        <f t="shared" si="247"/>
        <v>Corporativo</v>
      </c>
      <c r="AB979" s="78" t="str">
        <f t="shared" si="248"/>
        <v>ENRIQUE ZARAGOZA ITO</v>
      </c>
      <c r="AC979" s="70">
        <v>202</v>
      </c>
      <c r="AD979" s="68" t="str">
        <f t="shared" si="236"/>
        <v>EXECUTE [dbo].[PG_CI_CUENTA_BANCO] 0, 0, 0, 1122, 'Corporativo | INVERSIONES | INVERSIONES | 6707706447 | EL PASO TX. | Dólares USA' , '6447', 0, 'Corporativo | INVERSIONES | INVERSIONES | 6707706447 | EL PASO TX. | Dólares USA', 10, 20, 2, 'ND', 'ND', '6707706447', '', 1, 5, NULL, 'MAGDALENA BACA', 'Corporativo', '', '', '', '', '', '', '', 'ENRIQUE ZARAGOZA ITO', 202</v>
      </c>
      <c r="AK979" s="43">
        <v>1122</v>
      </c>
      <c r="AL979" s="44">
        <v>10</v>
      </c>
      <c r="AM979" s="44">
        <v>20</v>
      </c>
      <c r="AN979" s="84" t="s">
        <v>3</v>
      </c>
      <c r="AO979" s="44">
        <v>0</v>
      </c>
      <c r="AP979" s="45" t="s">
        <v>148</v>
      </c>
      <c r="AQ979" s="45">
        <v>6707706447</v>
      </c>
      <c r="AR979" s="46" t="s">
        <v>129</v>
      </c>
      <c r="AS979" s="45" t="s">
        <v>19</v>
      </c>
      <c r="AT979" s="45" t="s">
        <v>19</v>
      </c>
      <c r="AU979" s="45" t="s">
        <v>251</v>
      </c>
      <c r="AV979" s="45" t="s">
        <v>107</v>
      </c>
      <c r="AW979" s="45" t="s">
        <v>97</v>
      </c>
      <c r="AX979" s="45" t="s">
        <v>108</v>
      </c>
      <c r="AY979" s="45" t="s">
        <v>118</v>
      </c>
      <c r="AZ979" s="45" t="s">
        <v>163</v>
      </c>
      <c r="BA979" s="45" t="s">
        <v>169</v>
      </c>
      <c r="BB979" s="74" t="s">
        <v>146</v>
      </c>
      <c r="BC979" s="45" t="s">
        <v>169</v>
      </c>
      <c r="BD979" s="45" t="s">
        <v>515</v>
      </c>
      <c r="BE979" s="45" t="s">
        <v>240</v>
      </c>
      <c r="BF979" s="45" t="s">
        <v>160</v>
      </c>
      <c r="BG979" s="45" t="s">
        <v>97</v>
      </c>
      <c r="BH979" s="45" t="s">
        <v>520</v>
      </c>
      <c r="BI979" s="45">
        <v>1</v>
      </c>
      <c r="BJ979" s="45" t="s">
        <v>97</v>
      </c>
      <c r="BK979" s="53">
        <v>43235.453541666669</v>
      </c>
      <c r="BL979" s="45" t="s">
        <v>128</v>
      </c>
      <c r="BM979" s="45" t="s">
        <v>97</v>
      </c>
      <c r="BO979" s="68" t="str">
        <f t="shared" si="249"/>
        <v>EXECUTE [dbo].[PG_CI_CUENTA_BANCO] 0,0,0 , 1122, X</v>
      </c>
    </row>
    <row r="980" spans="2:67" x14ac:dyDescent="0.3">
      <c r="B980" s="6">
        <f t="shared" si="237"/>
        <v>0</v>
      </c>
      <c r="C980" s="6" t="str">
        <f t="shared" si="238"/>
        <v>0, 0</v>
      </c>
      <c r="D980" s="54">
        <f t="shared" si="239"/>
        <v>1123</v>
      </c>
      <c r="E980" s="75" t="str">
        <f t="shared" si="240"/>
        <v>Corporativo | OPERACION CREDITO | OPERACION CREDITO | 449230669 | CD. JUAREZ | Pesos Mexicanos</v>
      </c>
      <c r="F980" s="54" t="str">
        <f t="shared" si="241"/>
        <v>0669</v>
      </c>
      <c r="G980" s="5">
        <v>0</v>
      </c>
      <c r="H980" s="78" t="str">
        <f t="shared" si="242"/>
        <v>Corporativo | OPERACION CREDITO | OPERACION CREDITO | 449230669 | CD. JUAREZ | Pesos Mexicanos</v>
      </c>
      <c r="I980" s="69">
        <f t="shared" si="235"/>
        <v>6</v>
      </c>
      <c r="J980" s="69">
        <f t="shared" si="235"/>
        <v>1</v>
      </c>
      <c r="K980" s="70">
        <v>1</v>
      </c>
      <c r="L980" s="69" t="str">
        <f t="shared" si="243"/>
        <v>nd</v>
      </c>
      <c r="M980" s="69">
        <f t="shared" si="244"/>
        <v>4492</v>
      </c>
      <c r="N980" s="69">
        <f t="shared" si="245"/>
        <v>449230669</v>
      </c>
      <c r="P980" s="70">
        <v>1</v>
      </c>
      <c r="Q980" s="70">
        <v>4</v>
      </c>
      <c r="R980" s="19" t="s">
        <v>4</v>
      </c>
      <c r="S980" s="78" t="str">
        <f t="shared" si="246"/>
        <v>JAIME FERNANDEZ LEMUS</v>
      </c>
      <c r="T980" s="78" t="str">
        <f t="shared" si="247"/>
        <v>Corporativo</v>
      </c>
      <c r="AB980" s="78" t="str">
        <f t="shared" si="248"/>
        <v>TOMAS ZARAGOZA FUENTES</v>
      </c>
      <c r="AC980" s="70">
        <v>103</v>
      </c>
      <c r="AD980" s="68" t="str">
        <f t="shared" si="236"/>
        <v>EXECUTE [dbo].[PG_CI_CUENTA_BANCO] 0, 0, 0, 1123, 'Corporativo | OPERACION CREDITO | OPERACION CREDITO | 449230669 | CD. JUAREZ | Pesos Mexicanos' , '0669', 0, 'Corporativo | OPERACION CREDITO | OPERACION CREDITO | 449230669 | CD. JUAREZ | Pesos Mexicanos', 6, 1, 1, 'nd', '4492', '449230669', '', 1, 4, NULL, 'JAIME FERNANDEZ LEMUS', 'Corporativo', '', '', '', '', '', '', '', 'TOMAS ZARAGOZA FUENTES', 103</v>
      </c>
      <c r="AK980" s="43">
        <v>1123</v>
      </c>
      <c r="AL980" s="44">
        <v>6</v>
      </c>
      <c r="AM980" s="44">
        <v>1</v>
      </c>
      <c r="AN980" s="84" t="s">
        <v>3</v>
      </c>
      <c r="AO980" s="44">
        <v>0</v>
      </c>
      <c r="AP980" s="45" t="s">
        <v>148</v>
      </c>
      <c r="AQ980" s="45">
        <v>449230669</v>
      </c>
      <c r="AR980" s="46" t="s">
        <v>124</v>
      </c>
      <c r="AS980" s="45" t="s">
        <v>26</v>
      </c>
      <c r="AT980" s="45" t="s">
        <v>26</v>
      </c>
      <c r="AU980" s="45" t="s">
        <v>174</v>
      </c>
      <c r="AV980" s="45" t="s">
        <v>107</v>
      </c>
      <c r="AW980" s="45" t="s">
        <v>97</v>
      </c>
      <c r="AX980" s="45" t="s">
        <v>108</v>
      </c>
      <c r="AY980" s="45" t="s">
        <v>100</v>
      </c>
      <c r="AZ980" s="45" t="s">
        <v>109</v>
      </c>
      <c r="BA980" s="45" t="s">
        <v>411</v>
      </c>
      <c r="BB980" s="74" t="s">
        <v>120</v>
      </c>
      <c r="BC980" s="45">
        <v>4492</v>
      </c>
      <c r="BD980" s="45" t="s">
        <v>169</v>
      </c>
      <c r="BE980" s="45" t="s">
        <v>111</v>
      </c>
      <c r="BF980" s="45" t="s">
        <v>275</v>
      </c>
      <c r="BG980" s="45" t="s">
        <v>97</v>
      </c>
      <c r="BH980" s="45" t="s">
        <v>521</v>
      </c>
      <c r="BI980" s="45">
        <v>1</v>
      </c>
      <c r="BJ980" s="45" t="s">
        <v>97</v>
      </c>
      <c r="BK980" s="53">
        <v>42824.468854166669</v>
      </c>
      <c r="BL980" s="45" t="s">
        <v>128</v>
      </c>
      <c r="BM980" s="45" t="s">
        <v>97</v>
      </c>
      <c r="BO980" s="68" t="str">
        <f t="shared" si="249"/>
        <v>EXECUTE [dbo].[PG_CI_CUENTA_BANCO] 0,0,0 , 1123, X</v>
      </c>
    </row>
    <row r="981" spans="2:67" x14ac:dyDescent="0.3">
      <c r="B981" s="6">
        <f t="shared" si="237"/>
        <v>0</v>
      </c>
      <c r="C981" s="6" t="str">
        <f t="shared" si="238"/>
        <v>0, 0</v>
      </c>
      <c r="D981" s="54">
        <f t="shared" si="239"/>
        <v>1124</v>
      </c>
      <c r="E981" s="75" t="str">
        <f t="shared" si="240"/>
        <v>Corporativo | INGRESOS | VENTA | 65503882453 | CD. JUAREZ | Pesos Mexicanos</v>
      </c>
      <c r="F981" s="54" t="str">
        <f t="shared" si="241"/>
        <v>2453</v>
      </c>
      <c r="G981" s="5">
        <v>0</v>
      </c>
      <c r="H981" s="78" t="str">
        <f t="shared" si="242"/>
        <v>Corporativo | INGRESOS | VENTA | 65503882453 | CD. JUAREZ | Pesos Mexicanos</v>
      </c>
      <c r="I981" s="69">
        <f t="shared" si="235"/>
        <v>21</v>
      </c>
      <c r="J981" s="69">
        <f t="shared" si="235"/>
        <v>10</v>
      </c>
      <c r="K981" s="70">
        <v>1</v>
      </c>
      <c r="L981" s="69" t="str">
        <f t="shared" si="243"/>
        <v>ND</v>
      </c>
      <c r="M981" s="69" t="str">
        <f t="shared" si="244"/>
        <v>ND</v>
      </c>
      <c r="N981" s="69">
        <f t="shared" si="245"/>
        <v>65503882453</v>
      </c>
      <c r="P981" s="70">
        <v>1</v>
      </c>
      <c r="Q981" s="70">
        <v>1</v>
      </c>
      <c r="R981" s="19" t="s">
        <v>4</v>
      </c>
      <c r="S981" s="78" t="str">
        <f t="shared" si="246"/>
        <v>CARLOS MORENO</v>
      </c>
      <c r="T981" s="78" t="str">
        <f t="shared" si="247"/>
        <v>Corporativo</v>
      </c>
      <c r="AB981" s="78" t="str">
        <f t="shared" si="248"/>
        <v>TOMAS ZARAGOZA FUENTES</v>
      </c>
      <c r="AC981" s="70">
        <v>103</v>
      </c>
      <c r="AD981" s="68" t="str">
        <f t="shared" si="236"/>
        <v>EXECUTE [dbo].[PG_CI_CUENTA_BANCO] 0, 0, 0, 1124, 'Corporativo | INGRESOS | VENTA | 65503882453 | CD. JUAREZ | Pesos Mexicanos' , '2453', 0, 'Corporativo | INGRESOS | VENTA | 65503882453 | CD. JUAREZ | Pesos Mexicanos', 21, 10, 1, 'ND', 'ND', '65503882453', '', 1, 1, NULL, 'CARLOS MORENO', 'Corporativo', '', '', '', '', '', '', '', 'TOMAS ZARAGOZA FUENTES', 103</v>
      </c>
      <c r="AK981" s="43">
        <v>1124</v>
      </c>
      <c r="AL981" s="44">
        <v>21</v>
      </c>
      <c r="AM981" s="44">
        <v>10</v>
      </c>
      <c r="AN981" s="84" t="s">
        <v>3</v>
      </c>
      <c r="AO981" s="44">
        <v>0</v>
      </c>
      <c r="AP981" s="45" t="s">
        <v>148</v>
      </c>
      <c r="AQ981" s="45">
        <v>65503882453</v>
      </c>
      <c r="AR981" s="46" t="s">
        <v>104</v>
      </c>
      <c r="AS981" s="45" t="s">
        <v>24</v>
      </c>
      <c r="AT981" s="45" t="s">
        <v>235</v>
      </c>
      <c r="AU981" s="45" t="s">
        <v>174</v>
      </c>
      <c r="AV981" s="45" t="s">
        <v>107</v>
      </c>
      <c r="AW981" s="45" t="s">
        <v>97</v>
      </c>
      <c r="AX981" s="45" t="s">
        <v>108</v>
      </c>
      <c r="AY981" s="45" t="s">
        <v>100</v>
      </c>
      <c r="AZ981" s="45" t="s">
        <v>109</v>
      </c>
      <c r="BA981" s="45" t="s">
        <v>169</v>
      </c>
      <c r="BB981" s="74" t="s">
        <v>120</v>
      </c>
      <c r="BC981" s="45" t="s">
        <v>169</v>
      </c>
      <c r="BD981" s="45" t="s">
        <v>227</v>
      </c>
      <c r="BE981" s="45" t="s">
        <v>150</v>
      </c>
      <c r="BF981" s="45" t="s">
        <v>175</v>
      </c>
      <c r="BG981" s="45" t="s">
        <v>97</v>
      </c>
      <c r="BH981" s="45" t="s">
        <v>522</v>
      </c>
      <c r="BI981" s="45">
        <v>1</v>
      </c>
      <c r="BJ981" s="45" t="s">
        <v>97</v>
      </c>
      <c r="BK981" s="53">
        <v>41473.385833333334</v>
      </c>
      <c r="BL981" s="45" t="s">
        <v>114</v>
      </c>
      <c r="BM981" s="45" t="s">
        <v>97</v>
      </c>
      <c r="BO981" s="68" t="str">
        <f t="shared" si="249"/>
        <v>EXECUTE [dbo].[PG_CI_CUENTA_BANCO] 0,0,0 , 1124, X</v>
      </c>
    </row>
    <row r="982" spans="2:67" x14ac:dyDescent="0.3">
      <c r="B982" s="6">
        <f t="shared" si="237"/>
        <v>0</v>
      </c>
      <c r="C982" s="6" t="str">
        <f t="shared" si="238"/>
        <v>0, 0</v>
      </c>
      <c r="D982" s="54">
        <f t="shared" si="239"/>
        <v>1125</v>
      </c>
      <c r="E982" s="75" t="str">
        <f t="shared" si="240"/>
        <v>Corporativo | CUMPLIMIENTO NORMA 001 | CUMPLIMIENTO NORMA 001 | 65503908969 | CD. JUAREZ | Pesos Mexicanos</v>
      </c>
      <c r="F982" s="54" t="str">
        <f t="shared" si="241"/>
        <v>8969</v>
      </c>
      <c r="G982" s="5">
        <v>0</v>
      </c>
      <c r="H982" s="78" t="str">
        <f t="shared" si="242"/>
        <v>Corporativo | CUMPLIMIENTO NORMA 001 | CUMPLIMIENTO NORMA 001 | 65503908969 | CD. JUAREZ | Pesos Mexicanos</v>
      </c>
      <c r="I982" s="69">
        <f t="shared" si="235"/>
        <v>30</v>
      </c>
      <c r="J982" s="69">
        <f t="shared" si="235"/>
        <v>10</v>
      </c>
      <c r="K982" s="70">
        <v>1</v>
      </c>
      <c r="L982" s="69" t="str">
        <f t="shared" si="243"/>
        <v>ND</v>
      </c>
      <c r="M982" s="69" t="str">
        <f t="shared" si="244"/>
        <v>ND</v>
      </c>
      <c r="N982" s="69">
        <f t="shared" si="245"/>
        <v>65503908969</v>
      </c>
      <c r="P982" s="70">
        <v>1</v>
      </c>
      <c r="Q982" s="70">
        <v>6</v>
      </c>
      <c r="R982" s="19" t="s">
        <v>4</v>
      </c>
      <c r="S982" s="78" t="str">
        <f t="shared" si="246"/>
        <v>CARLOS MORENO</v>
      </c>
      <c r="T982" s="78" t="str">
        <f t="shared" si="247"/>
        <v>Corporativo</v>
      </c>
      <c r="AB982" s="78" t="str">
        <f t="shared" si="248"/>
        <v>TOMAS ZARAGOZA FUENTES</v>
      </c>
      <c r="AC982" s="70">
        <v>103</v>
      </c>
      <c r="AD982" s="68" t="str">
        <f t="shared" si="236"/>
        <v>EXECUTE [dbo].[PG_CI_CUENTA_BANCO] 0, 0, 0, 1125, 'Corporativo | CUMPLIMIENTO NORMA 001 | CUMPLIMIENTO NORMA 001 | 65503908969 | CD. JUAREZ | Pesos Mexicanos' , '8969', 0, 'Corporativo | CUMPLIMIENTO NORMA 001 | CUMPLIMIENTO NORMA 001 | 65503908969 | CD. JUAREZ | Pesos Mexicanos', 30, 10, 1, 'ND', 'ND', '65503908969', '', 1, 6, NULL, 'CARLOS MORENO', 'Corporativo', '', '', '', '', '', '', '', 'TOMAS ZARAGOZA FUENTES', 103</v>
      </c>
      <c r="AK982" s="43">
        <v>1125</v>
      </c>
      <c r="AL982" s="44">
        <v>30</v>
      </c>
      <c r="AM982" s="44">
        <v>10</v>
      </c>
      <c r="AN982" s="84" t="s">
        <v>3</v>
      </c>
      <c r="AO982" s="44">
        <v>0</v>
      </c>
      <c r="AP982" s="45" t="s">
        <v>148</v>
      </c>
      <c r="AQ982" s="45">
        <v>65503908969</v>
      </c>
      <c r="AR982" s="46" t="s">
        <v>367</v>
      </c>
      <c r="AS982" s="45" t="s">
        <v>523</v>
      </c>
      <c r="AT982" s="45" t="s">
        <v>523</v>
      </c>
      <c r="AU982" s="45" t="s">
        <v>154</v>
      </c>
      <c r="AV982" s="45" t="s">
        <v>107</v>
      </c>
      <c r="AW982" s="45" t="s">
        <v>97</v>
      </c>
      <c r="AX982" s="45" t="s">
        <v>108</v>
      </c>
      <c r="AY982" s="45" t="s">
        <v>100</v>
      </c>
      <c r="AZ982" s="45" t="s">
        <v>109</v>
      </c>
      <c r="BA982" s="45" t="s">
        <v>169</v>
      </c>
      <c r="BB982" s="74" t="s">
        <v>120</v>
      </c>
      <c r="BC982" s="45" t="s">
        <v>169</v>
      </c>
      <c r="BD982" s="45" t="s">
        <v>227</v>
      </c>
      <c r="BE982" s="45" t="s">
        <v>150</v>
      </c>
      <c r="BF982" s="45" t="s">
        <v>238</v>
      </c>
      <c r="BG982" s="45" t="s">
        <v>97</v>
      </c>
      <c r="BH982" s="45" t="s">
        <v>524</v>
      </c>
      <c r="BI982" s="45">
        <v>1</v>
      </c>
      <c r="BJ982" s="45" t="s">
        <v>97</v>
      </c>
      <c r="BK982" s="53">
        <v>41513.357499999998</v>
      </c>
      <c r="BL982" s="45" t="s">
        <v>114</v>
      </c>
      <c r="BM982" s="45" t="s">
        <v>97</v>
      </c>
      <c r="BO982" s="68" t="str">
        <f t="shared" si="249"/>
        <v>EXECUTE [dbo].[PG_CI_CUENTA_BANCO] 0,0,0 , 1125, X</v>
      </c>
    </row>
    <row r="983" spans="2:67" x14ac:dyDescent="0.3">
      <c r="B983" s="6">
        <f t="shared" si="237"/>
        <v>0</v>
      </c>
      <c r="C983" s="6" t="str">
        <f t="shared" si="238"/>
        <v>0, 0</v>
      </c>
      <c r="D983" s="54">
        <f t="shared" si="239"/>
        <v>1126</v>
      </c>
      <c r="E983" s="75" t="str">
        <f t="shared" si="240"/>
        <v>Corporativo | CRE-2 | CRE-2 | 50019288485 | CD. JUAREZ | Pesos Mexicanos</v>
      </c>
      <c r="F983" s="54" t="str">
        <f t="shared" si="241"/>
        <v>8485</v>
      </c>
      <c r="G983" s="5">
        <v>0</v>
      </c>
      <c r="H983" s="78" t="str">
        <f t="shared" si="242"/>
        <v>Corporativo | CRE-2 | CRE-2 | 50019288485 | CD. JUAREZ | Pesos Mexicanos</v>
      </c>
      <c r="I983" s="69">
        <f t="shared" si="235"/>
        <v>57</v>
      </c>
      <c r="J983" s="69">
        <f t="shared" si="235"/>
        <v>21</v>
      </c>
      <c r="K983" s="70">
        <v>1</v>
      </c>
      <c r="L983" s="69" t="str">
        <f t="shared" si="243"/>
        <v>ND</v>
      </c>
      <c r="M983" s="69" t="str">
        <f t="shared" si="244"/>
        <v>ND</v>
      </c>
      <c r="N983" s="69">
        <f t="shared" si="245"/>
        <v>50019288485</v>
      </c>
      <c r="P983" s="70">
        <v>1</v>
      </c>
      <c r="Q983" s="70">
        <v>6</v>
      </c>
      <c r="R983" s="19" t="s">
        <v>4</v>
      </c>
      <c r="S983" s="78" t="str">
        <f t="shared" si="246"/>
        <v>CARLOS BENAVIDES</v>
      </c>
      <c r="T983" s="78" t="str">
        <f t="shared" si="247"/>
        <v>Corporativo</v>
      </c>
      <c r="AB983" s="78" t="str">
        <f t="shared" si="248"/>
        <v>TOMAS ZARAGOZA FUENTES</v>
      </c>
      <c r="AC983" s="70">
        <v>103</v>
      </c>
      <c r="AD983" s="68" t="str">
        <f t="shared" si="236"/>
        <v>EXECUTE [dbo].[PG_CI_CUENTA_BANCO] 0, 0, 0, 1126, 'Corporativo | CRE-2 | CRE-2 | 50019288485 | CD. JUAREZ | Pesos Mexicanos' , '8485', 0, 'Corporativo | CRE-2 | CRE-2 | 50019288485 | CD. JUAREZ | Pesos Mexicanos', 57, 21, 1, 'ND', 'ND', '50019288485', '', 1, 6, NULL, 'CARLOS BENAVIDES', 'Corporativo', '', '', '', '', '', '', '', 'TOMAS ZARAGOZA FUENTES', 103</v>
      </c>
      <c r="AK983" s="43">
        <v>1126</v>
      </c>
      <c r="AL983" s="44">
        <v>57</v>
      </c>
      <c r="AM983" s="44">
        <v>21</v>
      </c>
      <c r="AN983" s="84" t="s">
        <v>3</v>
      </c>
      <c r="AO983" s="44">
        <v>0</v>
      </c>
      <c r="AP983" s="45" t="s">
        <v>148</v>
      </c>
      <c r="AQ983" s="45">
        <v>50019288485</v>
      </c>
      <c r="AR983" s="46" t="s">
        <v>367</v>
      </c>
      <c r="AS983" s="45" t="s">
        <v>27</v>
      </c>
      <c r="AT983" s="45" t="s">
        <v>27</v>
      </c>
      <c r="AU983" s="45" t="s">
        <v>229</v>
      </c>
      <c r="AV983" s="45" t="s">
        <v>107</v>
      </c>
      <c r="AW983" s="45" t="s">
        <v>97</v>
      </c>
      <c r="AX983" s="45" t="s">
        <v>108</v>
      </c>
      <c r="AY983" s="45" t="s">
        <v>100</v>
      </c>
      <c r="AZ983" s="45" t="s">
        <v>109</v>
      </c>
      <c r="BA983" s="45" t="s">
        <v>169</v>
      </c>
      <c r="BB983" s="74" t="s">
        <v>120</v>
      </c>
      <c r="BC983" s="45" t="s">
        <v>169</v>
      </c>
      <c r="BD983" s="45" t="s">
        <v>343</v>
      </c>
      <c r="BE983" s="45" t="s">
        <v>473</v>
      </c>
      <c r="BF983" s="45" t="s">
        <v>241</v>
      </c>
      <c r="BG983" s="45" t="s">
        <v>97</v>
      </c>
      <c r="BH983" s="45" t="s">
        <v>525</v>
      </c>
      <c r="BI983" s="45">
        <v>1</v>
      </c>
      <c r="BJ983" s="45" t="s">
        <v>97</v>
      </c>
      <c r="BK983" s="53">
        <v>42146.744525462964</v>
      </c>
      <c r="BL983" s="45" t="s">
        <v>114</v>
      </c>
      <c r="BM983" s="45" t="s">
        <v>97</v>
      </c>
      <c r="BO983" s="68" t="str">
        <f t="shared" si="249"/>
        <v>EXECUTE [dbo].[PG_CI_CUENTA_BANCO] 0,0,0 , 1126, X</v>
      </c>
    </row>
    <row r="984" spans="2:67" x14ac:dyDescent="0.3">
      <c r="B984" s="6">
        <f t="shared" si="237"/>
        <v>0</v>
      </c>
      <c r="C984" s="6" t="str">
        <f t="shared" si="238"/>
        <v>0, 0</v>
      </c>
      <c r="D984" s="54">
        <f t="shared" si="239"/>
        <v>1127</v>
      </c>
      <c r="E984" s="75" t="str">
        <f t="shared" si="240"/>
        <v>Corporativo | CRE-2 | CRE-2 | 50019288645 | CD. JUAREZ | Pesos Mexicanos</v>
      </c>
      <c r="F984" s="54" t="str">
        <f t="shared" si="241"/>
        <v>8645</v>
      </c>
      <c r="G984" s="5">
        <v>0</v>
      </c>
      <c r="H984" s="78" t="str">
        <f t="shared" si="242"/>
        <v>Corporativo | CRE-2 | CRE-2 | 50019288645 | CD. JUAREZ | Pesos Mexicanos</v>
      </c>
      <c r="I984" s="69">
        <f t="shared" si="235"/>
        <v>16</v>
      </c>
      <c r="J984" s="69">
        <f t="shared" si="235"/>
        <v>21</v>
      </c>
      <c r="K984" s="70">
        <v>1</v>
      </c>
      <c r="L984" s="69" t="str">
        <f t="shared" si="243"/>
        <v>ND</v>
      </c>
      <c r="M984" s="69" t="str">
        <f t="shared" si="244"/>
        <v>ND</v>
      </c>
      <c r="N984" s="69">
        <f t="shared" si="245"/>
        <v>50019288645</v>
      </c>
      <c r="P984" s="70">
        <v>1</v>
      </c>
      <c r="Q984" s="70">
        <v>6</v>
      </c>
      <c r="R984" s="19" t="s">
        <v>4</v>
      </c>
      <c r="S984" s="78" t="str">
        <f t="shared" si="246"/>
        <v>CARLOS BENAVIDES</v>
      </c>
      <c r="T984" s="78" t="str">
        <f t="shared" si="247"/>
        <v>Corporativo</v>
      </c>
      <c r="AB984" s="78" t="str">
        <f t="shared" si="248"/>
        <v>TOMAS ZARAGOZA FUENTES</v>
      </c>
      <c r="AC984" s="70">
        <v>103</v>
      </c>
      <c r="AD984" s="68" t="str">
        <f t="shared" si="236"/>
        <v>EXECUTE [dbo].[PG_CI_CUENTA_BANCO] 0, 0, 0, 1127, 'Corporativo | CRE-2 | CRE-2 | 50019288645 | CD. JUAREZ | Pesos Mexicanos' , '8645', 0, 'Corporativo | CRE-2 | CRE-2 | 50019288645 | CD. JUAREZ | Pesos Mexicanos', 16, 21, 1, 'ND', 'ND', '50019288645', '', 1, 6, NULL, 'CARLOS BENAVIDES', 'Corporativo', '', '', '', '', '', '', '', 'TOMAS ZARAGOZA FUENTES', 103</v>
      </c>
      <c r="AK984" s="43">
        <v>1127</v>
      </c>
      <c r="AL984" s="44">
        <v>16</v>
      </c>
      <c r="AM984" s="44">
        <v>21</v>
      </c>
      <c r="AN984" s="84" t="s">
        <v>3</v>
      </c>
      <c r="AO984" s="44">
        <v>0</v>
      </c>
      <c r="AP984" s="45" t="s">
        <v>148</v>
      </c>
      <c r="AQ984" s="45">
        <v>50019288645</v>
      </c>
      <c r="AR984" s="46" t="s">
        <v>367</v>
      </c>
      <c r="AS984" s="45" t="s">
        <v>27</v>
      </c>
      <c r="AT984" s="45" t="s">
        <v>27</v>
      </c>
      <c r="AU984" s="45" t="s">
        <v>229</v>
      </c>
      <c r="AV984" s="45" t="s">
        <v>107</v>
      </c>
      <c r="AW984" s="45" t="s">
        <v>97</v>
      </c>
      <c r="AX984" s="45" t="s">
        <v>108</v>
      </c>
      <c r="AY984" s="45" t="s">
        <v>100</v>
      </c>
      <c r="AZ984" s="45" t="s">
        <v>109</v>
      </c>
      <c r="BA984" s="45" t="s">
        <v>169</v>
      </c>
      <c r="BB984" s="74" t="s">
        <v>120</v>
      </c>
      <c r="BC984" s="45" t="s">
        <v>169</v>
      </c>
      <c r="BD984" s="45" t="s">
        <v>343</v>
      </c>
      <c r="BE984" s="45" t="s">
        <v>473</v>
      </c>
      <c r="BF984" s="45" t="s">
        <v>112</v>
      </c>
      <c r="BG984" s="45" t="s">
        <v>97</v>
      </c>
      <c r="BH984" s="45" t="s">
        <v>526</v>
      </c>
      <c r="BI984" s="45">
        <v>1</v>
      </c>
      <c r="BJ984" s="45" t="s">
        <v>97</v>
      </c>
      <c r="BK984" s="53">
        <v>41513.473449074074</v>
      </c>
      <c r="BL984" s="45" t="s">
        <v>114</v>
      </c>
      <c r="BM984" s="45" t="s">
        <v>97</v>
      </c>
      <c r="BO984" s="68" t="str">
        <f t="shared" si="249"/>
        <v>EXECUTE [dbo].[PG_CI_CUENTA_BANCO] 0,0,0 , 1127, X</v>
      </c>
    </row>
    <row r="985" spans="2:67" x14ac:dyDescent="0.3">
      <c r="B985" s="6">
        <f t="shared" si="237"/>
        <v>0</v>
      </c>
      <c r="C985" s="6" t="str">
        <f t="shared" si="238"/>
        <v>0, 0</v>
      </c>
      <c r="D985" s="54">
        <f t="shared" si="239"/>
        <v>1128</v>
      </c>
      <c r="E985" s="75" t="str">
        <f t="shared" si="240"/>
        <v>Corporativo | CRE-2 | CRE-2 | 50019288356 | CD. JUAREZ | Pesos Mexicanos</v>
      </c>
      <c r="F985" s="54" t="str">
        <f t="shared" si="241"/>
        <v>8356</v>
      </c>
      <c r="G985" s="5">
        <v>0</v>
      </c>
      <c r="H985" s="78" t="str">
        <f t="shared" si="242"/>
        <v>Corporativo | CRE-2 | CRE-2 | 50019288356 | CD. JUAREZ | Pesos Mexicanos</v>
      </c>
      <c r="I985" s="69">
        <f t="shared" si="235"/>
        <v>13</v>
      </c>
      <c r="J985" s="69">
        <f t="shared" si="235"/>
        <v>21</v>
      </c>
      <c r="K985" s="70">
        <v>1</v>
      </c>
      <c r="L985" s="69" t="str">
        <f t="shared" si="243"/>
        <v>ND</v>
      </c>
      <c r="M985" s="69" t="str">
        <f t="shared" si="244"/>
        <v>ND</v>
      </c>
      <c r="N985" s="69">
        <f t="shared" si="245"/>
        <v>50019288356</v>
      </c>
      <c r="P985" s="70">
        <v>1</v>
      </c>
      <c r="Q985" s="70">
        <v>6</v>
      </c>
      <c r="R985" s="19" t="s">
        <v>4</v>
      </c>
      <c r="S985" s="78" t="str">
        <f t="shared" si="246"/>
        <v>CARLOS BENAVIDES</v>
      </c>
      <c r="T985" s="78" t="str">
        <f t="shared" si="247"/>
        <v>Corporativo</v>
      </c>
      <c r="AB985" s="78" t="str">
        <f t="shared" si="248"/>
        <v>TOMAS ZARAGOZA FUENTES</v>
      </c>
      <c r="AC985" s="70">
        <v>103</v>
      </c>
      <c r="AD985" s="68" t="str">
        <f t="shared" si="236"/>
        <v>EXECUTE [dbo].[PG_CI_CUENTA_BANCO] 0, 0, 0, 1128, 'Corporativo | CRE-2 | CRE-2 | 50019288356 | CD. JUAREZ | Pesos Mexicanos' , '8356', 0, 'Corporativo | CRE-2 | CRE-2 | 50019288356 | CD. JUAREZ | Pesos Mexicanos', 13, 21, 1, 'ND', 'ND', '50019288356', '', 1, 6, NULL, 'CARLOS BENAVIDES', 'Corporativo', '', '', '', '', '', '', '', 'TOMAS ZARAGOZA FUENTES', 103</v>
      </c>
      <c r="AK985" s="43">
        <v>1128</v>
      </c>
      <c r="AL985" s="44">
        <v>13</v>
      </c>
      <c r="AM985" s="44">
        <v>21</v>
      </c>
      <c r="AN985" s="84" t="s">
        <v>3</v>
      </c>
      <c r="AO985" s="44">
        <v>0</v>
      </c>
      <c r="AP985" s="45" t="s">
        <v>148</v>
      </c>
      <c r="AQ985" s="45">
        <v>50019288356</v>
      </c>
      <c r="AR985" s="46" t="s">
        <v>367</v>
      </c>
      <c r="AS985" s="45" t="s">
        <v>27</v>
      </c>
      <c r="AT985" s="45" t="s">
        <v>27</v>
      </c>
      <c r="AU985" s="45" t="s">
        <v>229</v>
      </c>
      <c r="AV985" s="45" t="s">
        <v>107</v>
      </c>
      <c r="AW985" s="45" t="s">
        <v>97</v>
      </c>
      <c r="AX985" s="45" t="s">
        <v>108</v>
      </c>
      <c r="AY985" s="45" t="s">
        <v>100</v>
      </c>
      <c r="AZ985" s="45" t="s">
        <v>109</v>
      </c>
      <c r="BA985" s="45" t="s">
        <v>169</v>
      </c>
      <c r="BB985" s="74" t="s">
        <v>120</v>
      </c>
      <c r="BC985" s="45" t="s">
        <v>169</v>
      </c>
      <c r="BD985" s="45" t="s">
        <v>343</v>
      </c>
      <c r="BE985" s="45" t="s">
        <v>473</v>
      </c>
      <c r="BF985" s="45" t="s">
        <v>204</v>
      </c>
      <c r="BG985" s="45" t="s">
        <v>97</v>
      </c>
      <c r="BH985" s="45" t="s">
        <v>396</v>
      </c>
      <c r="BI985" s="45">
        <v>1</v>
      </c>
      <c r="BJ985" s="45" t="s">
        <v>97</v>
      </c>
      <c r="BK985" s="53">
        <v>42151.518136574072</v>
      </c>
      <c r="BL985" s="45" t="s">
        <v>114</v>
      </c>
      <c r="BM985" s="45" t="s">
        <v>97</v>
      </c>
      <c r="BO985" s="68" t="str">
        <f t="shared" si="249"/>
        <v>EXECUTE [dbo].[PG_CI_CUENTA_BANCO] 0,0,0 , 1128, X</v>
      </c>
    </row>
    <row r="986" spans="2:67" x14ac:dyDescent="0.3">
      <c r="B986" s="6">
        <f t="shared" si="237"/>
        <v>0</v>
      </c>
      <c r="C986" s="6" t="str">
        <f t="shared" si="238"/>
        <v>0, 0</v>
      </c>
      <c r="D986" s="54">
        <f t="shared" si="239"/>
        <v>1129</v>
      </c>
      <c r="E986" s="75" t="str">
        <f t="shared" si="240"/>
        <v>Corporativo | CRE-2 | CRE-2 | 50019288276 | CD. JUAREZ | Pesos Mexicanos</v>
      </c>
      <c r="F986" s="54" t="str">
        <f t="shared" si="241"/>
        <v>8276</v>
      </c>
      <c r="G986" s="5">
        <v>0</v>
      </c>
      <c r="H986" s="78" t="str">
        <f t="shared" si="242"/>
        <v>Corporativo | CRE-2 | CRE-2 | 50019288276 | CD. JUAREZ | Pesos Mexicanos</v>
      </c>
      <c r="I986" s="69">
        <f t="shared" si="235"/>
        <v>36</v>
      </c>
      <c r="J986" s="69">
        <f t="shared" si="235"/>
        <v>21</v>
      </c>
      <c r="K986" s="70">
        <v>1</v>
      </c>
      <c r="L986" s="69" t="str">
        <f t="shared" si="243"/>
        <v>ND</v>
      </c>
      <c r="M986" s="69" t="str">
        <f t="shared" si="244"/>
        <v>ND</v>
      </c>
      <c r="N986" s="69">
        <f t="shared" si="245"/>
        <v>50019288276</v>
      </c>
      <c r="P986" s="70">
        <v>1</v>
      </c>
      <c r="Q986" s="70">
        <v>6</v>
      </c>
      <c r="R986" s="19" t="s">
        <v>4</v>
      </c>
      <c r="S986" s="78" t="str">
        <f t="shared" si="246"/>
        <v>CARLOS BENAVIDES</v>
      </c>
      <c r="T986" s="78" t="str">
        <f t="shared" si="247"/>
        <v>Corporativo</v>
      </c>
      <c r="AB986" s="78" t="str">
        <f t="shared" si="248"/>
        <v>TOMAS ZARAGOZA FUENTES</v>
      </c>
      <c r="AC986" s="70">
        <v>103</v>
      </c>
      <c r="AD986" s="68" t="str">
        <f t="shared" si="236"/>
        <v>EXECUTE [dbo].[PG_CI_CUENTA_BANCO] 0, 0, 0, 1129, 'Corporativo | CRE-2 | CRE-2 | 50019288276 | CD. JUAREZ | Pesos Mexicanos' , '8276', 0, 'Corporativo | CRE-2 | CRE-2 | 50019288276 | CD. JUAREZ | Pesos Mexicanos', 36, 21, 1, 'ND', 'ND', '50019288276', '', 1, 6, NULL, 'CARLOS BENAVIDES', 'Corporativo', '', '', '', '', '', '', '', 'TOMAS ZARAGOZA FUENTES', 103</v>
      </c>
      <c r="AK986" s="43">
        <v>1129</v>
      </c>
      <c r="AL986" s="44">
        <v>36</v>
      </c>
      <c r="AM986" s="44">
        <v>21</v>
      </c>
      <c r="AN986" s="84" t="s">
        <v>3</v>
      </c>
      <c r="AO986" s="44">
        <v>0</v>
      </c>
      <c r="AP986" s="45" t="s">
        <v>148</v>
      </c>
      <c r="AQ986" s="45">
        <v>50019288276</v>
      </c>
      <c r="AR986" s="46" t="s">
        <v>367</v>
      </c>
      <c r="AS986" s="45" t="s">
        <v>27</v>
      </c>
      <c r="AT986" s="45" t="s">
        <v>27</v>
      </c>
      <c r="AU986" s="45" t="s">
        <v>229</v>
      </c>
      <c r="AV986" s="45" t="s">
        <v>107</v>
      </c>
      <c r="AW986" s="45" t="s">
        <v>97</v>
      </c>
      <c r="AX986" s="45" t="s">
        <v>108</v>
      </c>
      <c r="AY986" s="45" t="s">
        <v>100</v>
      </c>
      <c r="AZ986" s="45" t="s">
        <v>109</v>
      </c>
      <c r="BA986" s="45" t="s">
        <v>169</v>
      </c>
      <c r="BB986" s="74" t="s">
        <v>120</v>
      </c>
      <c r="BC986" s="45" t="s">
        <v>169</v>
      </c>
      <c r="BD986" s="45" t="s">
        <v>343</v>
      </c>
      <c r="BE986" s="45" t="s">
        <v>473</v>
      </c>
      <c r="BF986" s="45" t="s">
        <v>327</v>
      </c>
      <c r="BG986" s="45" t="s">
        <v>97</v>
      </c>
      <c r="BH986" s="45" t="s">
        <v>527</v>
      </c>
      <c r="BI986" s="45">
        <v>1</v>
      </c>
      <c r="BJ986" s="45" t="s">
        <v>97</v>
      </c>
      <c r="BK986" s="53">
        <v>41513.487488425926</v>
      </c>
      <c r="BL986" s="45" t="s">
        <v>114</v>
      </c>
      <c r="BM986" s="45" t="s">
        <v>97</v>
      </c>
      <c r="BO986" s="68" t="str">
        <f t="shared" si="249"/>
        <v>EXECUTE [dbo].[PG_CI_CUENTA_BANCO] 0,0,0 , 1129, X</v>
      </c>
    </row>
    <row r="987" spans="2:67" x14ac:dyDescent="0.3">
      <c r="B987" s="6">
        <f t="shared" si="237"/>
        <v>0</v>
      </c>
      <c r="C987" s="6" t="str">
        <f t="shared" si="238"/>
        <v>0, 0</v>
      </c>
      <c r="D987" s="54">
        <f t="shared" si="239"/>
        <v>1130</v>
      </c>
      <c r="E987" s="75" t="str">
        <f t="shared" si="240"/>
        <v>Corporativo | OPERACION CREDITO | OPERACION CREDITO | 4156366 | EL PASO TX. | Dólares USA</v>
      </c>
      <c r="F987" s="54" t="str">
        <f t="shared" si="241"/>
        <v>6366</v>
      </c>
      <c r="G987" s="5">
        <v>0</v>
      </c>
      <c r="H987" s="78" t="str">
        <f t="shared" si="242"/>
        <v>Corporativo | OPERACION CREDITO | OPERACION CREDITO | 4156366 | EL PASO TX. | Dólares USA</v>
      </c>
      <c r="I987" s="69">
        <f t="shared" si="235"/>
        <v>10</v>
      </c>
      <c r="J987" s="69">
        <f t="shared" si="235"/>
        <v>13</v>
      </c>
      <c r="K987" s="70">
        <v>2</v>
      </c>
      <c r="L987" s="69" t="str">
        <f t="shared" si="243"/>
        <v>ND</v>
      </c>
      <c r="M987" s="69" t="str">
        <f t="shared" si="244"/>
        <v>ND</v>
      </c>
      <c r="N987" s="69">
        <f t="shared" si="245"/>
        <v>4156366</v>
      </c>
      <c r="P987" s="70">
        <v>1</v>
      </c>
      <c r="Q987" s="70">
        <v>4</v>
      </c>
      <c r="R987" s="19" t="s">
        <v>4</v>
      </c>
      <c r="S987" s="78" t="str">
        <f t="shared" si="246"/>
        <v>MAGDALENA BACA</v>
      </c>
      <c r="T987" s="78" t="str">
        <f t="shared" si="247"/>
        <v>Corporativo</v>
      </c>
      <c r="AB987" s="78" t="str">
        <f t="shared" si="248"/>
        <v>TOMAS ZARAGOZA FUENTES</v>
      </c>
      <c r="AC987" s="70">
        <v>202</v>
      </c>
      <c r="AD987" s="68" t="str">
        <f t="shared" si="236"/>
        <v>EXECUTE [dbo].[PG_CI_CUENTA_BANCO] 0, 0, 0, 1130, 'Corporativo | OPERACION CREDITO | OPERACION CREDITO | 4156366 | EL PASO TX. | Dólares USA' , '6366', 0, 'Corporativo | OPERACION CREDITO | OPERACION CREDITO | 4156366 | EL PASO TX. | Dólares USA', 10, 13, 2, 'ND', 'ND', '4156366', '', 1, 4, NULL, 'MAGDALENA BACA', 'Corporativo', '', '', '', '', '', '', '', 'TOMAS ZARAGOZA FUENTES', 202</v>
      </c>
      <c r="AK987" s="43">
        <v>1130</v>
      </c>
      <c r="AL987" s="44">
        <v>10</v>
      </c>
      <c r="AM987" s="44">
        <v>13</v>
      </c>
      <c r="AN987" s="84" t="s">
        <v>3</v>
      </c>
      <c r="AO987" s="44">
        <v>0</v>
      </c>
      <c r="AP987" s="45" t="s">
        <v>148</v>
      </c>
      <c r="AQ987" s="45">
        <v>4156366</v>
      </c>
      <c r="AR987" s="46" t="s">
        <v>124</v>
      </c>
      <c r="AS987" s="45" t="s">
        <v>26</v>
      </c>
      <c r="AT987" s="45" t="s">
        <v>26</v>
      </c>
      <c r="AU987" s="45" t="s">
        <v>251</v>
      </c>
      <c r="AV987" s="45" t="s">
        <v>107</v>
      </c>
      <c r="AW987" s="45" t="s">
        <v>97</v>
      </c>
      <c r="AX987" s="45" t="s">
        <v>108</v>
      </c>
      <c r="AY987" s="45" t="s">
        <v>118</v>
      </c>
      <c r="AZ987" s="45" t="s">
        <v>109</v>
      </c>
      <c r="BA987" s="45" t="s">
        <v>169</v>
      </c>
      <c r="BB987" s="74" t="s">
        <v>146</v>
      </c>
      <c r="BC987" s="45" t="s">
        <v>169</v>
      </c>
      <c r="BD987" s="45" t="s">
        <v>156</v>
      </c>
      <c r="BE987" s="45" t="s">
        <v>240</v>
      </c>
      <c r="BF987" s="45" t="s">
        <v>160</v>
      </c>
      <c r="BG987" s="45" t="s">
        <v>97</v>
      </c>
      <c r="BH987" s="45" t="s">
        <v>528</v>
      </c>
      <c r="BI987" s="45">
        <v>1</v>
      </c>
      <c r="BJ987" s="45" t="s">
        <v>97</v>
      </c>
      <c r="BK987" s="53">
        <v>42146.701041666667</v>
      </c>
      <c r="BL987" s="45" t="s">
        <v>114</v>
      </c>
      <c r="BM987" s="45" t="s">
        <v>97</v>
      </c>
      <c r="BO987" s="68" t="str">
        <f t="shared" si="249"/>
        <v>EXECUTE [dbo].[PG_CI_CUENTA_BANCO] 0,0,0 , 1130, X</v>
      </c>
    </row>
    <row r="988" spans="2:67" x14ac:dyDescent="0.3">
      <c r="B988" s="6">
        <f t="shared" si="237"/>
        <v>0</v>
      </c>
      <c r="C988" s="6" t="str">
        <f t="shared" si="238"/>
        <v>0, 0</v>
      </c>
      <c r="D988" s="54">
        <f t="shared" si="239"/>
        <v>1131</v>
      </c>
      <c r="E988" s="75" t="str">
        <f t="shared" si="240"/>
        <v>Corporativo | OPERACION CREDITO | OPERACION CREDITO | 4156307 | EL PASO TX. | Dólares USA</v>
      </c>
      <c r="F988" s="54" t="str">
        <f t="shared" si="241"/>
        <v>6307</v>
      </c>
      <c r="G988" s="5">
        <v>0</v>
      </c>
      <c r="H988" s="78" t="str">
        <f t="shared" si="242"/>
        <v>Corporativo | OPERACION CREDITO | OPERACION CREDITO | 4156307 | EL PASO TX. | Dólares USA</v>
      </c>
      <c r="I988" s="69">
        <f t="shared" si="235"/>
        <v>57</v>
      </c>
      <c r="J988" s="69">
        <f t="shared" si="235"/>
        <v>13</v>
      </c>
      <c r="K988" s="70">
        <v>2</v>
      </c>
      <c r="L988" s="69" t="str">
        <f t="shared" si="243"/>
        <v>nd</v>
      </c>
      <c r="M988" s="69" t="str">
        <f t="shared" si="244"/>
        <v>nd</v>
      </c>
      <c r="N988" s="69">
        <f t="shared" si="245"/>
        <v>4156307</v>
      </c>
      <c r="P988" s="70">
        <v>1</v>
      </c>
      <c r="Q988" s="70">
        <v>4</v>
      </c>
      <c r="R988" s="19" t="s">
        <v>4</v>
      </c>
      <c r="S988" s="78" t="str">
        <f t="shared" si="246"/>
        <v>MAGDALENA BACA</v>
      </c>
      <c r="T988" s="78" t="str">
        <f t="shared" si="247"/>
        <v>Corporativo</v>
      </c>
      <c r="AB988" s="78" t="str">
        <f t="shared" si="248"/>
        <v>TOMAS ZARAGOZA FUENTES</v>
      </c>
      <c r="AC988" s="70">
        <v>202</v>
      </c>
      <c r="AD988" s="68" t="str">
        <f t="shared" si="236"/>
        <v>EXECUTE [dbo].[PG_CI_CUENTA_BANCO] 0, 0, 0, 1131, 'Corporativo | OPERACION CREDITO | OPERACION CREDITO | 4156307 | EL PASO TX. | Dólares USA' , '6307', 0, 'Corporativo | OPERACION CREDITO | OPERACION CREDITO | 4156307 | EL PASO TX. | Dólares USA', 57, 13, 2, 'nd', 'nd', '4156307', '', 1, 4, NULL, 'MAGDALENA BACA', 'Corporativo', '', '', '', '', '', '', '', 'TOMAS ZARAGOZA FUENTES', 202</v>
      </c>
      <c r="AK988" s="43">
        <v>1131</v>
      </c>
      <c r="AL988" s="44">
        <v>57</v>
      </c>
      <c r="AM988" s="44">
        <v>13</v>
      </c>
      <c r="AN988" s="84" t="s">
        <v>3</v>
      </c>
      <c r="AO988" s="44">
        <v>0</v>
      </c>
      <c r="AP988" s="45" t="s">
        <v>148</v>
      </c>
      <c r="AQ988" s="45">
        <v>4156307</v>
      </c>
      <c r="AR988" s="46" t="s">
        <v>124</v>
      </c>
      <c r="AS988" s="45" t="s">
        <v>26</v>
      </c>
      <c r="AT988" s="45" t="s">
        <v>26</v>
      </c>
      <c r="AU988" s="45" t="s">
        <v>509</v>
      </c>
      <c r="AV988" s="45" t="s">
        <v>107</v>
      </c>
      <c r="AW988" s="45" t="s">
        <v>97</v>
      </c>
      <c r="AX988" s="45" t="s">
        <v>108</v>
      </c>
      <c r="AY988" s="45" t="s">
        <v>118</v>
      </c>
      <c r="AZ988" s="45" t="s">
        <v>109</v>
      </c>
      <c r="BA988" s="45" t="s">
        <v>411</v>
      </c>
      <c r="BB988" s="74" t="s">
        <v>146</v>
      </c>
      <c r="BC988" s="45" t="s">
        <v>411</v>
      </c>
      <c r="BD988" s="45" t="s">
        <v>156</v>
      </c>
      <c r="BE988" s="45" t="s">
        <v>240</v>
      </c>
      <c r="BF988" s="45" t="s">
        <v>241</v>
      </c>
      <c r="BG988" s="45" t="s">
        <v>97</v>
      </c>
      <c r="BH988" s="45" t="s">
        <v>217</v>
      </c>
      <c r="BI988" s="45">
        <v>1</v>
      </c>
      <c r="BJ988" s="45" t="s">
        <v>97</v>
      </c>
      <c r="BK988" s="53">
        <v>41564.48642361111</v>
      </c>
      <c r="BL988" s="45" t="s">
        <v>114</v>
      </c>
      <c r="BM988" s="45" t="s">
        <v>97</v>
      </c>
      <c r="BO988" s="68" t="str">
        <f t="shared" si="249"/>
        <v>EXECUTE [dbo].[PG_CI_CUENTA_BANCO] 0,0,0 , 1131, X</v>
      </c>
    </row>
    <row r="989" spans="2:67" x14ac:dyDescent="0.3">
      <c r="B989" s="6">
        <f t="shared" si="237"/>
        <v>0</v>
      </c>
      <c r="C989" s="6" t="str">
        <f t="shared" si="238"/>
        <v>0, 0</v>
      </c>
      <c r="D989" s="54">
        <f t="shared" si="239"/>
        <v>1132</v>
      </c>
      <c r="E989" s="75" t="str">
        <f t="shared" si="240"/>
        <v>Corporativo | INGRESOS | PAGO IMPUESTOS | 194287282 | CD. JUAREZ | Pesos Mexicanos</v>
      </c>
      <c r="F989" s="54" t="str">
        <f t="shared" si="241"/>
        <v>7282</v>
      </c>
      <c r="G989" s="5">
        <v>0</v>
      </c>
      <c r="H989" s="78" t="str">
        <f t="shared" si="242"/>
        <v>Corporativo | INGRESOS | PAGO IMPUESTOS | 194287282 | CD. JUAREZ | Pesos Mexicanos</v>
      </c>
      <c r="I989" s="69">
        <f t="shared" si="235"/>
        <v>62</v>
      </c>
      <c r="J989" s="69">
        <f t="shared" si="235"/>
        <v>7</v>
      </c>
      <c r="K989" s="70">
        <v>1</v>
      </c>
      <c r="L989" s="69" t="str">
        <f t="shared" si="243"/>
        <v>ND</v>
      </c>
      <c r="M989" s="69">
        <f t="shared" si="244"/>
        <v>833</v>
      </c>
      <c r="N989" s="69">
        <f t="shared" si="245"/>
        <v>194287282</v>
      </c>
      <c r="P989" s="70">
        <v>1</v>
      </c>
      <c r="Q989" s="70">
        <v>1</v>
      </c>
      <c r="R989" s="19" t="s">
        <v>4</v>
      </c>
      <c r="S989" s="78" t="str">
        <f t="shared" si="246"/>
        <v>LUIS RAMIREZ RODRIGUEZ</v>
      </c>
      <c r="T989" s="78" t="str">
        <f t="shared" si="247"/>
        <v>Corporativo</v>
      </c>
      <c r="AB989" s="78" t="str">
        <f t="shared" si="248"/>
        <v>SILVIA ZARAGOZA ITO</v>
      </c>
      <c r="AC989" s="70">
        <v>103</v>
      </c>
      <c r="AD989" s="68" t="str">
        <f t="shared" si="236"/>
        <v>EXECUTE [dbo].[PG_CI_CUENTA_BANCO] 0, 0, 0, 1132, 'Corporativo | INGRESOS | PAGO IMPUESTOS | 194287282 | CD. JUAREZ | Pesos Mexicanos' , '7282', 0, 'Corporativo | INGRESOS | PAGO IMPUESTOS | 194287282 | CD. JUAREZ | Pesos Mexicanos', 62, 7, 1, 'ND', '833', '194287282', '', 1, 1, NULL, 'LUIS RAMIREZ RODRIGUEZ', 'Corporativo', '', '', '', '', '', '', '', 'SILVIA ZARAGOZA ITO', 103</v>
      </c>
      <c r="AK989" s="43">
        <v>1132</v>
      </c>
      <c r="AL989" s="44">
        <v>62</v>
      </c>
      <c r="AM989" s="44">
        <v>7</v>
      </c>
      <c r="AN989" s="84" t="s">
        <v>3</v>
      </c>
      <c r="AO989" s="44">
        <v>0</v>
      </c>
      <c r="AP989" s="45" t="s">
        <v>148</v>
      </c>
      <c r="AQ989" s="45">
        <v>194287282</v>
      </c>
      <c r="AR989" s="46" t="s">
        <v>104</v>
      </c>
      <c r="AS989" s="45" t="s">
        <v>24</v>
      </c>
      <c r="AT989" s="45" t="s">
        <v>503</v>
      </c>
      <c r="AU989" s="45" t="s">
        <v>265</v>
      </c>
      <c r="AV989" s="45" t="s">
        <v>107</v>
      </c>
      <c r="AW989" s="45" t="s">
        <v>97</v>
      </c>
      <c r="AX989" s="45" t="s">
        <v>108</v>
      </c>
      <c r="AY989" s="45" t="s">
        <v>100</v>
      </c>
      <c r="AZ989" s="45" t="s">
        <v>265</v>
      </c>
      <c r="BA989" s="45" t="s">
        <v>169</v>
      </c>
      <c r="BB989" s="74" t="s">
        <v>120</v>
      </c>
      <c r="BC989" s="45">
        <v>833</v>
      </c>
      <c r="BD989" s="45" t="s">
        <v>227</v>
      </c>
      <c r="BE989" s="45" t="s">
        <v>122</v>
      </c>
      <c r="BF989" s="45" t="s">
        <v>432</v>
      </c>
      <c r="BG989" s="45" t="s">
        <v>97</v>
      </c>
      <c r="BH989" s="45" t="s">
        <v>529</v>
      </c>
      <c r="BI989" s="45">
        <v>1</v>
      </c>
      <c r="BJ989" s="45" t="s">
        <v>97</v>
      </c>
      <c r="BK989" s="53">
        <v>41572.378391203703</v>
      </c>
      <c r="BL989" s="45" t="s">
        <v>114</v>
      </c>
      <c r="BM989" s="45" t="s">
        <v>97</v>
      </c>
      <c r="BO989" s="68" t="str">
        <f t="shared" si="249"/>
        <v>EXECUTE [dbo].[PG_CI_CUENTA_BANCO] 0,0,0 , 1132, X</v>
      </c>
    </row>
    <row r="990" spans="2:67" x14ac:dyDescent="0.3">
      <c r="B990" s="6">
        <f t="shared" si="237"/>
        <v>0</v>
      </c>
      <c r="C990" s="6" t="str">
        <f t="shared" si="238"/>
        <v>0, 0</v>
      </c>
      <c r="D990" s="54">
        <f t="shared" si="239"/>
        <v>1133</v>
      </c>
      <c r="E990" s="75" t="str">
        <f t="shared" si="240"/>
        <v>Cd. Juarez | CONCENTRADORA | CONCENTRADORA | 194354354 | CD. JUAREZ | Pesos Mexicanos</v>
      </c>
      <c r="F990" s="54" t="str">
        <f t="shared" si="241"/>
        <v>4354</v>
      </c>
      <c r="G990" s="5">
        <v>0</v>
      </c>
      <c r="H990" s="78" t="str">
        <f t="shared" si="242"/>
        <v>Cd. Juarez | CONCENTRADORA | CONCENTRADORA | 194354354 | CD. JUAREZ | Pesos Mexicanos</v>
      </c>
      <c r="I990" s="69">
        <f t="shared" si="235"/>
        <v>2</v>
      </c>
      <c r="J990" s="69">
        <f t="shared" si="235"/>
        <v>7</v>
      </c>
      <c r="K990" s="70">
        <v>1</v>
      </c>
      <c r="L990" s="69" t="str">
        <f t="shared" si="243"/>
        <v>ND</v>
      </c>
      <c r="M990" s="69">
        <f t="shared" si="244"/>
        <v>833</v>
      </c>
      <c r="N990" s="69">
        <f t="shared" si="245"/>
        <v>194354354</v>
      </c>
      <c r="P990" s="70">
        <v>1</v>
      </c>
      <c r="Q990" s="70">
        <v>2</v>
      </c>
      <c r="R990" s="19" t="s">
        <v>4</v>
      </c>
      <c r="S990" s="78" t="str">
        <f t="shared" si="246"/>
        <v>LUIS RAMIREZ RODRIGUEZ</v>
      </c>
      <c r="T990" s="78" t="str">
        <f t="shared" si="247"/>
        <v>Cd. Juarez</v>
      </c>
      <c r="AB990" s="78" t="str">
        <f t="shared" si="248"/>
        <v>TOMAS ZARAGOZA FUENTES</v>
      </c>
      <c r="AC990" s="70">
        <v>103</v>
      </c>
      <c r="AD990" s="68" t="str">
        <f t="shared" si="236"/>
        <v>EXECUTE [dbo].[PG_CI_CUENTA_BANCO] 0, 0, 0, 1133, 'Cd. Juarez | CONCENTRADORA | CONCENTRADORA | 194354354 | CD. JUAREZ | Pesos Mexicanos' , '4354', 0, 'Cd. Juarez | CONCENTRADORA | CONCENTRADORA | 194354354 | CD. JUAREZ | Pesos Mexicanos', 2, 7, 1, 'ND', '833', '194354354', '', 1, 2, NULL, 'LUIS RAMIREZ RODRIGUEZ', 'Cd. Juarez', '', '', '', '', '', '', '', 'TOMAS ZARAGOZA FUENTES', 103</v>
      </c>
      <c r="AK990" s="43">
        <v>1133</v>
      </c>
      <c r="AL990" s="44">
        <v>2</v>
      </c>
      <c r="AM990" s="44">
        <v>7</v>
      </c>
      <c r="AN990" s="84" t="s">
        <v>3</v>
      </c>
      <c r="AO990" s="44">
        <v>0</v>
      </c>
      <c r="AP990" s="45" t="s">
        <v>420</v>
      </c>
      <c r="AQ990" s="45">
        <v>194354354</v>
      </c>
      <c r="AR990" s="46" t="s">
        <v>127</v>
      </c>
      <c r="AS990" s="45" t="s">
        <v>18</v>
      </c>
      <c r="AT990" s="45" t="s">
        <v>18</v>
      </c>
      <c r="AU990" s="45" t="s">
        <v>229</v>
      </c>
      <c r="AV990" s="45" t="s">
        <v>107</v>
      </c>
      <c r="AW990" s="45" t="s">
        <v>97</v>
      </c>
      <c r="AX990" s="45" t="s">
        <v>108</v>
      </c>
      <c r="AY990" s="45" t="s">
        <v>100</v>
      </c>
      <c r="AZ990" s="45" t="s">
        <v>109</v>
      </c>
      <c r="BA990" s="45" t="s">
        <v>169</v>
      </c>
      <c r="BB990" s="74" t="s">
        <v>120</v>
      </c>
      <c r="BC990" s="45">
        <v>833</v>
      </c>
      <c r="BD990" s="45" t="s">
        <v>227</v>
      </c>
      <c r="BE990" s="45" t="s">
        <v>122</v>
      </c>
      <c r="BF990" s="45" t="s">
        <v>213</v>
      </c>
      <c r="BG990" s="45" t="s">
        <v>97</v>
      </c>
      <c r="BH990" s="45" t="s">
        <v>525</v>
      </c>
      <c r="BI990" s="45">
        <v>1</v>
      </c>
      <c r="BJ990" s="45" t="s">
        <v>97</v>
      </c>
      <c r="BK990" s="53">
        <v>41599.689918981479</v>
      </c>
      <c r="BL990" s="45" t="s">
        <v>114</v>
      </c>
      <c r="BM990" s="45" t="s">
        <v>97</v>
      </c>
      <c r="BO990" s="68" t="str">
        <f t="shared" si="249"/>
        <v>EXECUTE [dbo].[PG_CI_CUENTA_BANCO] 0,0,0 , 1133, X</v>
      </c>
    </row>
    <row r="991" spans="2:67" x14ac:dyDescent="0.3">
      <c r="B991" s="6">
        <f t="shared" si="237"/>
        <v>0</v>
      </c>
      <c r="C991" s="6" t="str">
        <f t="shared" si="238"/>
        <v>0, 0</v>
      </c>
      <c r="D991" s="54">
        <f t="shared" si="239"/>
        <v>1134</v>
      </c>
      <c r="E991" s="75" t="str">
        <f t="shared" si="240"/>
        <v>Cd. Juarez | CONCENTRADORA | CONCENTRADORA | 194354249 | CD. JUAREZ | Pesos Mexicanos</v>
      </c>
      <c r="F991" s="54" t="str">
        <f t="shared" si="241"/>
        <v>4249</v>
      </c>
      <c r="G991" s="5">
        <v>0</v>
      </c>
      <c r="H991" s="78" t="str">
        <f t="shared" si="242"/>
        <v>Cd. Juarez | CONCENTRADORA | CONCENTRADORA | 194354249 | CD. JUAREZ | Pesos Mexicanos</v>
      </c>
      <c r="I991" s="69">
        <f t="shared" si="235"/>
        <v>75</v>
      </c>
      <c r="J991" s="69">
        <f t="shared" si="235"/>
        <v>7</v>
      </c>
      <c r="K991" s="70">
        <v>1</v>
      </c>
      <c r="L991" s="69" t="str">
        <f t="shared" si="243"/>
        <v>ND</v>
      </c>
      <c r="M991" s="69">
        <f t="shared" si="244"/>
        <v>833</v>
      </c>
      <c r="N991" s="69">
        <f t="shared" si="245"/>
        <v>194354249</v>
      </c>
      <c r="P991" s="70">
        <v>1</v>
      </c>
      <c r="Q991" s="70">
        <v>2</v>
      </c>
      <c r="R991" s="19" t="s">
        <v>4</v>
      </c>
      <c r="S991" s="78" t="str">
        <f t="shared" si="246"/>
        <v>LUIS RAMIREZ RODRIGUEZ</v>
      </c>
      <c r="T991" s="78" t="str">
        <f t="shared" si="247"/>
        <v>Cd. Juarez</v>
      </c>
      <c r="AB991" s="78" t="str">
        <f t="shared" si="248"/>
        <v>TOMAS ZARAGOZA FUENTES</v>
      </c>
      <c r="AC991" s="70">
        <v>103</v>
      </c>
      <c r="AD991" s="68" t="str">
        <f t="shared" si="236"/>
        <v>EXECUTE [dbo].[PG_CI_CUENTA_BANCO] 0, 0, 0, 1134, 'Cd. Juarez | CONCENTRADORA | CONCENTRADORA | 194354249 | CD. JUAREZ | Pesos Mexicanos' , '4249', 0, 'Cd. Juarez | CONCENTRADORA | CONCENTRADORA | 194354249 | CD. JUAREZ | Pesos Mexicanos', 75, 7, 1, 'ND', '833', '194354249', '', 1, 2, NULL, 'LUIS RAMIREZ RODRIGUEZ', 'Cd. Juarez', '', '', '', '', '', '', '', 'TOMAS ZARAGOZA FUENTES', 103</v>
      </c>
      <c r="AK991" s="43">
        <v>1134</v>
      </c>
      <c r="AL991" s="44">
        <v>75</v>
      </c>
      <c r="AM991" s="44">
        <v>7</v>
      </c>
      <c r="AN991" s="84" t="s">
        <v>3</v>
      </c>
      <c r="AO991" s="44">
        <v>0</v>
      </c>
      <c r="AP991" s="45" t="s">
        <v>420</v>
      </c>
      <c r="AQ991" s="45">
        <v>194354249</v>
      </c>
      <c r="AR991" s="46" t="s">
        <v>127</v>
      </c>
      <c r="AS991" s="45" t="s">
        <v>18</v>
      </c>
      <c r="AT991" s="45" t="s">
        <v>18</v>
      </c>
      <c r="AU991" s="45" t="s">
        <v>229</v>
      </c>
      <c r="AV991" s="45" t="s">
        <v>107</v>
      </c>
      <c r="AW991" s="45" t="s">
        <v>97</v>
      </c>
      <c r="AX991" s="45" t="s">
        <v>108</v>
      </c>
      <c r="AY991" s="45" t="s">
        <v>100</v>
      </c>
      <c r="AZ991" s="45" t="s">
        <v>109</v>
      </c>
      <c r="BA991" s="45" t="s">
        <v>169</v>
      </c>
      <c r="BB991" s="74" t="s">
        <v>120</v>
      </c>
      <c r="BC991" s="45">
        <v>833</v>
      </c>
      <c r="BD991" s="45" t="s">
        <v>227</v>
      </c>
      <c r="BE991" s="45" t="s">
        <v>122</v>
      </c>
      <c r="BF991" s="45" t="s">
        <v>213</v>
      </c>
      <c r="BG991" s="45" t="s">
        <v>97</v>
      </c>
      <c r="BH991" s="45" t="s">
        <v>530</v>
      </c>
      <c r="BI991" s="45">
        <v>1</v>
      </c>
      <c r="BJ991" s="45" t="s">
        <v>97</v>
      </c>
      <c r="BK991" s="53">
        <v>41599.692407407405</v>
      </c>
      <c r="BL991" s="45" t="s">
        <v>114</v>
      </c>
      <c r="BM991" s="45" t="s">
        <v>97</v>
      </c>
      <c r="BO991" s="68" t="str">
        <f t="shared" si="249"/>
        <v>EXECUTE [dbo].[PG_CI_CUENTA_BANCO] 0,0,0 , 1134, X</v>
      </c>
    </row>
    <row r="992" spans="2:67" x14ac:dyDescent="0.3">
      <c r="B992" s="6">
        <f t="shared" si="237"/>
        <v>0</v>
      </c>
      <c r="C992" s="6" t="str">
        <f t="shared" si="238"/>
        <v>0, 0</v>
      </c>
      <c r="D992" s="54">
        <f t="shared" si="239"/>
        <v>1135</v>
      </c>
      <c r="E992" s="75" t="str">
        <f t="shared" si="240"/>
        <v>Cd. Juarez | CONCENTRADORA | CONCENTRADORA | 194354443 | CD. JUAREZ | Pesos Mexicanos</v>
      </c>
      <c r="F992" s="54" t="str">
        <f t="shared" si="241"/>
        <v>4443</v>
      </c>
      <c r="G992" s="5">
        <v>0</v>
      </c>
      <c r="H992" s="78" t="str">
        <f t="shared" si="242"/>
        <v>Cd. Juarez | CONCENTRADORA | CONCENTRADORA | 194354443 | CD. JUAREZ | Pesos Mexicanos</v>
      </c>
      <c r="I992" s="69">
        <f t="shared" si="235"/>
        <v>1</v>
      </c>
      <c r="J992" s="69">
        <f t="shared" si="235"/>
        <v>7</v>
      </c>
      <c r="K992" s="70">
        <v>1</v>
      </c>
      <c r="L992" s="69" t="str">
        <f t="shared" si="243"/>
        <v>ND</v>
      </c>
      <c r="M992" s="69">
        <f t="shared" si="244"/>
        <v>833</v>
      </c>
      <c r="N992" s="69">
        <f t="shared" si="245"/>
        <v>194354443</v>
      </c>
      <c r="P992" s="70">
        <v>1</v>
      </c>
      <c r="Q992" s="70">
        <v>2</v>
      </c>
      <c r="R992" s="19" t="s">
        <v>4</v>
      </c>
      <c r="S992" s="78" t="str">
        <f t="shared" si="246"/>
        <v>LUIS RAMIREZ RODRIGUEZ</v>
      </c>
      <c r="T992" s="78" t="str">
        <f t="shared" si="247"/>
        <v>Cd. Juarez</v>
      </c>
      <c r="AB992" s="78" t="str">
        <f t="shared" si="248"/>
        <v>TOMAS ZARAGOZA FUENTES</v>
      </c>
      <c r="AC992" s="70">
        <v>103</v>
      </c>
      <c r="AD992" s="68" t="str">
        <f t="shared" si="236"/>
        <v>EXECUTE [dbo].[PG_CI_CUENTA_BANCO] 0, 0, 0, 1135, 'Cd. Juarez | CONCENTRADORA | CONCENTRADORA | 194354443 | CD. JUAREZ | Pesos Mexicanos' , '4443', 0, 'Cd. Juarez | CONCENTRADORA | CONCENTRADORA | 194354443 | CD. JUAREZ | Pesos Mexicanos', 1, 7, 1, 'ND', '833', '194354443', '', 1, 2, NULL, 'LUIS RAMIREZ RODRIGUEZ', 'Cd. Juarez', '', '', '', '', '', '', '', 'TOMAS ZARAGOZA FUENTES', 103</v>
      </c>
      <c r="AK992" s="43">
        <v>1135</v>
      </c>
      <c r="AL992" s="44">
        <v>1</v>
      </c>
      <c r="AM992" s="44">
        <v>7</v>
      </c>
      <c r="AN992" s="84" t="s">
        <v>3</v>
      </c>
      <c r="AO992" s="44">
        <v>0</v>
      </c>
      <c r="AP992" s="45" t="s">
        <v>420</v>
      </c>
      <c r="AQ992" s="45">
        <v>194354443</v>
      </c>
      <c r="AR992" s="46" t="s">
        <v>127</v>
      </c>
      <c r="AS992" s="45" t="s">
        <v>18</v>
      </c>
      <c r="AT992" s="45" t="s">
        <v>18</v>
      </c>
      <c r="AU992" s="45" t="s">
        <v>229</v>
      </c>
      <c r="AV992" s="45" t="s">
        <v>107</v>
      </c>
      <c r="AW992" s="45" t="s">
        <v>97</v>
      </c>
      <c r="AX992" s="45" t="s">
        <v>108</v>
      </c>
      <c r="AY992" s="45" t="s">
        <v>100</v>
      </c>
      <c r="AZ992" s="45" t="s">
        <v>109</v>
      </c>
      <c r="BA992" s="45" t="s">
        <v>169</v>
      </c>
      <c r="BB992" s="74" t="s">
        <v>120</v>
      </c>
      <c r="BC992" s="45">
        <v>833</v>
      </c>
      <c r="BD992" s="45" t="s">
        <v>227</v>
      </c>
      <c r="BE992" s="45" t="s">
        <v>122</v>
      </c>
      <c r="BF992" s="45" t="s">
        <v>213</v>
      </c>
      <c r="BG992" s="45" t="s">
        <v>97</v>
      </c>
      <c r="BH992" s="45" t="s">
        <v>517</v>
      </c>
      <c r="BI992" s="45">
        <v>1</v>
      </c>
      <c r="BJ992" s="45" t="s">
        <v>97</v>
      </c>
      <c r="BK992" s="53">
        <v>41599.693645833337</v>
      </c>
      <c r="BL992" s="45" t="s">
        <v>114</v>
      </c>
      <c r="BM992" s="45" t="s">
        <v>97</v>
      </c>
      <c r="BO992" s="68" t="str">
        <f t="shared" si="249"/>
        <v>EXECUTE [dbo].[PG_CI_CUENTA_BANCO] 0,0,0 , 1135, X</v>
      </c>
    </row>
    <row r="993" spans="2:67" x14ac:dyDescent="0.3">
      <c r="B993" s="6">
        <f t="shared" si="237"/>
        <v>0</v>
      </c>
      <c r="C993" s="6" t="str">
        <f t="shared" si="238"/>
        <v>0, 0</v>
      </c>
      <c r="D993" s="54">
        <f t="shared" si="239"/>
        <v>1136</v>
      </c>
      <c r="E993" s="75" t="str">
        <f t="shared" si="240"/>
        <v>Cd. Juarez | EGRESOS | PAGO IMPUESTOS | 194423372 | CD. JUAREZ | Pesos Mexicanos</v>
      </c>
      <c r="F993" s="54" t="str">
        <f t="shared" si="241"/>
        <v>3372</v>
      </c>
      <c r="G993" s="5">
        <v>0</v>
      </c>
      <c r="H993" s="78" t="str">
        <f t="shared" si="242"/>
        <v>Cd. Juarez | EGRESOS | PAGO IMPUESTOS | 194423372 | CD. JUAREZ | Pesos Mexicanos</v>
      </c>
      <c r="I993" s="69">
        <f t="shared" si="235"/>
        <v>70</v>
      </c>
      <c r="J993" s="69">
        <f t="shared" si="235"/>
        <v>7</v>
      </c>
      <c r="K993" s="70">
        <v>1</v>
      </c>
      <c r="L993" s="69" t="str">
        <f t="shared" si="243"/>
        <v>ND</v>
      </c>
      <c r="M993" s="69">
        <f t="shared" si="244"/>
        <v>833</v>
      </c>
      <c r="N993" s="69">
        <f t="shared" si="245"/>
        <v>194423372</v>
      </c>
      <c r="P993" s="70">
        <v>1</v>
      </c>
      <c r="Q993" s="70">
        <v>3</v>
      </c>
      <c r="R993" s="19" t="s">
        <v>4</v>
      </c>
      <c r="S993" s="78" t="str">
        <f t="shared" si="246"/>
        <v>LUIS RAMIREZ RODRIGUEZ</v>
      </c>
      <c r="T993" s="78" t="str">
        <f t="shared" si="247"/>
        <v>Cd. Juarez</v>
      </c>
      <c r="AB993" s="78" t="str">
        <f t="shared" si="248"/>
        <v>TOMAS ZARAGOZA FUENTES</v>
      </c>
      <c r="AC993" s="70">
        <v>103</v>
      </c>
      <c r="AD993" s="68" t="str">
        <f t="shared" si="236"/>
        <v>EXECUTE [dbo].[PG_CI_CUENTA_BANCO] 0, 0, 0, 1136, 'Cd. Juarez | EGRESOS | PAGO IMPUESTOS | 194423372 | CD. JUAREZ | Pesos Mexicanos' , '3372', 0, 'Cd. Juarez | EGRESOS | PAGO IMPUESTOS | 194423372 | CD. JUAREZ | Pesos Mexicanos', 70, 7, 1, 'ND', '833', '194423372', '', 1, 3, NULL, 'LUIS RAMIREZ RODRIGUEZ', 'Cd. Juarez', '', '', '', '', '', '', '', 'TOMAS ZARAGOZA FUENTES', 103</v>
      </c>
      <c r="AK993" s="43">
        <v>1136</v>
      </c>
      <c r="AL993" s="44">
        <v>70</v>
      </c>
      <c r="AM993" s="44">
        <v>7</v>
      </c>
      <c r="AN993" s="84" t="s">
        <v>3</v>
      </c>
      <c r="AO993" s="44">
        <v>0</v>
      </c>
      <c r="AP993" s="45" t="s">
        <v>420</v>
      </c>
      <c r="AQ993" s="45">
        <v>194423372</v>
      </c>
      <c r="AR993" s="46" t="s">
        <v>133</v>
      </c>
      <c r="AS993" s="45" t="s">
        <v>25</v>
      </c>
      <c r="AT993" s="45" t="s">
        <v>503</v>
      </c>
      <c r="AU993" s="45" t="s">
        <v>125</v>
      </c>
      <c r="AV993" s="45" t="s">
        <v>107</v>
      </c>
      <c r="AW993" s="45" t="s">
        <v>97</v>
      </c>
      <c r="AX993" s="45" t="s">
        <v>108</v>
      </c>
      <c r="AY993" s="45" t="s">
        <v>100</v>
      </c>
      <c r="AZ993" s="45" t="s">
        <v>109</v>
      </c>
      <c r="BA993" s="45" t="s">
        <v>169</v>
      </c>
      <c r="BB993" s="74" t="s">
        <v>120</v>
      </c>
      <c r="BC993" s="45">
        <v>833</v>
      </c>
      <c r="BD993" s="45" t="s">
        <v>508</v>
      </c>
      <c r="BE993" s="45" t="s">
        <v>122</v>
      </c>
      <c r="BF993" s="45" t="s">
        <v>241</v>
      </c>
      <c r="BG993" s="45" t="s">
        <v>97</v>
      </c>
      <c r="BH993" s="45" t="s">
        <v>531</v>
      </c>
      <c r="BI993" s="45">
        <v>1</v>
      </c>
      <c r="BJ993" s="45" t="s">
        <v>97</v>
      </c>
      <c r="BK993" s="53">
        <v>42146.731921296298</v>
      </c>
      <c r="BL993" s="45" t="s">
        <v>114</v>
      </c>
      <c r="BM993" s="45" t="s">
        <v>97</v>
      </c>
      <c r="BO993" s="68" t="str">
        <f t="shared" si="249"/>
        <v>EXECUTE [dbo].[PG_CI_CUENTA_BANCO] 0,0,0 , 1136, X</v>
      </c>
    </row>
    <row r="994" spans="2:67" x14ac:dyDescent="0.3">
      <c r="B994" s="6">
        <f t="shared" si="237"/>
        <v>0</v>
      </c>
      <c r="C994" s="6" t="str">
        <f t="shared" si="238"/>
        <v>0, 0</v>
      </c>
      <c r="D994" s="54">
        <f t="shared" si="239"/>
        <v>1137</v>
      </c>
      <c r="E994" s="75" t="str">
        <f t="shared" si="240"/>
        <v>Cd. Juarez | OPERACION CREDITO | OPERACION CREDITO | 4156412 | EL PASO TX. | Dólares USA</v>
      </c>
      <c r="F994" s="54" t="str">
        <f t="shared" si="241"/>
        <v>6412</v>
      </c>
      <c r="G994" s="5">
        <v>0</v>
      </c>
      <c r="H994" s="78" t="str">
        <f t="shared" si="242"/>
        <v>Cd. Juarez | OPERACION CREDITO | OPERACION CREDITO | 4156412 | EL PASO TX. | Dólares USA</v>
      </c>
      <c r="I994" s="69">
        <f t="shared" si="235"/>
        <v>75</v>
      </c>
      <c r="J994" s="69">
        <f t="shared" si="235"/>
        <v>13</v>
      </c>
      <c r="K994" s="70">
        <v>2</v>
      </c>
      <c r="L994" s="69" t="str">
        <f t="shared" si="243"/>
        <v>nv</v>
      </c>
      <c r="M994" s="69" t="str">
        <f t="shared" si="244"/>
        <v>nd</v>
      </c>
      <c r="N994" s="69">
        <f t="shared" si="245"/>
        <v>4156412</v>
      </c>
      <c r="P994" s="70">
        <v>1</v>
      </c>
      <c r="Q994" s="70">
        <v>4</v>
      </c>
      <c r="R994" s="19" t="s">
        <v>4</v>
      </c>
      <c r="S994" s="78" t="str">
        <f t="shared" si="246"/>
        <v>MAGDALENA BACA</v>
      </c>
      <c r="T994" s="78" t="str">
        <f t="shared" si="247"/>
        <v>Cd. Juarez</v>
      </c>
      <c r="AB994" s="78" t="str">
        <f t="shared" si="248"/>
        <v>TOMAS ZARAGOZA FUENTES</v>
      </c>
      <c r="AC994" s="70">
        <v>202</v>
      </c>
      <c r="AD994" s="68" t="str">
        <f t="shared" si="236"/>
        <v>EXECUTE [dbo].[PG_CI_CUENTA_BANCO] 0, 0, 0, 1137, 'Cd. Juarez | OPERACION CREDITO | OPERACION CREDITO | 4156412 | EL PASO TX. | Dólares USA' , '6412', 0, 'Cd. Juarez | OPERACION CREDITO | OPERACION CREDITO | 4156412 | EL PASO TX. | Dólares USA', 75, 13, 2, 'nv', 'nd', '4156412', '', 1, 4, NULL, 'MAGDALENA BACA', 'Cd. Juarez', '', '', '', '', '', '', '', 'TOMAS ZARAGOZA FUENTES', 202</v>
      </c>
      <c r="AK994" s="43">
        <v>1137</v>
      </c>
      <c r="AL994" s="44">
        <v>75</v>
      </c>
      <c r="AM994" s="44">
        <v>13</v>
      </c>
      <c r="AN994" s="84" t="s">
        <v>3</v>
      </c>
      <c r="AO994" s="44">
        <v>0</v>
      </c>
      <c r="AP994" s="45" t="s">
        <v>420</v>
      </c>
      <c r="AQ994" s="45">
        <v>4156412</v>
      </c>
      <c r="AR994" s="46" t="s">
        <v>124</v>
      </c>
      <c r="AS994" s="45" t="s">
        <v>26</v>
      </c>
      <c r="AT994" s="45" t="s">
        <v>26</v>
      </c>
      <c r="AU994" s="45" t="s">
        <v>251</v>
      </c>
      <c r="AV994" s="45" t="s">
        <v>107</v>
      </c>
      <c r="AW994" s="45" t="s">
        <v>97</v>
      </c>
      <c r="AX994" s="45" t="s">
        <v>108</v>
      </c>
      <c r="AY994" s="45" t="s">
        <v>118</v>
      </c>
      <c r="AZ994" s="45" t="s">
        <v>109</v>
      </c>
      <c r="BA994" s="45" t="s">
        <v>532</v>
      </c>
      <c r="BB994" s="74" t="s">
        <v>146</v>
      </c>
      <c r="BC994" s="45" t="s">
        <v>411</v>
      </c>
      <c r="BD994" s="45" t="s">
        <v>156</v>
      </c>
      <c r="BE994" s="45" t="s">
        <v>240</v>
      </c>
      <c r="BF994" s="45" t="s">
        <v>213</v>
      </c>
      <c r="BG994" s="45" t="s">
        <v>97</v>
      </c>
      <c r="BH994" s="45" t="s">
        <v>533</v>
      </c>
      <c r="BI994" s="45">
        <v>1</v>
      </c>
      <c r="BJ994" s="45" t="s">
        <v>97</v>
      </c>
      <c r="BK994" s="53">
        <v>42144.498182870368</v>
      </c>
      <c r="BL994" s="45" t="s">
        <v>114</v>
      </c>
      <c r="BM994" s="45" t="s">
        <v>97</v>
      </c>
      <c r="BO994" s="68" t="str">
        <f t="shared" si="249"/>
        <v>EXECUTE [dbo].[PG_CI_CUENTA_BANCO] 0,0,0 , 1137, X</v>
      </c>
    </row>
    <row r="995" spans="2:67" x14ac:dyDescent="0.3">
      <c r="B995" s="6">
        <f t="shared" si="237"/>
        <v>0</v>
      </c>
      <c r="C995" s="6" t="str">
        <f t="shared" si="238"/>
        <v>0, 0</v>
      </c>
      <c r="D995" s="54">
        <f t="shared" si="239"/>
        <v>1138</v>
      </c>
      <c r="E995" s="75" t="str">
        <f t="shared" si="240"/>
        <v>Corporativo | INVERSIONES | INVERSIONES | 4156854 | EL PASO TX. | Dólares USA</v>
      </c>
      <c r="F995" s="54" t="str">
        <f t="shared" si="241"/>
        <v>6854</v>
      </c>
      <c r="G995" s="5">
        <v>0</v>
      </c>
      <c r="H995" s="78" t="str">
        <f t="shared" si="242"/>
        <v>Corporativo | INVERSIONES | INVERSIONES | 4156854 | EL PASO TX. | Dólares USA</v>
      </c>
      <c r="I995" s="69">
        <f t="shared" si="235"/>
        <v>16</v>
      </c>
      <c r="J995" s="69">
        <f t="shared" si="235"/>
        <v>13</v>
      </c>
      <c r="K995" s="70">
        <v>2</v>
      </c>
      <c r="L995" s="69" t="str">
        <f t="shared" si="243"/>
        <v>ND</v>
      </c>
      <c r="M995" s="69" t="str">
        <f t="shared" si="244"/>
        <v>ND</v>
      </c>
      <c r="N995" s="69">
        <f t="shared" si="245"/>
        <v>4156854</v>
      </c>
      <c r="P995" s="70">
        <v>1</v>
      </c>
      <c r="Q995" s="70">
        <v>5</v>
      </c>
      <c r="R995" s="19" t="s">
        <v>4</v>
      </c>
      <c r="S995" s="78" t="str">
        <f t="shared" si="246"/>
        <v>MAGDALENA BACA</v>
      </c>
      <c r="T995" s="78" t="str">
        <f t="shared" si="247"/>
        <v>Corporativo</v>
      </c>
      <c r="AB995" s="78" t="str">
        <f t="shared" si="248"/>
        <v>TOMAS ZARAGOZA FUENTES</v>
      </c>
      <c r="AC995" s="70">
        <v>202</v>
      </c>
      <c r="AD995" s="68" t="str">
        <f t="shared" si="236"/>
        <v>EXECUTE [dbo].[PG_CI_CUENTA_BANCO] 0, 0, 0, 1138, 'Corporativo | INVERSIONES | INVERSIONES | 4156854 | EL PASO TX. | Dólares USA' , '6854', 0, 'Corporativo | INVERSIONES | INVERSIONES | 4156854 | EL PASO TX. | Dólares USA', 16, 13, 2, 'ND', 'ND', '4156854', '', 1, 5, NULL, 'MAGDALENA BACA', 'Corporativo', '', '', '', '', '', '', '', 'TOMAS ZARAGOZA FUENTES', 202</v>
      </c>
      <c r="AK995" s="43">
        <v>1138</v>
      </c>
      <c r="AL995" s="44">
        <v>16</v>
      </c>
      <c r="AM995" s="44">
        <v>13</v>
      </c>
      <c r="AN995" s="84" t="s">
        <v>3</v>
      </c>
      <c r="AO995" s="44">
        <v>0</v>
      </c>
      <c r="AP995" s="45" t="s">
        <v>148</v>
      </c>
      <c r="AQ995" s="45">
        <v>4156854</v>
      </c>
      <c r="AR995" s="46" t="s">
        <v>129</v>
      </c>
      <c r="AS995" s="45" t="s">
        <v>19</v>
      </c>
      <c r="AT995" s="45" t="s">
        <v>19</v>
      </c>
      <c r="AU995" s="45" t="s">
        <v>251</v>
      </c>
      <c r="AV995" s="45" t="s">
        <v>107</v>
      </c>
      <c r="AW995" s="45" t="s">
        <v>97</v>
      </c>
      <c r="AX995" s="45" t="s">
        <v>108</v>
      </c>
      <c r="AY995" s="45" t="s">
        <v>118</v>
      </c>
      <c r="AZ995" s="45" t="s">
        <v>109</v>
      </c>
      <c r="BA995" s="45" t="s">
        <v>169</v>
      </c>
      <c r="BB995" s="74" t="s">
        <v>146</v>
      </c>
      <c r="BC995" s="45" t="s">
        <v>169</v>
      </c>
      <c r="BD995" s="45" t="s">
        <v>156</v>
      </c>
      <c r="BE995" s="45" t="s">
        <v>240</v>
      </c>
      <c r="BF995" s="45" t="s">
        <v>112</v>
      </c>
      <c r="BG995" s="45" t="s">
        <v>97</v>
      </c>
      <c r="BH995" s="45" t="s">
        <v>529</v>
      </c>
      <c r="BI995" s="45">
        <v>1</v>
      </c>
      <c r="BJ995" s="45" t="s">
        <v>97</v>
      </c>
      <c r="BK995" s="53">
        <v>42144.498576388891</v>
      </c>
      <c r="BL995" s="45" t="s">
        <v>114</v>
      </c>
      <c r="BM995" s="45" t="s">
        <v>97</v>
      </c>
      <c r="BO995" s="68" t="str">
        <f t="shared" si="249"/>
        <v>EXECUTE [dbo].[PG_CI_CUENTA_BANCO] 0,0,0 , 1138, X</v>
      </c>
    </row>
    <row r="996" spans="2:67" x14ac:dyDescent="0.3">
      <c r="B996" s="6">
        <f t="shared" si="237"/>
        <v>0</v>
      </c>
      <c r="C996" s="6" t="str">
        <f t="shared" si="238"/>
        <v>0, 0</v>
      </c>
      <c r="D996" s="54">
        <f t="shared" si="239"/>
        <v>1139</v>
      </c>
      <c r="E996" s="75" t="str">
        <f t="shared" si="240"/>
        <v>Corporativo | INVERSIONES | INVERSIONES | 4156382 | EL PASO TX. | Dólares USA</v>
      </c>
      <c r="F996" s="54" t="str">
        <f t="shared" si="241"/>
        <v>6382</v>
      </c>
      <c r="G996" s="5">
        <v>0</v>
      </c>
      <c r="H996" s="78" t="str">
        <f t="shared" si="242"/>
        <v>Corporativo | INVERSIONES | INVERSIONES | 4156382 | EL PASO TX. | Dólares USA</v>
      </c>
      <c r="I996" s="69">
        <f t="shared" si="235"/>
        <v>25</v>
      </c>
      <c r="J996" s="69">
        <f t="shared" si="235"/>
        <v>13</v>
      </c>
      <c r="K996" s="70">
        <v>2</v>
      </c>
      <c r="L996" s="69" t="str">
        <f t="shared" si="243"/>
        <v>ND</v>
      </c>
      <c r="M996" s="69" t="str">
        <f t="shared" si="244"/>
        <v>ND</v>
      </c>
      <c r="N996" s="69">
        <f t="shared" si="245"/>
        <v>4156382</v>
      </c>
      <c r="P996" s="70">
        <v>1</v>
      </c>
      <c r="Q996" s="70">
        <v>5</v>
      </c>
      <c r="R996" s="19" t="s">
        <v>4</v>
      </c>
      <c r="S996" s="78" t="str">
        <f t="shared" si="246"/>
        <v>MAGDALENA BACA</v>
      </c>
      <c r="T996" s="78" t="str">
        <f t="shared" si="247"/>
        <v>Corporativo</v>
      </c>
      <c r="AB996" s="78" t="str">
        <f t="shared" si="248"/>
        <v>TOMAS ZARAGOZA FUENTES</v>
      </c>
      <c r="AC996" s="70">
        <v>202</v>
      </c>
      <c r="AD996" s="68" t="str">
        <f t="shared" si="236"/>
        <v>EXECUTE [dbo].[PG_CI_CUENTA_BANCO] 0, 0, 0, 1139, 'Corporativo | INVERSIONES | INVERSIONES | 4156382 | EL PASO TX. | Dólares USA' , '6382', 0, 'Corporativo | INVERSIONES | INVERSIONES | 4156382 | EL PASO TX. | Dólares USA', 25, 13, 2, 'ND', 'ND', '4156382', '', 1, 5, NULL, 'MAGDALENA BACA', 'Corporativo', '', '', '', '', '', '', '', 'TOMAS ZARAGOZA FUENTES', 202</v>
      </c>
      <c r="AK996" s="43">
        <v>1139</v>
      </c>
      <c r="AL996" s="44">
        <v>25</v>
      </c>
      <c r="AM996" s="44">
        <v>13</v>
      </c>
      <c r="AN996" s="84" t="s">
        <v>3</v>
      </c>
      <c r="AO996" s="44">
        <v>0</v>
      </c>
      <c r="AP996" s="45" t="s">
        <v>148</v>
      </c>
      <c r="AQ996" s="45">
        <v>4156382</v>
      </c>
      <c r="AR996" s="46" t="s">
        <v>129</v>
      </c>
      <c r="AS996" s="45" t="s">
        <v>19</v>
      </c>
      <c r="AT996" s="45" t="s">
        <v>19</v>
      </c>
      <c r="AU996" s="45" t="s">
        <v>251</v>
      </c>
      <c r="AV996" s="45" t="s">
        <v>107</v>
      </c>
      <c r="AW996" s="45" t="s">
        <v>97</v>
      </c>
      <c r="AX996" s="45" t="s">
        <v>108</v>
      </c>
      <c r="AY996" s="45" t="s">
        <v>118</v>
      </c>
      <c r="AZ996" s="45" t="s">
        <v>109</v>
      </c>
      <c r="BA996" s="45" t="s">
        <v>169</v>
      </c>
      <c r="BB996" s="74" t="s">
        <v>146</v>
      </c>
      <c r="BC996" s="45" t="s">
        <v>169</v>
      </c>
      <c r="BD996" s="45" t="s">
        <v>156</v>
      </c>
      <c r="BE996" s="45" t="s">
        <v>240</v>
      </c>
      <c r="BF996" s="45" t="s">
        <v>313</v>
      </c>
      <c r="BG996" s="45" t="s">
        <v>97</v>
      </c>
      <c r="BH996" s="45" t="s">
        <v>529</v>
      </c>
      <c r="BI996" s="45">
        <v>1</v>
      </c>
      <c r="BJ996" s="45" t="s">
        <v>97</v>
      </c>
      <c r="BK996" s="53">
        <v>42144.50136574074</v>
      </c>
      <c r="BL996" s="45" t="s">
        <v>114</v>
      </c>
      <c r="BM996" s="45" t="s">
        <v>97</v>
      </c>
      <c r="BO996" s="68" t="str">
        <f t="shared" si="249"/>
        <v>EXECUTE [dbo].[PG_CI_CUENTA_BANCO] 0,0,0 , 1139, X</v>
      </c>
    </row>
    <row r="997" spans="2:67" x14ac:dyDescent="0.3">
      <c r="B997" s="6">
        <f t="shared" si="237"/>
        <v>0</v>
      </c>
      <c r="C997" s="6" t="str">
        <f t="shared" si="238"/>
        <v>0, 0</v>
      </c>
      <c r="D997" s="54">
        <f t="shared" si="239"/>
        <v>1140</v>
      </c>
      <c r="E997" s="75" t="str">
        <f t="shared" si="240"/>
        <v>Corporativo | OPERACION CREDITO | OPERACION CREDITO | 4156455 | EL PASO TX. | Dólares USA</v>
      </c>
      <c r="F997" s="54" t="str">
        <f t="shared" si="241"/>
        <v>6455</v>
      </c>
      <c r="G997" s="5">
        <v>0</v>
      </c>
      <c r="H997" s="78" t="str">
        <f t="shared" si="242"/>
        <v>Corporativo | OPERACION CREDITO | OPERACION CREDITO | 4156455 | EL PASO TX. | Dólares USA</v>
      </c>
      <c r="I997" s="69">
        <f t="shared" si="235"/>
        <v>42</v>
      </c>
      <c r="J997" s="69">
        <f t="shared" si="235"/>
        <v>13</v>
      </c>
      <c r="K997" s="70">
        <v>2</v>
      </c>
      <c r="L997" s="69" t="str">
        <f t="shared" si="243"/>
        <v>ND</v>
      </c>
      <c r="M997" s="69" t="str">
        <f t="shared" si="244"/>
        <v>ND</v>
      </c>
      <c r="N997" s="69">
        <f t="shared" si="245"/>
        <v>4156455</v>
      </c>
      <c r="P997" s="70">
        <v>1</v>
      </c>
      <c r="Q997" s="70">
        <v>4</v>
      </c>
      <c r="R997" s="19" t="s">
        <v>4</v>
      </c>
      <c r="S997" s="78" t="str">
        <f t="shared" si="246"/>
        <v>MAGDALENA BACA</v>
      </c>
      <c r="T997" s="78" t="str">
        <f t="shared" si="247"/>
        <v>Corporativo</v>
      </c>
      <c r="AB997" s="78" t="str">
        <f t="shared" si="248"/>
        <v>TOMAS ZARAGOZA FUENTES</v>
      </c>
      <c r="AC997" s="70">
        <v>202</v>
      </c>
      <c r="AD997" s="68" t="str">
        <f t="shared" si="236"/>
        <v>EXECUTE [dbo].[PG_CI_CUENTA_BANCO] 0, 0, 0, 1140, 'Corporativo | OPERACION CREDITO | OPERACION CREDITO | 4156455 | EL PASO TX. | Dólares USA' , '6455', 0, 'Corporativo | OPERACION CREDITO | OPERACION CREDITO | 4156455 | EL PASO TX. | Dólares USA', 42, 13, 2, 'ND', 'ND', '4156455', '', 1, 4, NULL, 'MAGDALENA BACA', 'Corporativo', '', '', '', '', '', '', '', 'TOMAS ZARAGOZA FUENTES', 202</v>
      </c>
      <c r="AK997" s="43">
        <v>1140</v>
      </c>
      <c r="AL997" s="44">
        <v>42</v>
      </c>
      <c r="AM997" s="44">
        <v>13</v>
      </c>
      <c r="AN997" s="84" t="s">
        <v>3</v>
      </c>
      <c r="AO997" s="44">
        <v>0</v>
      </c>
      <c r="AP997" s="45" t="s">
        <v>148</v>
      </c>
      <c r="AQ997" s="45">
        <v>4156455</v>
      </c>
      <c r="AR997" s="46" t="s">
        <v>124</v>
      </c>
      <c r="AS997" s="45" t="s">
        <v>26</v>
      </c>
      <c r="AT997" s="45" t="s">
        <v>26</v>
      </c>
      <c r="AU997" s="45" t="s">
        <v>251</v>
      </c>
      <c r="AV997" s="45" t="s">
        <v>107</v>
      </c>
      <c r="AW997" s="45" t="s">
        <v>97</v>
      </c>
      <c r="AX997" s="45" t="s">
        <v>108</v>
      </c>
      <c r="AY997" s="45" t="s">
        <v>118</v>
      </c>
      <c r="AZ997" s="45" t="s">
        <v>109</v>
      </c>
      <c r="BA997" s="45" t="s">
        <v>169</v>
      </c>
      <c r="BB997" s="74" t="s">
        <v>146</v>
      </c>
      <c r="BC997" s="45" t="s">
        <v>169</v>
      </c>
      <c r="BD997" s="45" t="s">
        <v>156</v>
      </c>
      <c r="BE997" s="45" t="s">
        <v>240</v>
      </c>
      <c r="BF997" s="45" t="s">
        <v>315</v>
      </c>
      <c r="BG997" s="45" t="s">
        <v>97</v>
      </c>
      <c r="BH997" s="45" t="s">
        <v>534</v>
      </c>
      <c r="BI997" s="45">
        <v>1</v>
      </c>
      <c r="BJ997" s="45" t="s">
        <v>97</v>
      </c>
      <c r="BK997" s="53">
        <v>42144.49790509259</v>
      </c>
      <c r="BL997" s="45" t="s">
        <v>114</v>
      </c>
      <c r="BM997" s="45" t="s">
        <v>97</v>
      </c>
      <c r="BO997" s="68" t="str">
        <f t="shared" si="249"/>
        <v>EXECUTE [dbo].[PG_CI_CUENTA_BANCO] 0,0,0 , 1140, X</v>
      </c>
    </row>
    <row r="998" spans="2:67" x14ac:dyDescent="0.3">
      <c r="B998" s="6">
        <f t="shared" si="237"/>
        <v>0</v>
      </c>
      <c r="C998" s="6" t="str">
        <f t="shared" si="238"/>
        <v>0, 0</v>
      </c>
      <c r="D998" s="54">
        <f t="shared" si="239"/>
        <v>1141</v>
      </c>
      <c r="E998" s="75" t="str">
        <f t="shared" si="240"/>
        <v>Cancún | EGRESOS | PAGOS EQUIPOS DE CARBURACION | 195430259 | CD. JUAREZ | Pesos Mexicanos</v>
      </c>
      <c r="F998" s="54" t="str">
        <f t="shared" si="241"/>
        <v>0259</v>
      </c>
      <c r="G998" s="5">
        <v>0</v>
      </c>
      <c r="H998" s="78" t="str">
        <f t="shared" si="242"/>
        <v>Cancún | EGRESOS | PAGOS EQUIPOS DE CARBURACION | 195430259 | CD. JUAREZ | Pesos Mexicanos</v>
      </c>
      <c r="I998" s="69">
        <f t="shared" si="235"/>
        <v>47</v>
      </c>
      <c r="J998" s="69">
        <f t="shared" si="235"/>
        <v>7</v>
      </c>
      <c r="K998" s="70">
        <v>1</v>
      </c>
      <c r="L998" s="69" t="str">
        <f t="shared" si="243"/>
        <v>ND</v>
      </c>
      <c r="M998" s="69">
        <f t="shared" si="244"/>
        <v>833</v>
      </c>
      <c r="N998" s="69">
        <f t="shared" si="245"/>
        <v>195430259</v>
      </c>
      <c r="P998" s="70">
        <v>1</v>
      </c>
      <c r="Q998" s="70">
        <v>3</v>
      </c>
      <c r="R998" s="19" t="s">
        <v>4</v>
      </c>
      <c r="S998" s="78" t="str">
        <f t="shared" si="246"/>
        <v>LUIS RAMIREZ RODRIGUEZ</v>
      </c>
      <c r="T998" s="78" t="str">
        <f t="shared" si="247"/>
        <v>Cancún</v>
      </c>
      <c r="AB998" s="78" t="str">
        <f t="shared" si="248"/>
        <v>TOMAS ZARAGOZA FUENTES</v>
      </c>
      <c r="AC998" s="70">
        <v>103</v>
      </c>
      <c r="AD998" s="68" t="str">
        <f t="shared" si="236"/>
        <v>EXECUTE [dbo].[PG_CI_CUENTA_BANCO] 0, 0, 0, 1141, 'Cancún | EGRESOS | PAGOS EQUIPOS DE CARBURACION | 195430259 | CD. JUAREZ | Pesos Mexicanos' , '0259', 0, 'Cancún | EGRESOS | PAGOS EQUIPOS DE CARBURACION | 195430259 | CD. JUAREZ | Pesos Mexicanos', 47, 7, 1, 'ND', '833', '195430259', '', 1, 3, NULL, 'LUIS RAMIREZ RODRIGUEZ', 'Cancún', '', '', '', '', '', '', '', 'TOMAS ZARAGOZA FUENTES', 103</v>
      </c>
      <c r="AK998" s="43">
        <v>1141</v>
      </c>
      <c r="AL998" s="44">
        <v>47</v>
      </c>
      <c r="AM998" s="44">
        <v>7</v>
      </c>
      <c r="AN998" s="84" t="s">
        <v>3</v>
      </c>
      <c r="AO998" s="44">
        <v>0</v>
      </c>
      <c r="AP998" s="45" t="s">
        <v>180</v>
      </c>
      <c r="AQ998" s="45">
        <v>195430259</v>
      </c>
      <c r="AR998" s="46" t="s">
        <v>133</v>
      </c>
      <c r="AS998" s="45" t="s">
        <v>25</v>
      </c>
      <c r="AT998" s="45" t="s">
        <v>535</v>
      </c>
      <c r="AU998" s="45" t="s">
        <v>106</v>
      </c>
      <c r="AV998" s="45" t="s">
        <v>107</v>
      </c>
      <c r="AW998" s="45" t="s">
        <v>97</v>
      </c>
      <c r="AX998" s="45" t="s">
        <v>108</v>
      </c>
      <c r="AY998" s="45" t="s">
        <v>100</v>
      </c>
      <c r="AZ998" s="45" t="s">
        <v>109</v>
      </c>
      <c r="BA998" s="45" t="s">
        <v>169</v>
      </c>
      <c r="BB998" s="74" t="s">
        <v>120</v>
      </c>
      <c r="BC998" s="45">
        <v>833</v>
      </c>
      <c r="BD998" s="45" t="s">
        <v>227</v>
      </c>
      <c r="BE998" s="45" t="s">
        <v>122</v>
      </c>
      <c r="BF998" s="45" t="s">
        <v>181</v>
      </c>
      <c r="BG998" s="45" t="s">
        <v>97</v>
      </c>
      <c r="BH998" s="45" t="s">
        <v>536</v>
      </c>
      <c r="BI998" s="45">
        <v>1</v>
      </c>
      <c r="BJ998" s="45" t="s">
        <v>97</v>
      </c>
      <c r="BK998" s="53">
        <v>42938.458541666667</v>
      </c>
      <c r="BL998" s="45" t="s">
        <v>128</v>
      </c>
      <c r="BM998" s="45" t="s">
        <v>97</v>
      </c>
      <c r="BO998" s="68" t="str">
        <f t="shared" si="249"/>
        <v>EXECUTE [dbo].[PG_CI_CUENTA_BANCO] 0,0,0 , 1141, X</v>
      </c>
    </row>
    <row r="999" spans="2:67" x14ac:dyDescent="0.3">
      <c r="B999" s="6">
        <f t="shared" si="237"/>
        <v>0</v>
      </c>
      <c r="C999" s="6" t="str">
        <f t="shared" si="238"/>
        <v>0, 0</v>
      </c>
      <c r="D999" s="54">
        <f t="shared" si="239"/>
        <v>1142</v>
      </c>
      <c r="E999" s="75" t="str">
        <f t="shared" si="240"/>
        <v>Corporativo | FIRAGAS | FIRAGAS | 195989868 | CD. JUAREZ | Pesos Mexicanos</v>
      </c>
      <c r="F999" s="54" t="str">
        <f t="shared" si="241"/>
        <v>9868</v>
      </c>
      <c r="G999" s="5">
        <v>0</v>
      </c>
      <c r="H999" s="78" t="str">
        <f t="shared" si="242"/>
        <v>Corporativo | FIRAGAS | FIRAGAS | 195989868 | CD. JUAREZ | Pesos Mexicanos</v>
      </c>
      <c r="I999" s="69">
        <f t="shared" si="235"/>
        <v>24</v>
      </c>
      <c r="J999" s="69">
        <f t="shared" si="235"/>
        <v>7</v>
      </c>
      <c r="K999" s="70">
        <v>1</v>
      </c>
      <c r="L999" s="69" t="str">
        <f t="shared" si="243"/>
        <v>ND</v>
      </c>
      <c r="M999" s="69">
        <f t="shared" si="244"/>
        <v>833</v>
      </c>
      <c r="N999" s="69">
        <f t="shared" si="245"/>
        <v>195989868</v>
      </c>
      <c r="P999" s="70">
        <v>1</v>
      </c>
      <c r="Q999" s="70">
        <v>6</v>
      </c>
      <c r="R999" s="19" t="s">
        <v>4</v>
      </c>
      <c r="S999" s="78" t="str">
        <f t="shared" si="246"/>
        <v>LUIS RAMIREZ RODRIGUEZ</v>
      </c>
      <c r="T999" s="78" t="str">
        <f t="shared" si="247"/>
        <v>Corporativo</v>
      </c>
      <c r="AB999" s="78" t="str">
        <f t="shared" si="248"/>
        <v>TOMAS ZARAGOZA FUENTES</v>
      </c>
      <c r="AC999" s="70">
        <v>103</v>
      </c>
      <c r="AD999" s="68" t="str">
        <f t="shared" si="236"/>
        <v>EXECUTE [dbo].[PG_CI_CUENTA_BANCO] 0, 0, 0, 1142, 'Corporativo | FIRAGAS | FIRAGAS | 195989868 | CD. JUAREZ | Pesos Mexicanos' , '9868', 0, 'Corporativo | FIRAGAS | FIRAGAS | 195989868 | CD. JUAREZ | Pesos Mexicanos', 24, 7, 1, 'ND', '833', '195989868', '', 1, 6, NULL, 'LUIS RAMIREZ RODRIGUEZ', 'Corporativo', '', '', '', '', '', '', '', 'TOMAS ZARAGOZA FUENTES', 103</v>
      </c>
      <c r="AK999" s="43">
        <v>1142</v>
      </c>
      <c r="AL999" s="44">
        <v>24</v>
      </c>
      <c r="AM999" s="44">
        <v>7</v>
      </c>
      <c r="AN999" s="84" t="s">
        <v>3</v>
      </c>
      <c r="AO999" s="44">
        <v>0</v>
      </c>
      <c r="AP999" s="45" t="s">
        <v>148</v>
      </c>
      <c r="AQ999" s="45">
        <v>195989868</v>
      </c>
      <c r="AR999" s="46" t="s">
        <v>537</v>
      </c>
      <c r="AS999" s="45" t="s">
        <v>538</v>
      </c>
      <c r="AT999" s="45" t="s">
        <v>538</v>
      </c>
      <c r="AU999" s="45" t="s">
        <v>201</v>
      </c>
      <c r="AV999" s="45" t="s">
        <v>107</v>
      </c>
      <c r="AW999" s="45" t="s">
        <v>97</v>
      </c>
      <c r="AX999" s="45" t="s">
        <v>108</v>
      </c>
      <c r="AY999" s="45" t="s">
        <v>100</v>
      </c>
      <c r="AZ999" s="45" t="s">
        <v>109</v>
      </c>
      <c r="BA999" s="45" t="s">
        <v>169</v>
      </c>
      <c r="BB999" s="74" t="s">
        <v>120</v>
      </c>
      <c r="BC999" s="45">
        <v>833</v>
      </c>
      <c r="BD999" s="45" t="s">
        <v>227</v>
      </c>
      <c r="BE999" s="45" t="s">
        <v>122</v>
      </c>
      <c r="BF999" s="45" t="s">
        <v>213</v>
      </c>
      <c r="BG999" s="45" t="s">
        <v>97</v>
      </c>
      <c r="BH999" s="45" t="s">
        <v>539</v>
      </c>
      <c r="BI999" s="45">
        <v>1</v>
      </c>
      <c r="BJ999" s="45" t="s">
        <v>97</v>
      </c>
      <c r="BK999" s="53">
        <v>42147.579108796293</v>
      </c>
      <c r="BL999" s="45" t="s">
        <v>114</v>
      </c>
      <c r="BM999" s="45" t="s">
        <v>97</v>
      </c>
      <c r="BO999" s="68" t="str">
        <f t="shared" si="249"/>
        <v>EXECUTE [dbo].[PG_CI_CUENTA_BANCO] 0,0,0 , 1142, X</v>
      </c>
    </row>
    <row r="1000" spans="2:67" x14ac:dyDescent="0.3">
      <c r="B1000" s="6">
        <f t="shared" si="237"/>
        <v>0</v>
      </c>
      <c r="C1000" s="6" t="str">
        <f t="shared" si="238"/>
        <v>0, 0</v>
      </c>
      <c r="D1000" s="54">
        <f t="shared" si="239"/>
        <v>1143</v>
      </c>
      <c r="E1000" s="75" t="str">
        <f t="shared" si="240"/>
        <v>Corporativo | FIRAGAS | FIRAGAS | 195985889 | CD. JUAREZ | Pesos Mexicanos</v>
      </c>
      <c r="F1000" s="54" t="str">
        <f t="shared" si="241"/>
        <v>5889</v>
      </c>
      <c r="G1000" s="5">
        <v>0</v>
      </c>
      <c r="H1000" s="78" t="str">
        <f t="shared" si="242"/>
        <v>Corporativo | FIRAGAS | FIRAGAS | 195985889 | CD. JUAREZ | Pesos Mexicanos</v>
      </c>
      <c r="I1000" s="69">
        <f t="shared" si="235"/>
        <v>12</v>
      </c>
      <c r="J1000" s="69">
        <f t="shared" si="235"/>
        <v>7</v>
      </c>
      <c r="K1000" s="70">
        <v>1</v>
      </c>
      <c r="L1000" s="69" t="str">
        <f t="shared" si="243"/>
        <v>ND</v>
      </c>
      <c r="M1000" s="69">
        <f t="shared" si="244"/>
        <v>833</v>
      </c>
      <c r="N1000" s="69">
        <f t="shared" si="245"/>
        <v>195985889</v>
      </c>
      <c r="P1000" s="70">
        <v>1</v>
      </c>
      <c r="Q1000" s="70">
        <v>6</v>
      </c>
      <c r="R1000" s="19" t="s">
        <v>4</v>
      </c>
      <c r="S1000" s="78" t="str">
        <f t="shared" si="246"/>
        <v>LUIS RAMIREZ RODRIGUEZ</v>
      </c>
      <c r="T1000" s="78" t="str">
        <f t="shared" si="247"/>
        <v>Corporativo</v>
      </c>
      <c r="AB1000" s="78" t="str">
        <f t="shared" si="248"/>
        <v>TOMAS ZARAGOZA FUENTES</v>
      </c>
      <c r="AC1000" s="70">
        <v>103</v>
      </c>
      <c r="AD1000" s="68" t="str">
        <f t="shared" si="236"/>
        <v>EXECUTE [dbo].[PG_CI_CUENTA_BANCO] 0, 0, 0, 1143, 'Corporativo | FIRAGAS | FIRAGAS | 195985889 | CD. JUAREZ | Pesos Mexicanos' , '5889', 0, 'Corporativo | FIRAGAS | FIRAGAS | 195985889 | CD. JUAREZ | Pesos Mexicanos', 12, 7, 1, 'ND', '833', '195985889', '', 1, 6, NULL, 'LUIS RAMIREZ RODRIGUEZ', 'Corporativo', '', '', '', '', '', '', '', 'TOMAS ZARAGOZA FUENTES', 103</v>
      </c>
      <c r="AK1000" s="43">
        <v>1143</v>
      </c>
      <c r="AL1000" s="44">
        <v>12</v>
      </c>
      <c r="AM1000" s="44">
        <v>7</v>
      </c>
      <c r="AN1000" s="84" t="s">
        <v>3</v>
      </c>
      <c r="AO1000" s="44">
        <v>0</v>
      </c>
      <c r="AP1000" s="45" t="s">
        <v>148</v>
      </c>
      <c r="AQ1000" s="45">
        <v>195985889</v>
      </c>
      <c r="AR1000" s="46" t="s">
        <v>537</v>
      </c>
      <c r="AS1000" s="45" t="s">
        <v>538</v>
      </c>
      <c r="AT1000" s="45" t="s">
        <v>538</v>
      </c>
      <c r="AU1000" s="45" t="s">
        <v>201</v>
      </c>
      <c r="AV1000" s="45" t="s">
        <v>107</v>
      </c>
      <c r="AW1000" s="45" t="s">
        <v>97</v>
      </c>
      <c r="AX1000" s="45" t="s">
        <v>108</v>
      </c>
      <c r="AY1000" s="45" t="s">
        <v>100</v>
      </c>
      <c r="AZ1000" s="45" t="s">
        <v>109</v>
      </c>
      <c r="BA1000" s="45" t="s">
        <v>169</v>
      </c>
      <c r="BB1000" s="74" t="s">
        <v>120</v>
      </c>
      <c r="BC1000" s="45">
        <v>833</v>
      </c>
      <c r="BD1000" s="45" t="s">
        <v>227</v>
      </c>
      <c r="BE1000" s="45" t="s">
        <v>122</v>
      </c>
      <c r="BF1000" s="45" t="s">
        <v>189</v>
      </c>
      <c r="BG1000" s="45" t="s">
        <v>97</v>
      </c>
      <c r="BH1000" s="45" t="s">
        <v>539</v>
      </c>
      <c r="BI1000" s="45">
        <v>1</v>
      </c>
      <c r="BJ1000" s="45" t="s">
        <v>97</v>
      </c>
      <c r="BK1000" s="53">
        <v>42147.575891203705</v>
      </c>
      <c r="BL1000" s="45" t="s">
        <v>114</v>
      </c>
      <c r="BM1000" s="45" t="s">
        <v>97</v>
      </c>
      <c r="BO1000" s="68" t="str">
        <f t="shared" si="249"/>
        <v>EXECUTE [dbo].[PG_CI_CUENTA_BANCO] 0,0,0 , 1143, X</v>
      </c>
    </row>
    <row r="1001" spans="2:67" x14ac:dyDescent="0.3">
      <c r="B1001" s="6">
        <f t="shared" si="237"/>
        <v>0</v>
      </c>
      <c r="C1001" s="6" t="str">
        <f t="shared" si="238"/>
        <v>0, 0</v>
      </c>
      <c r="D1001" s="54">
        <f t="shared" si="239"/>
        <v>1144</v>
      </c>
      <c r="E1001" s="75" t="str">
        <f t="shared" si="240"/>
        <v>Corporativo | FIRAGAS | FIRAGAS | 195979196 | CD. JUAREZ | Pesos Mexicanos</v>
      </c>
      <c r="F1001" s="54" t="str">
        <f t="shared" si="241"/>
        <v>9196</v>
      </c>
      <c r="G1001" s="5">
        <v>0</v>
      </c>
      <c r="H1001" s="78" t="str">
        <f t="shared" si="242"/>
        <v>Corporativo | FIRAGAS | FIRAGAS | 195979196 | CD. JUAREZ | Pesos Mexicanos</v>
      </c>
      <c r="I1001" s="69">
        <f t="shared" si="235"/>
        <v>65</v>
      </c>
      <c r="J1001" s="69">
        <f t="shared" si="235"/>
        <v>7</v>
      </c>
      <c r="K1001" s="70">
        <v>1</v>
      </c>
      <c r="L1001" s="69" t="str">
        <f t="shared" si="243"/>
        <v>ND</v>
      </c>
      <c r="M1001" s="69">
        <f t="shared" si="244"/>
        <v>833</v>
      </c>
      <c r="N1001" s="69">
        <f t="shared" si="245"/>
        <v>195979196</v>
      </c>
      <c r="P1001" s="70">
        <v>1</v>
      </c>
      <c r="Q1001" s="70">
        <v>6</v>
      </c>
      <c r="R1001" s="19" t="s">
        <v>4</v>
      </c>
      <c r="S1001" s="78" t="str">
        <f t="shared" si="246"/>
        <v>LUIS RAMIREZ RODRIGUEZ</v>
      </c>
      <c r="T1001" s="78" t="str">
        <f t="shared" si="247"/>
        <v>Corporativo</v>
      </c>
      <c r="AB1001" s="78" t="str">
        <f t="shared" si="248"/>
        <v>TOMAS ZARAGOZA FUENTES</v>
      </c>
      <c r="AC1001" s="70">
        <v>103</v>
      </c>
      <c r="AD1001" s="68" t="str">
        <f t="shared" si="236"/>
        <v>EXECUTE [dbo].[PG_CI_CUENTA_BANCO] 0, 0, 0, 1144, 'Corporativo | FIRAGAS | FIRAGAS | 195979196 | CD. JUAREZ | Pesos Mexicanos' , '9196', 0, 'Corporativo | FIRAGAS | FIRAGAS | 195979196 | CD. JUAREZ | Pesos Mexicanos', 65, 7, 1, 'ND', '833', '195979196', '', 1, 6, NULL, 'LUIS RAMIREZ RODRIGUEZ', 'Corporativo', '', '', '', '', '', '', '', 'TOMAS ZARAGOZA FUENTES', 103</v>
      </c>
      <c r="AK1001" s="43">
        <v>1144</v>
      </c>
      <c r="AL1001" s="44">
        <v>65</v>
      </c>
      <c r="AM1001" s="44">
        <v>7</v>
      </c>
      <c r="AN1001" s="84" t="s">
        <v>3</v>
      </c>
      <c r="AO1001" s="44">
        <v>0</v>
      </c>
      <c r="AP1001" s="45" t="s">
        <v>148</v>
      </c>
      <c r="AQ1001" s="45">
        <v>195979196</v>
      </c>
      <c r="AR1001" s="46" t="s">
        <v>537</v>
      </c>
      <c r="AS1001" s="45" t="s">
        <v>538</v>
      </c>
      <c r="AT1001" s="45" t="s">
        <v>538</v>
      </c>
      <c r="AU1001" s="45" t="s">
        <v>201</v>
      </c>
      <c r="AV1001" s="45" t="s">
        <v>107</v>
      </c>
      <c r="AW1001" s="45" t="s">
        <v>97</v>
      </c>
      <c r="AX1001" s="45" t="s">
        <v>108</v>
      </c>
      <c r="AY1001" s="45" t="s">
        <v>100</v>
      </c>
      <c r="AZ1001" s="45" t="s">
        <v>109</v>
      </c>
      <c r="BA1001" s="45" t="s">
        <v>169</v>
      </c>
      <c r="BB1001" s="74" t="s">
        <v>120</v>
      </c>
      <c r="BC1001" s="45">
        <v>833</v>
      </c>
      <c r="BD1001" s="45" t="s">
        <v>227</v>
      </c>
      <c r="BE1001" s="45" t="s">
        <v>122</v>
      </c>
      <c r="BF1001" s="45" t="s">
        <v>365</v>
      </c>
      <c r="BG1001" s="45" t="s">
        <v>97</v>
      </c>
      <c r="BH1001" s="45" t="s">
        <v>539</v>
      </c>
      <c r="BI1001" s="45">
        <v>1</v>
      </c>
      <c r="BJ1001" s="45" t="s">
        <v>97</v>
      </c>
      <c r="BK1001" s="53">
        <v>42146.73814814815</v>
      </c>
      <c r="BL1001" s="45" t="s">
        <v>114</v>
      </c>
      <c r="BM1001" s="45" t="s">
        <v>97</v>
      </c>
      <c r="BO1001" s="68" t="str">
        <f t="shared" si="249"/>
        <v>EXECUTE [dbo].[PG_CI_CUENTA_BANCO] 0,0,0 , 1144, X</v>
      </c>
    </row>
    <row r="1002" spans="2:67" x14ac:dyDescent="0.3">
      <c r="B1002" s="6">
        <f t="shared" si="237"/>
        <v>0</v>
      </c>
      <c r="C1002" s="6" t="str">
        <f t="shared" si="238"/>
        <v>0, 0</v>
      </c>
      <c r="D1002" s="54">
        <f t="shared" si="239"/>
        <v>1145</v>
      </c>
      <c r="E1002" s="75" t="str">
        <f t="shared" si="240"/>
        <v>Corporativo | FIRAGAS | FIRAGAS | 195978874 | CD. JUAREZ | Pesos Mexicanos</v>
      </c>
      <c r="F1002" s="54" t="str">
        <f t="shared" si="241"/>
        <v>8874</v>
      </c>
      <c r="G1002" s="5">
        <v>0</v>
      </c>
      <c r="H1002" s="78" t="str">
        <f t="shared" si="242"/>
        <v>Corporativo | FIRAGAS | FIRAGAS | 195978874 | CD. JUAREZ | Pesos Mexicanos</v>
      </c>
      <c r="I1002" s="69">
        <f t="shared" si="235"/>
        <v>49</v>
      </c>
      <c r="J1002" s="69">
        <f t="shared" si="235"/>
        <v>7</v>
      </c>
      <c r="K1002" s="70">
        <v>1</v>
      </c>
      <c r="L1002" s="69" t="str">
        <f t="shared" si="243"/>
        <v>ND</v>
      </c>
      <c r="M1002" s="69">
        <f t="shared" si="244"/>
        <v>833</v>
      </c>
      <c r="N1002" s="69">
        <f t="shared" si="245"/>
        <v>195978874</v>
      </c>
      <c r="P1002" s="70">
        <v>1</v>
      </c>
      <c r="Q1002" s="70">
        <v>6</v>
      </c>
      <c r="R1002" s="19" t="s">
        <v>4</v>
      </c>
      <c r="S1002" s="78" t="str">
        <f t="shared" si="246"/>
        <v>LUIS RAMIREZ RODRIGUEZ</v>
      </c>
      <c r="T1002" s="78" t="str">
        <f t="shared" si="247"/>
        <v>Corporativo</v>
      </c>
      <c r="AB1002" s="78" t="str">
        <f t="shared" si="248"/>
        <v>TOMAS ZARAGOZA FUENTES</v>
      </c>
      <c r="AC1002" s="70">
        <v>103</v>
      </c>
      <c r="AD1002" s="68" t="str">
        <f t="shared" si="236"/>
        <v>EXECUTE [dbo].[PG_CI_CUENTA_BANCO] 0, 0, 0, 1145, 'Corporativo | FIRAGAS | FIRAGAS | 195978874 | CD. JUAREZ | Pesos Mexicanos' , '8874', 0, 'Corporativo | FIRAGAS | FIRAGAS | 195978874 | CD. JUAREZ | Pesos Mexicanos', 49, 7, 1, 'ND', '833', '195978874', '', 1, 6, NULL, 'LUIS RAMIREZ RODRIGUEZ', 'Corporativo', '', '', '', '', '', '', '', 'TOMAS ZARAGOZA FUENTES', 103</v>
      </c>
      <c r="AK1002" s="43">
        <v>1145</v>
      </c>
      <c r="AL1002" s="44">
        <v>49</v>
      </c>
      <c r="AM1002" s="44">
        <v>7</v>
      </c>
      <c r="AN1002" s="84" t="s">
        <v>3</v>
      </c>
      <c r="AO1002" s="44">
        <v>0</v>
      </c>
      <c r="AP1002" s="45" t="s">
        <v>148</v>
      </c>
      <c r="AQ1002" s="45">
        <v>195978874</v>
      </c>
      <c r="AR1002" s="46" t="s">
        <v>537</v>
      </c>
      <c r="AS1002" s="45" t="s">
        <v>538</v>
      </c>
      <c r="AT1002" s="45" t="s">
        <v>538</v>
      </c>
      <c r="AU1002" s="45" t="s">
        <v>201</v>
      </c>
      <c r="AV1002" s="45" t="s">
        <v>107</v>
      </c>
      <c r="AW1002" s="45" t="s">
        <v>97</v>
      </c>
      <c r="AX1002" s="45" t="s">
        <v>108</v>
      </c>
      <c r="AY1002" s="45" t="s">
        <v>100</v>
      </c>
      <c r="AZ1002" s="45" t="s">
        <v>109</v>
      </c>
      <c r="BA1002" s="45" t="s">
        <v>169</v>
      </c>
      <c r="BB1002" s="74" t="s">
        <v>120</v>
      </c>
      <c r="BC1002" s="45">
        <v>833</v>
      </c>
      <c r="BD1002" s="45" t="s">
        <v>227</v>
      </c>
      <c r="BE1002" s="45" t="s">
        <v>122</v>
      </c>
      <c r="BF1002" s="45" t="s">
        <v>365</v>
      </c>
      <c r="BH1002" s="45" t="s">
        <v>539</v>
      </c>
      <c r="BI1002" s="45">
        <v>1</v>
      </c>
      <c r="BJ1002" s="45" t="s">
        <v>97</v>
      </c>
      <c r="BK1002" s="53">
        <v>42145.548495370371</v>
      </c>
      <c r="BL1002" s="45" t="s">
        <v>114</v>
      </c>
      <c r="BM1002" s="45" t="s">
        <v>97</v>
      </c>
      <c r="BO1002" s="68" t="str">
        <f t="shared" si="249"/>
        <v>EXECUTE [dbo].[PG_CI_CUENTA_BANCO] 0,0,0 , 1145, X</v>
      </c>
    </row>
    <row r="1003" spans="2:67" x14ac:dyDescent="0.3">
      <c r="B1003" s="6">
        <f t="shared" si="237"/>
        <v>0</v>
      </c>
      <c r="C1003" s="6" t="str">
        <f t="shared" si="238"/>
        <v>0, 0</v>
      </c>
      <c r="D1003" s="54">
        <f t="shared" si="239"/>
        <v>1146</v>
      </c>
      <c r="E1003" s="75" t="str">
        <f t="shared" si="240"/>
        <v>Corporativo | FIRAGAS | FIRAGAS | 195975964 | CD. JUAREZ | Pesos Mexicanos</v>
      </c>
      <c r="F1003" s="54" t="str">
        <f t="shared" si="241"/>
        <v>5964</v>
      </c>
      <c r="G1003" s="5">
        <v>0</v>
      </c>
      <c r="H1003" s="78" t="str">
        <f t="shared" si="242"/>
        <v>Corporativo | FIRAGAS | FIRAGAS | 195975964 | CD. JUAREZ | Pesos Mexicanos</v>
      </c>
      <c r="I1003" s="69">
        <f t="shared" si="235"/>
        <v>6</v>
      </c>
      <c r="J1003" s="69">
        <f t="shared" si="235"/>
        <v>7</v>
      </c>
      <c r="K1003" s="70">
        <v>1</v>
      </c>
      <c r="L1003" s="69" t="str">
        <f t="shared" si="243"/>
        <v>ND</v>
      </c>
      <c r="M1003" s="69">
        <f t="shared" si="244"/>
        <v>833</v>
      </c>
      <c r="N1003" s="69">
        <f t="shared" si="245"/>
        <v>195975964</v>
      </c>
      <c r="P1003" s="70">
        <v>1</v>
      </c>
      <c r="Q1003" s="70">
        <v>6</v>
      </c>
      <c r="R1003" s="19" t="s">
        <v>4</v>
      </c>
      <c r="S1003" s="78" t="str">
        <f t="shared" si="246"/>
        <v>LUIS RAMIREZ RODRIGUEZ</v>
      </c>
      <c r="T1003" s="78" t="str">
        <f t="shared" si="247"/>
        <v>Corporativo</v>
      </c>
      <c r="AB1003" s="78" t="str">
        <f t="shared" si="248"/>
        <v>TOMAS ZARAGOZA FUENTES</v>
      </c>
      <c r="AC1003" s="70">
        <v>103</v>
      </c>
      <c r="AD1003" s="68" t="str">
        <f t="shared" si="236"/>
        <v>EXECUTE [dbo].[PG_CI_CUENTA_BANCO] 0, 0, 0, 1146, 'Corporativo | FIRAGAS | FIRAGAS | 195975964 | CD. JUAREZ | Pesos Mexicanos' , '5964', 0, 'Corporativo | FIRAGAS | FIRAGAS | 195975964 | CD. JUAREZ | Pesos Mexicanos', 6, 7, 1, 'ND', '833', '195975964', '', 1, 6, NULL, 'LUIS RAMIREZ RODRIGUEZ', 'Corporativo', '', '', '', '', '', '', '', 'TOMAS ZARAGOZA FUENTES', 103</v>
      </c>
      <c r="AK1003" s="43">
        <v>1146</v>
      </c>
      <c r="AL1003" s="44">
        <v>6</v>
      </c>
      <c r="AM1003" s="44">
        <v>7</v>
      </c>
      <c r="AN1003" s="84" t="s">
        <v>3</v>
      </c>
      <c r="AO1003" s="44">
        <v>0</v>
      </c>
      <c r="AP1003" s="45" t="s">
        <v>148</v>
      </c>
      <c r="AQ1003" s="45">
        <v>195975964</v>
      </c>
      <c r="AR1003" s="46" t="s">
        <v>537</v>
      </c>
      <c r="AS1003" s="45" t="s">
        <v>538</v>
      </c>
      <c r="AT1003" s="45" t="s">
        <v>538</v>
      </c>
      <c r="AU1003" s="45" t="s">
        <v>201</v>
      </c>
      <c r="AV1003" s="45" t="s">
        <v>107</v>
      </c>
      <c r="AW1003" s="45" t="s">
        <v>97</v>
      </c>
      <c r="AX1003" s="45" t="s">
        <v>108</v>
      </c>
      <c r="AY1003" s="45" t="s">
        <v>100</v>
      </c>
      <c r="AZ1003" s="45" t="s">
        <v>109</v>
      </c>
      <c r="BA1003" s="45" t="s">
        <v>169</v>
      </c>
      <c r="BB1003" s="74" t="s">
        <v>120</v>
      </c>
      <c r="BC1003" s="45">
        <v>833</v>
      </c>
      <c r="BD1003" s="45" t="s">
        <v>227</v>
      </c>
      <c r="BE1003" s="45" t="s">
        <v>122</v>
      </c>
      <c r="BF1003" s="45" t="s">
        <v>275</v>
      </c>
      <c r="BH1003" s="45" t="s">
        <v>539</v>
      </c>
      <c r="BI1003" s="45">
        <v>1</v>
      </c>
      <c r="BJ1003" s="45" t="s">
        <v>97</v>
      </c>
      <c r="BK1003" s="53">
        <v>42144.704710648148</v>
      </c>
      <c r="BL1003" s="45" t="s">
        <v>114</v>
      </c>
      <c r="BM1003" s="45" t="s">
        <v>97</v>
      </c>
      <c r="BO1003" s="68" t="str">
        <f t="shared" si="249"/>
        <v>EXECUTE [dbo].[PG_CI_CUENTA_BANCO] 0,0,0 , 1146, X</v>
      </c>
    </row>
    <row r="1004" spans="2:67" x14ac:dyDescent="0.3">
      <c r="B1004" s="6">
        <f t="shared" si="237"/>
        <v>0</v>
      </c>
      <c r="C1004" s="6" t="str">
        <f t="shared" si="238"/>
        <v>0, 0</v>
      </c>
      <c r="D1004" s="54">
        <f t="shared" si="239"/>
        <v>1147</v>
      </c>
      <c r="E1004" s="75" t="str">
        <f t="shared" si="240"/>
        <v>Corporativo | FIRAGAS | FIRAGAS | 195976251 | CD. JUAREZ | Pesos Mexicanos</v>
      </c>
      <c r="F1004" s="54" t="str">
        <f t="shared" si="241"/>
        <v>6251</v>
      </c>
      <c r="G1004" s="5">
        <v>0</v>
      </c>
      <c r="H1004" s="78" t="str">
        <f t="shared" si="242"/>
        <v>Corporativo | FIRAGAS | FIRAGAS | 195976251 | CD. JUAREZ | Pesos Mexicanos</v>
      </c>
      <c r="I1004" s="69">
        <f t="shared" si="235"/>
        <v>11</v>
      </c>
      <c r="J1004" s="69">
        <f t="shared" si="235"/>
        <v>7</v>
      </c>
      <c r="K1004" s="70">
        <v>1</v>
      </c>
      <c r="L1004" s="69" t="str">
        <f t="shared" si="243"/>
        <v>ND</v>
      </c>
      <c r="M1004" s="69">
        <f t="shared" si="244"/>
        <v>833</v>
      </c>
      <c r="N1004" s="69">
        <f t="shared" si="245"/>
        <v>195976251</v>
      </c>
      <c r="P1004" s="70">
        <v>1</v>
      </c>
      <c r="Q1004" s="70">
        <v>6</v>
      </c>
      <c r="R1004" s="19" t="s">
        <v>4</v>
      </c>
      <c r="S1004" s="78" t="str">
        <f t="shared" si="246"/>
        <v>LUIS RAMIREZ RODRIGUEZ</v>
      </c>
      <c r="T1004" s="78" t="str">
        <f t="shared" si="247"/>
        <v>Corporativo</v>
      </c>
      <c r="AB1004" s="78" t="str">
        <f t="shared" si="248"/>
        <v>TOMAS ZARAGOZA FUENTES</v>
      </c>
      <c r="AC1004" s="70">
        <v>103</v>
      </c>
      <c r="AD1004" s="68" t="str">
        <f t="shared" si="236"/>
        <v>EXECUTE [dbo].[PG_CI_CUENTA_BANCO] 0, 0, 0, 1147, 'Corporativo | FIRAGAS | FIRAGAS | 195976251 | CD. JUAREZ | Pesos Mexicanos' , '6251', 0, 'Corporativo | FIRAGAS | FIRAGAS | 195976251 | CD. JUAREZ | Pesos Mexicanos', 11, 7, 1, 'ND', '833', '195976251', '', 1, 6, NULL, 'LUIS RAMIREZ RODRIGUEZ', 'Corporativo', '', '', '', '', '', '', '', 'TOMAS ZARAGOZA FUENTES', 103</v>
      </c>
      <c r="AK1004" s="43">
        <v>1147</v>
      </c>
      <c r="AL1004" s="44">
        <v>11</v>
      </c>
      <c r="AM1004" s="44">
        <v>7</v>
      </c>
      <c r="AN1004" s="84" t="s">
        <v>3</v>
      </c>
      <c r="AO1004" s="44">
        <v>0</v>
      </c>
      <c r="AP1004" s="45" t="s">
        <v>148</v>
      </c>
      <c r="AQ1004" s="45">
        <v>195976251</v>
      </c>
      <c r="AR1004" s="46" t="s">
        <v>537</v>
      </c>
      <c r="AS1004" s="45" t="s">
        <v>538</v>
      </c>
      <c r="AT1004" s="45" t="s">
        <v>538</v>
      </c>
      <c r="AU1004" s="45" t="s">
        <v>201</v>
      </c>
      <c r="AV1004" s="45" t="s">
        <v>107</v>
      </c>
      <c r="AW1004" s="45" t="s">
        <v>97</v>
      </c>
      <c r="AX1004" s="45" t="s">
        <v>108</v>
      </c>
      <c r="AY1004" s="45" t="s">
        <v>100</v>
      </c>
      <c r="AZ1004" s="45" t="s">
        <v>109</v>
      </c>
      <c r="BA1004" s="45" t="s">
        <v>169</v>
      </c>
      <c r="BB1004" s="74" t="s">
        <v>120</v>
      </c>
      <c r="BC1004" s="45">
        <v>833</v>
      </c>
      <c r="BD1004" s="45" t="s">
        <v>227</v>
      </c>
      <c r="BE1004" s="45" t="s">
        <v>122</v>
      </c>
      <c r="BF1004" s="45" t="s">
        <v>294</v>
      </c>
      <c r="BH1004" s="45" t="s">
        <v>539</v>
      </c>
      <c r="BI1004" s="45">
        <v>1</v>
      </c>
      <c r="BJ1004" s="45" t="s">
        <v>97</v>
      </c>
      <c r="BK1004" s="53">
        <v>42147.552048611113</v>
      </c>
      <c r="BL1004" s="45" t="s">
        <v>114</v>
      </c>
      <c r="BM1004" s="45" t="s">
        <v>97</v>
      </c>
      <c r="BO1004" s="68" t="str">
        <f t="shared" si="249"/>
        <v>EXECUTE [dbo].[PG_CI_CUENTA_BANCO] 0,0,0 , 1147, X</v>
      </c>
    </row>
    <row r="1005" spans="2:67" x14ac:dyDescent="0.3">
      <c r="B1005" s="6">
        <f t="shared" si="237"/>
        <v>0</v>
      </c>
      <c r="C1005" s="6" t="str">
        <f t="shared" si="238"/>
        <v>0, 0</v>
      </c>
      <c r="D1005" s="54">
        <f t="shared" si="239"/>
        <v>1148</v>
      </c>
      <c r="E1005" s="75" t="str">
        <f t="shared" si="240"/>
        <v>Corporativo | FIRAGAS | FIRAGAS | 195976820 | CD. JUAREZ | Pesos Mexicanos</v>
      </c>
      <c r="F1005" s="54" t="str">
        <f t="shared" si="241"/>
        <v>6820</v>
      </c>
      <c r="G1005" s="5">
        <v>0</v>
      </c>
      <c r="H1005" s="78" t="str">
        <f t="shared" si="242"/>
        <v>Corporativo | FIRAGAS | FIRAGAS | 195976820 | CD. JUAREZ | Pesos Mexicanos</v>
      </c>
      <c r="I1005" s="69">
        <f t="shared" si="235"/>
        <v>26</v>
      </c>
      <c r="J1005" s="69">
        <f t="shared" si="235"/>
        <v>7</v>
      </c>
      <c r="K1005" s="70">
        <v>1</v>
      </c>
      <c r="L1005" s="69" t="str">
        <f t="shared" si="243"/>
        <v>ND</v>
      </c>
      <c r="M1005" s="69">
        <f t="shared" si="244"/>
        <v>833</v>
      </c>
      <c r="N1005" s="69">
        <f t="shared" si="245"/>
        <v>195976820</v>
      </c>
      <c r="P1005" s="70">
        <v>1</v>
      </c>
      <c r="Q1005" s="70">
        <v>6</v>
      </c>
      <c r="R1005" s="19" t="s">
        <v>4</v>
      </c>
      <c r="S1005" s="78" t="str">
        <f t="shared" si="246"/>
        <v>LUIS RAMIREZ RODRIGUEZ</v>
      </c>
      <c r="T1005" s="78" t="str">
        <f t="shared" si="247"/>
        <v>Corporativo</v>
      </c>
      <c r="AB1005" s="78" t="str">
        <f t="shared" si="248"/>
        <v>TOMAS ZARAGOZA FUENTES</v>
      </c>
      <c r="AC1005" s="70">
        <v>103</v>
      </c>
      <c r="AD1005" s="68" t="str">
        <f t="shared" si="236"/>
        <v>EXECUTE [dbo].[PG_CI_CUENTA_BANCO] 0, 0, 0, 1148, 'Corporativo | FIRAGAS | FIRAGAS | 195976820 | CD. JUAREZ | Pesos Mexicanos' , '6820', 0, 'Corporativo | FIRAGAS | FIRAGAS | 195976820 | CD. JUAREZ | Pesos Mexicanos', 26, 7, 1, 'ND', '833', '195976820', '', 1, 6, NULL, 'LUIS RAMIREZ RODRIGUEZ', 'Corporativo', '', '', '', '', '', '', '', 'TOMAS ZARAGOZA FUENTES', 103</v>
      </c>
      <c r="AK1005" s="43">
        <v>1148</v>
      </c>
      <c r="AL1005" s="44">
        <v>26</v>
      </c>
      <c r="AM1005" s="44">
        <v>7</v>
      </c>
      <c r="AN1005" s="84" t="s">
        <v>3</v>
      </c>
      <c r="AO1005" s="44">
        <v>0</v>
      </c>
      <c r="AP1005" s="45" t="s">
        <v>148</v>
      </c>
      <c r="AQ1005" s="45">
        <v>195976820</v>
      </c>
      <c r="AR1005" s="46" t="s">
        <v>537</v>
      </c>
      <c r="AS1005" s="45" t="s">
        <v>538</v>
      </c>
      <c r="AT1005" s="45" t="s">
        <v>538</v>
      </c>
      <c r="AU1005" s="45" t="s">
        <v>201</v>
      </c>
      <c r="AV1005" s="45" t="s">
        <v>107</v>
      </c>
      <c r="AW1005" s="45" t="s">
        <v>97</v>
      </c>
      <c r="AX1005" s="45" t="s">
        <v>108</v>
      </c>
      <c r="AY1005" s="45" t="s">
        <v>100</v>
      </c>
      <c r="AZ1005" s="45" t="s">
        <v>109</v>
      </c>
      <c r="BA1005" s="45" t="s">
        <v>169</v>
      </c>
      <c r="BB1005" s="74" t="s">
        <v>120</v>
      </c>
      <c r="BC1005" s="45">
        <v>833</v>
      </c>
      <c r="BD1005" s="45" t="s">
        <v>227</v>
      </c>
      <c r="BE1005" s="45" t="s">
        <v>122</v>
      </c>
      <c r="BF1005" s="45" t="s">
        <v>175</v>
      </c>
      <c r="BH1005" s="45" t="s">
        <v>539</v>
      </c>
      <c r="BI1005" s="45">
        <v>1</v>
      </c>
      <c r="BJ1005" s="45" t="s">
        <v>97</v>
      </c>
      <c r="BK1005" s="53">
        <v>42145.554351851853</v>
      </c>
      <c r="BL1005" s="45" t="s">
        <v>114</v>
      </c>
      <c r="BM1005" s="45" t="s">
        <v>97</v>
      </c>
      <c r="BO1005" s="68" t="str">
        <f t="shared" si="249"/>
        <v>EXECUTE [dbo].[PG_CI_CUENTA_BANCO] 0,0,0 , 1148, X</v>
      </c>
    </row>
    <row r="1006" spans="2:67" x14ac:dyDescent="0.3">
      <c r="B1006" s="6">
        <f t="shared" si="237"/>
        <v>0</v>
      </c>
      <c r="C1006" s="6" t="str">
        <f t="shared" si="238"/>
        <v>0, 0</v>
      </c>
      <c r="D1006" s="54">
        <f t="shared" si="239"/>
        <v>1149</v>
      </c>
      <c r="E1006" s="75" t="str">
        <f t="shared" si="240"/>
        <v>Corporativo | FIRAGAS | FIRAGAS | 195978300 | CD. JUAREZ | Pesos Mexicanos</v>
      </c>
      <c r="F1006" s="54" t="str">
        <f t="shared" si="241"/>
        <v>8300</v>
      </c>
      <c r="G1006" s="5">
        <v>0</v>
      </c>
      <c r="H1006" s="78" t="str">
        <f t="shared" si="242"/>
        <v>Corporativo | FIRAGAS | FIRAGAS | 195978300 | CD. JUAREZ | Pesos Mexicanos</v>
      </c>
      <c r="I1006" s="69">
        <f t="shared" si="235"/>
        <v>47</v>
      </c>
      <c r="J1006" s="69">
        <f t="shared" si="235"/>
        <v>7</v>
      </c>
      <c r="K1006" s="70">
        <v>1</v>
      </c>
      <c r="L1006" s="69" t="str">
        <f t="shared" si="243"/>
        <v>ND</v>
      </c>
      <c r="M1006" s="69">
        <f t="shared" si="244"/>
        <v>833</v>
      </c>
      <c r="N1006" s="69">
        <f t="shared" si="245"/>
        <v>195978300</v>
      </c>
      <c r="P1006" s="70">
        <v>1</v>
      </c>
      <c r="Q1006" s="70">
        <v>6</v>
      </c>
      <c r="R1006" s="19" t="s">
        <v>4</v>
      </c>
      <c r="S1006" s="78" t="str">
        <f t="shared" si="246"/>
        <v>LUIS RAMIREZ RODRIGUEZ</v>
      </c>
      <c r="T1006" s="78" t="str">
        <f t="shared" si="247"/>
        <v>Corporativo</v>
      </c>
      <c r="AB1006" s="78" t="str">
        <f t="shared" si="248"/>
        <v>TOMAS ZARAGOZA FUENTES</v>
      </c>
      <c r="AC1006" s="70">
        <v>103</v>
      </c>
      <c r="AD1006" s="68" t="str">
        <f t="shared" si="236"/>
        <v>EXECUTE [dbo].[PG_CI_CUENTA_BANCO] 0, 0, 0, 1149, 'Corporativo | FIRAGAS | FIRAGAS | 195978300 | CD. JUAREZ | Pesos Mexicanos' , '8300', 0, 'Corporativo | FIRAGAS | FIRAGAS | 195978300 | CD. JUAREZ | Pesos Mexicanos', 47, 7, 1, 'ND', '833', '195978300', '', 1, 6, NULL, 'LUIS RAMIREZ RODRIGUEZ', 'Corporativo', '', '', '', '', '', '', '', 'TOMAS ZARAGOZA FUENTES', 103</v>
      </c>
      <c r="AK1006" s="43">
        <v>1149</v>
      </c>
      <c r="AL1006" s="44">
        <v>47</v>
      </c>
      <c r="AM1006" s="44">
        <v>7</v>
      </c>
      <c r="AN1006" s="84" t="s">
        <v>3</v>
      </c>
      <c r="AO1006" s="44">
        <v>0</v>
      </c>
      <c r="AP1006" s="45" t="s">
        <v>148</v>
      </c>
      <c r="AQ1006" s="45">
        <v>195978300</v>
      </c>
      <c r="AR1006" s="46" t="s">
        <v>537</v>
      </c>
      <c r="AS1006" s="45" t="s">
        <v>538</v>
      </c>
      <c r="AT1006" s="45" t="s">
        <v>538</v>
      </c>
      <c r="AU1006" s="45" t="s">
        <v>201</v>
      </c>
      <c r="AV1006" s="45" t="s">
        <v>107</v>
      </c>
      <c r="AW1006" s="45" t="s">
        <v>97</v>
      </c>
      <c r="AX1006" s="45" t="s">
        <v>108</v>
      </c>
      <c r="AY1006" s="45" t="s">
        <v>100</v>
      </c>
      <c r="AZ1006" s="45" t="s">
        <v>109</v>
      </c>
      <c r="BA1006" s="45" t="s">
        <v>169</v>
      </c>
      <c r="BB1006" s="74" t="s">
        <v>120</v>
      </c>
      <c r="BC1006" s="45">
        <v>833</v>
      </c>
      <c r="BD1006" s="45" t="s">
        <v>227</v>
      </c>
      <c r="BE1006" s="45" t="s">
        <v>122</v>
      </c>
      <c r="BF1006" s="45" t="s">
        <v>181</v>
      </c>
      <c r="BH1006" s="45" t="s">
        <v>540</v>
      </c>
      <c r="BI1006" s="45">
        <v>1</v>
      </c>
      <c r="BJ1006" s="45" t="s">
        <v>97</v>
      </c>
      <c r="BK1006" s="53">
        <v>42149.49695601852</v>
      </c>
      <c r="BL1006" s="45" t="s">
        <v>114</v>
      </c>
      <c r="BM1006" s="45" t="s">
        <v>97</v>
      </c>
      <c r="BO1006" s="68" t="str">
        <f t="shared" si="249"/>
        <v>EXECUTE [dbo].[PG_CI_CUENTA_BANCO] 0,0,0 , 1149, X</v>
      </c>
    </row>
    <row r="1007" spans="2:67" x14ac:dyDescent="0.3">
      <c r="B1007" s="6">
        <f t="shared" si="237"/>
        <v>0</v>
      </c>
      <c r="C1007" s="6" t="str">
        <f t="shared" si="238"/>
        <v>0, 0</v>
      </c>
      <c r="D1007" s="54">
        <f t="shared" si="239"/>
        <v>1150</v>
      </c>
      <c r="E1007" s="75" t="str">
        <f t="shared" si="240"/>
        <v>Corporativo | FIRAGAS | FIRAGAS | 195978564 | CD. JUAREZ | Pesos Mexicanos</v>
      </c>
      <c r="F1007" s="54" t="str">
        <f t="shared" si="241"/>
        <v>8564</v>
      </c>
      <c r="G1007" s="5">
        <v>0</v>
      </c>
      <c r="H1007" s="78" t="str">
        <f t="shared" si="242"/>
        <v>Corporativo | FIRAGAS | FIRAGAS | 195978564 | CD. JUAREZ | Pesos Mexicanos</v>
      </c>
      <c r="I1007" s="69">
        <f t="shared" si="235"/>
        <v>53</v>
      </c>
      <c r="J1007" s="69">
        <f t="shared" si="235"/>
        <v>7</v>
      </c>
      <c r="K1007" s="70">
        <v>1</v>
      </c>
      <c r="L1007" s="69" t="str">
        <f t="shared" si="243"/>
        <v>ND</v>
      </c>
      <c r="M1007" s="69">
        <f t="shared" si="244"/>
        <v>833</v>
      </c>
      <c r="N1007" s="69">
        <f t="shared" si="245"/>
        <v>195978564</v>
      </c>
      <c r="P1007" s="70">
        <v>1</v>
      </c>
      <c r="Q1007" s="70">
        <v>6</v>
      </c>
      <c r="R1007" s="19" t="s">
        <v>4</v>
      </c>
      <c r="S1007" s="78" t="str">
        <f t="shared" si="246"/>
        <v>LUIS RAMIREZ RODRIGUEZ</v>
      </c>
      <c r="T1007" s="78" t="str">
        <f t="shared" si="247"/>
        <v>Corporativo</v>
      </c>
      <c r="AB1007" s="78" t="str">
        <f t="shared" si="248"/>
        <v>TOMAS ZARAGOZA FUENTES</v>
      </c>
      <c r="AC1007" s="70">
        <v>103</v>
      </c>
      <c r="AD1007" s="68" t="str">
        <f t="shared" si="236"/>
        <v>EXECUTE [dbo].[PG_CI_CUENTA_BANCO] 0, 0, 0, 1150, 'Corporativo | FIRAGAS | FIRAGAS | 195978564 | CD. JUAREZ | Pesos Mexicanos' , '8564', 0, 'Corporativo | FIRAGAS | FIRAGAS | 195978564 | CD. JUAREZ | Pesos Mexicanos', 53, 7, 1, 'ND', '833', '195978564', '', 1, 6, NULL, 'LUIS RAMIREZ RODRIGUEZ', 'Corporativo', '', '', '', '', '', '', '', 'TOMAS ZARAGOZA FUENTES', 103</v>
      </c>
      <c r="AK1007" s="43">
        <v>1150</v>
      </c>
      <c r="AL1007" s="44">
        <v>53</v>
      </c>
      <c r="AM1007" s="44">
        <v>7</v>
      </c>
      <c r="AN1007" s="84" t="s">
        <v>3</v>
      </c>
      <c r="AO1007" s="44">
        <v>0</v>
      </c>
      <c r="AP1007" s="45" t="s">
        <v>148</v>
      </c>
      <c r="AQ1007" s="45">
        <v>195978564</v>
      </c>
      <c r="AR1007" s="46" t="s">
        <v>537</v>
      </c>
      <c r="AS1007" s="45" t="s">
        <v>538</v>
      </c>
      <c r="AT1007" s="45" t="s">
        <v>538</v>
      </c>
      <c r="AU1007" s="45" t="s">
        <v>201</v>
      </c>
      <c r="AV1007" s="45" t="s">
        <v>107</v>
      </c>
      <c r="AW1007" s="45" t="s">
        <v>97</v>
      </c>
      <c r="AX1007" s="45" t="s">
        <v>108</v>
      </c>
      <c r="AY1007" s="45" t="s">
        <v>100</v>
      </c>
      <c r="AZ1007" s="45" t="s">
        <v>109</v>
      </c>
      <c r="BA1007" s="45" t="s">
        <v>169</v>
      </c>
      <c r="BB1007" s="74" t="s">
        <v>120</v>
      </c>
      <c r="BC1007" s="45">
        <v>833</v>
      </c>
      <c r="BD1007" s="45" t="s">
        <v>227</v>
      </c>
      <c r="BE1007" s="45" t="s">
        <v>122</v>
      </c>
      <c r="BF1007" s="45" t="s">
        <v>172</v>
      </c>
      <c r="BH1007" s="45" t="s">
        <v>540</v>
      </c>
      <c r="BI1007" s="45">
        <v>1</v>
      </c>
      <c r="BJ1007" s="45" t="s">
        <v>97</v>
      </c>
      <c r="BK1007" s="53">
        <v>42151.520324074074</v>
      </c>
      <c r="BL1007" s="45" t="s">
        <v>114</v>
      </c>
      <c r="BM1007" s="45" t="s">
        <v>97</v>
      </c>
      <c r="BO1007" s="68" t="str">
        <f t="shared" si="249"/>
        <v>EXECUTE [dbo].[PG_CI_CUENTA_BANCO] 0,0,0 , 1150, X</v>
      </c>
    </row>
    <row r="1008" spans="2:67" x14ac:dyDescent="0.3">
      <c r="B1008" s="6">
        <f t="shared" si="237"/>
        <v>0</v>
      </c>
      <c r="C1008" s="6" t="str">
        <f t="shared" si="238"/>
        <v>0, 0</v>
      </c>
      <c r="D1008" s="54">
        <f t="shared" si="239"/>
        <v>1151</v>
      </c>
      <c r="E1008" s="75" t="str">
        <f t="shared" si="240"/>
        <v>Corporativo | FIRAGAS | FIRAGAS | 195975689 | CD. JUAREZ | Pesos Mexicanos</v>
      </c>
      <c r="F1008" s="54" t="str">
        <f t="shared" si="241"/>
        <v>5689</v>
      </c>
      <c r="G1008" s="5">
        <v>0</v>
      </c>
      <c r="H1008" s="78" t="str">
        <f t="shared" si="242"/>
        <v>Corporativo | FIRAGAS | FIRAGAS | 195975689 | CD. JUAREZ | Pesos Mexicanos</v>
      </c>
      <c r="I1008" s="69">
        <f t="shared" si="235"/>
        <v>23</v>
      </c>
      <c r="J1008" s="69">
        <f t="shared" si="235"/>
        <v>7</v>
      </c>
      <c r="K1008" s="70">
        <v>1</v>
      </c>
      <c r="L1008" s="69" t="str">
        <f t="shared" si="243"/>
        <v>ND</v>
      </c>
      <c r="M1008" s="69">
        <f t="shared" si="244"/>
        <v>833</v>
      </c>
      <c r="N1008" s="69">
        <f t="shared" si="245"/>
        <v>195975689</v>
      </c>
      <c r="P1008" s="70">
        <v>1</v>
      </c>
      <c r="Q1008" s="70">
        <v>6</v>
      </c>
      <c r="R1008" s="19" t="s">
        <v>4</v>
      </c>
      <c r="S1008" s="78" t="str">
        <f t="shared" si="246"/>
        <v>LUIS RAMIREZ RODRIGUEZ</v>
      </c>
      <c r="T1008" s="78" t="str">
        <f t="shared" si="247"/>
        <v>Corporativo</v>
      </c>
      <c r="AB1008" s="78" t="str">
        <f t="shared" si="248"/>
        <v>TOMAS ZARAGOZA FUENTES</v>
      </c>
      <c r="AC1008" s="70">
        <v>103</v>
      </c>
      <c r="AD1008" s="68" t="str">
        <f t="shared" si="236"/>
        <v>EXECUTE [dbo].[PG_CI_CUENTA_BANCO] 0, 0, 0, 1151, 'Corporativo | FIRAGAS | FIRAGAS | 195975689 | CD. JUAREZ | Pesos Mexicanos' , '5689', 0, 'Corporativo | FIRAGAS | FIRAGAS | 195975689 | CD. JUAREZ | Pesos Mexicanos', 23, 7, 1, 'ND', '833', '195975689', '', 1, 6, NULL, 'LUIS RAMIREZ RODRIGUEZ', 'Corporativo', '', '', '', '', '', '', '', 'TOMAS ZARAGOZA FUENTES', 103</v>
      </c>
      <c r="AK1008" s="43">
        <v>1151</v>
      </c>
      <c r="AL1008" s="44">
        <v>23</v>
      </c>
      <c r="AM1008" s="44">
        <v>7</v>
      </c>
      <c r="AN1008" s="84" t="s">
        <v>3</v>
      </c>
      <c r="AO1008" s="44">
        <v>0</v>
      </c>
      <c r="AP1008" s="45" t="s">
        <v>148</v>
      </c>
      <c r="AQ1008" s="45">
        <v>195975689</v>
      </c>
      <c r="AR1008" s="46" t="s">
        <v>537</v>
      </c>
      <c r="AS1008" s="45" t="s">
        <v>538</v>
      </c>
      <c r="AT1008" s="45" t="s">
        <v>538</v>
      </c>
      <c r="AU1008" s="45" t="s">
        <v>201</v>
      </c>
      <c r="AV1008" s="45" t="s">
        <v>107</v>
      </c>
      <c r="AW1008" s="45" t="s">
        <v>97</v>
      </c>
      <c r="AX1008" s="45" t="s">
        <v>108</v>
      </c>
      <c r="AY1008" s="45" t="s">
        <v>100</v>
      </c>
      <c r="AZ1008" s="45" t="s">
        <v>109</v>
      </c>
      <c r="BA1008" s="45" t="s">
        <v>169</v>
      </c>
      <c r="BB1008" s="74" t="s">
        <v>120</v>
      </c>
      <c r="BC1008" s="45">
        <v>833</v>
      </c>
      <c r="BD1008" s="45" t="s">
        <v>227</v>
      </c>
      <c r="BE1008" s="45" t="s">
        <v>122</v>
      </c>
      <c r="BF1008" s="45" t="s">
        <v>308</v>
      </c>
      <c r="BH1008" s="45" t="s">
        <v>540</v>
      </c>
      <c r="BI1008" s="45">
        <v>1</v>
      </c>
      <c r="BJ1008" s="45" t="s">
        <v>97</v>
      </c>
      <c r="BK1008" s="53">
        <v>42144.708738425928</v>
      </c>
      <c r="BL1008" s="45" t="s">
        <v>114</v>
      </c>
      <c r="BM1008" s="45" t="s">
        <v>97</v>
      </c>
      <c r="BO1008" s="68" t="str">
        <f t="shared" si="249"/>
        <v>EXECUTE [dbo].[PG_CI_CUENTA_BANCO] 0,0,0 , 1151, X</v>
      </c>
    </row>
    <row r="1009" spans="2:67" x14ac:dyDescent="0.3">
      <c r="B1009" s="6">
        <f t="shared" si="237"/>
        <v>0</v>
      </c>
      <c r="C1009" s="6" t="str">
        <f t="shared" si="238"/>
        <v>0, 0</v>
      </c>
      <c r="D1009" s="54">
        <f t="shared" si="239"/>
        <v>1152</v>
      </c>
      <c r="E1009" s="75" t="str">
        <f t="shared" si="240"/>
        <v>Corporativo | FIRAGAS | FIRAGAS | 195975247 | CD. JUAREZ | Pesos Mexicanos</v>
      </c>
      <c r="F1009" s="54" t="str">
        <f t="shared" si="241"/>
        <v>5247</v>
      </c>
      <c r="G1009" s="5">
        <v>0</v>
      </c>
      <c r="H1009" s="78" t="str">
        <f t="shared" si="242"/>
        <v>Corporativo | FIRAGAS | FIRAGAS | 195975247 | CD. JUAREZ | Pesos Mexicanos</v>
      </c>
      <c r="I1009" s="69">
        <f t="shared" si="235"/>
        <v>25</v>
      </c>
      <c r="J1009" s="69">
        <f t="shared" si="235"/>
        <v>7</v>
      </c>
      <c r="K1009" s="70">
        <v>1</v>
      </c>
      <c r="L1009" s="69" t="str">
        <f t="shared" si="243"/>
        <v>ND</v>
      </c>
      <c r="M1009" s="69">
        <f t="shared" si="244"/>
        <v>833</v>
      </c>
      <c r="N1009" s="69">
        <f t="shared" si="245"/>
        <v>195975247</v>
      </c>
      <c r="P1009" s="70">
        <v>1</v>
      </c>
      <c r="Q1009" s="70">
        <v>6</v>
      </c>
      <c r="R1009" s="19" t="s">
        <v>4</v>
      </c>
      <c r="S1009" s="78" t="str">
        <f t="shared" si="246"/>
        <v>LUIS RAMIREZ RODRIGUEZ</v>
      </c>
      <c r="T1009" s="78" t="str">
        <f t="shared" si="247"/>
        <v>Corporativo</v>
      </c>
      <c r="AB1009" s="78" t="str">
        <f t="shared" si="248"/>
        <v>TOMAS ZARAGOZA FUENTES</v>
      </c>
      <c r="AC1009" s="70">
        <v>103</v>
      </c>
      <c r="AD1009" s="68" t="str">
        <f t="shared" si="236"/>
        <v>EXECUTE [dbo].[PG_CI_CUENTA_BANCO] 0, 0, 0, 1152, 'Corporativo | FIRAGAS | FIRAGAS | 195975247 | CD. JUAREZ | Pesos Mexicanos' , '5247', 0, 'Corporativo | FIRAGAS | FIRAGAS | 195975247 | CD. JUAREZ | Pesos Mexicanos', 25, 7, 1, 'ND', '833', '195975247', '', 1, 6, NULL, 'LUIS RAMIREZ RODRIGUEZ', 'Corporativo', '', '', '', '', '', '', '', 'TOMAS ZARAGOZA FUENTES', 103</v>
      </c>
      <c r="AK1009" s="43">
        <v>1152</v>
      </c>
      <c r="AL1009" s="44">
        <v>25</v>
      </c>
      <c r="AM1009" s="44">
        <v>7</v>
      </c>
      <c r="AN1009" s="84" t="s">
        <v>3</v>
      </c>
      <c r="AO1009" s="44">
        <v>0</v>
      </c>
      <c r="AP1009" s="45" t="s">
        <v>148</v>
      </c>
      <c r="AQ1009" s="45">
        <v>195975247</v>
      </c>
      <c r="AR1009" s="46" t="s">
        <v>537</v>
      </c>
      <c r="AS1009" s="45" t="s">
        <v>538</v>
      </c>
      <c r="AT1009" s="45" t="s">
        <v>538</v>
      </c>
      <c r="AU1009" s="45" t="s">
        <v>201</v>
      </c>
      <c r="AV1009" s="45" t="s">
        <v>107</v>
      </c>
      <c r="AW1009" s="45" t="s">
        <v>97</v>
      </c>
      <c r="AX1009" s="45" t="s">
        <v>108</v>
      </c>
      <c r="AY1009" s="45" t="s">
        <v>100</v>
      </c>
      <c r="AZ1009" s="45" t="s">
        <v>109</v>
      </c>
      <c r="BA1009" s="45" t="s">
        <v>169</v>
      </c>
      <c r="BB1009" s="74" t="s">
        <v>120</v>
      </c>
      <c r="BC1009" s="45">
        <v>833</v>
      </c>
      <c r="BD1009" s="45" t="s">
        <v>227</v>
      </c>
      <c r="BE1009" s="45" t="s">
        <v>122</v>
      </c>
      <c r="BF1009" s="45" t="s">
        <v>313</v>
      </c>
      <c r="BH1009" s="45" t="s">
        <v>540</v>
      </c>
      <c r="BI1009" s="45">
        <v>1</v>
      </c>
      <c r="BJ1009" s="45" t="s">
        <v>97</v>
      </c>
      <c r="BK1009" s="53">
        <v>42144.567152777781</v>
      </c>
      <c r="BL1009" s="45" t="s">
        <v>114</v>
      </c>
      <c r="BM1009" s="45" t="s">
        <v>97</v>
      </c>
      <c r="BO1009" s="68" t="str">
        <f t="shared" si="249"/>
        <v>EXECUTE [dbo].[PG_CI_CUENTA_BANCO] 0,0,0 , 1152, X</v>
      </c>
    </row>
    <row r="1010" spans="2:67" x14ac:dyDescent="0.3">
      <c r="B1010" s="6">
        <f t="shared" si="237"/>
        <v>0</v>
      </c>
      <c r="C1010" s="6" t="str">
        <f t="shared" si="238"/>
        <v>0, 0</v>
      </c>
      <c r="D1010" s="54">
        <f t="shared" si="239"/>
        <v>1153</v>
      </c>
      <c r="E1010" s="75" t="str">
        <f t="shared" si="240"/>
        <v>Corporativo | FIRAGAS | FIRAGAS | 195973546 | CD. JUAREZ | Pesos Mexicanos</v>
      </c>
      <c r="F1010" s="54" t="str">
        <f t="shared" si="241"/>
        <v>3546</v>
      </c>
      <c r="G1010" s="5">
        <v>0</v>
      </c>
      <c r="H1010" s="78" t="str">
        <f t="shared" si="242"/>
        <v>Corporativo | FIRAGAS | FIRAGAS | 195973546 | CD. JUAREZ | Pesos Mexicanos</v>
      </c>
      <c r="I1010" s="69">
        <f t="shared" si="235"/>
        <v>42</v>
      </c>
      <c r="J1010" s="69">
        <f t="shared" si="235"/>
        <v>7</v>
      </c>
      <c r="K1010" s="70">
        <v>1</v>
      </c>
      <c r="L1010" s="69" t="str">
        <f t="shared" si="243"/>
        <v>ND</v>
      </c>
      <c r="M1010" s="69">
        <f t="shared" si="244"/>
        <v>833</v>
      </c>
      <c r="N1010" s="69">
        <f t="shared" si="245"/>
        <v>195973546</v>
      </c>
      <c r="P1010" s="70">
        <v>1</v>
      </c>
      <c r="Q1010" s="70">
        <v>6</v>
      </c>
      <c r="R1010" s="19" t="s">
        <v>4</v>
      </c>
      <c r="S1010" s="78" t="str">
        <f t="shared" si="246"/>
        <v>LUIS RAMIREZ RODRIGUEZ</v>
      </c>
      <c r="T1010" s="78" t="str">
        <f t="shared" si="247"/>
        <v>Corporativo</v>
      </c>
      <c r="AB1010" s="78" t="str">
        <f t="shared" si="248"/>
        <v>TOMAS ZARAGOZA FUENTES</v>
      </c>
      <c r="AC1010" s="70">
        <v>103</v>
      </c>
      <c r="AD1010" s="68" t="str">
        <f t="shared" si="236"/>
        <v>EXECUTE [dbo].[PG_CI_CUENTA_BANCO] 0, 0, 0, 1153, 'Corporativo | FIRAGAS | FIRAGAS | 195973546 | CD. JUAREZ | Pesos Mexicanos' , '3546', 0, 'Corporativo | FIRAGAS | FIRAGAS | 195973546 | CD. JUAREZ | Pesos Mexicanos', 42, 7, 1, 'ND', '833', '195973546', '', 1, 6, NULL, 'LUIS RAMIREZ RODRIGUEZ', 'Corporativo', '', '', '', '', '', '', '', 'TOMAS ZARAGOZA FUENTES', 103</v>
      </c>
      <c r="AK1010" s="43">
        <v>1153</v>
      </c>
      <c r="AL1010" s="44">
        <v>42</v>
      </c>
      <c r="AM1010" s="44">
        <v>7</v>
      </c>
      <c r="AN1010" s="84" t="s">
        <v>3</v>
      </c>
      <c r="AO1010" s="44">
        <v>0</v>
      </c>
      <c r="AP1010" s="45" t="s">
        <v>148</v>
      </c>
      <c r="AQ1010" s="45">
        <v>195973546</v>
      </c>
      <c r="AR1010" s="46" t="s">
        <v>537</v>
      </c>
      <c r="AS1010" s="45" t="s">
        <v>538</v>
      </c>
      <c r="AT1010" s="45" t="s">
        <v>538</v>
      </c>
      <c r="AU1010" s="45" t="s">
        <v>201</v>
      </c>
      <c r="AV1010" s="45" t="s">
        <v>107</v>
      </c>
      <c r="AW1010" s="45" t="s">
        <v>97</v>
      </c>
      <c r="AX1010" s="45" t="s">
        <v>108</v>
      </c>
      <c r="AY1010" s="45" t="s">
        <v>100</v>
      </c>
      <c r="AZ1010" s="45" t="s">
        <v>109</v>
      </c>
      <c r="BA1010" s="45" t="s">
        <v>169</v>
      </c>
      <c r="BB1010" s="74" t="s">
        <v>120</v>
      </c>
      <c r="BC1010" s="45">
        <v>833</v>
      </c>
      <c r="BD1010" s="45" t="s">
        <v>227</v>
      </c>
      <c r="BE1010" s="45" t="s">
        <v>122</v>
      </c>
      <c r="BF1010" s="45" t="s">
        <v>315</v>
      </c>
      <c r="BH1010" s="45" t="s">
        <v>540</v>
      </c>
      <c r="BI1010" s="45">
        <v>1</v>
      </c>
      <c r="BJ1010" s="45" t="s">
        <v>97</v>
      </c>
      <c r="BK1010" s="53">
        <v>42145.555659722224</v>
      </c>
      <c r="BL1010" s="45" t="s">
        <v>114</v>
      </c>
      <c r="BM1010" s="45" t="s">
        <v>97</v>
      </c>
      <c r="BO1010" s="68" t="str">
        <f t="shared" si="249"/>
        <v>EXECUTE [dbo].[PG_CI_CUENTA_BANCO] 0,0,0 , 1153, X</v>
      </c>
    </row>
    <row r="1011" spans="2:67" x14ac:dyDescent="0.3">
      <c r="B1011" s="6">
        <f t="shared" si="237"/>
        <v>0</v>
      </c>
      <c r="C1011" s="6" t="str">
        <f t="shared" si="238"/>
        <v>0, 0</v>
      </c>
      <c r="D1011" s="54">
        <f t="shared" si="239"/>
        <v>1154</v>
      </c>
      <c r="E1011" s="75" t="str">
        <f t="shared" si="240"/>
        <v>Corporativo | FIRAGAS | FIRAGAS | 195990319 | CD. JUAREZ | Pesos Mexicanos</v>
      </c>
      <c r="F1011" s="54" t="str">
        <f t="shared" si="241"/>
        <v>0319</v>
      </c>
      <c r="G1011" s="5">
        <v>0</v>
      </c>
      <c r="H1011" s="78" t="str">
        <f t="shared" si="242"/>
        <v>Corporativo | FIRAGAS | FIRAGAS | 195990319 | CD. JUAREZ | Pesos Mexicanos</v>
      </c>
      <c r="I1011" s="69">
        <f t="shared" si="235"/>
        <v>19</v>
      </c>
      <c r="J1011" s="69">
        <f t="shared" si="235"/>
        <v>7</v>
      </c>
      <c r="K1011" s="70">
        <v>1</v>
      </c>
      <c r="L1011" s="69" t="str">
        <f t="shared" si="243"/>
        <v>ND</v>
      </c>
      <c r="M1011" s="69">
        <f t="shared" si="244"/>
        <v>833</v>
      </c>
      <c r="N1011" s="69">
        <f t="shared" si="245"/>
        <v>195990319</v>
      </c>
      <c r="P1011" s="70">
        <v>1</v>
      </c>
      <c r="Q1011" s="70">
        <v>6</v>
      </c>
      <c r="R1011" s="19" t="s">
        <v>4</v>
      </c>
      <c r="S1011" s="78" t="str">
        <f t="shared" si="246"/>
        <v>LUIS RAMIREZ RODRIGUEZ</v>
      </c>
      <c r="T1011" s="78" t="str">
        <f t="shared" si="247"/>
        <v>Corporativo</v>
      </c>
      <c r="AB1011" s="78" t="str">
        <f t="shared" si="248"/>
        <v>TOMAS ZARAGOZA FUENTES</v>
      </c>
      <c r="AC1011" s="70">
        <v>103</v>
      </c>
      <c r="AD1011" s="68" t="str">
        <f t="shared" si="236"/>
        <v>EXECUTE [dbo].[PG_CI_CUENTA_BANCO] 0, 0, 0, 1154, 'Corporativo | FIRAGAS | FIRAGAS | 195990319 | CD. JUAREZ | Pesos Mexicanos' , '0319', 0, 'Corporativo | FIRAGAS | FIRAGAS | 195990319 | CD. JUAREZ | Pesos Mexicanos', 19, 7, 1, 'ND', '833', '195990319', '', 1, 6, NULL, 'LUIS RAMIREZ RODRIGUEZ', 'Corporativo', '', '', '', '', '', '', '', 'TOMAS ZARAGOZA FUENTES', 103</v>
      </c>
      <c r="AK1011" s="43">
        <v>1154</v>
      </c>
      <c r="AL1011" s="44">
        <v>19</v>
      </c>
      <c r="AM1011" s="44">
        <v>7</v>
      </c>
      <c r="AN1011" s="84" t="s">
        <v>3</v>
      </c>
      <c r="AO1011" s="44">
        <v>0</v>
      </c>
      <c r="AP1011" s="45" t="s">
        <v>148</v>
      </c>
      <c r="AQ1011" s="45">
        <v>195990319</v>
      </c>
      <c r="AR1011" s="46" t="s">
        <v>537</v>
      </c>
      <c r="AS1011" s="45" t="s">
        <v>538</v>
      </c>
      <c r="AT1011" s="45" t="s">
        <v>538</v>
      </c>
      <c r="AU1011" s="45" t="s">
        <v>201</v>
      </c>
      <c r="AV1011" s="45" t="s">
        <v>107</v>
      </c>
      <c r="AW1011" s="45" t="s">
        <v>97</v>
      </c>
      <c r="AX1011" s="45" t="s">
        <v>108</v>
      </c>
      <c r="AY1011" s="45" t="s">
        <v>100</v>
      </c>
      <c r="AZ1011" s="45" t="s">
        <v>109</v>
      </c>
      <c r="BA1011" s="45" t="s">
        <v>169</v>
      </c>
      <c r="BB1011" s="74" t="s">
        <v>120</v>
      </c>
      <c r="BC1011" s="45">
        <v>833</v>
      </c>
      <c r="BD1011" s="45" t="s">
        <v>227</v>
      </c>
      <c r="BE1011" s="45" t="s">
        <v>122</v>
      </c>
      <c r="BF1011" s="45" t="s">
        <v>244</v>
      </c>
      <c r="BH1011" s="45" t="s">
        <v>540</v>
      </c>
      <c r="BI1011" s="45">
        <v>1</v>
      </c>
      <c r="BJ1011" s="45" t="s">
        <v>97</v>
      </c>
      <c r="BK1011" s="53">
        <v>42144.573703703703</v>
      </c>
      <c r="BL1011" s="45" t="s">
        <v>114</v>
      </c>
      <c r="BM1011" s="45" t="s">
        <v>97</v>
      </c>
      <c r="BO1011" s="68" t="str">
        <f t="shared" si="249"/>
        <v>EXECUTE [dbo].[PG_CI_CUENTA_BANCO] 0,0,0 , 1154, X</v>
      </c>
    </row>
    <row r="1012" spans="2:67" x14ac:dyDescent="0.3">
      <c r="B1012" s="6">
        <f t="shared" si="237"/>
        <v>0</v>
      </c>
      <c r="C1012" s="6" t="str">
        <f t="shared" si="238"/>
        <v>0, 0</v>
      </c>
      <c r="D1012" s="54">
        <f t="shared" si="239"/>
        <v>1155</v>
      </c>
      <c r="E1012" s="75" t="str">
        <f t="shared" si="240"/>
        <v>Corporativo | FIRAGAS | FIRAGAS | 195994926 | CD. JUAREZ | Pesos Mexicanos</v>
      </c>
      <c r="F1012" s="54" t="str">
        <f t="shared" si="241"/>
        <v>4926</v>
      </c>
      <c r="G1012" s="5">
        <v>0</v>
      </c>
      <c r="H1012" s="78" t="str">
        <f t="shared" si="242"/>
        <v>Corporativo | FIRAGAS | FIRAGAS | 195994926 | CD. JUAREZ | Pesos Mexicanos</v>
      </c>
      <c r="I1012" s="69">
        <f t="shared" si="235"/>
        <v>13</v>
      </c>
      <c r="J1012" s="69">
        <f t="shared" si="235"/>
        <v>7</v>
      </c>
      <c r="K1012" s="70">
        <v>1</v>
      </c>
      <c r="L1012" s="69" t="str">
        <f t="shared" si="243"/>
        <v>ND</v>
      </c>
      <c r="M1012" s="69">
        <f t="shared" si="244"/>
        <v>833</v>
      </c>
      <c r="N1012" s="69">
        <f t="shared" si="245"/>
        <v>195994926</v>
      </c>
      <c r="P1012" s="70">
        <v>1</v>
      </c>
      <c r="Q1012" s="70">
        <v>6</v>
      </c>
      <c r="R1012" s="19" t="s">
        <v>4</v>
      </c>
      <c r="S1012" s="78" t="str">
        <f t="shared" si="246"/>
        <v>LUIS RAMIREZ RODRIGUEZ</v>
      </c>
      <c r="T1012" s="78" t="str">
        <f t="shared" si="247"/>
        <v>Corporativo</v>
      </c>
      <c r="AB1012" s="78" t="str">
        <f t="shared" si="248"/>
        <v>TOMAS ZARAGOZA FUENTES</v>
      </c>
      <c r="AC1012" s="70">
        <v>103</v>
      </c>
      <c r="AD1012" s="68" t="str">
        <f t="shared" si="236"/>
        <v>EXECUTE [dbo].[PG_CI_CUENTA_BANCO] 0, 0, 0, 1155, 'Corporativo | FIRAGAS | FIRAGAS | 195994926 | CD. JUAREZ | Pesos Mexicanos' , '4926', 0, 'Corporativo | FIRAGAS | FIRAGAS | 195994926 | CD. JUAREZ | Pesos Mexicanos', 13, 7, 1, 'ND', '833', '195994926', '', 1, 6, NULL, 'LUIS RAMIREZ RODRIGUEZ', 'Corporativo', '', '', '', '', '', '', '', 'TOMAS ZARAGOZA FUENTES', 103</v>
      </c>
      <c r="AK1012" s="43">
        <v>1155</v>
      </c>
      <c r="AL1012" s="44">
        <v>13</v>
      </c>
      <c r="AM1012" s="44">
        <v>7</v>
      </c>
      <c r="AN1012" s="84" t="s">
        <v>3</v>
      </c>
      <c r="AO1012" s="44">
        <v>0</v>
      </c>
      <c r="AP1012" s="45" t="s">
        <v>148</v>
      </c>
      <c r="AQ1012" s="45">
        <v>195994926</v>
      </c>
      <c r="AR1012" s="46" t="s">
        <v>537</v>
      </c>
      <c r="AS1012" s="45" t="s">
        <v>538</v>
      </c>
      <c r="AT1012" s="45" t="s">
        <v>538</v>
      </c>
      <c r="AU1012" s="45" t="s">
        <v>201</v>
      </c>
      <c r="AV1012" s="45" t="s">
        <v>107</v>
      </c>
      <c r="AW1012" s="45" t="s">
        <v>97</v>
      </c>
      <c r="AX1012" s="45" t="s">
        <v>108</v>
      </c>
      <c r="AY1012" s="45" t="s">
        <v>100</v>
      </c>
      <c r="AZ1012" s="45" t="s">
        <v>109</v>
      </c>
      <c r="BA1012" s="45" t="s">
        <v>169</v>
      </c>
      <c r="BB1012" s="74" t="s">
        <v>120</v>
      </c>
      <c r="BC1012" s="45">
        <v>833</v>
      </c>
      <c r="BD1012" s="45" t="s">
        <v>227</v>
      </c>
      <c r="BE1012" s="45" t="s">
        <v>122</v>
      </c>
      <c r="BF1012" s="45" t="s">
        <v>204</v>
      </c>
      <c r="BH1012" s="45" t="s">
        <v>540</v>
      </c>
      <c r="BI1012" s="45">
        <v>1</v>
      </c>
      <c r="BJ1012" s="45" t="s">
        <v>97</v>
      </c>
      <c r="BK1012" s="53">
        <v>42151.516296296293</v>
      </c>
      <c r="BL1012" s="45" t="s">
        <v>114</v>
      </c>
      <c r="BM1012" s="45" t="s">
        <v>97</v>
      </c>
      <c r="BO1012" s="68" t="str">
        <f t="shared" si="249"/>
        <v>EXECUTE [dbo].[PG_CI_CUENTA_BANCO] 0,0,0 , 1155, X</v>
      </c>
    </row>
    <row r="1013" spans="2:67" x14ac:dyDescent="0.3">
      <c r="B1013" s="6">
        <f t="shared" si="237"/>
        <v>0</v>
      </c>
      <c r="C1013" s="6" t="str">
        <f t="shared" si="238"/>
        <v>0, 0</v>
      </c>
      <c r="D1013" s="54">
        <f t="shared" si="239"/>
        <v>1156</v>
      </c>
      <c r="E1013" s="75" t="str">
        <f t="shared" si="240"/>
        <v>Corporativo | FIRAGAS | FIRAGAS | 195994918 | CD. JUAREZ | Pesos Mexicanos</v>
      </c>
      <c r="F1013" s="54" t="str">
        <f t="shared" si="241"/>
        <v>4918</v>
      </c>
      <c r="G1013" s="5">
        <v>0</v>
      </c>
      <c r="H1013" s="78" t="str">
        <f t="shared" si="242"/>
        <v>Corporativo | FIRAGAS | FIRAGAS | 195994918 | CD. JUAREZ | Pesos Mexicanos</v>
      </c>
      <c r="I1013" s="69">
        <f t="shared" si="235"/>
        <v>28</v>
      </c>
      <c r="J1013" s="69">
        <f t="shared" si="235"/>
        <v>7</v>
      </c>
      <c r="K1013" s="70">
        <v>1</v>
      </c>
      <c r="L1013" s="69" t="str">
        <f t="shared" si="243"/>
        <v>ND</v>
      </c>
      <c r="M1013" s="69">
        <f t="shared" si="244"/>
        <v>833</v>
      </c>
      <c r="N1013" s="69">
        <f t="shared" si="245"/>
        <v>195994918</v>
      </c>
      <c r="P1013" s="70">
        <v>1</v>
      </c>
      <c r="Q1013" s="70">
        <v>6</v>
      </c>
      <c r="R1013" s="19" t="s">
        <v>4</v>
      </c>
      <c r="S1013" s="78" t="str">
        <f t="shared" si="246"/>
        <v>LUIS RAMIREZ RODRIGUEZ</v>
      </c>
      <c r="T1013" s="78" t="str">
        <f t="shared" si="247"/>
        <v>Corporativo</v>
      </c>
      <c r="AB1013" s="78" t="str">
        <f t="shared" si="248"/>
        <v>TOMAS ZARAGOZA FUENTES</v>
      </c>
      <c r="AC1013" s="70">
        <v>103</v>
      </c>
      <c r="AD1013" s="68" t="str">
        <f t="shared" si="236"/>
        <v>EXECUTE [dbo].[PG_CI_CUENTA_BANCO] 0, 0, 0, 1156, 'Corporativo | FIRAGAS | FIRAGAS | 195994918 | CD. JUAREZ | Pesos Mexicanos' , '4918', 0, 'Corporativo | FIRAGAS | FIRAGAS | 195994918 | CD. JUAREZ | Pesos Mexicanos', 28, 7, 1, 'ND', '833', '195994918', '', 1, 6, NULL, 'LUIS RAMIREZ RODRIGUEZ', 'Corporativo', '', '', '', '', '', '', '', 'TOMAS ZARAGOZA FUENTES', 103</v>
      </c>
      <c r="AK1013" s="43">
        <v>1156</v>
      </c>
      <c r="AL1013" s="44">
        <v>28</v>
      </c>
      <c r="AM1013" s="44">
        <v>7</v>
      </c>
      <c r="AN1013" s="84" t="s">
        <v>3</v>
      </c>
      <c r="AO1013" s="44">
        <v>0</v>
      </c>
      <c r="AP1013" s="45" t="s">
        <v>148</v>
      </c>
      <c r="AQ1013" s="45">
        <v>195994918</v>
      </c>
      <c r="AR1013" s="46" t="s">
        <v>537</v>
      </c>
      <c r="AS1013" s="45" t="s">
        <v>538</v>
      </c>
      <c r="AT1013" s="45" t="s">
        <v>538</v>
      </c>
      <c r="AU1013" s="45" t="s">
        <v>201</v>
      </c>
      <c r="AV1013" s="45" t="s">
        <v>107</v>
      </c>
      <c r="AW1013" s="45" t="s">
        <v>97</v>
      </c>
      <c r="AX1013" s="45" t="s">
        <v>108</v>
      </c>
      <c r="AY1013" s="45" t="s">
        <v>100</v>
      </c>
      <c r="AZ1013" s="45" t="s">
        <v>109</v>
      </c>
      <c r="BA1013" s="45" t="s">
        <v>169</v>
      </c>
      <c r="BB1013" s="74" t="s">
        <v>120</v>
      </c>
      <c r="BC1013" s="45">
        <v>833</v>
      </c>
      <c r="BD1013" s="45" t="s">
        <v>227</v>
      </c>
      <c r="BE1013" s="45" t="s">
        <v>122</v>
      </c>
      <c r="BF1013" s="45" t="s">
        <v>219</v>
      </c>
      <c r="BH1013" s="45" t="s">
        <v>540</v>
      </c>
      <c r="BI1013" s="45">
        <v>1</v>
      </c>
      <c r="BJ1013" s="45" t="s">
        <v>97</v>
      </c>
      <c r="BK1013" s="53">
        <v>42151.555324074077</v>
      </c>
      <c r="BL1013" s="45" t="s">
        <v>114</v>
      </c>
      <c r="BM1013" s="45" t="s">
        <v>97</v>
      </c>
      <c r="BO1013" s="68" t="str">
        <f t="shared" si="249"/>
        <v>EXECUTE [dbo].[PG_CI_CUENTA_BANCO] 0,0,0 , 1156, X</v>
      </c>
    </row>
    <row r="1014" spans="2:67" x14ac:dyDescent="0.3">
      <c r="B1014" s="6">
        <f t="shared" si="237"/>
        <v>0</v>
      </c>
      <c r="C1014" s="6" t="str">
        <f t="shared" si="238"/>
        <v>0, 0</v>
      </c>
      <c r="D1014" s="54">
        <f t="shared" si="239"/>
        <v>1157</v>
      </c>
      <c r="E1014" s="75" t="str">
        <f t="shared" si="240"/>
        <v>Corporativo | FIRAGAS | FIRAGAS | 195994853 | CD. JUAREZ | Pesos Mexicanos</v>
      </c>
      <c r="F1014" s="54" t="str">
        <f t="shared" si="241"/>
        <v>4853</v>
      </c>
      <c r="G1014" s="5">
        <v>0</v>
      </c>
      <c r="H1014" s="78" t="str">
        <f t="shared" si="242"/>
        <v>Corporativo | FIRAGAS | FIRAGAS | 195994853 | CD. JUAREZ | Pesos Mexicanos</v>
      </c>
      <c r="I1014" s="69">
        <f t="shared" si="235"/>
        <v>16</v>
      </c>
      <c r="J1014" s="69">
        <f t="shared" si="235"/>
        <v>7</v>
      </c>
      <c r="K1014" s="70">
        <v>1</v>
      </c>
      <c r="L1014" s="69" t="str">
        <f t="shared" si="243"/>
        <v>ND</v>
      </c>
      <c r="M1014" s="69">
        <f t="shared" si="244"/>
        <v>833</v>
      </c>
      <c r="N1014" s="69">
        <f t="shared" si="245"/>
        <v>195994853</v>
      </c>
      <c r="P1014" s="70">
        <v>1</v>
      </c>
      <c r="Q1014" s="70">
        <v>6</v>
      </c>
      <c r="R1014" s="19" t="s">
        <v>4</v>
      </c>
      <c r="S1014" s="78" t="str">
        <f t="shared" si="246"/>
        <v>LUIS RAMIREZ RODRIGUEZ</v>
      </c>
      <c r="T1014" s="78" t="str">
        <f t="shared" si="247"/>
        <v>Corporativo</v>
      </c>
      <c r="AB1014" s="78" t="str">
        <f t="shared" si="248"/>
        <v>TOMAS ZARAGOZA FUENTES</v>
      </c>
      <c r="AC1014" s="70">
        <v>103</v>
      </c>
      <c r="AD1014" s="68" t="str">
        <f t="shared" si="236"/>
        <v>EXECUTE [dbo].[PG_CI_CUENTA_BANCO] 0, 0, 0, 1157, 'Corporativo | FIRAGAS | FIRAGAS | 195994853 | CD. JUAREZ | Pesos Mexicanos' , '4853', 0, 'Corporativo | FIRAGAS | FIRAGAS | 195994853 | CD. JUAREZ | Pesos Mexicanos', 16, 7, 1, 'ND', '833', '195994853', '', 1, 6, NULL, 'LUIS RAMIREZ RODRIGUEZ', 'Corporativo', '', '', '', '', '', '', '', 'TOMAS ZARAGOZA FUENTES', 103</v>
      </c>
      <c r="AK1014" s="43">
        <v>1157</v>
      </c>
      <c r="AL1014" s="44">
        <v>16</v>
      </c>
      <c r="AM1014" s="44">
        <v>7</v>
      </c>
      <c r="AN1014" s="84" t="s">
        <v>3</v>
      </c>
      <c r="AO1014" s="44">
        <v>0</v>
      </c>
      <c r="AP1014" s="45" t="s">
        <v>148</v>
      </c>
      <c r="AQ1014" s="45">
        <v>195994853</v>
      </c>
      <c r="AR1014" s="46" t="s">
        <v>537</v>
      </c>
      <c r="AS1014" s="45" t="s">
        <v>538</v>
      </c>
      <c r="AT1014" s="45" t="s">
        <v>538</v>
      </c>
      <c r="AU1014" s="45" t="s">
        <v>201</v>
      </c>
      <c r="AV1014" s="45" t="s">
        <v>107</v>
      </c>
      <c r="AW1014" s="45" t="s">
        <v>97</v>
      </c>
      <c r="AX1014" s="45" t="s">
        <v>108</v>
      </c>
      <c r="AY1014" s="45" t="s">
        <v>100</v>
      </c>
      <c r="AZ1014" s="45" t="s">
        <v>109</v>
      </c>
      <c r="BA1014" s="45" t="s">
        <v>169</v>
      </c>
      <c r="BB1014" s="74" t="s">
        <v>120</v>
      </c>
      <c r="BC1014" s="45">
        <v>833</v>
      </c>
      <c r="BD1014" s="45" t="s">
        <v>227</v>
      </c>
      <c r="BE1014" s="45" t="s">
        <v>122</v>
      </c>
      <c r="BF1014" s="45" t="s">
        <v>112</v>
      </c>
      <c r="BH1014" s="45" t="s">
        <v>540</v>
      </c>
      <c r="BI1014" s="45">
        <v>1</v>
      </c>
      <c r="BJ1014" s="45" t="s">
        <v>97</v>
      </c>
      <c r="BK1014" s="53">
        <v>42144.574652777781</v>
      </c>
      <c r="BL1014" s="45" t="s">
        <v>114</v>
      </c>
      <c r="BM1014" s="45" t="s">
        <v>97</v>
      </c>
      <c r="BO1014" s="68" t="str">
        <f t="shared" si="249"/>
        <v>EXECUTE [dbo].[PG_CI_CUENTA_BANCO] 0,0,0 , 1157, X</v>
      </c>
    </row>
    <row r="1015" spans="2:67" x14ac:dyDescent="0.3">
      <c r="B1015" s="6">
        <f t="shared" si="237"/>
        <v>0</v>
      </c>
      <c r="C1015" s="6" t="str">
        <f t="shared" si="238"/>
        <v>0, 0</v>
      </c>
      <c r="D1015" s="54">
        <f t="shared" si="239"/>
        <v>1158</v>
      </c>
      <c r="E1015" s="75" t="str">
        <f t="shared" si="240"/>
        <v>Corporativo | FIRAGAS | FIRAGAS | 195994705 | CD. JUAREZ | Pesos Mexicanos</v>
      </c>
      <c r="F1015" s="54" t="str">
        <f t="shared" si="241"/>
        <v>4705</v>
      </c>
      <c r="G1015" s="5">
        <v>0</v>
      </c>
      <c r="H1015" s="78" t="str">
        <f t="shared" si="242"/>
        <v>Corporativo | FIRAGAS | FIRAGAS | 195994705 | CD. JUAREZ | Pesos Mexicanos</v>
      </c>
      <c r="I1015" s="69">
        <f t="shared" si="235"/>
        <v>36</v>
      </c>
      <c r="J1015" s="69">
        <f t="shared" si="235"/>
        <v>7</v>
      </c>
      <c r="K1015" s="70">
        <v>1</v>
      </c>
      <c r="L1015" s="69" t="str">
        <f t="shared" si="243"/>
        <v>ND</v>
      </c>
      <c r="M1015" s="69">
        <f t="shared" si="244"/>
        <v>833</v>
      </c>
      <c r="N1015" s="69">
        <f t="shared" si="245"/>
        <v>195994705</v>
      </c>
      <c r="P1015" s="70">
        <v>1</v>
      </c>
      <c r="Q1015" s="70">
        <v>6</v>
      </c>
      <c r="R1015" s="19" t="s">
        <v>4</v>
      </c>
      <c r="S1015" s="78" t="str">
        <f t="shared" si="246"/>
        <v>LUIS RAMIREZ RODRIGUEZ</v>
      </c>
      <c r="T1015" s="78" t="str">
        <f t="shared" si="247"/>
        <v>Corporativo</v>
      </c>
      <c r="AB1015" s="78" t="str">
        <f t="shared" si="248"/>
        <v>TOMAS ZARAGOZA FUENTES</v>
      </c>
      <c r="AC1015" s="70">
        <v>103</v>
      </c>
      <c r="AD1015" s="68" t="str">
        <f t="shared" si="236"/>
        <v>EXECUTE [dbo].[PG_CI_CUENTA_BANCO] 0, 0, 0, 1158, 'Corporativo | FIRAGAS | FIRAGAS | 195994705 | CD. JUAREZ | Pesos Mexicanos' , '4705', 0, 'Corporativo | FIRAGAS | FIRAGAS | 195994705 | CD. JUAREZ | Pesos Mexicanos', 36, 7, 1, 'ND', '833', '195994705', '', 1, 6, NULL, 'LUIS RAMIREZ RODRIGUEZ', 'Corporativo', '', '', '', '', '', '', '', 'TOMAS ZARAGOZA FUENTES', 103</v>
      </c>
      <c r="AK1015" s="43">
        <v>1158</v>
      </c>
      <c r="AL1015" s="44">
        <v>36</v>
      </c>
      <c r="AM1015" s="44">
        <v>7</v>
      </c>
      <c r="AN1015" s="84" t="s">
        <v>3</v>
      </c>
      <c r="AO1015" s="44">
        <v>0</v>
      </c>
      <c r="AP1015" s="45" t="s">
        <v>148</v>
      </c>
      <c r="AQ1015" s="45">
        <v>195994705</v>
      </c>
      <c r="AR1015" s="46" t="s">
        <v>537</v>
      </c>
      <c r="AS1015" s="45" t="s">
        <v>538</v>
      </c>
      <c r="AT1015" s="45" t="s">
        <v>538</v>
      </c>
      <c r="AU1015" s="45" t="s">
        <v>201</v>
      </c>
      <c r="AV1015" s="45" t="s">
        <v>107</v>
      </c>
      <c r="AW1015" s="45" t="s">
        <v>97</v>
      </c>
      <c r="AX1015" s="45" t="s">
        <v>108</v>
      </c>
      <c r="AY1015" s="45" t="s">
        <v>100</v>
      </c>
      <c r="AZ1015" s="45" t="s">
        <v>109</v>
      </c>
      <c r="BA1015" s="45" t="s">
        <v>169</v>
      </c>
      <c r="BB1015" s="74" t="s">
        <v>120</v>
      </c>
      <c r="BC1015" s="45">
        <v>833</v>
      </c>
      <c r="BD1015" s="45" t="s">
        <v>227</v>
      </c>
      <c r="BE1015" s="45" t="s">
        <v>122</v>
      </c>
      <c r="BF1015" s="45" t="s">
        <v>327</v>
      </c>
      <c r="BH1015" s="45" t="s">
        <v>540</v>
      </c>
      <c r="BI1015" s="45">
        <v>1</v>
      </c>
      <c r="BJ1015" s="45" t="s">
        <v>97</v>
      </c>
      <c r="BK1015" s="53">
        <v>42144.703125</v>
      </c>
      <c r="BL1015" s="45" t="s">
        <v>114</v>
      </c>
      <c r="BM1015" s="45" t="s">
        <v>97</v>
      </c>
      <c r="BO1015" s="68" t="str">
        <f t="shared" si="249"/>
        <v>EXECUTE [dbo].[PG_CI_CUENTA_BANCO] 0,0,0 , 1158, X</v>
      </c>
    </row>
    <row r="1016" spans="2:67" x14ac:dyDescent="0.3">
      <c r="B1016" s="6">
        <f t="shared" si="237"/>
        <v>0</v>
      </c>
      <c r="C1016" s="6" t="str">
        <f t="shared" si="238"/>
        <v>0, 0</v>
      </c>
      <c r="D1016" s="54">
        <f t="shared" si="239"/>
        <v>1159</v>
      </c>
      <c r="E1016" s="75" t="str">
        <f t="shared" si="240"/>
        <v>Corporativo | FIRAGAS | FIRAGAS | 195994675 | CD. JUAREZ | Pesos Mexicanos</v>
      </c>
      <c r="F1016" s="54" t="str">
        <f t="shared" si="241"/>
        <v>4675</v>
      </c>
      <c r="G1016" s="5">
        <v>0</v>
      </c>
      <c r="H1016" s="78" t="str">
        <f t="shared" si="242"/>
        <v>Corporativo | FIRAGAS | FIRAGAS | 195994675 | CD. JUAREZ | Pesos Mexicanos</v>
      </c>
      <c r="I1016" s="69">
        <f t="shared" si="235"/>
        <v>10</v>
      </c>
      <c r="J1016" s="69">
        <f t="shared" si="235"/>
        <v>7</v>
      </c>
      <c r="K1016" s="70">
        <v>1</v>
      </c>
      <c r="L1016" s="69" t="str">
        <f t="shared" si="243"/>
        <v>ND</v>
      </c>
      <c r="M1016" s="69">
        <f t="shared" si="244"/>
        <v>833</v>
      </c>
      <c r="N1016" s="69">
        <f t="shared" si="245"/>
        <v>195994675</v>
      </c>
      <c r="P1016" s="70">
        <v>1</v>
      </c>
      <c r="Q1016" s="70">
        <v>6</v>
      </c>
      <c r="R1016" s="19" t="s">
        <v>4</v>
      </c>
      <c r="S1016" s="78" t="str">
        <f t="shared" si="246"/>
        <v>LUIS RAMIREZ RODRIGUEZ</v>
      </c>
      <c r="T1016" s="78" t="str">
        <f t="shared" si="247"/>
        <v>Corporativo</v>
      </c>
      <c r="AB1016" s="78" t="str">
        <f t="shared" si="248"/>
        <v>TOMAS ZARAGOZA FUENTES</v>
      </c>
      <c r="AC1016" s="70">
        <v>103</v>
      </c>
      <c r="AD1016" s="68" t="str">
        <f t="shared" si="236"/>
        <v>EXECUTE [dbo].[PG_CI_CUENTA_BANCO] 0, 0, 0, 1159, 'Corporativo | FIRAGAS | FIRAGAS | 195994675 | CD. JUAREZ | Pesos Mexicanos' , '4675', 0, 'Corporativo | FIRAGAS | FIRAGAS | 195994675 | CD. JUAREZ | Pesos Mexicanos', 10, 7, 1, 'ND', '833', '195994675', '', 1, 6, NULL, 'LUIS RAMIREZ RODRIGUEZ', 'Corporativo', '', '', '', '', '', '', '', 'TOMAS ZARAGOZA FUENTES', 103</v>
      </c>
      <c r="AK1016" s="43">
        <v>1159</v>
      </c>
      <c r="AL1016" s="44">
        <v>10</v>
      </c>
      <c r="AM1016" s="44">
        <v>7</v>
      </c>
      <c r="AN1016" s="84" t="s">
        <v>3</v>
      </c>
      <c r="AO1016" s="44">
        <v>0</v>
      </c>
      <c r="AP1016" s="45" t="s">
        <v>148</v>
      </c>
      <c r="AQ1016" s="45">
        <v>195994675</v>
      </c>
      <c r="AR1016" s="46" t="s">
        <v>537</v>
      </c>
      <c r="AS1016" s="45" t="s">
        <v>538</v>
      </c>
      <c r="AT1016" s="45" t="s">
        <v>538</v>
      </c>
      <c r="AU1016" s="45" t="s">
        <v>201</v>
      </c>
      <c r="AV1016" s="45" t="s">
        <v>107</v>
      </c>
      <c r="AW1016" s="45" t="s">
        <v>97</v>
      </c>
      <c r="AX1016" s="45" t="s">
        <v>108</v>
      </c>
      <c r="AY1016" s="45" t="s">
        <v>100</v>
      </c>
      <c r="AZ1016" s="45" t="s">
        <v>109</v>
      </c>
      <c r="BA1016" s="45" t="s">
        <v>169</v>
      </c>
      <c r="BB1016" s="74" t="s">
        <v>120</v>
      </c>
      <c r="BC1016" s="45">
        <v>833</v>
      </c>
      <c r="BD1016" s="45" t="s">
        <v>227</v>
      </c>
      <c r="BE1016" s="45" t="s">
        <v>122</v>
      </c>
      <c r="BF1016" s="45" t="s">
        <v>160</v>
      </c>
      <c r="BH1016" s="45" t="s">
        <v>540</v>
      </c>
      <c r="BI1016" s="45">
        <v>1</v>
      </c>
      <c r="BJ1016" s="45" t="s">
        <v>97</v>
      </c>
      <c r="BK1016" s="53">
        <v>42146.701620370368</v>
      </c>
      <c r="BL1016" s="45" t="s">
        <v>114</v>
      </c>
      <c r="BM1016" s="45" t="s">
        <v>97</v>
      </c>
      <c r="BO1016" s="68" t="str">
        <f t="shared" si="249"/>
        <v>EXECUTE [dbo].[PG_CI_CUENTA_BANCO] 0,0,0 , 1159, X</v>
      </c>
    </row>
    <row r="1017" spans="2:67" x14ac:dyDescent="0.3">
      <c r="B1017" s="6">
        <f t="shared" si="237"/>
        <v>0</v>
      </c>
      <c r="C1017" s="6" t="str">
        <f t="shared" si="238"/>
        <v>0, 0</v>
      </c>
      <c r="D1017" s="54">
        <f t="shared" si="239"/>
        <v>1160</v>
      </c>
      <c r="E1017" s="75" t="str">
        <f t="shared" si="240"/>
        <v>Corporativo | FIRAGAS | FIRAGAS | 195994659 | CD. JUAREZ | Pesos Mexicanos</v>
      </c>
      <c r="F1017" s="54" t="str">
        <f t="shared" si="241"/>
        <v>4659</v>
      </c>
      <c r="G1017" s="5">
        <v>0</v>
      </c>
      <c r="H1017" s="78" t="str">
        <f t="shared" si="242"/>
        <v>Corporativo | FIRAGAS | FIRAGAS | 195994659 | CD. JUAREZ | Pesos Mexicanos</v>
      </c>
      <c r="I1017" s="69">
        <f t="shared" si="235"/>
        <v>54</v>
      </c>
      <c r="J1017" s="69">
        <f t="shared" si="235"/>
        <v>7</v>
      </c>
      <c r="K1017" s="70">
        <v>1</v>
      </c>
      <c r="L1017" s="69" t="str">
        <f t="shared" si="243"/>
        <v>ND</v>
      </c>
      <c r="M1017" s="69">
        <f t="shared" si="244"/>
        <v>833</v>
      </c>
      <c r="N1017" s="69">
        <f t="shared" si="245"/>
        <v>195994659</v>
      </c>
      <c r="P1017" s="70">
        <v>1</v>
      </c>
      <c r="Q1017" s="70">
        <v>6</v>
      </c>
      <c r="R1017" s="19" t="s">
        <v>4</v>
      </c>
      <c r="S1017" s="78" t="str">
        <f t="shared" si="246"/>
        <v>LUIS RAMIREZ RODRIGUEZ</v>
      </c>
      <c r="T1017" s="78" t="str">
        <f t="shared" si="247"/>
        <v>Corporativo</v>
      </c>
      <c r="AB1017" s="78" t="str">
        <f t="shared" si="248"/>
        <v>TOMAS ZARAGOZA FUENTES</v>
      </c>
      <c r="AC1017" s="70">
        <v>103</v>
      </c>
      <c r="AD1017" s="68" t="str">
        <f t="shared" si="236"/>
        <v>EXECUTE [dbo].[PG_CI_CUENTA_BANCO] 0, 0, 0, 1160, 'Corporativo | FIRAGAS | FIRAGAS | 195994659 | CD. JUAREZ | Pesos Mexicanos' , '4659', 0, 'Corporativo | FIRAGAS | FIRAGAS | 195994659 | CD. JUAREZ | Pesos Mexicanos', 54, 7, 1, 'ND', '833', '195994659', '', 1, 6, NULL, 'LUIS RAMIREZ RODRIGUEZ', 'Corporativo', '', '', '', '', '', '', '', 'TOMAS ZARAGOZA FUENTES', 103</v>
      </c>
      <c r="AK1017" s="43">
        <v>1160</v>
      </c>
      <c r="AL1017" s="44">
        <v>54</v>
      </c>
      <c r="AM1017" s="44">
        <v>7</v>
      </c>
      <c r="AN1017" s="84" t="s">
        <v>3</v>
      </c>
      <c r="AO1017" s="44">
        <v>0</v>
      </c>
      <c r="AP1017" s="45" t="s">
        <v>148</v>
      </c>
      <c r="AQ1017" s="45">
        <v>195994659</v>
      </c>
      <c r="AR1017" s="46" t="s">
        <v>537</v>
      </c>
      <c r="AS1017" s="45" t="s">
        <v>538</v>
      </c>
      <c r="AT1017" s="45" t="s">
        <v>538</v>
      </c>
      <c r="AU1017" s="45" t="s">
        <v>201</v>
      </c>
      <c r="AV1017" s="45" t="s">
        <v>107</v>
      </c>
      <c r="AW1017" s="45" t="s">
        <v>97</v>
      </c>
      <c r="AX1017" s="45" t="s">
        <v>108</v>
      </c>
      <c r="AY1017" s="45" t="s">
        <v>100</v>
      </c>
      <c r="AZ1017" s="45" t="s">
        <v>109</v>
      </c>
      <c r="BA1017" s="45" t="s">
        <v>169</v>
      </c>
      <c r="BB1017" s="74" t="s">
        <v>120</v>
      </c>
      <c r="BC1017" s="45">
        <v>833</v>
      </c>
      <c r="BD1017" s="45" t="s">
        <v>227</v>
      </c>
      <c r="BE1017" s="45" t="s">
        <v>122</v>
      </c>
      <c r="BF1017" s="45" t="s">
        <v>181</v>
      </c>
      <c r="BH1017" s="45" t="s">
        <v>540</v>
      </c>
      <c r="BI1017" s="45">
        <v>1</v>
      </c>
      <c r="BJ1017" s="45" t="s">
        <v>97</v>
      </c>
      <c r="BK1017" s="53">
        <v>42146.728773148148</v>
      </c>
      <c r="BL1017" s="45" t="s">
        <v>114</v>
      </c>
      <c r="BM1017" s="45" t="s">
        <v>97</v>
      </c>
      <c r="BO1017" s="68" t="str">
        <f t="shared" si="249"/>
        <v>EXECUTE [dbo].[PG_CI_CUENTA_BANCO] 0,0,0 , 1160, X</v>
      </c>
    </row>
    <row r="1018" spans="2:67" x14ac:dyDescent="0.3">
      <c r="B1018" s="6">
        <f t="shared" si="237"/>
        <v>0</v>
      </c>
      <c r="C1018" s="6" t="str">
        <f t="shared" si="238"/>
        <v>0, 0</v>
      </c>
      <c r="D1018" s="54">
        <f t="shared" si="239"/>
        <v>1161</v>
      </c>
      <c r="E1018" s="75" t="str">
        <f t="shared" si="240"/>
        <v>Corporativo | FIRAGAS | FIRAGAS | 195994624 | CD. JUAREZ | Pesos Mexicanos</v>
      </c>
      <c r="F1018" s="54" t="str">
        <f t="shared" si="241"/>
        <v>4624</v>
      </c>
      <c r="G1018" s="5">
        <v>0</v>
      </c>
      <c r="H1018" s="78" t="str">
        <f t="shared" si="242"/>
        <v>Corporativo | FIRAGAS | FIRAGAS | 195994624 | CD. JUAREZ | Pesos Mexicanos</v>
      </c>
      <c r="I1018" s="69">
        <f t="shared" si="235"/>
        <v>45</v>
      </c>
      <c r="J1018" s="69">
        <f t="shared" si="235"/>
        <v>7</v>
      </c>
      <c r="K1018" s="70">
        <v>1</v>
      </c>
      <c r="L1018" s="69" t="str">
        <f t="shared" si="243"/>
        <v>ND</v>
      </c>
      <c r="M1018" s="69">
        <f t="shared" si="244"/>
        <v>833</v>
      </c>
      <c r="N1018" s="69">
        <f t="shared" si="245"/>
        <v>195994624</v>
      </c>
      <c r="P1018" s="70">
        <v>1</v>
      </c>
      <c r="Q1018" s="70">
        <v>6</v>
      </c>
      <c r="R1018" s="19" t="s">
        <v>4</v>
      </c>
      <c r="S1018" s="78" t="str">
        <f t="shared" si="246"/>
        <v>LUIS RAMIREZ RODRIGUEZ</v>
      </c>
      <c r="T1018" s="78" t="str">
        <f t="shared" si="247"/>
        <v>Corporativo</v>
      </c>
      <c r="AB1018" s="78" t="str">
        <f t="shared" si="248"/>
        <v>TOMAS ZARAGOZA FUENTES</v>
      </c>
      <c r="AC1018" s="70">
        <v>103</v>
      </c>
      <c r="AD1018" s="68" t="str">
        <f t="shared" si="236"/>
        <v>EXECUTE [dbo].[PG_CI_CUENTA_BANCO] 0, 0, 0, 1161, 'Corporativo | FIRAGAS | FIRAGAS | 195994624 | CD. JUAREZ | Pesos Mexicanos' , '4624', 0, 'Corporativo | FIRAGAS | FIRAGAS | 195994624 | CD. JUAREZ | Pesos Mexicanos', 45, 7, 1, 'ND', '833', '195994624', '', 1, 6, NULL, 'LUIS RAMIREZ RODRIGUEZ', 'Corporativo', '', '', '', '', '', '', '', 'TOMAS ZARAGOZA FUENTES', 103</v>
      </c>
      <c r="AK1018" s="43">
        <v>1161</v>
      </c>
      <c r="AL1018" s="44">
        <v>45</v>
      </c>
      <c r="AM1018" s="44">
        <v>7</v>
      </c>
      <c r="AN1018" s="84" t="s">
        <v>3</v>
      </c>
      <c r="AO1018" s="44">
        <v>0</v>
      </c>
      <c r="AP1018" s="45" t="s">
        <v>148</v>
      </c>
      <c r="AQ1018" s="45">
        <v>195994624</v>
      </c>
      <c r="AR1018" s="46" t="s">
        <v>537</v>
      </c>
      <c r="AS1018" s="45" t="s">
        <v>538</v>
      </c>
      <c r="AT1018" s="45" t="s">
        <v>538</v>
      </c>
      <c r="AU1018" s="45" t="s">
        <v>201</v>
      </c>
      <c r="AV1018" s="45" t="s">
        <v>107</v>
      </c>
      <c r="AW1018" s="45" t="s">
        <v>97</v>
      </c>
      <c r="AX1018" s="45" t="s">
        <v>108</v>
      </c>
      <c r="AY1018" s="45" t="s">
        <v>100</v>
      </c>
      <c r="AZ1018" s="45" t="s">
        <v>109</v>
      </c>
      <c r="BA1018" s="45" t="s">
        <v>169</v>
      </c>
      <c r="BB1018" s="74" t="s">
        <v>120</v>
      </c>
      <c r="BC1018" s="45">
        <v>833</v>
      </c>
      <c r="BD1018" s="45" t="s">
        <v>227</v>
      </c>
      <c r="BE1018" s="45" t="s">
        <v>122</v>
      </c>
      <c r="BF1018" s="45" t="s">
        <v>172</v>
      </c>
      <c r="BH1018" s="45" t="s">
        <v>540</v>
      </c>
      <c r="BI1018" s="45">
        <v>1</v>
      </c>
      <c r="BJ1018" s="45" t="s">
        <v>97</v>
      </c>
      <c r="BK1018" s="53">
        <v>42151.524965277778</v>
      </c>
      <c r="BL1018" s="45" t="s">
        <v>114</v>
      </c>
      <c r="BM1018" s="45" t="s">
        <v>97</v>
      </c>
      <c r="BO1018" s="68" t="str">
        <f t="shared" si="249"/>
        <v>EXECUTE [dbo].[PG_CI_CUENTA_BANCO] 0,0,0 , 1161, X</v>
      </c>
    </row>
    <row r="1019" spans="2:67" x14ac:dyDescent="0.3">
      <c r="B1019" s="6">
        <f t="shared" si="237"/>
        <v>0</v>
      </c>
      <c r="C1019" s="6" t="str">
        <f t="shared" si="238"/>
        <v>0, 0</v>
      </c>
      <c r="D1019" s="54">
        <f t="shared" si="239"/>
        <v>1162</v>
      </c>
      <c r="E1019" s="75" t="str">
        <f t="shared" si="240"/>
        <v>Corporativo | FIRAGAS | FIRAGAS | 195994586 | CD. JUAREZ | Pesos Mexicanos</v>
      </c>
      <c r="F1019" s="54" t="str">
        <f t="shared" si="241"/>
        <v>4586</v>
      </c>
      <c r="G1019" s="5">
        <v>0</v>
      </c>
      <c r="H1019" s="78" t="str">
        <f t="shared" si="242"/>
        <v>Corporativo | FIRAGAS | FIRAGAS | 195994586 | CD. JUAREZ | Pesos Mexicanos</v>
      </c>
      <c r="I1019" s="69">
        <f t="shared" si="235"/>
        <v>15</v>
      </c>
      <c r="J1019" s="69">
        <f t="shared" si="235"/>
        <v>7</v>
      </c>
      <c r="K1019" s="70">
        <v>1</v>
      </c>
      <c r="L1019" s="69" t="str">
        <f t="shared" si="243"/>
        <v>ND</v>
      </c>
      <c r="M1019" s="69">
        <f t="shared" si="244"/>
        <v>833</v>
      </c>
      <c r="N1019" s="69">
        <f t="shared" si="245"/>
        <v>195994586</v>
      </c>
      <c r="P1019" s="70">
        <v>1</v>
      </c>
      <c r="Q1019" s="70">
        <v>6</v>
      </c>
      <c r="R1019" s="19" t="s">
        <v>4</v>
      </c>
      <c r="S1019" s="78" t="str">
        <f t="shared" si="246"/>
        <v>LUIS RAMIREZ RODRIGUEZ</v>
      </c>
      <c r="T1019" s="78" t="str">
        <f t="shared" si="247"/>
        <v>Corporativo</v>
      </c>
      <c r="AB1019" s="78" t="str">
        <f t="shared" si="248"/>
        <v>TOMAS ZARAGOZA FUENTES</v>
      </c>
      <c r="AC1019" s="70">
        <v>103</v>
      </c>
      <c r="AD1019" s="68" t="str">
        <f t="shared" si="236"/>
        <v>EXECUTE [dbo].[PG_CI_CUENTA_BANCO] 0, 0, 0, 1162, 'Corporativo | FIRAGAS | FIRAGAS | 195994586 | CD. JUAREZ | Pesos Mexicanos' , '4586', 0, 'Corporativo | FIRAGAS | FIRAGAS | 195994586 | CD. JUAREZ | Pesos Mexicanos', 15, 7, 1, 'ND', '833', '195994586', '', 1, 6, NULL, 'LUIS RAMIREZ RODRIGUEZ', 'Corporativo', '', '', '', '', '', '', '', 'TOMAS ZARAGOZA FUENTES', 103</v>
      </c>
      <c r="AK1019" s="43">
        <v>1162</v>
      </c>
      <c r="AL1019" s="44">
        <v>15</v>
      </c>
      <c r="AM1019" s="44">
        <v>7</v>
      </c>
      <c r="AN1019" s="84" t="s">
        <v>3</v>
      </c>
      <c r="AO1019" s="44">
        <v>0</v>
      </c>
      <c r="AP1019" s="45" t="s">
        <v>148</v>
      </c>
      <c r="AQ1019" s="45">
        <v>195994586</v>
      </c>
      <c r="AR1019" s="46" t="s">
        <v>537</v>
      </c>
      <c r="AS1019" s="45" t="s">
        <v>538</v>
      </c>
      <c r="AT1019" s="45" t="s">
        <v>538</v>
      </c>
      <c r="AU1019" s="45" t="s">
        <v>201</v>
      </c>
      <c r="AV1019" s="45" t="s">
        <v>107</v>
      </c>
      <c r="AW1019" s="45" t="s">
        <v>97</v>
      </c>
      <c r="AX1019" s="45" t="s">
        <v>108</v>
      </c>
      <c r="AY1019" s="45" t="s">
        <v>100</v>
      </c>
      <c r="AZ1019" s="45" t="s">
        <v>109</v>
      </c>
      <c r="BA1019" s="45" t="s">
        <v>169</v>
      </c>
      <c r="BB1019" s="74" t="s">
        <v>120</v>
      </c>
      <c r="BC1019" s="45">
        <v>833</v>
      </c>
      <c r="BD1019" s="45" t="s">
        <v>227</v>
      </c>
      <c r="BE1019" s="45" t="s">
        <v>122</v>
      </c>
      <c r="BF1019" s="45" t="s">
        <v>275</v>
      </c>
      <c r="BH1019" s="45" t="s">
        <v>540</v>
      </c>
      <c r="BI1019" s="45">
        <v>1</v>
      </c>
      <c r="BJ1019" s="45" t="s">
        <v>97</v>
      </c>
      <c r="BK1019" s="53">
        <v>42144.705254629633</v>
      </c>
      <c r="BL1019" s="45" t="s">
        <v>114</v>
      </c>
      <c r="BM1019" s="45" t="s">
        <v>97</v>
      </c>
      <c r="BO1019" s="68" t="str">
        <f t="shared" si="249"/>
        <v>EXECUTE [dbo].[PG_CI_CUENTA_BANCO] 0,0,0 , 1162, X</v>
      </c>
    </row>
    <row r="1020" spans="2:67" x14ac:dyDescent="0.3">
      <c r="B1020" s="6">
        <f t="shared" si="237"/>
        <v>0</v>
      </c>
      <c r="C1020" s="6" t="str">
        <f t="shared" si="238"/>
        <v>0, 0</v>
      </c>
      <c r="D1020" s="54">
        <f t="shared" si="239"/>
        <v>1163</v>
      </c>
      <c r="E1020" s="75" t="str">
        <f t="shared" si="240"/>
        <v>Corporativo | FIRAGAS | FIRAGAS | 195994535 | CD. JUAREZ | Pesos Mexicanos</v>
      </c>
      <c r="F1020" s="54" t="str">
        <f t="shared" si="241"/>
        <v>4535</v>
      </c>
      <c r="G1020" s="5">
        <v>0</v>
      </c>
      <c r="H1020" s="78" t="str">
        <f t="shared" si="242"/>
        <v>Corporativo | FIRAGAS | FIRAGAS | 195994535 | CD. JUAREZ | Pesos Mexicanos</v>
      </c>
      <c r="I1020" s="69">
        <f t="shared" si="235"/>
        <v>21</v>
      </c>
      <c r="J1020" s="69">
        <f t="shared" si="235"/>
        <v>7</v>
      </c>
      <c r="K1020" s="70">
        <v>1</v>
      </c>
      <c r="L1020" s="69" t="str">
        <f t="shared" si="243"/>
        <v>ND</v>
      </c>
      <c r="M1020" s="69">
        <f t="shared" si="244"/>
        <v>833</v>
      </c>
      <c r="N1020" s="69">
        <f t="shared" si="245"/>
        <v>195994535</v>
      </c>
      <c r="P1020" s="70">
        <v>1</v>
      </c>
      <c r="Q1020" s="70">
        <v>6</v>
      </c>
      <c r="R1020" s="19" t="s">
        <v>4</v>
      </c>
      <c r="S1020" s="78" t="str">
        <f t="shared" si="246"/>
        <v>LUIS RAMIREZ RODRIGUEZ</v>
      </c>
      <c r="T1020" s="78" t="str">
        <f t="shared" si="247"/>
        <v>Corporativo</v>
      </c>
      <c r="AB1020" s="78" t="str">
        <f t="shared" si="248"/>
        <v>TOMAS ZARAGOZA FUENTES</v>
      </c>
      <c r="AC1020" s="70">
        <v>103</v>
      </c>
      <c r="AD1020" s="68" t="str">
        <f t="shared" si="236"/>
        <v>EXECUTE [dbo].[PG_CI_CUENTA_BANCO] 0, 0, 0, 1163, 'Corporativo | FIRAGAS | FIRAGAS | 195994535 | CD. JUAREZ | Pesos Mexicanos' , '4535', 0, 'Corporativo | FIRAGAS | FIRAGAS | 195994535 | CD. JUAREZ | Pesos Mexicanos', 21, 7, 1, 'ND', '833', '195994535', '', 1, 6, NULL, 'LUIS RAMIREZ RODRIGUEZ', 'Corporativo', '', '', '', '', '', '', '', 'TOMAS ZARAGOZA FUENTES', 103</v>
      </c>
      <c r="AK1020" s="43">
        <v>1163</v>
      </c>
      <c r="AL1020" s="44">
        <v>21</v>
      </c>
      <c r="AM1020" s="44">
        <v>7</v>
      </c>
      <c r="AN1020" s="84" t="s">
        <v>3</v>
      </c>
      <c r="AO1020" s="44">
        <v>0</v>
      </c>
      <c r="AP1020" s="45" t="s">
        <v>148</v>
      </c>
      <c r="AQ1020" s="45">
        <v>195994535</v>
      </c>
      <c r="AR1020" s="46" t="s">
        <v>537</v>
      </c>
      <c r="AS1020" s="45" t="s">
        <v>538</v>
      </c>
      <c r="AT1020" s="45" t="s">
        <v>538</v>
      </c>
      <c r="AU1020" s="45" t="s">
        <v>201</v>
      </c>
      <c r="AV1020" s="45" t="s">
        <v>107</v>
      </c>
      <c r="AW1020" s="45" t="s">
        <v>97</v>
      </c>
      <c r="AX1020" s="45" t="s">
        <v>108</v>
      </c>
      <c r="AY1020" s="45" t="s">
        <v>100</v>
      </c>
      <c r="AZ1020" s="45" t="s">
        <v>109</v>
      </c>
      <c r="BA1020" s="45" t="s">
        <v>169</v>
      </c>
      <c r="BB1020" s="74" t="s">
        <v>120</v>
      </c>
      <c r="BC1020" s="45">
        <v>833</v>
      </c>
      <c r="BD1020" s="45" t="s">
        <v>227</v>
      </c>
      <c r="BE1020" s="45" t="s">
        <v>122</v>
      </c>
      <c r="BF1020" s="45" t="s">
        <v>175</v>
      </c>
      <c r="BH1020" s="45" t="s">
        <v>540</v>
      </c>
      <c r="BI1020" s="45">
        <v>1</v>
      </c>
      <c r="BJ1020" s="45" t="s">
        <v>97</v>
      </c>
      <c r="BK1020" s="53">
        <v>42145.553831018522</v>
      </c>
      <c r="BL1020" s="45" t="s">
        <v>114</v>
      </c>
      <c r="BM1020" s="45" t="s">
        <v>97</v>
      </c>
      <c r="BO1020" s="68" t="str">
        <f t="shared" si="249"/>
        <v>EXECUTE [dbo].[PG_CI_CUENTA_BANCO] 0,0,0 , 1163, X</v>
      </c>
    </row>
    <row r="1021" spans="2:67" x14ac:dyDescent="0.3">
      <c r="B1021" s="6">
        <f t="shared" si="237"/>
        <v>0</v>
      </c>
      <c r="C1021" s="6" t="str">
        <f t="shared" si="238"/>
        <v>0, 0</v>
      </c>
      <c r="D1021" s="54">
        <f t="shared" si="239"/>
        <v>1164</v>
      </c>
      <c r="E1021" s="75" t="str">
        <f t="shared" si="240"/>
        <v>Corporativo | INVERSIONES | INVERSIONES | 65000100018 | CD. JUAREZ | Pesos Mexicanos</v>
      </c>
      <c r="F1021" s="54" t="str">
        <f t="shared" si="241"/>
        <v>0018</v>
      </c>
      <c r="G1021" s="5">
        <v>0</v>
      </c>
      <c r="H1021" s="78" t="str">
        <f t="shared" si="242"/>
        <v>Corporativo | INVERSIONES | INVERSIONES | 65000100018 | CD. JUAREZ | Pesos Mexicanos</v>
      </c>
      <c r="I1021" s="69">
        <f t="shared" si="235"/>
        <v>16</v>
      </c>
      <c r="J1021" s="69">
        <f t="shared" si="235"/>
        <v>23</v>
      </c>
      <c r="K1021" s="70">
        <v>1</v>
      </c>
      <c r="L1021" s="69" t="str">
        <f t="shared" si="243"/>
        <v>ND</v>
      </c>
      <c r="M1021" s="69" t="str">
        <f t="shared" si="244"/>
        <v>ND</v>
      </c>
      <c r="N1021" s="69">
        <f t="shared" si="245"/>
        <v>65000100018</v>
      </c>
      <c r="P1021" s="70">
        <v>1</v>
      </c>
      <c r="Q1021" s="70">
        <v>5</v>
      </c>
      <c r="R1021" s="19" t="s">
        <v>4</v>
      </c>
      <c r="S1021" s="78" t="str">
        <f t="shared" si="246"/>
        <v>JAVIER RUBIO</v>
      </c>
      <c r="T1021" s="78" t="str">
        <f t="shared" si="247"/>
        <v>Corporativo</v>
      </c>
      <c r="AB1021" s="78" t="str">
        <f t="shared" si="248"/>
        <v>TOMAS ZARAGOZA FUENTES</v>
      </c>
      <c r="AC1021" s="70">
        <v>103</v>
      </c>
      <c r="AD1021" s="68" t="str">
        <f t="shared" si="236"/>
        <v>EXECUTE [dbo].[PG_CI_CUENTA_BANCO] 0, 0, 0, 1164, 'Corporativo | INVERSIONES | INVERSIONES | 65000100018 | CD. JUAREZ | Pesos Mexicanos' , '0018', 0, 'Corporativo | INVERSIONES | INVERSIONES | 65000100018 | CD. JUAREZ | Pesos Mexicanos', 16, 23, 1, 'ND', 'ND', '65000100018', '', 1, 5, NULL, 'JAVIER RUBIO', 'Corporativo', '', '', '', '', '', '', '', 'TOMAS ZARAGOZA FUENTES', 103</v>
      </c>
      <c r="AK1021" s="43">
        <v>1164</v>
      </c>
      <c r="AL1021" s="44">
        <v>16</v>
      </c>
      <c r="AM1021" s="44">
        <v>23</v>
      </c>
      <c r="AN1021" s="84" t="s">
        <v>3</v>
      </c>
      <c r="AO1021" s="44">
        <v>0</v>
      </c>
      <c r="AP1021" s="45" t="s">
        <v>148</v>
      </c>
      <c r="AQ1021" s="45">
        <v>65000100018</v>
      </c>
      <c r="AR1021" s="46" t="s">
        <v>129</v>
      </c>
      <c r="AS1021" s="45" t="s">
        <v>19</v>
      </c>
      <c r="AT1021" s="45" t="s">
        <v>19</v>
      </c>
      <c r="AU1021" s="45" t="s">
        <v>157</v>
      </c>
      <c r="AV1021" s="45" t="s">
        <v>107</v>
      </c>
      <c r="AW1021" s="45" t="s">
        <v>97</v>
      </c>
      <c r="AX1021" s="45" t="s">
        <v>108</v>
      </c>
      <c r="AY1021" s="45" t="s">
        <v>100</v>
      </c>
      <c r="AZ1021" s="45" t="s">
        <v>109</v>
      </c>
      <c r="BA1021" s="45" t="s">
        <v>169</v>
      </c>
      <c r="BB1021" s="74" t="s">
        <v>120</v>
      </c>
      <c r="BC1021" s="45" t="s">
        <v>169</v>
      </c>
      <c r="BD1021" s="45" t="s">
        <v>156</v>
      </c>
      <c r="BE1021" s="45" t="s">
        <v>541</v>
      </c>
      <c r="BF1021" s="45" t="s">
        <v>112</v>
      </c>
      <c r="BG1021" s="45" t="s">
        <v>169</v>
      </c>
      <c r="BH1021" s="45" t="s">
        <v>542</v>
      </c>
      <c r="BI1021" s="45">
        <v>1</v>
      </c>
      <c r="BJ1021" s="45" t="s">
        <v>97</v>
      </c>
      <c r="BK1021" s="53">
        <v>41782.350127314814</v>
      </c>
      <c r="BL1021" s="45" t="s">
        <v>114</v>
      </c>
      <c r="BM1021" s="45" t="s">
        <v>97</v>
      </c>
      <c r="BO1021" s="68" t="str">
        <f t="shared" si="249"/>
        <v>EXECUTE [dbo].[PG_CI_CUENTA_BANCO] 0,0,0 , 1164, X</v>
      </c>
    </row>
    <row r="1022" spans="2:67" x14ac:dyDescent="0.3">
      <c r="B1022" s="6">
        <f t="shared" si="237"/>
        <v>0</v>
      </c>
      <c r="C1022" s="6" t="str">
        <f t="shared" si="238"/>
        <v>0, 0</v>
      </c>
      <c r="D1022" s="54">
        <f t="shared" si="239"/>
        <v>1165</v>
      </c>
      <c r="E1022" s="75" t="str">
        <f t="shared" si="240"/>
        <v>Corporativo | INVERSIONES | INVERSIONES | 220565879 | CD. JUAREZ | Dólares USA</v>
      </c>
      <c r="F1022" s="54" t="str">
        <f t="shared" si="241"/>
        <v>5879</v>
      </c>
      <c r="G1022" s="5">
        <v>0</v>
      </c>
      <c r="H1022" s="78" t="str">
        <f t="shared" si="242"/>
        <v>Corporativo | INVERSIONES | INVERSIONES | 220565879 | CD. JUAREZ | Dólares USA</v>
      </c>
      <c r="I1022" s="69">
        <f t="shared" si="235"/>
        <v>36</v>
      </c>
      <c r="J1022" s="69">
        <f t="shared" si="235"/>
        <v>5</v>
      </c>
      <c r="K1022" s="70">
        <v>2</v>
      </c>
      <c r="L1022" s="69" t="str">
        <f t="shared" si="243"/>
        <v>ND</v>
      </c>
      <c r="M1022" s="69" t="str">
        <f t="shared" si="244"/>
        <v>ND</v>
      </c>
      <c r="N1022" s="69">
        <f t="shared" si="245"/>
        <v>220565879</v>
      </c>
      <c r="P1022" s="70">
        <v>1</v>
      </c>
      <c r="Q1022" s="70">
        <v>5</v>
      </c>
      <c r="R1022" s="19" t="s">
        <v>4</v>
      </c>
      <c r="S1022" s="78" t="str">
        <f t="shared" si="246"/>
        <v>ILDITH PEDROZA</v>
      </c>
      <c r="T1022" s="78" t="str">
        <f t="shared" si="247"/>
        <v>Corporativo</v>
      </c>
      <c r="AB1022" s="78" t="str">
        <f t="shared" si="248"/>
        <v>TOMAS ZARAGOZA FUENTES</v>
      </c>
      <c r="AC1022" s="70">
        <v>103</v>
      </c>
      <c r="AD1022" s="68" t="str">
        <f t="shared" si="236"/>
        <v>EXECUTE [dbo].[PG_CI_CUENTA_BANCO] 0, 0, 0, 1165, 'Corporativo | INVERSIONES | INVERSIONES | 220565879 | CD. JUAREZ | Dólares USA' , '5879', 0, 'Corporativo | INVERSIONES | INVERSIONES | 220565879 | CD. JUAREZ | Dólares USA', 36, 5, 2, 'ND', 'ND', '220565879', '', 1, 5, NULL, 'ILDITH PEDROZA', 'Corporativo', '', '', '', '', '', '', '', 'TOMAS ZARAGOZA FUENTES', 103</v>
      </c>
      <c r="AK1022" s="43">
        <v>1165</v>
      </c>
      <c r="AL1022" s="44">
        <v>36</v>
      </c>
      <c r="AM1022" s="44">
        <v>5</v>
      </c>
      <c r="AN1022" s="84" t="s">
        <v>3</v>
      </c>
      <c r="AO1022" s="44">
        <v>0</v>
      </c>
      <c r="AP1022" s="45" t="s">
        <v>148</v>
      </c>
      <c r="AQ1022" s="45">
        <v>220565879</v>
      </c>
      <c r="AR1022" s="46" t="s">
        <v>129</v>
      </c>
      <c r="AS1022" s="45" t="s">
        <v>19</v>
      </c>
      <c r="AT1022" s="45" t="s">
        <v>19</v>
      </c>
      <c r="AU1022" s="45" t="s">
        <v>157</v>
      </c>
      <c r="AV1022" s="45" t="s">
        <v>107</v>
      </c>
      <c r="AW1022" s="45" t="s">
        <v>97</v>
      </c>
      <c r="AX1022" s="45" t="s">
        <v>108</v>
      </c>
      <c r="AY1022" s="45" t="s">
        <v>118</v>
      </c>
      <c r="AZ1022" s="45" t="s">
        <v>109</v>
      </c>
      <c r="BA1022" s="45" t="s">
        <v>169</v>
      </c>
      <c r="BB1022" s="74" t="s">
        <v>120</v>
      </c>
      <c r="BC1022" s="45" t="s">
        <v>169</v>
      </c>
      <c r="BD1022" s="45" t="s">
        <v>485</v>
      </c>
      <c r="BE1022" s="45" t="s">
        <v>494</v>
      </c>
      <c r="BF1022" s="45" t="s">
        <v>327</v>
      </c>
      <c r="BH1022" s="45" t="s">
        <v>543</v>
      </c>
      <c r="BI1022" s="45">
        <v>1</v>
      </c>
      <c r="BJ1022" s="45" t="s">
        <v>97</v>
      </c>
      <c r="BK1022" s="53">
        <v>42739.73238425926</v>
      </c>
      <c r="BL1022" s="45" t="s">
        <v>114</v>
      </c>
      <c r="BM1022" s="45" t="s">
        <v>97</v>
      </c>
      <c r="BO1022" s="68" t="str">
        <f t="shared" si="249"/>
        <v>EXECUTE [dbo].[PG_CI_CUENTA_BANCO] 0,0,0 , 1165, X</v>
      </c>
    </row>
    <row r="1023" spans="2:67" x14ac:dyDescent="0.3">
      <c r="B1023" s="6">
        <f t="shared" si="237"/>
        <v>0</v>
      </c>
      <c r="C1023" s="6" t="str">
        <f t="shared" si="238"/>
        <v>0, 0</v>
      </c>
      <c r="D1023" s="54">
        <f t="shared" si="239"/>
        <v>1166</v>
      </c>
      <c r="E1023" s="75" t="str">
        <f t="shared" si="240"/>
        <v>Corporativo | INVERSIONES | INVERSIONES | 220565888 | CD. JUAREZ | Dólares USA</v>
      </c>
      <c r="F1023" s="54" t="str">
        <f t="shared" si="241"/>
        <v>5888</v>
      </c>
      <c r="G1023" s="5">
        <v>0</v>
      </c>
      <c r="H1023" s="78" t="str">
        <f t="shared" si="242"/>
        <v>Corporativo | INVERSIONES | INVERSIONES | 220565888 | CD. JUAREZ | Dólares USA</v>
      </c>
      <c r="I1023" s="69">
        <f t="shared" si="235"/>
        <v>16</v>
      </c>
      <c r="J1023" s="69">
        <f t="shared" si="235"/>
        <v>5</v>
      </c>
      <c r="K1023" s="70">
        <v>2</v>
      </c>
      <c r="L1023" s="69" t="str">
        <f t="shared" si="243"/>
        <v>ND</v>
      </c>
      <c r="M1023" s="69" t="str">
        <f t="shared" si="244"/>
        <v>ND</v>
      </c>
      <c r="N1023" s="69">
        <f t="shared" si="245"/>
        <v>220565888</v>
      </c>
      <c r="P1023" s="70">
        <v>1</v>
      </c>
      <c r="Q1023" s="70">
        <v>5</v>
      </c>
      <c r="R1023" s="19" t="s">
        <v>4</v>
      </c>
      <c r="S1023" s="78" t="str">
        <f t="shared" si="246"/>
        <v>ILDITH PEDROZA</v>
      </c>
      <c r="T1023" s="78" t="str">
        <f t="shared" si="247"/>
        <v>Corporativo</v>
      </c>
      <c r="AB1023" s="78" t="str">
        <f t="shared" si="248"/>
        <v>TOMAS ZARAGOZA FUENTES</v>
      </c>
      <c r="AC1023" s="70">
        <v>103</v>
      </c>
      <c r="AD1023" s="68" t="str">
        <f t="shared" si="236"/>
        <v>EXECUTE [dbo].[PG_CI_CUENTA_BANCO] 0, 0, 0, 1166, 'Corporativo | INVERSIONES | INVERSIONES | 220565888 | CD. JUAREZ | Dólares USA' , '5888', 0, 'Corporativo | INVERSIONES | INVERSIONES | 220565888 | CD. JUAREZ | Dólares USA', 16, 5, 2, 'ND', 'ND', '220565888', '', 1, 5, NULL, 'ILDITH PEDROZA', 'Corporativo', '', '', '', '', '', '', '', 'TOMAS ZARAGOZA FUENTES', 103</v>
      </c>
      <c r="AK1023" s="43">
        <v>1166</v>
      </c>
      <c r="AL1023" s="44">
        <v>16</v>
      </c>
      <c r="AM1023" s="44">
        <v>5</v>
      </c>
      <c r="AN1023" s="84" t="s">
        <v>3</v>
      </c>
      <c r="AO1023" s="44">
        <v>0</v>
      </c>
      <c r="AP1023" s="45" t="s">
        <v>148</v>
      </c>
      <c r="AQ1023" s="45">
        <v>220565888</v>
      </c>
      <c r="AR1023" s="46" t="s">
        <v>129</v>
      </c>
      <c r="AS1023" s="45" t="s">
        <v>19</v>
      </c>
      <c r="AT1023" s="45" t="s">
        <v>19</v>
      </c>
      <c r="AU1023" s="45" t="s">
        <v>157</v>
      </c>
      <c r="AV1023" s="45" t="s">
        <v>107</v>
      </c>
      <c r="AW1023" s="45" t="s">
        <v>97</v>
      </c>
      <c r="AX1023" s="45" t="s">
        <v>108</v>
      </c>
      <c r="AY1023" s="45" t="s">
        <v>118</v>
      </c>
      <c r="AZ1023" s="45" t="s">
        <v>109</v>
      </c>
      <c r="BA1023" s="45" t="s">
        <v>169</v>
      </c>
      <c r="BB1023" s="74" t="s">
        <v>120</v>
      </c>
      <c r="BC1023" s="45" t="s">
        <v>169</v>
      </c>
      <c r="BD1023" s="45" t="s">
        <v>485</v>
      </c>
      <c r="BE1023" s="45" t="s">
        <v>494</v>
      </c>
      <c r="BF1023" s="45" t="s">
        <v>112</v>
      </c>
      <c r="BH1023" s="45" t="s">
        <v>543</v>
      </c>
      <c r="BI1023" s="45">
        <v>1</v>
      </c>
      <c r="BJ1023" s="45" t="s">
        <v>97</v>
      </c>
      <c r="BK1023" s="53">
        <v>42739.73201388889</v>
      </c>
      <c r="BL1023" s="45" t="s">
        <v>114</v>
      </c>
      <c r="BM1023" s="45" t="s">
        <v>97</v>
      </c>
      <c r="BO1023" s="68" t="str">
        <f t="shared" si="249"/>
        <v>EXECUTE [dbo].[PG_CI_CUENTA_BANCO] 0,0,0 , 1166, X</v>
      </c>
    </row>
    <row r="1024" spans="2:67" x14ac:dyDescent="0.3">
      <c r="B1024" s="6">
        <f t="shared" si="237"/>
        <v>0</v>
      </c>
      <c r="C1024" s="6" t="str">
        <f t="shared" si="238"/>
        <v>0, 0</v>
      </c>
      <c r="D1024" s="54">
        <f t="shared" si="239"/>
        <v>1167</v>
      </c>
      <c r="E1024" s="75" t="str">
        <f t="shared" si="240"/>
        <v>Mérida | INGRESOS | INGRESOS GAS VEHICULAR | 196567770 | CD. JUAREZ | Pesos Mexicanos</v>
      </c>
      <c r="F1024" s="54" t="str">
        <f t="shared" si="241"/>
        <v>7770</v>
      </c>
      <c r="G1024" s="5">
        <v>0</v>
      </c>
      <c r="H1024" s="78" t="str">
        <f t="shared" si="242"/>
        <v>Mérida | INGRESOS | INGRESOS GAS VEHICULAR | 196567770 | CD. JUAREZ | Pesos Mexicanos</v>
      </c>
      <c r="I1024" s="69">
        <f t="shared" si="235"/>
        <v>45</v>
      </c>
      <c r="J1024" s="69">
        <f t="shared" si="235"/>
        <v>7</v>
      </c>
      <c r="K1024" s="70">
        <v>1</v>
      </c>
      <c r="L1024" s="69" t="str">
        <f t="shared" si="243"/>
        <v>ND</v>
      </c>
      <c r="M1024" s="69">
        <f t="shared" si="244"/>
        <v>833</v>
      </c>
      <c r="N1024" s="69">
        <f t="shared" si="245"/>
        <v>196567770</v>
      </c>
      <c r="P1024" s="70">
        <v>1</v>
      </c>
      <c r="Q1024" s="70">
        <v>1</v>
      </c>
      <c r="R1024" s="19" t="s">
        <v>4</v>
      </c>
      <c r="S1024" s="78" t="str">
        <f t="shared" si="246"/>
        <v>LUIS RAMIREZ RODRIGUEZ</v>
      </c>
      <c r="T1024" s="78" t="str">
        <f t="shared" si="247"/>
        <v>Mérida</v>
      </c>
      <c r="AB1024" s="78" t="str">
        <f t="shared" si="248"/>
        <v>TOMAS ZARAGOZA FUENTES</v>
      </c>
      <c r="AC1024" s="70">
        <v>103</v>
      </c>
      <c r="AD1024" s="68" t="str">
        <f t="shared" si="236"/>
        <v>EXECUTE [dbo].[PG_CI_CUENTA_BANCO] 0, 0, 0, 1167, 'Mérida | INGRESOS | INGRESOS GAS VEHICULAR | 196567770 | CD. JUAREZ | Pesos Mexicanos' , '7770', 0, 'Mérida | INGRESOS | INGRESOS GAS VEHICULAR | 196567770 | CD. JUAREZ | Pesos Mexicanos', 45, 7, 1, 'ND', '833', '196567770', '', 1, 1, NULL, 'LUIS RAMIREZ RODRIGUEZ', 'Mérida', '', '', '', '', '', '', '', 'TOMAS ZARAGOZA FUENTES', 103</v>
      </c>
      <c r="AK1024" s="43">
        <v>1167</v>
      </c>
      <c r="AL1024" s="44">
        <v>45</v>
      </c>
      <c r="AM1024" s="44">
        <v>7</v>
      </c>
      <c r="AN1024" s="84" t="s">
        <v>3</v>
      </c>
      <c r="AO1024" s="44">
        <v>64</v>
      </c>
      <c r="AP1024" s="45" t="s">
        <v>171</v>
      </c>
      <c r="AQ1024" s="45">
        <v>196567770</v>
      </c>
      <c r="AR1024" s="46" t="s">
        <v>104</v>
      </c>
      <c r="AS1024" s="45" t="s">
        <v>24</v>
      </c>
      <c r="AT1024" s="45" t="s">
        <v>544</v>
      </c>
      <c r="AU1024" s="45" t="s">
        <v>395</v>
      </c>
      <c r="AV1024" s="45" t="s">
        <v>107</v>
      </c>
      <c r="AW1024" s="45" t="s">
        <v>97</v>
      </c>
      <c r="AX1024" s="45" t="s">
        <v>108</v>
      </c>
      <c r="AY1024" s="45" t="s">
        <v>100</v>
      </c>
      <c r="AZ1024" s="45" t="s">
        <v>109</v>
      </c>
      <c r="BA1024" s="45" t="s">
        <v>169</v>
      </c>
      <c r="BB1024" s="74" t="s">
        <v>120</v>
      </c>
      <c r="BC1024" s="45">
        <v>833</v>
      </c>
      <c r="BD1024" s="45" t="s">
        <v>227</v>
      </c>
      <c r="BE1024" s="45" t="s">
        <v>122</v>
      </c>
      <c r="BF1024" s="45" t="s">
        <v>172</v>
      </c>
      <c r="BG1024" s="45" t="s">
        <v>97</v>
      </c>
      <c r="BH1024" s="45" t="s">
        <v>526</v>
      </c>
      <c r="BI1024" s="45">
        <v>1</v>
      </c>
      <c r="BJ1024" s="45" t="s">
        <v>97</v>
      </c>
      <c r="BK1024" s="53">
        <v>42151.525578703702</v>
      </c>
      <c r="BL1024" s="45" t="s">
        <v>114</v>
      </c>
      <c r="BM1024" s="45" t="s">
        <v>97</v>
      </c>
      <c r="BO1024" s="68" t="str">
        <f t="shared" si="249"/>
        <v>EXECUTE [dbo].[PG_CI_CUENTA_BANCO] 0,0,0 , 1167, X</v>
      </c>
    </row>
    <row r="1025" spans="2:67" x14ac:dyDescent="0.3">
      <c r="B1025" s="6">
        <f t="shared" si="237"/>
        <v>0</v>
      </c>
      <c r="C1025" s="6" t="str">
        <f t="shared" si="238"/>
        <v>0, 0</v>
      </c>
      <c r="D1025" s="54">
        <f t="shared" si="239"/>
        <v>1168</v>
      </c>
      <c r="E1025" s="75" t="str">
        <f t="shared" si="240"/>
        <v>Campeche | INGRESOS | INGRESOS GAS VEHICULAR | 196567797 | CD. JUAREZ | Pesos Mexicanos</v>
      </c>
      <c r="F1025" s="54" t="str">
        <f t="shared" si="241"/>
        <v>7797</v>
      </c>
      <c r="G1025" s="5">
        <v>0</v>
      </c>
      <c r="H1025" s="78" t="str">
        <f t="shared" si="242"/>
        <v>Campeche | INGRESOS | INGRESOS GAS VEHICULAR | 196567797 | CD. JUAREZ | Pesos Mexicanos</v>
      </c>
      <c r="I1025" s="69">
        <f t="shared" si="235"/>
        <v>53</v>
      </c>
      <c r="J1025" s="69">
        <f t="shared" si="235"/>
        <v>7</v>
      </c>
      <c r="K1025" s="70">
        <v>1</v>
      </c>
      <c r="L1025" s="69" t="str">
        <f t="shared" si="243"/>
        <v>ND</v>
      </c>
      <c r="M1025" s="69">
        <f t="shared" si="244"/>
        <v>833</v>
      </c>
      <c r="N1025" s="69">
        <f t="shared" si="245"/>
        <v>196567797</v>
      </c>
      <c r="P1025" s="70">
        <v>1</v>
      </c>
      <c r="Q1025" s="70">
        <v>1</v>
      </c>
      <c r="R1025" s="19" t="s">
        <v>4</v>
      </c>
      <c r="S1025" s="78" t="str">
        <f t="shared" si="246"/>
        <v>LUIS RAMIREZ RODRIGUEZ</v>
      </c>
      <c r="T1025" s="78" t="str">
        <f t="shared" si="247"/>
        <v>Campeche</v>
      </c>
      <c r="AB1025" s="78" t="str">
        <f t="shared" si="248"/>
        <v>TOMAS ZARAGOZA FUENTES</v>
      </c>
      <c r="AC1025" s="70">
        <v>103</v>
      </c>
      <c r="AD1025" s="68" t="str">
        <f t="shared" si="236"/>
        <v>EXECUTE [dbo].[PG_CI_CUENTA_BANCO] 0, 0, 0, 1168, 'Campeche | INGRESOS | INGRESOS GAS VEHICULAR | 196567797 | CD. JUAREZ | Pesos Mexicanos' , '7797', 0, 'Campeche | INGRESOS | INGRESOS GAS VEHICULAR | 196567797 | CD. JUAREZ | Pesos Mexicanos', 53, 7, 1, 'ND', '833', '196567797', '', 1, 1, NULL, 'LUIS RAMIREZ RODRIGUEZ', 'Campeche', '', '', '', '', '', '', '', 'TOMAS ZARAGOZA FUENTES', 103</v>
      </c>
      <c r="AK1025" s="43">
        <v>1168</v>
      </c>
      <c r="AL1025" s="44">
        <v>53</v>
      </c>
      <c r="AM1025" s="44">
        <v>7</v>
      </c>
      <c r="AN1025" s="84" t="s">
        <v>3</v>
      </c>
      <c r="AO1025" s="44">
        <v>66</v>
      </c>
      <c r="AP1025" s="45" t="s">
        <v>397</v>
      </c>
      <c r="AQ1025" s="45">
        <v>196567797</v>
      </c>
      <c r="AR1025" s="46" t="s">
        <v>104</v>
      </c>
      <c r="AS1025" s="45" t="s">
        <v>24</v>
      </c>
      <c r="AT1025" s="45" t="s">
        <v>544</v>
      </c>
      <c r="AU1025" s="45" t="s">
        <v>395</v>
      </c>
      <c r="AV1025" s="45" t="s">
        <v>107</v>
      </c>
      <c r="AW1025" s="45" t="s">
        <v>97</v>
      </c>
      <c r="AX1025" s="45" t="s">
        <v>108</v>
      </c>
      <c r="AY1025" s="45" t="s">
        <v>100</v>
      </c>
      <c r="AZ1025" s="45" t="s">
        <v>109</v>
      </c>
      <c r="BA1025" s="45" t="s">
        <v>169</v>
      </c>
      <c r="BB1025" s="74" t="s">
        <v>120</v>
      </c>
      <c r="BC1025" s="45">
        <v>833</v>
      </c>
      <c r="BD1025" s="45" t="s">
        <v>227</v>
      </c>
      <c r="BE1025" s="45" t="s">
        <v>122</v>
      </c>
      <c r="BF1025" s="45" t="s">
        <v>172</v>
      </c>
      <c r="BG1025" s="45" t="s">
        <v>97</v>
      </c>
      <c r="BH1025" s="45" t="s">
        <v>545</v>
      </c>
      <c r="BI1025" s="45">
        <v>1</v>
      </c>
      <c r="BJ1025" s="45" t="s">
        <v>97</v>
      </c>
      <c r="BK1025" s="53">
        <v>42151.52003472222</v>
      </c>
      <c r="BL1025" s="45" t="s">
        <v>114</v>
      </c>
      <c r="BM1025" s="45" t="s">
        <v>97</v>
      </c>
      <c r="BO1025" s="68" t="str">
        <f t="shared" si="249"/>
        <v>EXECUTE [dbo].[PG_CI_CUENTA_BANCO] 0,0,0 , 1168, X</v>
      </c>
    </row>
    <row r="1026" spans="2:67" x14ac:dyDescent="0.3">
      <c r="B1026" s="6">
        <f t="shared" si="237"/>
        <v>0</v>
      </c>
      <c r="C1026" s="6" t="str">
        <f t="shared" si="238"/>
        <v>0, 0</v>
      </c>
      <c r="D1026" s="54">
        <f t="shared" si="239"/>
        <v>1169</v>
      </c>
      <c r="E1026" s="75" t="str">
        <f t="shared" si="240"/>
        <v>Corporativo | INVERSIONES | INVERSIONES | 65504526848 | CD. JUAREZ | Pesos Mexicanos</v>
      </c>
      <c r="F1026" s="54" t="str">
        <f t="shared" si="241"/>
        <v>6848</v>
      </c>
      <c r="G1026" s="5">
        <v>0</v>
      </c>
      <c r="H1026" s="78" t="str">
        <f t="shared" si="242"/>
        <v>Corporativo | INVERSIONES | INVERSIONES | 65504526848 | CD. JUAREZ | Pesos Mexicanos</v>
      </c>
      <c r="I1026" s="69">
        <f t="shared" si="235"/>
        <v>30</v>
      </c>
      <c r="J1026" s="69">
        <f t="shared" si="235"/>
        <v>10</v>
      </c>
      <c r="K1026" s="70">
        <v>1</v>
      </c>
      <c r="L1026" s="69" t="str">
        <f t="shared" si="243"/>
        <v>ND</v>
      </c>
      <c r="M1026" s="69" t="str">
        <f t="shared" si="244"/>
        <v>ND</v>
      </c>
      <c r="N1026" s="69">
        <f t="shared" si="245"/>
        <v>65504526848</v>
      </c>
      <c r="P1026" s="70">
        <v>1</v>
      </c>
      <c r="Q1026" s="70">
        <v>5</v>
      </c>
      <c r="R1026" s="19" t="s">
        <v>4</v>
      </c>
      <c r="S1026" s="78" t="str">
        <f t="shared" si="246"/>
        <v>CARLOS MORENO</v>
      </c>
      <c r="T1026" s="78" t="str">
        <f t="shared" si="247"/>
        <v>Corporativo</v>
      </c>
      <c r="AB1026" s="78" t="str">
        <f t="shared" si="248"/>
        <v>TOMAS ZARAGOZA ITO</v>
      </c>
      <c r="AC1026" s="70">
        <v>103</v>
      </c>
      <c r="AD1026" s="68" t="str">
        <f t="shared" si="236"/>
        <v>EXECUTE [dbo].[PG_CI_CUENTA_BANCO] 0, 0, 0, 1169, 'Corporativo | INVERSIONES | INVERSIONES | 65504526848 | CD. JUAREZ | Pesos Mexicanos' , '6848', 0, 'Corporativo | INVERSIONES | INVERSIONES | 65504526848 | CD. JUAREZ | Pesos Mexicanos', 30, 10, 1, 'ND', 'ND', '65504526848', '', 1, 5, NULL, 'CARLOS MORENO', 'Corporativo', '', '', '', '', '', '', '', 'TOMAS ZARAGOZA ITO', 103</v>
      </c>
      <c r="AK1026" s="43">
        <v>1169</v>
      </c>
      <c r="AL1026" s="44">
        <v>30</v>
      </c>
      <c r="AM1026" s="44">
        <v>10</v>
      </c>
      <c r="AN1026" s="84" t="s">
        <v>3</v>
      </c>
      <c r="AO1026" s="44">
        <v>0</v>
      </c>
      <c r="AP1026" s="45" t="s">
        <v>148</v>
      </c>
      <c r="AQ1026" s="45">
        <v>65504526848</v>
      </c>
      <c r="AR1026" s="46" t="s">
        <v>129</v>
      </c>
      <c r="AS1026" s="45" t="s">
        <v>19</v>
      </c>
      <c r="AT1026" s="45" t="s">
        <v>19</v>
      </c>
      <c r="AU1026" s="45" t="s">
        <v>157</v>
      </c>
      <c r="AV1026" s="45" t="s">
        <v>107</v>
      </c>
      <c r="AW1026" s="45" t="s">
        <v>97</v>
      </c>
      <c r="AX1026" s="45" t="s">
        <v>108</v>
      </c>
      <c r="AY1026" s="45" t="s">
        <v>100</v>
      </c>
      <c r="AZ1026" s="45" t="s">
        <v>116</v>
      </c>
      <c r="BA1026" s="45" t="s">
        <v>169</v>
      </c>
      <c r="BB1026" s="74" t="s">
        <v>120</v>
      </c>
      <c r="BC1026" s="45" t="s">
        <v>169</v>
      </c>
      <c r="BD1026" s="45" t="s">
        <v>227</v>
      </c>
      <c r="BE1026" s="45" t="s">
        <v>150</v>
      </c>
      <c r="BF1026" s="45" t="s">
        <v>238</v>
      </c>
      <c r="BG1026" s="45" t="s">
        <v>97</v>
      </c>
      <c r="BH1026" s="45" t="s">
        <v>546</v>
      </c>
      <c r="BI1026" s="45">
        <v>1</v>
      </c>
      <c r="BO1026" s="68" t="str">
        <f t="shared" si="249"/>
        <v>EXECUTE [dbo].[PG_CI_CUENTA_BANCO] 0,0,0 , 1169, X</v>
      </c>
    </row>
    <row r="1027" spans="2:67" x14ac:dyDescent="0.3">
      <c r="B1027" s="6">
        <f t="shared" si="237"/>
        <v>0</v>
      </c>
      <c r="C1027" s="6" t="str">
        <f t="shared" si="238"/>
        <v>0, 0</v>
      </c>
      <c r="D1027" s="54">
        <f t="shared" si="239"/>
        <v>1170</v>
      </c>
      <c r="E1027" s="75" t="str">
        <f t="shared" si="240"/>
        <v>LOS MOCHIS | EGRESOS | EGRESOS PLANTA | 196777465 | CD. JUAREZ | Pesos Mexicanos</v>
      </c>
      <c r="F1027" s="54" t="str">
        <f t="shared" si="241"/>
        <v>7465</v>
      </c>
      <c r="G1027" s="5">
        <v>0</v>
      </c>
      <c r="H1027" s="78" t="str">
        <f t="shared" si="242"/>
        <v>LOS MOCHIS | EGRESOS | EGRESOS PLANTA | 196777465 | CD. JUAREZ | Pesos Mexicanos</v>
      </c>
      <c r="I1027" s="69">
        <f t="shared" si="235"/>
        <v>36</v>
      </c>
      <c r="J1027" s="69">
        <f t="shared" si="235"/>
        <v>7</v>
      </c>
      <c r="K1027" s="70">
        <v>1</v>
      </c>
      <c r="L1027" s="69" t="str">
        <f t="shared" si="243"/>
        <v>ND</v>
      </c>
      <c r="M1027" s="69">
        <f t="shared" si="244"/>
        <v>833</v>
      </c>
      <c r="N1027" s="69">
        <f t="shared" si="245"/>
        <v>196777465</v>
      </c>
      <c r="P1027" s="70">
        <v>1</v>
      </c>
      <c r="Q1027" s="70">
        <v>3</v>
      </c>
      <c r="R1027" s="19" t="s">
        <v>4</v>
      </c>
      <c r="S1027" s="78" t="str">
        <f t="shared" si="246"/>
        <v>LUIS RAMIREZ RODRIGUEZ</v>
      </c>
      <c r="T1027" s="78" t="str">
        <f t="shared" si="247"/>
        <v>LOS MOCHIS</v>
      </c>
      <c r="AB1027" s="78" t="str">
        <f t="shared" si="248"/>
        <v>TOMAS ZARAGOZA FUENTES</v>
      </c>
      <c r="AC1027" s="70">
        <v>103</v>
      </c>
      <c r="AD1027" s="68" t="str">
        <f t="shared" si="236"/>
        <v>EXECUTE [dbo].[PG_CI_CUENTA_BANCO] 0, 0, 0, 1170, 'LOS MOCHIS | EGRESOS | EGRESOS PLANTA | 196777465 | CD. JUAREZ | Pesos Mexicanos' , '7465', 0, 'LOS MOCHIS | EGRESOS | EGRESOS PLANTA | 196777465 | CD. JUAREZ | Pesos Mexicanos', 36, 7, 1, 'ND', '833', '196777465', '', 1, 3, NULL, 'LUIS RAMIREZ RODRIGUEZ', 'LOS MOCHIS', '', '', '', '', '', '', '', 'TOMAS ZARAGOZA FUENTES', 103</v>
      </c>
      <c r="AK1027" s="43">
        <v>1170</v>
      </c>
      <c r="AL1027" s="44">
        <v>36</v>
      </c>
      <c r="AM1027" s="44">
        <v>7</v>
      </c>
      <c r="AN1027" s="84" t="s">
        <v>3</v>
      </c>
      <c r="AO1027" s="44">
        <v>84</v>
      </c>
      <c r="AP1027" s="45" t="s">
        <v>547</v>
      </c>
      <c r="AQ1027" s="45">
        <v>196777465</v>
      </c>
      <c r="AR1027" s="46" t="s">
        <v>133</v>
      </c>
      <c r="AS1027" s="45" t="s">
        <v>25</v>
      </c>
      <c r="AT1027" s="45" t="s">
        <v>134</v>
      </c>
      <c r="AU1027" s="45" t="s">
        <v>324</v>
      </c>
      <c r="AV1027" s="45" t="s">
        <v>107</v>
      </c>
      <c r="AW1027" s="45" t="s">
        <v>97</v>
      </c>
      <c r="AX1027" s="45" t="s">
        <v>108</v>
      </c>
      <c r="AY1027" s="45" t="s">
        <v>100</v>
      </c>
      <c r="AZ1027" s="45" t="s">
        <v>109</v>
      </c>
      <c r="BA1027" s="45" t="s">
        <v>169</v>
      </c>
      <c r="BB1027" s="74" t="s">
        <v>120</v>
      </c>
      <c r="BC1027" s="45">
        <v>833</v>
      </c>
      <c r="BD1027" s="45" t="s">
        <v>227</v>
      </c>
      <c r="BE1027" s="45" t="s">
        <v>122</v>
      </c>
      <c r="BF1027" s="45" t="s">
        <v>327</v>
      </c>
      <c r="BG1027" s="45" t="s">
        <v>97</v>
      </c>
      <c r="BH1027" s="45" t="s">
        <v>546</v>
      </c>
      <c r="BI1027" s="45">
        <v>1</v>
      </c>
      <c r="BJ1027" s="45" t="s">
        <v>97</v>
      </c>
      <c r="BK1027" s="53">
        <v>43276.40965277778</v>
      </c>
      <c r="BL1027" s="45" t="s">
        <v>128</v>
      </c>
      <c r="BM1027" s="45" t="s">
        <v>97</v>
      </c>
      <c r="BO1027" s="68" t="str">
        <f t="shared" si="249"/>
        <v>EXECUTE [dbo].[PG_CI_CUENTA_BANCO] 0,0,0 , 1170, X</v>
      </c>
    </row>
    <row r="1028" spans="2:67" x14ac:dyDescent="0.3">
      <c r="B1028" s="6">
        <f t="shared" si="237"/>
        <v>0</v>
      </c>
      <c r="C1028" s="6" t="str">
        <f t="shared" si="238"/>
        <v>0, 0</v>
      </c>
      <c r="D1028" s="54">
        <f t="shared" si="239"/>
        <v>1171</v>
      </c>
      <c r="E1028" s="75" t="str">
        <f t="shared" si="240"/>
        <v>LOS MOCHIS | INGRESOS | VENTA GAS | 196777449 | CD. JUAREZ | Pesos Mexicanos</v>
      </c>
      <c r="F1028" s="54" t="str">
        <f t="shared" si="241"/>
        <v>7449</v>
      </c>
      <c r="G1028" s="5">
        <v>0</v>
      </c>
      <c r="H1028" s="78" t="str">
        <f t="shared" si="242"/>
        <v>LOS MOCHIS | INGRESOS | VENTA GAS | 196777449 | CD. JUAREZ | Pesos Mexicanos</v>
      </c>
      <c r="I1028" s="69">
        <f t="shared" si="235"/>
        <v>36</v>
      </c>
      <c r="J1028" s="69">
        <f t="shared" si="235"/>
        <v>7</v>
      </c>
      <c r="K1028" s="70">
        <v>1</v>
      </c>
      <c r="L1028" s="69" t="str">
        <f t="shared" si="243"/>
        <v>ND</v>
      </c>
      <c r="M1028" s="69">
        <f t="shared" si="244"/>
        <v>833</v>
      </c>
      <c r="N1028" s="69">
        <f t="shared" si="245"/>
        <v>196777449</v>
      </c>
      <c r="P1028" s="70">
        <v>1</v>
      </c>
      <c r="Q1028" s="70">
        <v>1</v>
      </c>
      <c r="R1028" s="19" t="s">
        <v>4</v>
      </c>
      <c r="S1028" s="78" t="str">
        <f t="shared" si="246"/>
        <v>LUIS RAMIREZ RODRIGUEZ</v>
      </c>
      <c r="T1028" s="78" t="str">
        <f t="shared" si="247"/>
        <v>LOS MOCHIS</v>
      </c>
      <c r="AB1028" s="78" t="str">
        <f t="shared" si="248"/>
        <v>TOMAS ZARAGOZA FUENTES</v>
      </c>
      <c r="AC1028" s="70">
        <v>103</v>
      </c>
      <c r="AD1028" s="68" t="str">
        <f t="shared" si="236"/>
        <v>EXECUTE [dbo].[PG_CI_CUENTA_BANCO] 0, 0, 0, 1171, 'LOS MOCHIS | INGRESOS | VENTA GAS | 196777449 | CD. JUAREZ | Pesos Mexicanos' , '7449', 0, 'LOS MOCHIS | INGRESOS | VENTA GAS | 196777449 | CD. JUAREZ | Pesos Mexicanos', 36, 7, 1, 'ND', '833', '196777449', '', 1, 1, NULL, 'LUIS RAMIREZ RODRIGUEZ', 'LOS MOCHIS', '', '', '', '', '', '', '', 'TOMAS ZARAGOZA FUENTES', 103</v>
      </c>
      <c r="AK1028" s="43">
        <v>1171</v>
      </c>
      <c r="AL1028" s="44">
        <v>36</v>
      </c>
      <c r="AM1028" s="44">
        <v>7</v>
      </c>
      <c r="AN1028" s="84" t="s">
        <v>3</v>
      </c>
      <c r="AO1028" s="44">
        <v>84</v>
      </c>
      <c r="AP1028" s="45" t="s">
        <v>547</v>
      </c>
      <c r="AQ1028" s="45">
        <v>196777449</v>
      </c>
      <c r="AR1028" s="46" t="s">
        <v>104</v>
      </c>
      <c r="AS1028" s="45" t="s">
        <v>24</v>
      </c>
      <c r="AT1028" s="45" t="s">
        <v>105</v>
      </c>
      <c r="AU1028" s="45" t="s">
        <v>324</v>
      </c>
      <c r="AV1028" s="45" t="s">
        <v>107</v>
      </c>
      <c r="AW1028" s="45" t="s">
        <v>97</v>
      </c>
      <c r="AX1028" s="45" t="s">
        <v>108</v>
      </c>
      <c r="AY1028" s="45" t="s">
        <v>100</v>
      </c>
      <c r="AZ1028" s="45" t="s">
        <v>109</v>
      </c>
      <c r="BA1028" s="45" t="s">
        <v>169</v>
      </c>
      <c r="BB1028" s="74" t="s">
        <v>120</v>
      </c>
      <c r="BC1028" s="45">
        <v>833</v>
      </c>
      <c r="BD1028" s="45" t="s">
        <v>227</v>
      </c>
      <c r="BE1028" s="45" t="s">
        <v>122</v>
      </c>
      <c r="BF1028" s="45" t="s">
        <v>327</v>
      </c>
      <c r="BG1028" s="45" t="s">
        <v>97</v>
      </c>
      <c r="BH1028" s="45" t="s">
        <v>396</v>
      </c>
      <c r="BI1028" s="45">
        <v>1</v>
      </c>
      <c r="BJ1028" s="45" t="s">
        <v>97</v>
      </c>
      <c r="BK1028" s="53">
        <v>41908.362291666665</v>
      </c>
      <c r="BL1028" s="45" t="s">
        <v>114</v>
      </c>
      <c r="BM1028" s="45" t="s">
        <v>97</v>
      </c>
      <c r="BO1028" s="68" t="str">
        <f t="shared" si="249"/>
        <v>EXECUTE [dbo].[PG_CI_CUENTA_BANCO] 0,0,0 , 1171, X</v>
      </c>
    </row>
    <row r="1029" spans="2:67" x14ac:dyDescent="0.3">
      <c r="B1029" s="6">
        <f t="shared" si="237"/>
        <v>0</v>
      </c>
      <c r="C1029" s="6" t="str">
        <f t="shared" si="238"/>
        <v>0, 0</v>
      </c>
      <c r="D1029" s="54">
        <f t="shared" si="239"/>
        <v>1172</v>
      </c>
      <c r="E1029" s="75" t="str">
        <f t="shared" si="240"/>
        <v>Corporativo | CONCENTRADORA | N/D | 196850812 | CD. JUAREZ | Pesos Mexicanos</v>
      </c>
      <c r="F1029" s="54" t="str">
        <f t="shared" si="241"/>
        <v>0812</v>
      </c>
      <c r="G1029" s="5">
        <v>0</v>
      </c>
      <c r="H1029" s="78" t="str">
        <f t="shared" si="242"/>
        <v>Corporativo | CONCENTRADORA | N/D | 196850812 | CD. JUAREZ | Pesos Mexicanos</v>
      </c>
      <c r="I1029" s="69">
        <f t="shared" ref="I1029:J1092" si="250">AL1029</f>
        <v>76</v>
      </c>
      <c r="J1029" s="69">
        <f t="shared" si="250"/>
        <v>7</v>
      </c>
      <c r="K1029" s="70">
        <v>1</v>
      </c>
      <c r="L1029" s="69" t="str">
        <f t="shared" si="243"/>
        <v>N/D</v>
      </c>
      <c r="M1029" s="69" t="str">
        <f t="shared" si="244"/>
        <v>N/D</v>
      </c>
      <c r="N1029" s="69">
        <f t="shared" si="245"/>
        <v>196850812</v>
      </c>
      <c r="P1029" s="70">
        <v>1</v>
      </c>
      <c r="Q1029" s="70">
        <v>2</v>
      </c>
      <c r="R1029" s="19" t="s">
        <v>4</v>
      </c>
      <c r="S1029" s="78" t="str">
        <f t="shared" si="246"/>
        <v>LUIS RAMIREZ RODRIGUEZ</v>
      </c>
      <c r="T1029" s="78" t="str">
        <f t="shared" si="247"/>
        <v>Corporativo</v>
      </c>
      <c r="AB1029" s="78" t="str">
        <f t="shared" si="248"/>
        <v>TOMAS ZARAGOZA ITO</v>
      </c>
      <c r="AC1029" s="70">
        <v>103</v>
      </c>
      <c r="AD1029" s="68" t="str">
        <f t="shared" ref="AD1029:AD1092" si="251">CONCATENATE("EXECUTE [dbo].",$AG$2, B1029, ", ", C1029, ", ", D1029,", '",E1029, "' , '",F1029,"', ", G1029,", '",H1029, "', ",I1029, ", ",J1029, ", ",K1029, ", '",L1029, "', '",M1029, "', '",N1029, "', '",O1029, "', ",P1029, ", ",Q1029, ", ",R1029, ", '",S1029, "', '",T1029, "', '",U1029, "', '",V1029, "', '",W1029, "', '",X1029, "', '",Y1029, "', '",Z1029, "', '",AA1029, "', '",AB1029,"', ",AC1029)</f>
        <v>EXECUTE [dbo].[PG_CI_CUENTA_BANCO] 0, 0, 0, 1172, 'Corporativo | CONCENTRADORA | N/D | 196850812 | CD. JUAREZ | Pesos Mexicanos' , '0812', 0, 'Corporativo | CONCENTRADORA | N/D | 196850812 | CD. JUAREZ | Pesos Mexicanos', 76, 7, 1, 'N/D', 'N/D', '196850812', '', 1, 2, NULL, 'LUIS RAMIREZ RODRIGUEZ', 'Corporativo', '', '', '', '', '', '', '', 'TOMAS ZARAGOZA ITO', 103</v>
      </c>
      <c r="AK1029" s="43">
        <v>1172</v>
      </c>
      <c r="AL1029" s="44">
        <v>76</v>
      </c>
      <c r="AM1029" s="44">
        <v>7</v>
      </c>
      <c r="AN1029" s="84" t="s">
        <v>3</v>
      </c>
      <c r="AO1029" s="44">
        <v>0</v>
      </c>
      <c r="AP1029" s="45" t="s">
        <v>148</v>
      </c>
      <c r="AQ1029" s="45">
        <v>196850812</v>
      </c>
      <c r="AR1029" s="46" t="s">
        <v>127</v>
      </c>
      <c r="AS1029" s="45" t="s">
        <v>18</v>
      </c>
      <c r="AT1029" s="45" t="s">
        <v>97</v>
      </c>
      <c r="AU1029" s="45" t="s">
        <v>97</v>
      </c>
      <c r="AV1029" s="45" t="s">
        <v>107</v>
      </c>
      <c r="AW1029" s="45" t="s">
        <v>97</v>
      </c>
      <c r="AX1029" s="45" t="s">
        <v>108</v>
      </c>
      <c r="AY1029" s="45" t="s">
        <v>100</v>
      </c>
      <c r="AZ1029" s="45" t="s">
        <v>116</v>
      </c>
      <c r="BA1029" s="45" t="s">
        <v>97</v>
      </c>
      <c r="BB1029" s="74" t="s">
        <v>120</v>
      </c>
      <c r="BC1029" s="45" t="s">
        <v>97</v>
      </c>
      <c r="BD1029" s="45">
        <v>833</v>
      </c>
      <c r="BE1029" s="45" t="s">
        <v>122</v>
      </c>
      <c r="BF1029" s="45" t="s">
        <v>270</v>
      </c>
      <c r="BH1029" s="45" t="s">
        <v>97</v>
      </c>
      <c r="BI1029" s="45">
        <v>1</v>
      </c>
      <c r="BJ1029" s="45" t="s">
        <v>97</v>
      </c>
      <c r="BK1029" s="53">
        <v>41974.427881944444</v>
      </c>
      <c r="BL1029" s="45" t="s">
        <v>114</v>
      </c>
      <c r="BM1029" s="45" t="s">
        <v>97</v>
      </c>
      <c r="BO1029" s="68" t="str">
        <f t="shared" si="249"/>
        <v>EXECUTE [dbo].[PG_CI_CUENTA_BANCO] 0,0,0 , 1172, X</v>
      </c>
    </row>
    <row r="1030" spans="2:67" x14ac:dyDescent="0.3">
      <c r="B1030" s="6">
        <f t="shared" ref="B1030:B1093" si="252">B1029</f>
        <v>0</v>
      </c>
      <c r="C1030" s="6" t="str">
        <f t="shared" ref="C1030:C1093" si="253">C1029</f>
        <v>0, 0</v>
      </c>
      <c r="D1030" s="54">
        <f t="shared" ref="D1030:D1093" si="254">AK1030</f>
        <v>1173</v>
      </c>
      <c r="E1030" s="75" t="str">
        <f t="shared" ref="E1030:E1093" si="255">CONCATENATE(AP1030," | ",AS1030," | ",AT1030," | ",AQ1030," | ",BB1030," | ",AY1030)</f>
        <v>Biogas I | INGRESOS | INGRESOS   | 253993836 | CD. JUAREZ | Pesos Mexicanos</v>
      </c>
      <c r="F1030" s="54" t="str">
        <f t="shared" ref="F1030:F1093" si="256">RIGHT(N1030,4)</f>
        <v>3836</v>
      </c>
      <c r="G1030" s="5">
        <v>0</v>
      </c>
      <c r="H1030" s="78" t="str">
        <f t="shared" ref="H1030:H1093" si="257">E1030</f>
        <v>Biogas I | INGRESOS | INGRESOS   | 253993836 | CD. JUAREZ | Pesos Mexicanos</v>
      </c>
      <c r="I1030" s="69">
        <f t="shared" si="250"/>
        <v>13</v>
      </c>
      <c r="J1030" s="69">
        <f t="shared" si="250"/>
        <v>5</v>
      </c>
      <c r="K1030" s="70">
        <v>1</v>
      </c>
      <c r="L1030" s="69">
        <f t="shared" ref="L1030:L1093" si="258">BA1030</f>
        <v>7205</v>
      </c>
      <c r="M1030" s="69" t="str">
        <f t="shared" ref="M1030:M1093" si="259">BC1030</f>
        <v>N/D</v>
      </c>
      <c r="N1030" s="69">
        <f t="shared" ref="N1030:N1093" si="260">AQ1030</f>
        <v>253993836</v>
      </c>
      <c r="P1030" s="70">
        <v>1</v>
      </c>
      <c r="Q1030" s="70">
        <v>1</v>
      </c>
      <c r="R1030" s="19" t="s">
        <v>4</v>
      </c>
      <c r="S1030" s="78" t="str">
        <f t="shared" ref="S1030:S1093" si="261">BE1030</f>
        <v>ILDITH PEDROZA</v>
      </c>
      <c r="T1030" s="78" t="str">
        <f t="shared" ref="T1030:T1093" si="262">AP1030</f>
        <v>Biogas I</v>
      </c>
      <c r="AB1030" s="78" t="str">
        <f t="shared" ref="AB1030:AB1093" si="263">AZ1030</f>
        <v>TOMAS ZARAGOZA FUENTES</v>
      </c>
      <c r="AC1030" s="70">
        <v>103</v>
      </c>
      <c r="AD1030" s="68" t="str">
        <f t="shared" si="251"/>
        <v>EXECUTE [dbo].[PG_CI_CUENTA_BANCO] 0, 0, 0, 1173, 'Biogas I | INGRESOS | INGRESOS   | 253993836 | CD. JUAREZ | Pesos Mexicanos' , '3836', 0, 'Biogas I | INGRESOS | INGRESOS   | 253993836 | CD. JUAREZ | Pesos Mexicanos', 13, 5, 1, '7205', 'N/D', '253993836', '', 1, 1, NULL, 'ILDITH PEDROZA', 'Biogas I', '', '', '', '', '', '', '', 'TOMAS ZARAGOZA FUENTES', 103</v>
      </c>
      <c r="AK1030" s="43">
        <v>1173</v>
      </c>
      <c r="AL1030" s="44">
        <v>13</v>
      </c>
      <c r="AM1030" s="44">
        <v>5</v>
      </c>
      <c r="AN1030" s="84" t="s">
        <v>3</v>
      </c>
      <c r="AO1030" s="44">
        <v>22</v>
      </c>
      <c r="AP1030" s="45" t="s">
        <v>203</v>
      </c>
      <c r="AQ1030" s="45">
        <v>253993836</v>
      </c>
      <c r="AR1030" s="46" t="s">
        <v>104</v>
      </c>
      <c r="AS1030" s="45" t="s">
        <v>24</v>
      </c>
      <c r="AT1030" s="45" t="s">
        <v>548</v>
      </c>
      <c r="AU1030" s="45" t="s">
        <v>188</v>
      </c>
      <c r="AV1030" s="45" t="s">
        <v>107</v>
      </c>
      <c r="AW1030" s="45" t="s">
        <v>97</v>
      </c>
      <c r="AX1030" s="45" t="s">
        <v>108</v>
      </c>
      <c r="AY1030" s="45" t="s">
        <v>100</v>
      </c>
      <c r="AZ1030" s="45" t="s">
        <v>109</v>
      </c>
      <c r="BA1030" s="45">
        <v>7205</v>
      </c>
      <c r="BB1030" s="74" t="s">
        <v>120</v>
      </c>
      <c r="BC1030" s="45" t="s">
        <v>97</v>
      </c>
      <c r="BD1030" s="45" t="s">
        <v>485</v>
      </c>
      <c r="BE1030" s="45" t="s">
        <v>494</v>
      </c>
      <c r="BF1030" s="45" t="s">
        <v>204</v>
      </c>
      <c r="BH1030" s="45" t="s">
        <v>97</v>
      </c>
      <c r="BI1030" s="45">
        <v>1</v>
      </c>
      <c r="BJ1030" s="45" t="s">
        <v>97</v>
      </c>
      <c r="BK1030" s="53">
        <v>42157.63722222222</v>
      </c>
      <c r="BL1030" s="45" t="s">
        <v>317</v>
      </c>
      <c r="BM1030" s="45" t="s">
        <v>97</v>
      </c>
      <c r="BO1030" s="68" t="str">
        <f t="shared" ref="BO1030:BO1093" si="264">CONCATENATE("EXECUTE [dbo].",$AG$2, "0,0,0 ", ", ", D1030, ", ", AN1030)</f>
        <v>EXECUTE [dbo].[PG_CI_CUENTA_BANCO] 0,0,0 , 1173, X</v>
      </c>
    </row>
    <row r="1031" spans="2:67" x14ac:dyDescent="0.3">
      <c r="B1031" s="6">
        <f t="shared" si="252"/>
        <v>0</v>
      </c>
      <c r="C1031" s="6" t="str">
        <f t="shared" si="253"/>
        <v>0, 0</v>
      </c>
      <c r="D1031" s="54">
        <f t="shared" si="254"/>
        <v>1174</v>
      </c>
      <c r="E1031" s="75" t="str">
        <f t="shared" si="255"/>
        <v>Cd. del Carmen | EGRESOS | EGRESOS PLANTA | 198039828 | CD. JUAREZ | Pesos Mexicanos</v>
      </c>
      <c r="F1031" s="54" t="str">
        <f t="shared" si="256"/>
        <v>9828</v>
      </c>
      <c r="G1031" s="5">
        <v>0</v>
      </c>
      <c r="H1031" s="78" t="str">
        <f t="shared" si="257"/>
        <v>Cd. del Carmen | EGRESOS | EGRESOS PLANTA | 198039828 | CD. JUAREZ | Pesos Mexicanos</v>
      </c>
      <c r="I1031" s="69">
        <f t="shared" si="250"/>
        <v>53</v>
      </c>
      <c r="J1031" s="69">
        <f t="shared" si="250"/>
        <v>7</v>
      </c>
      <c r="K1031" s="70">
        <v>1</v>
      </c>
      <c r="L1031" s="69" t="str">
        <f t="shared" si="258"/>
        <v>N/D</v>
      </c>
      <c r="M1031" s="69" t="str">
        <f t="shared" si="259"/>
        <v>N/D</v>
      </c>
      <c r="N1031" s="69">
        <f t="shared" si="260"/>
        <v>198039828</v>
      </c>
      <c r="P1031" s="70">
        <v>1</v>
      </c>
      <c r="Q1031" s="70">
        <v>3</v>
      </c>
      <c r="R1031" s="19" t="s">
        <v>4</v>
      </c>
      <c r="S1031" s="78" t="str">
        <f t="shared" si="261"/>
        <v>LUIS RAMIREZ RODRIGUEZ</v>
      </c>
      <c r="T1031" s="78" t="str">
        <f t="shared" si="262"/>
        <v>Cd. del Carmen</v>
      </c>
      <c r="AB1031" s="78" t="str">
        <f t="shared" si="263"/>
        <v>TOMAS ZARAGOZA FUENTES</v>
      </c>
      <c r="AC1031" s="70">
        <v>103</v>
      </c>
      <c r="AD1031" s="68" t="str">
        <f t="shared" si="251"/>
        <v>EXECUTE [dbo].[PG_CI_CUENTA_BANCO] 0, 0, 0, 1174, 'Cd. del Carmen | EGRESOS | EGRESOS PLANTA | 198039828 | CD. JUAREZ | Pesos Mexicanos' , '9828', 0, 'Cd. del Carmen | EGRESOS | EGRESOS PLANTA | 198039828 | CD. JUAREZ | Pesos Mexicanos', 53, 7, 1, 'N/D', 'N/D', '198039828', '', 1, 3, NULL, 'LUIS RAMIREZ RODRIGUEZ', 'Cd. del Carmen', '', '', '', '', '', '', '', 'TOMAS ZARAGOZA FUENTES', 103</v>
      </c>
      <c r="AK1031" s="43">
        <v>1174</v>
      </c>
      <c r="AL1031" s="44">
        <v>53</v>
      </c>
      <c r="AM1031" s="44">
        <v>7</v>
      </c>
      <c r="AN1031" s="84" t="s">
        <v>3</v>
      </c>
      <c r="AO1031" s="44">
        <v>67</v>
      </c>
      <c r="AP1031" s="45" t="s">
        <v>549</v>
      </c>
      <c r="AQ1031" s="45">
        <v>198039828</v>
      </c>
      <c r="AR1031" s="46" t="s">
        <v>133</v>
      </c>
      <c r="AS1031" s="45" t="s">
        <v>25</v>
      </c>
      <c r="AT1031" s="45" t="s">
        <v>134</v>
      </c>
      <c r="AU1031" s="45" t="s">
        <v>395</v>
      </c>
      <c r="AV1031" s="45" t="s">
        <v>107</v>
      </c>
      <c r="AW1031" s="45" t="s">
        <v>97</v>
      </c>
      <c r="AX1031" s="45" t="s">
        <v>108</v>
      </c>
      <c r="AY1031" s="45" t="s">
        <v>100</v>
      </c>
      <c r="AZ1031" s="45" t="s">
        <v>109</v>
      </c>
      <c r="BA1031" s="45" t="s">
        <v>97</v>
      </c>
      <c r="BB1031" s="74" t="s">
        <v>120</v>
      </c>
      <c r="BC1031" s="45" t="s">
        <v>97</v>
      </c>
      <c r="BD1031" s="45" t="s">
        <v>505</v>
      </c>
      <c r="BE1031" s="45" t="s">
        <v>122</v>
      </c>
      <c r="BF1031" s="45" t="s">
        <v>172</v>
      </c>
      <c r="BH1031" s="45" t="s">
        <v>97</v>
      </c>
      <c r="BI1031" s="45">
        <v>1</v>
      </c>
      <c r="BJ1031" s="45" t="s">
        <v>97</v>
      </c>
      <c r="BK1031" s="53">
        <v>42346.474872685183</v>
      </c>
      <c r="BL1031" s="45" t="s">
        <v>114</v>
      </c>
      <c r="BM1031" s="45" t="s">
        <v>97</v>
      </c>
      <c r="BO1031" s="68" t="str">
        <f t="shared" si="264"/>
        <v>EXECUTE [dbo].[PG_CI_CUENTA_BANCO] 0,0,0 , 1174, X</v>
      </c>
    </row>
    <row r="1032" spans="2:67" x14ac:dyDescent="0.3">
      <c r="B1032" s="6">
        <f t="shared" si="252"/>
        <v>0</v>
      </c>
      <c r="C1032" s="6" t="str">
        <f t="shared" si="253"/>
        <v>0, 0</v>
      </c>
      <c r="D1032" s="54">
        <f t="shared" si="254"/>
        <v>1175</v>
      </c>
      <c r="E1032" s="75" t="str">
        <f t="shared" si="255"/>
        <v>PLAYA DEL CARMEN | EGRESOS | EGRESOS PLANTA | 198039631 | CD. JUAREZ | Pesos Mexicanos</v>
      </c>
      <c r="F1032" s="54" t="str">
        <f t="shared" si="256"/>
        <v>9631</v>
      </c>
      <c r="G1032" s="5">
        <v>0</v>
      </c>
      <c r="H1032" s="78" t="str">
        <f t="shared" si="257"/>
        <v>PLAYA DEL CARMEN | EGRESOS | EGRESOS PLANTA | 198039631 | CD. JUAREZ | Pesos Mexicanos</v>
      </c>
      <c r="I1032" s="69">
        <f t="shared" si="250"/>
        <v>47</v>
      </c>
      <c r="J1032" s="69">
        <f t="shared" si="250"/>
        <v>7</v>
      </c>
      <c r="K1032" s="70">
        <v>1</v>
      </c>
      <c r="L1032" s="69">
        <f t="shared" si="258"/>
        <v>833</v>
      </c>
      <c r="M1032" s="69">
        <f t="shared" si="259"/>
        <v>833</v>
      </c>
      <c r="N1032" s="69">
        <f t="shared" si="260"/>
        <v>198039631</v>
      </c>
      <c r="P1032" s="70">
        <v>1</v>
      </c>
      <c r="Q1032" s="70">
        <v>3</v>
      </c>
      <c r="R1032" s="19" t="s">
        <v>4</v>
      </c>
      <c r="S1032" s="78" t="str">
        <f t="shared" si="261"/>
        <v>LUIS RAMIREZ RODRIGUEZ</v>
      </c>
      <c r="T1032" s="78" t="str">
        <f t="shared" si="262"/>
        <v>PLAYA DEL CARMEN</v>
      </c>
      <c r="AB1032" s="78" t="str">
        <f t="shared" si="263"/>
        <v>TOMAS ZARAGOZA FUENTES</v>
      </c>
      <c r="AC1032" s="70">
        <v>103</v>
      </c>
      <c r="AD1032" s="68" t="str">
        <f t="shared" si="251"/>
        <v>EXECUTE [dbo].[PG_CI_CUENTA_BANCO] 0, 0, 0, 1175, 'PLAYA DEL CARMEN | EGRESOS | EGRESOS PLANTA | 198039631 | CD. JUAREZ | Pesos Mexicanos' , '9631', 0, 'PLAYA DEL CARMEN | EGRESOS | EGRESOS PLANTA | 198039631 | CD. JUAREZ | Pesos Mexicanos', 47, 7, 1, '833', '833', '198039631', '', 1, 3, NULL, 'LUIS RAMIREZ RODRIGUEZ', 'PLAYA DEL CARMEN', '', '', '', '', '', '', '', 'TOMAS ZARAGOZA FUENTES', 103</v>
      </c>
      <c r="AK1032" s="43">
        <v>1175</v>
      </c>
      <c r="AL1032" s="44">
        <v>47</v>
      </c>
      <c r="AM1032" s="44">
        <v>7</v>
      </c>
      <c r="AN1032" s="84" t="s">
        <v>3</v>
      </c>
      <c r="AO1032" s="44">
        <v>78</v>
      </c>
      <c r="AP1032" s="45" t="s">
        <v>550</v>
      </c>
      <c r="AQ1032" s="45">
        <v>198039631</v>
      </c>
      <c r="AR1032" s="46" t="s">
        <v>133</v>
      </c>
      <c r="AS1032" s="45" t="s">
        <v>25</v>
      </c>
      <c r="AT1032" s="45" t="s">
        <v>134</v>
      </c>
      <c r="AU1032" s="45" t="s">
        <v>395</v>
      </c>
      <c r="AV1032" s="45" t="s">
        <v>107</v>
      </c>
      <c r="AW1032" s="45" t="s">
        <v>97</v>
      </c>
      <c r="AX1032" s="45" t="s">
        <v>108</v>
      </c>
      <c r="AY1032" s="45" t="s">
        <v>100</v>
      </c>
      <c r="AZ1032" s="45" t="s">
        <v>109</v>
      </c>
      <c r="BA1032" s="45">
        <v>833</v>
      </c>
      <c r="BB1032" s="74" t="s">
        <v>120</v>
      </c>
      <c r="BC1032" s="45">
        <v>833</v>
      </c>
      <c r="BD1032" s="45" t="s">
        <v>296</v>
      </c>
      <c r="BE1032" s="45" t="s">
        <v>122</v>
      </c>
      <c r="BF1032" s="45" t="s">
        <v>181</v>
      </c>
      <c r="BH1032" s="45" t="s">
        <v>97</v>
      </c>
      <c r="BI1032" s="45">
        <v>1</v>
      </c>
      <c r="BJ1032" s="45" t="s">
        <v>97</v>
      </c>
      <c r="BK1032" s="53">
        <v>43294.690069444441</v>
      </c>
      <c r="BL1032" s="45" t="s">
        <v>128</v>
      </c>
      <c r="BM1032" s="45" t="s">
        <v>97</v>
      </c>
      <c r="BO1032" s="68" t="str">
        <f t="shared" si="264"/>
        <v>EXECUTE [dbo].[PG_CI_CUENTA_BANCO] 0,0,0 , 1175, X</v>
      </c>
    </row>
    <row r="1033" spans="2:67" x14ac:dyDescent="0.3">
      <c r="B1033" s="6">
        <f t="shared" si="252"/>
        <v>0</v>
      </c>
      <c r="C1033" s="6" t="str">
        <f t="shared" si="253"/>
        <v>0, 0</v>
      </c>
      <c r="D1033" s="54">
        <f t="shared" si="254"/>
        <v>1176</v>
      </c>
      <c r="E1033" s="75" t="str">
        <f t="shared" si="255"/>
        <v>Cozumel | EGRESOS | EGRESOS PLANTA | 198038635 | CD. JUAREZ | Pesos Mexicanos</v>
      </c>
      <c r="F1033" s="54" t="str">
        <f t="shared" si="256"/>
        <v>8635</v>
      </c>
      <c r="G1033" s="5">
        <v>0</v>
      </c>
      <c r="H1033" s="78" t="str">
        <f t="shared" si="257"/>
        <v>Cozumel | EGRESOS | EGRESOS PLANTA | 198038635 | CD. JUAREZ | Pesos Mexicanos</v>
      </c>
      <c r="I1033" s="69">
        <f t="shared" si="250"/>
        <v>47</v>
      </c>
      <c r="J1033" s="69">
        <f t="shared" si="250"/>
        <v>7</v>
      </c>
      <c r="K1033" s="70">
        <v>1</v>
      </c>
      <c r="L1033" s="69" t="str">
        <f t="shared" si="258"/>
        <v>N/D</v>
      </c>
      <c r="M1033" s="69" t="str">
        <f t="shared" si="259"/>
        <v>N/D</v>
      </c>
      <c r="N1033" s="69">
        <f t="shared" si="260"/>
        <v>198038635</v>
      </c>
      <c r="P1033" s="70">
        <v>1</v>
      </c>
      <c r="Q1033" s="70">
        <v>3</v>
      </c>
      <c r="R1033" s="19" t="s">
        <v>4</v>
      </c>
      <c r="S1033" s="78" t="str">
        <f t="shared" si="261"/>
        <v>LUIS RAMIREZ RODRIGUEZ</v>
      </c>
      <c r="T1033" s="78" t="str">
        <f t="shared" si="262"/>
        <v>Cozumel</v>
      </c>
      <c r="AB1033" s="78" t="str">
        <f t="shared" si="263"/>
        <v>TOMAS ZARAGOZA FUENTES</v>
      </c>
      <c r="AC1033" s="70">
        <v>103</v>
      </c>
      <c r="AD1033" s="68" t="str">
        <f t="shared" si="251"/>
        <v>EXECUTE [dbo].[PG_CI_CUENTA_BANCO] 0, 0, 0, 1176, 'Cozumel | EGRESOS | EGRESOS PLANTA | 198038635 | CD. JUAREZ | Pesos Mexicanos' , '8635', 0, 'Cozumel | EGRESOS | EGRESOS PLANTA | 198038635 | CD. JUAREZ | Pesos Mexicanos', 47, 7, 1, 'N/D', 'N/D', '198038635', '', 1, 3, NULL, 'LUIS RAMIREZ RODRIGUEZ', 'Cozumel', '', '', '', '', '', '', '', 'TOMAS ZARAGOZA FUENTES', 103</v>
      </c>
      <c r="AK1033" s="43">
        <v>1176</v>
      </c>
      <c r="AL1033" s="44">
        <v>47</v>
      </c>
      <c r="AM1033" s="44">
        <v>7</v>
      </c>
      <c r="AN1033" s="84" t="s">
        <v>3</v>
      </c>
      <c r="AO1033" s="44">
        <v>62</v>
      </c>
      <c r="AP1033" s="45" t="s">
        <v>551</v>
      </c>
      <c r="AQ1033" s="45">
        <v>198038635</v>
      </c>
      <c r="AR1033" s="46" t="s">
        <v>133</v>
      </c>
      <c r="AS1033" s="45" t="s">
        <v>25</v>
      </c>
      <c r="AT1033" s="45" t="s">
        <v>134</v>
      </c>
      <c r="AU1033" s="45" t="s">
        <v>395</v>
      </c>
      <c r="AV1033" s="45" t="s">
        <v>107</v>
      </c>
      <c r="AW1033" s="45" t="s">
        <v>97</v>
      </c>
      <c r="AX1033" s="45" t="s">
        <v>108</v>
      </c>
      <c r="AY1033" s="45" t="s">
        <v>100</v>
      </c>
      <c r="AZ1033" s="45" t="s">
        <v>109</v>
      </c>
      <c r="BA1033" s="45" t="s">
        <v>97</v>
      </c>
      <c r="BB1033" s="74" t="s">
        <v>120</v>
      </c>
      <c r="BC1033" s="45" t="s">
        <v>97</v>
      </c>
      <c r="BD1033" s="45" t="s">
        <v>296</v>
      </c>
      <c r="BE1033" s="45" t="s">
        <v>122</v>
      </c>
      <c r="BF1033" s="45" t="s">
        <v>181</v>
      </c>
      <c r="BH1033" s="45" t="s">
        <v>97</v>
      </c>
      <c r="BI1033" s="45">
        <v>1</v>
      </c>
      <c r="BJ1033" s="45" t="s">
        <v>97</v>
      </c>
      <c r="BK1033" s="53">
        <v>42583.441469907404</v>
      </c>
      <c r="BL1033" s="45" t="s">
        <v>114</v>
      </c>
      <c r="BM1033" s="45" t="s">
        <v>97</v>
      </c>
      <c r="BO1033" s="68" t="str">
        <f t="shared" si="264"/>
        <v>EXECUTE [dbo].[PG_CI_CUENTA_BANCO] 0,0,0 , 1176, X</v>
      </c>
    </row>
    <row r="1034" spans="2:67" x14ac:dyDescent="0.3">
      <c r="B1034" s="6">
        <f t="shared" si="252"/>
        <v>0</v>
      </c>
      <c r="C1034" s="6" t="str">
        <f t="shared" si="253"/>
        <v>0, 0</v>
      </c>
      <c r="D1034" s="54">
        <f t="shared" si="254"/>
        <v>1177</v>
      </c>
      <c r="E1034" s="75" t="str">
        <f t="shared" si="255"/>
        <v>Corporativo | OPERACION CREDITO | OPERACION CREDITO | 266823335 | CD. JUAREZ | Pesos Mexicanos</v>
      </c>
      <c r="F1034" s="54" t="str">
        <f t="shared" si="256"/>
        <v>3335</v>
      </c>
      <c r="G1034" s="5">
        <v>0</v>
      </c>
      <c r="H1034" s="78" t="str">
        <f t="shared" si="257"/>
        <v>Corporativo | OPERACION CREDITO | OPERACION CREDITO | 266823335 | CD. JUAREZ | Pesos Mexicanos</v>
      </c>
      <c r="I1034" s="69">
        <f t="shared" si="250"/>
        <v>15</v>
      </c>
      <c r="J1034" s="69">
        <f t="shared" si="250"/>
        <v>5</v>
      </c>
      <c r="K1034" s="70">
        <v>1</v>
      </c>
      <c r="L1034" s="69" t="str">
        <f t="shared" si="258"/>
        <v>N/D</v>
      </c>
      <c r="M1034" s="69" t="str">
        <f t="shared" si="259"/>
        <v>N/D</v>
      </c>
      <c r="N1034" s="69">
        <f t="shared" si="260"/>
        <v>266823335</v>
      </c>
      <c r="P1034" s="70">
        <v>1</v>
      </c>
      <c r="Q1034" s="70">
        <v>4</v>
      </c>
      <c r="R1034" s="19" t="s">
        <v>4</v>
      </c>
      <c r="S1034" s="78" t="str">
        <f t="shared" si="261"/>
        <v>ILDITH PEDROZA</v>
      </c>
      <c r="T1034" s="78" t="str">
        <f t="shared" si="262"/>
        <v>Corporativo</v>
      </c>
      <c r="AB1034" s="78" t="str">
        <f t="shared" si="263"/>
        <v>TOMAS ZARAGOZA FUENTES</v>
      </c>
      <c r="AC1034" s="70">
        <v>103</v>
      </c>
      <c r="AD1034" s="68" t="str">
        <f t="shared" si="251"/>
        <v>EXECUTE [dbo].[PG_CI_CUENTA_BANCO] 0, 0, 0, 1177, 'Corporativo | OPERACION CREDITO | OPERACION CREDITO | 266823335 | CD. JUAREZ | Pesos Mexicanos' , '3335', 0, 'Corporativo | OPERACION CREDITO | OPERACION CREDITO | 266823335 | CD. JUAREZ | Pesos Mexicanos', 15, 5, 1, 'N/D', 'N/D', '266823335', '', 1, 4, NULL, 'ILDITH PEDROZA', 'Corporativo', '', '', '', '', '', '', '', 'TOMAS ZARAGOZA FUENTES', 103</v>
      </c>
      <c r="AK1034" s="43">
        <v>1177</v>
      </c>
      <c r="AL1034" s="44">
        <v>15</v>
      </c>
      <c r="AM1034" s="44">
        <v>5</v>
      </c>
      <c r="AN1034" s="84" t="s">
        <v>3</v>
      </c>
      <c r="AO1034" s="44">
        <v>0</v>
      </c>
      <c r="AP1034" s="45" t="s">
        <v>148</v>
      </c>
      <c r="AQ1034" s="45">
        <v>266823335</v>
      </c>
      <c r="AR1034" s="46" t="s">
        <v>124</v>
      </c>
      <c r="AS1034" s="45" t="s">
        <v>26</v>
      </c>
      <c r="AT1034" s="45" t="s">
        <v>26</v>
      </c>
      <c r="AU1034" s="45" t="s">
        <v>174</v>
      </c>
      <c r="AV1034" s="45" t="s">
        <v>107</v>
      </c>
      <c r="AW1034" s="45" t="s">
        <v>97</v>
      </c>
      <c r="AX1034" s="45" t="s">
        <v>108</v>
      </c>
      <c r="AY1034" s="45" t="s">
        <v>100</v>
      </c>
      <c r="AZ1034" s="45" t="s">
        <v>109</v>
      </c>
      <c r="BA1034" s="45" t="s">
        <v>97</v>
      </c>
      <c r="BB1034" s="74" t="s">
        <v>120</v>
      </c>
      <c r="BC1034" s="45" t="s">
        <v>97</v>
      </c>
      <c r="BD1034" s="45" t="s">
        <v>343</v>
      </c>
      <c r="BE1034" s="45" t="s">
        <v>494</v>
      </c>
      <c r="BF1034" s="45" t="s">
        <v>275</v>
      </c>
      <c r="BH1034" s="45" t="s">
        <v>97</v>
      </c>
      <c r="BI1034" s="45">
        <v>1</v>
      </c>
      <c r="BJ1034" s="45" t="s">
        <v>97</v>
      </c>
      <c r="BK1034" s="53">
        <v>42144.705034722225</v>
      </c>
      <c r="BL1034" s="45" t="s">
        <v>114</v>
      </c>
      <c r="BM1034" s="45" t="s">
        <v>97</v>
      </c>
      <c r="BO1034" s="68" t="str">
        <f t="shared" si="264"/>
        <v>EXECUTE [dbo].[PG_CI_CUENTA_BANCO] 0,0,0 , 1177, X</v>
      </c>
    </row>
    <row r="1035" spans="2:67" x14ac:dyDescent="0.3">
      <c r="B1035" s="6">
        <f t="shared" si="252"/>
        <v>0</v>
      </c>
      <c r="C1035" s="6" t="str">
        <f t="shared" si="253"/>
        <v>0, 0</v>
      </c>
      <c r="D1035" s="54">
        <f t="shared" si="254"/>
        <v>1178</v>
      </c>
      <c r="E1035" s="75" t="str">
        <f t="shared" si="255"/>
        <v>Corporativo | OPERACION CREDITO | OPERACION CREDITO | 266924960 | CD. JUAREZ | Pesos Mexicanos</v>
      </c>
      <c r="F1035" s="54" t="str">
        <f t="shared" si="256"/>
        <v>4960</v>
      </c>
      <c r="G1035" s="5">
        <v>0</v>
      </c>
      <c r="H1035" s="78" t="str">
        <f t="shared" si="257"/>
        <v>Corporativo | OPERACION CREDITO | OPERACION CREDITO | 266924960 | CD. JUAREZ | Pesos Mexicanos</v>
      </c>
      <c r="I1035" s="69">
        <f t="shared" si="250"/>
        <v>42</v>
      </c>
      <c r="J1035" s="69">
        <f t="shared" si="250"/>
        <v>5</v>
      </c>
      <c r="K1035" s="70">
        <v>1</v>
      </c>
      <c r="L1035" s="69" t="str">
        <f t="shared" si="258"/>
        <v>N/D</v>
      </c>
      <c r="M1035" s="69" t="str">
        <f t="shared" si="259"/>
        <v>N/D</v>
      </c>
      <c r="N1035" s="69">
        <f t="shared" si="260"/>
        <v>266924960</v>
      </c>
      <c r="P1035" s="70">
        <v>1</v>
      </c>
      <c r="Q1035" s="70">
        <v>4</v>
      </c>
      <c r="R1035" s="19" t="s">
        <v>4</v>
      </c>
      <c r="S1035" s="78" t="str">
        <f t="shared" si="261"/>
        <v>ILDITH PEDROZA</v>
      </c>
      <c r="T1035" s="78" t="str">
        <f t="shared" si="262"/>
        <v>Corporativo</v>
      </c>
      <c r="AB1035" s="78" t="str">
        <f t="shared" si="263"/>
        <v>TOMAS ZARAGOZA FUENTES</v>
      </c>
      <c r="AC1035" s="70">
        <v>103</v>
      </c>
      <c r="AD1035" s="68" t="str">
        <f t="shared" si="251"/>
        <v>EXECUTE [dbo].[PG_CI_CUENTA_BANCO] 0, 0, 0, 1178, 'Corporativo | OPERACION CREDITO | OPERACION CREDITO | 266924960 | CD. JUAREZ | Pesos Mexicanos' , '4960', 0, 'Corporativo | OPERACION CREDITO | OPERACION CREDITO | 266924960 | CD. JUAREZ | Pesos Mexicanos', 42, 5, 1, 'N/D', 'N/D', '266924960', '', 1, 4, NULL, 'ILDITH PEDROZA', 'Corporativo', '', '', '', '', '', '', '', 'TOMAS ZARAGOZA FUENTES', 103</v>
      </c>
      <c r="AK1035" s="43">
        <v>1178</v>
      </c>
      <c r="AL1035" s="44">
        <v>42</v>
      </c>
      <c r="AM1035" s="44">
        <v>5</v>
      </c>
      <c r="AN1035" s="84" t="s">
        <v>3</v>
      </c>
      <c r="AO1035" s="44">
        <v>0</v>
      </c>
      <c r="AP1035" s="45" t="s">
        <v>148</v>
      </c>
      <c r="AQ1035" s="45">
        <v>266924960</v>
      </c>
      <c r="AR1035" s="46" t="s">
        <v>124</v>
      </c>
      <c r="AS1035" s="45" t="s">
        <v>26</v>
      </c>
      <c r="AT1035" s="45" t="s">
        <v>26</v>
      </c>
      <c r="AU1035" s="45" t="s">
        <v>174</v>
      </c>
      <c r="AV1035" s="45" t="s">
        <v>107</v>
      </c>
      <c r="AW1035" s="45" t="s">
        <v>97</v>
      </c>
      <c r="AX1035" s="45" t="s">
        <v>108</v>
      </c>
      <c r="AY1035" s="45" t="s">
        <v>100</v>
      </c>
      <c r="AZ1035" s="45" t="s">
        <v>109</v>
      </c>
      <c r="BA1035" s="45" t="s">
        <v>97</v>
      </c>
      <c r="BB1035" s="74" t="s">
        <v>120</v>
      </c>
      <c r="BC1035" s="45" t="s">
        <v>97</v>
      </c>
      <c r="BD1035" s="45" t="s">
        <v>343</v>
      </c>
      <c r="BE1035" s="45" t="s">
        <v>494</v>
      </c>
      <c r="BF1035" s="45" t="s">
        <v>315</v>
      </c>
      <c r="BH1035" s="45" t="s">
        <v>97</v>
      </c>
      <c r="BI1035" s="45">
        <v>1</v>
      </c>
      <c r="BJ1035" s="45" t="s">
        <v>97</v>
      </c>
      <c r="BK1035" s="53">
        <v>42145.55537037037</v>
      </c>
      <c r="BL1035" s="45" t="s">
        <v>114</v>
      </c>
      <c r="BM1035" s="45" t="s">
        <v>97</v>
      </c>
      <c r="BO1035" s="68" t="str">
        <f t="shared" si="264"/>
        <v>EXECUTE [dbo].[PG_CI_CUENTA_BANCO] 0,0,0 , 1178, X</v>
      </c>
    </row>
    <row r="1036" spans="2:67" x14ac:dyDescent="0.3">
      <c r="B1036" s="6">
        <f t="shared" si="252"/>
        <v>0</v>
      </c>
      <c r="C1036" s="6" t="str">
        <f t="shared" si="253"/>
        <v>0, 0</v>
      </c>
      <c r="D1036" s="54">
        <f t="shared" si="254"/>
        <v>1179</v>
      </c>
      <c r="E1036" s="75" t="str">
        <f t="shared" si="255"/>
        <v>Corporativo | OPERACION CREDITO | OPERACION CREDITO | 265902420 | CD. JUAREZ | Pesos Mexicanos</v>
      </c>
      <c r="F1036" s="54" t="str">
        <f t="shared" si="256"/>
        <v>2420</v>
      </c>
      <c r="G1036" s="5">
        <v>0</v>
      </c>
      <c r="H1036" s="78" t="str">
        <f t="shared" si="257"/>
        <v>Corporativo | OPERACION CREDITO | OPERACION CREDITO | 265902420 | CD. JUAREZ | Pesos Mexicanos</v>
      </c>
      <c r="I1036" s="69">
        <f t="shared" si="250"/>
        <v>6</v>
      </c>
      <c r="J1036" s="69">
        <f t="shared" si="250"/>
        <v>5</v>
      </c>
      <c r="K1036" s="70">
        <v>1</v>
      </c>
      <c r="L1036" s="69" t="str">
        <f t="shared" si="258"/>
        <v>N/D</v>
      </c>
      <c r="M1036" s="69" t="str">
        <f t="shared" si="259"/>
        <v>N/D</v>
      </c>
      <c r="N1036" s="69">
        <f t="shared" si="260"/>
        <v>265902420</v>
      </c>
      <c r="P1036" s="70">
        <v>1</v>
      </c>
      <c r="Q1036" s="70">
        <v>4</v>
      </c>
      <c r="R1036" s="19" t="s">
        <v>4</v>
      </c>
      <c r="S1036" s="78" t="str">
        <f t="shared" si="261"/>
        <v>ILDITH PEDROZA</v>
      </c>
      <c r="T1036" s="78" t="str">
        <f t="shared" si="262"/>
        <v>Corporativo</v>
      </c>
      <c r="AB1036" s="78" t="str">
        <f t="shared" si="263"/>
        <v>TOMAS ZARAGOZA FUENTES</v>
      </c>
      <c r="AC1036" s="70">
        <v>103</v>
      </c>
      <c r="AD1036" s="68" t="str">
        <f t="shared" si="251"/>
        <v>EXECUTE [dbo].[PG_CI_CUENTA_BANCO] 0, 0, 0, 1179, 'Corporativo | OPERACION CREDITO | OPERACION CREDITO | 265902420 | CD. JUAREZ | Pesos Mexicanos' , '2420', 0, 'Corporativo | OPERACION CREDITO | OPERACION CREDITO | 265902420 | CD. JUAREZ | Pesos Mexicanos', 6, 5, 1, 'N/D', 'N/D', '265902420', '', 1, 4, NULL, 'ILDITH PEDROZA', 'Corporativo', '', '', '', '', '', '', '', 'TOMAS ZARAGOZA FUENTES', 103</v>
      </c>
      <c r="AK1036" s="43">
        <v>1179</v>
      </c>
      <c r="AL1036" s="44">
        <v>6</v>
      </c>
      <c r="AM1036" s="44">
        <v>5</v>
      </c>
      <c r="AN1036" s="84" t="s">
        <v>3</v>
      </c>
      <c r="AO1036" s="44">
        <v>0</v>
      </c>
      <c r="AP1036" s="45" t="s">
        <v>148</v>
      </c>
      <c r="AQ1036" s="45">
        <v>265902420</v>
      </c>
      <c r="AR1036" s="46" t="s">
        <v>124</v>
      </c>
      <c r="AS1036" s="45" t="s">
        <v>26</v>
      </c>
      <c r="AT1036" s="45" t="s">
        <v>26</v>
      </c>
      <c r="AU1036" s="45" t="s">
        <v>174</v>
      </c>
      <c r="AV1036" s="45" t="s">
        <v>107</v>
      </c>
      <c r="AW1036" s="45" t="s">
        <v>97</v>
      </c>
      <c r="AX1036" s="45" t="s">
        <v>108</v>
      </c>
      <c r="AY1036" s="45" t="s">
        <v>100</v>
      </c>
      <c r="AZ1036" s="45" t="s">
        <v>109</v>
      </c>
      <c r="BA1036" s="45" t="s">
        <v>97</v>
      </c>
      <c r="BB1036" s="74" t="s">
        <v>120</v>
      </c>
      <c r="BC1036" s="45" t="s">
        <v>97</v>
      </c>
      <c r="BD1036" s="45" t="s">
        <v>343</v>
      </c>
      <c r="BE1036" s="45" t="s">
        <v>494</v>
      </c>
      <c r="BF1036" s="45" t="s">
        <v>275</v>
      </c>
      <c r="BH1036" s="45" t="s">
        <v>97</v>
      </c>
      <c r="BI1036" s="45">
        <v>1</v>
      </c>
      <c r="BJ1036" s="45" t="s">
        <v>97</v>
      </c>
      <c r="BK1036" s="53">
        <v>42152.398159722223</v>
      </c>
      <c r="BL1036" s="45" t="s">
        <v>114</v>
      </c>
      <c r="BM1036" s="45" t="s">
        <v>97</v>
      </c>
      <c r="BO1036" s="68" t="str">
        <f t="shared" si="264"/>
        <v>EXECUTE [dbo].[PG_CI_CUENTA_BANCO] 0,0,0 , 1179, X</v>
      </c>
    </row>
    <row r="1037" spans="2:67" x14ac:dyDescent="0.3">
      <c r="B1037" s="6">
        <f t="shared" si="252"/>
        <v>0</v>
      </c>
      <c r="C1037" s="6" t="str">
        <f t="shared" si="253"/>
        <v>0, 0</v>
      </c>
      <c r="D1037" s="54">
        <f t="shared" si="254"/>
        <v>1180</v>
      </c>
      <c r="E1037" s="75" t="str">
        <f t="shared" si="255"/>
        <v>Corporativo | OPERACION CREDITO | OPERACION CREDITO | 266703848 | CD. JUAREZ | Pesos Mexicanos</v>
      </c>
      <c r="F1037" s="54" t="str">
        <f t="shared" si="256"/>
        <v>3848</v>
      </c>
      <c r="G1037" s="5">
        <v>0</v>
      </c>
      <c r="H1037" s="78" t="str">
        <f t="shared" si="257"/>
        <v>Corporativo | OPERACION CREDITO | OPERACION CREDITO | 266703848 | CD. JUAREZ | Pesos Mexicanos</v>
      </c>
      <c r="I1037" s="69">
        <f t="shared" si="250"/>
        <v>11</v>
      </c>
      <c r="J1037" s="69">
        <f t="shared" si="250"/>
        <v>5</v>
      </c>
      <c r="K1037" s="70">
        <v>1</v>
      </c>
      <c r="L1037" s="69" t="str">
        <f t="shared" si="258"/>
        <v>N/D</v>
      </c>
      <c r="M1037" s="69" t="str">
        <f t="shared" si="259"/>
        <v>N/D</v>
      </c>
      <c r="N1037" s="69">
        <f t="shared" si="260"/>
        <v>266703848</v>
      </c>
      <c r="P1037" s="70">
        <v>1</v>
      </c>
      <c r="Q1037" s="70">
        <v>4</v>
      </c>
      <c r="R1037" s="19" t="s">
        <v>4</v>
      </c>
      <c r="S1037" s="78" t="str">
        <f t="shared" si="261"/>
        <v>ILDITH PEDROZA</v>
      </c>
      <c r="T1037" s="78" t="str">
        <f t="shared" si="262"/>
        <v>Corporativo</v>
      </c>
      <c r="AB1037" s="78" t="str">
        <f t="shared" si="263"/>
        <v>TOMAS ZARAGOZA FUENTES</v>
      </c>
      <c r="AC1037" s="70">
        <v>103</v>
      </c>
      <c r="AD1037" s="68" t="str">
        <f t="shared" si="251"/>
        <v>EXECUTE [dbo].[PG_CI_CUENTA_BANCO] 0, 0, 0, 1180, 'Corporativo | OPERACION CREDITO | OPERACION CREDITO | 266703848 | CD. JUAREZ | Pesos Mexicanos' , '3848', 0, 'Corporativo | OPERACION CREDITO | OPERACION CREDITO | 266703848 | CD. JUAREZ | Pesos Mexicanos', 11, 5, 1, 'N/D', 'N/D', '266703848', '', 1, 4, NULL, 'ILDITH PEDROZA', 'Corporativo', '', '', '', '', '', '', '', 'TOMAS ZARAGOZA FUENTES', 103</v>
      </c>
      <c r="AK1037" s="43">
        <v>1180</v>
      </c>
      <c r="AL1037" s="44">
        <v>11</v>
      </c>
      <c r="AM1037" s="44">
        <v>5</v>
      </c>
      <c r="AN1037" s="84" t="s">
        <v>3</v>
      </c>
      <c r="AO1037" s="44">
        <v>0</v>
      </c>
      <c r="AP1037" s="45" t="s">
        <v>148</v>
      </c>
      <c r="AQ1037" s="45">
        <v>266703848</v>
      </c>
      <c r="AR1037" s="46" t="s">
        <v>124</v>
      </c>
      <c r="AS1037" s="45" t="s">
        <v>26</v>
      </c>
      <c r="AT1037" s="45" t="s">
        <v>26</v>
      </c>
      <c r="AU1037" s="45" t="s">
        <v>174</v>
      </c>
      <c r="AV1037" s="45" t="s">
        <v>107</v>
      </c>
      <c r="AW1037" s="45" t="s">
        <v>97</v>
      </c>
      <c r="AX1037" s="45" t="s">
        <v>108</v>
      </c>
      <c r="AY1037" s="45" t="s">
        <v>100</v>
      </c>
      <c r="AZ1037" s="45" t="s">
        <v>109</v>
      </c>
      <c r="BA1037" s="45" t="s">
        <v>97</v>
      </c>
      <c r="BB1037" s="74" t="s">
        <v>120</v>
      </c>
      <c r="BC1037" s="45" t="s">
        <v>97</v>
      </c>
      <c r="BD1037" s="45" t="s">
        <v>343</v>
      </c>
      <c r="BE1037" s="45" t="s">
        <v>494</v>
      </c>
      <c r="BF1037" s="45" t="s">
        <v>294</v>
      </c>
      <c r="BH1037" s="45" t="s">
        <v>97</v>
      </c>
      <c r="BI1037" s="45">
        <v>1</v>
      </c>
      <c r="BJ1037" s="45" t="s">
        <v>97</v>
      </c>
      <c r="BK1037" s="53">
        <v>42147.551921296297</v>
      </c>
      <c r="BL1037" s="45" t="s">
        <v>114</v>
      </c>
      <c r="BM1037" s="45" t="s">
        <v>97</v>
      </c>
      <c r="BO1037" s="68" t="str">
        <f t="shared" si="264"/>
        <v>EXECUTE [dbo].[PG_CI_CUENTA_BANCO] 0,0,0 , 1180, X</v>
      </c>
    </row>
    <row r="1038" spans="2:67" x14ac:dyDescent="0.3">
      <c r="B1038" s="6">
        <f t="shared" si="252"/>
        <v>0</v>
      </c>
      <c r="C1038" s="6" t="str">
        <f t="shared" si="253"/>
        <v>0, 0</v>
      </c>
      <c r="D1038" s="54">
        <f t="shared" si="254"/>
        <v>1181</v>
      </c>
      <c r="E1038" s="75" t="str">
        <f t="shared" si="255"/>
        <v>Corporativo | OPERACION CREDITO | OPERACION CREDITO | 266931687 | CD. JUAREZ | Pesos Mexicanos</v>
      </c>
      <c r="F1038" s="54" t="str">
        <f t="shared" si="256"/>
        <v>1687</v>
      </c>
      <c r="G1038" s="5">
        <v>0</v>
      </c>
      <c r="H1038" s="78" t="str">
        <f t="shared" si="257"/>
        <v>Corporativo | OPERACION CREDITO | OPERACION CREDITO | 266931687 | CD. JUAREZ | Pesos Mexicanos</v>
      </c>
      <c r="I1038" s="69">
        <f t="shared" si="250"/>
        <v>47</v>
      </c>
      <c r="J1038" s="69">
        <f t="shared" si="250"/>
        <v>5</v>
      </c>
      <c r="K1038" s="70">
        <v>1</v>
      </c>
      <c r="L1038" s="69" t="str">
        <f t="shared" si="258"/>
        <v>N/D</v>
      </c>
      <c r="M1038" s="69" t="str">
        <f t="shared" si="259"/>
        <v>N/D</v>
      </c>
      <c r="N1038" s="69">
        <f t="shared" si="260"/>
        <v>266931687</v>
      </c>
      <c r="P1038" s="70">
        <v>1</v>
      </c>
      <c r="Q1038" s="70">
        <v>4</v>
      </c>
      <c r="R1038" s="19" t="s">
        <v>4</v>
      </c>
      <c r="S1038" s="78" t="str">
        <f t="shared" si="261"/>
        <v>ILDITH PEDROZA</v>
      </c>
      <c r="T1038" s="78" t="str">
        <f t="shared" si="262"/>
        <v>Corporativo</v>
      </c>
      <c r="AB1038" s="78" t="str">
        <f t="shared" si="263"/>
        <v>TOMAS ZARAGOZA FUENTES</v>
      </c>
      <c r="AC1038" s="70">
        <v>103</v>
      </c>
      <c r="AD1038" s="68" t="str">
        <f t="shared" si="251"/>
        <v>EXECUTE [dbo].[PG_CI_CUENTA_BANCO] 0, 0, 0, 1181, 'Corporativo | OPERACION CREDITO | OPERACION CREDITO | 266931687 | CD. JUAREZ | Pesos Mexicanos' , '1687', 0, 'Corporativo | OPERACION CREDITO | OPERACION CREDITO | 266931687 | CD. JUAREZ | Pesos Mexicanos', 47, 5, 1, 'N/D', 'N/D', '266931687', '', 1, 4, NULL, 'ILDITH PEDROZA', 'Corporativo', '', '', '', '', '', '', '', 'TOMAS ZARAGOZA FUENTES', 103</v>
      </c>
      <c r="AK1038" s="43">
        <v>1181</v>
      </c>
      <c r="AL1038" s="44">
        <v>47</v>
      </c>
      <c r="AM1038" s="44">
        <v>5</v>
      </c>
      <c r="AN1038" s="84" t="s">
        <v>3</v>
      </c>
      <c r="AO1038" s="44">
        <v>0</v>
      </c>
      <c r="AP1038" s="45" t="s">
        <v>148</v>
      </c>
      <c r="AQ1038" s="45">
        <v>266931687</v>
      </c>
      <c r="AR1038" s="46" t="s">
        <v>124</v>
      </c>
      <c r="AS1038" s="45" t="s">
        <v>26</v>
      </c>
      <c r="AT1038" s="45" t="s">
        <v>26</v>
      </c>
      <c r="AU1038" s="45" t="s">
        <v>395</v>
      </c>
      <c r="AV1038" s="45" t="s">
        <v>107</v>
      </c>
      <c r="AW1038" s="45" t="s">
        <v>97</v>
      </c>
      <c r="AX1038" s="45" t="s">
        <v>108</v>
      </c>
      <c r="AY1038" s="45" t="s">
        <v>100</v>
      </c>
      <c r="AZ1038" s="45" t="s">
        <v>109</v>
      </c>
      <c r="BA1038" s="45" t="s">
        <v>97</v>
      </c>
      <c r="BB1038" s="74" t="s">
        <v>120</v>
      </c>
      <c r="BC1038" s="45" t="s">
        <v>97</v>
      </c>
      <c r="BD1038" s="45" t="s">
        <v>343</v>
      </c>
      <c r="BE1038" s="45" t="s">
        <v>494</v>
      </c>
      <c r="BF1038" s="45" t="s">
        <v>181</v>
      </c>
      <c r="BH1038" s="45" t="s">
        <v>97</v>
      </c>
      <c r="BI1038" s="45">
        <v>1</v>
      </c>
      <c r="BJ1038" s="45" t="s">
        <v>97</v>
      </c>
      <c r="BK1038" s="53">
        <v>42149.49596064815</v>
      </c>
      <c r="BL1038" s="45" t="s">
        <v>114</v>
      </c>
      <c r="BM1038" s="45" t="s">
        <v>97</v>
      </c>
      <c r="BO1038" s="68" t="str">
        <f t="shared" si="264"/>
        <v>EXECUTE [dbo].[PG_CI_CUENTA_BANCO] 0,0,0 , 1181, X</v>
      </c>
    </row>
    <row r="1039" spans="2:67" x14ac:dyDescent="0.3">
      <c r="B1039" s="6">
        <f t="shared" si="252"/>
        <v>0</v>
      </c>
      <c r="C1039" s="6" t="str">
        <f t="shared" si="253"/>
        <v>0, 0</v>
      </c>
      <c r="D1039" s="54">
        <f t="shared" si="254"/>
        <v>1182</v>
      </c>
      <c r="E1039" s="75" t="str">
        <f t="shared" si="255"/>
        <v>Corporativo | OPERACION CREDITO | OPERACION CREDITO | 266780232 | CD. JUAREZ | Pesos Mexicanos</v>
      </c>
      <c r="F1039" s="54" t="str">
        <f t="shared" si="256"/>
        <v>0232</v>
      </c>
      <c r="G1039" s="5">
        <v>0</v>
      </c>
      <c r="H1039" s="78" t="str">
        <f t="shared" si="257"/>
        <v>Corporativo | OPERACION CREDITO | OPERACION CREDITO | 266780232 | CD. JUAREZ | Pesos Mexicanos</v>
      </c>
      <c r="I1039" s="69">
        <f t="shared" si="250"/>
        <v>26</v>
      </c>
      <c r="J1039" s="69">
        <f t="shared" si="250"/>
        <v>5</v>
      </c>
      <c r="K1039" s="70">
        <v>1</v>
      </c>
      <c r="L1039" s="69" t="str">
        <f t="shared" si="258"/>
        <v>N/D</v>
      </c>
      <c r="M1039" s="69" t="str">
        <f t="shared" si="259"/>
        <v>N/D</v>
      </c>
      <c r="N1039" s="69">
        <f t="shared" si="260"/>
        <v>266780232</v>
      </c>
      <c r="P1039" s="70">
        <v>1</v>
      </c>
      <c r="Q1039" s="70">
        <v>4</v>
      </c>
      <c r="R1039" s="19" t="s">
        <v>4</v>
      </c>
      <c r="S1039" s="78" t="str">
        <f t="shared" si="261"/>
        <v>ILDITH PEDROZA</v>
      </c>
      <c r="T1039" s="78" t="str">
        <f t="shared" si="262"/>
        <v>Corporativo</v>
      </c>
      <c r="AB1039" s="78" t="str">
        <f t="shared" si="263"/>
        <v>TOMAS ZARAGOZA FUENTES</v>
      </c>
      <c r="AC1039" s="70">
        <v>103</v>
      </c>
      <c r="AD1039" s="68" t="str">
        <f t="shared" si="251"/>
        <v>EXECUTE [dbo].[PG_CI_CUENTA_BANCO] 0, 0, 0, 1182, 'Corporativo | OPERACION CREDITO | OPERACION CREDITO | 266780232 | CD. JUAREZ | Pesos Mexicanos' , '0232', 0, 'Corporativo | OPERACION CREDITO | OPERACION CREDITO | 266780232 | CD. JUAREZ | Pesos Mexicanos', 26, 5, 1, 'N/D', 'N/D', '266780232', '', 1, 4, NULL, 'ILDITH PEDROZA', 'Corporativo', '', '', '', '', '', '', '', 'TOMAS ZARAGOZA FUENTES', 103</v>
      </c>
      <c r="AK1039" s="43">
        <v>1182</v>
      </c>
      <c r="AL1039" s="44">
        <v>26</v>
      </c>
      <c r="AM1039" s="44">
        <v>5</v>
      </c>
      <c r="AN1039" s="84" t="s">
        <v>3</v>
      </c>
      <c r="AO1039" s="44">
        <v>0</v>
      </c>
      <c r="AP1039" s="45" t="s">
        <v>148</v>
      </c>
      <c r="AQ1039" s="45">
        <v>266780232</v>
      </c>
      <c r="AR1039" s="46" t="s">
        <v>124</v>
      </c>
      <c r="AS1039" s="45" t="s">
        <v>26</v>
      </c>
      <c r="AT1039" s="45" t="s">
        <v>26</v>
      </c>
      <c r="AU1039" s="45" t="s">
        <v>174</v>
      </c>
      <c r="AV1039" s="45" t="s">
        <v>107</v>
      </c>
      <c r="AW1039" s="45" t="s">
        <v>97</v>
      </c>
      <c r="AX1039" s="45" t="s">
        <v>108</v>
      </c>
      <c r="AY1039" s="45" t="s">
        <v>100</v>
      </c>
      <c r="AZ1039" s="45" t="s">
        <v>109</v>
      </c>
      <c r="BA1039" s="45" t="s">
        <v>97</v>
      </c>
      <c r="BB1039" s="74" t="s">
        <v>120</v>
      </c>
      <c r="BC1039" s="45" t="s">
        <v>97</v>
      </c>
      <c r="BD1039" s="45" t="s">
        <v>343</v>
      </c>
      <c r="BE1039" s="45" t="s">
        <v>494</v>
      </c>
      <c r="BF1039" s="45" t="s">
        <v>175</v>
      </c>
      <c r="BH1039" s="45" t="s">
        <v>97</v>
      </c>
      <c r="BI1039" s="45">
        <v>1</v>
      </c>
      <c r="BJ1039" s="45" t="s">
        <v>97</v>
      </c>
      <c r="BK1039" s="53">
        <v>42145.553587962961</v>
      </c>
      <c r="BL1039" s="45" t="s">
        <v>114</v>
      </c>
      <c r="BM1039" s="45" t="s">
        <v>97</v>
      </c>
      <c r="BO1039" s="68" t="str">
        <f t="shared" si="264"/>
        <v>EXECUTE [dbo].[PG_CI_CUENTA_BANCO] 0,0,0 , 1182, X</v>
      </c>
    </row>
    <row r="1040" spans="2:67" x14ac:dyDescent="0.3">
      <c r="B1040" s="6">
        <f t="shared" si="252"/>
        <v>0</v>
      </c>
      <c r="C1040" s="6" t="str">
        <f t="shared" si="253"/>
        <v>0, 0</v>
      </c>
      <c r="D1040" s="54">
        <f t="shared" si="254"/>
        <v>1183</v>
      </c>
      <c r="E1040" s="75" t="str">
        <f t="shared" si="255"/>
        <v>Corporativo | OPERACION CREDITO | OPERACION CREDITO | 266921482 | CD. JUAREZ | Pesos Mexicanos</v>
      </c>
      <c r="F1040" s="54" t="str">
        <f t="shared" si="256"/>
        <v>1482</v>
      </c>
      <c r="G1040" s="5">
        <v>0</v>
      </c>
      <c r="H1040" s="78" t="str">
        <f t="shared" si="257"/>
        <v>Corporativo | OPERACION CREDITO | OPERACION CREDITO | 266921482 | CD. JUAREZ | Pesos Mexicanos</v>
      </c>
      <c r="I1040" s="69">
        <f t="shared" si="250"/>
        <v>49</v>
      </c>
      <c r="J1040" s="69">
        <f t="shared" si="250"/>
        <v>5</v>
      </c>
      <c r="K1040" s="70">
        <v>1</v>
      </c>
      <c r="L1040" s="69" t="str">
        <f t="shared" si="258"/>
        <v>N/D</v>
      </c>
      <c r="M1040" s="69" t="str">
        <f t="shared" si="259"/>
        <v>N/D</v>
      </c>
      <c r="N1040" s="69">
        <f t="shared" si="260"/>
        <v>266921482</v>
      </c>
      <c r="P1040" s="70">
        <v>2</v>
      </c>
      <c r="Q1040" s="70">
        <v>4</v>
      </c>
      <c r="R1040" s="19" t="s">
        <v>4</v>
      </c>
      <c r="S1040" s="78" t="str">
        <f t="shared" si="261"/>
        <v>ILDITH PEDROZA</v>
      </c>
      <c r="T1040" s="78" t="str">
        <f t="shared" si="262"/>
        <v>Corporativo</v>
      </c>
      <c r="AB1040" s="78" t="str">
        <f t="shared" si="263"/>
        <v>TOMAS ZARAGOZA FUENTES</v>
      </c>
      <c r="AC1040" s="70">
        <v>103</v>
      </c>
      <c r="AD1040" s="68" t="str">
        <f t="shared" si="251"/>
        <v>EXECUTE [dbo].[PG_CI_CUENTA_BANCO] 0, 0, 0, 1183, 'Corporativo | OPERACION CREDITO | OPERACION CREDITO | 266921482 | CD. JUAREZ | Pesos Mexicanos' , '1482', 0, 'Corporativo | OPERACION CREDITO | OPERACION CREDITO | 266921482 | CD. JUAREZ | Pesos Mexicanos', 49, 5, 1, 'N/D', 'N/D', '266921482', '', 2, 4, NULL, 'ILDITH PEDROZA', 'Corporativo', '', '', '', '', '', '', '', 'TOMAS ZARAGOZA FUENTES', 103</v>
      </c>
      <c r="AK1040" s="43">
        <v>1183</v>
      </c>
      <c r="AL1040" s="44">
        <v>49</v>
      </c>
      <c r="AM1040" s="44">
        <v>5</v>
      </c>
      <c r="AN1040" s="84" t="s">
        <v>3</v>
      </c>
      <c r="AO1040" s="44">
        <v>0</v>
      </c>
      <c r="AP1040" s="45" t="s">
        <v>148</v>
      </c>
      <c r="AQ1040" s="45">
        <v>266921482</v>
      </c>
      <c r="AR1040" s="46" t="s">
        <v>124</v>
      </c>
      <c r="AS1040" s="45" t="s">
        <v>26</v>
      </c>
      <c r="AT1040" s="45" t="s">
        <v>26</v>
      </c>
      <c r="AU1040" s="45" t="s">
        <v>162</v>
      </c>
      <c r="AV1040" s="45" t="s">
        <v>107</v>
      </c>
      <c r="AW1040" s="45" t="s">
        <v>97</v>
      </c>
      <c r="AX1040" s="45" t="s">
        <v>99</v>
      </c>
      <c r="AY1040" s="45" t="s">
        <v>100</v>
      </c>
      <c r="AZ1040" s="45" t="s">
        <v>109</v>
      </c>
      <c r="BA1040" s="45" t="s">
        <v>97</v>
      </c>
      <c r="BB1040" s="74" t="s">
        <v>120</v>
      </c>
      <c r="BC1040" s="45" t="s">
        <v>97</v>
      </c>
      <c r="BD1040" s="45" t="s">
        <v>343</v>
      </c>
      <c r="BE1040" s="45" t="s">
        <v>494</v>
      </c>
      <c r="BF1040" s="45" t="s">
        <v>365</v>
      </c>
      <c r="BH1040" s="45" t="s">
        <v>97</v>
      </c>
      <c r="BI1040" s="45">
        <v>1</v>
      </c>
      <c r="BJ1040" s="45" t="s">
        <v>97</v>
      </c>
      <c r="BK1040" s="53">
        <v>42229.570277777777</v>
      </c>
      <c r="BL1040" s="45" t="s">
        <v>114</v>
      </c>
      <c r="BM1040" s="45" t="s">
        <v>97</v>
      </c>
      <c r="BO1040" s="68" t="str">
        <f t="shared" si="264"/>
        <v>EXECUTE [dbo].[PG_CI_CUENTA_BANCO] 0,0,0 , 1183, X</v>
      </c>
    </row>
    <row r="1041" spans="2:67" x14ac:dyDescent="0.3">
      <c r="B1041" s="6">
        <f t="shared" si="252"/>
        <v>0</v>
      </c>
      <c r="C1041" s="6" t="str">
        <f t="shared" si="253"/>
        <v>0, 0</v>
      </c>
      <c r="D1041" s="54">
        <f t="shared" si="254"/>
        <v>1184</v>
      </c>
      <c r="E1041" s="75" t="str">
        <f t="shared" si="255"/>
        <v>Corporativo | OPERACION CREDITO | OPERACION CREDITO | 266905697 | CD. JUAREZ | Pesos Mexicanos</v>
      </c>
      <c r="F1041" s="54" t="str">
        <f t="shared" si="256"/>
        <v>5697</v>
      </c>
      <c r="G1041" s="5">
        <v>0</v>
      </c>
      <c r="H1041" s="78" t="str">
        <f t="shared" si="257"/>
        <v>Corporativo | OPERACION CREDITO | OPERACION CREDITO | 266905697 | CD. JUAREZ | Pesos Mexicanos</v>
      </c>
      <c r="I1041" s="69">
        <f t="shared" si="250"/>
        <v>19</v>
      </c>
      <c r="J1041" s="69">
        <f t="shared" si="250"/>
        <v>5</v>
      </c>
      <c r="K1041" s="70">
        <v>1</v>
      </c>
      <c r="L1041" s="69" t="str">
        <f t="shared" si="258"/>
        <v>N/D</v>
      </c>
      <c r="M1041" s="69" t="str">
        <f t="shared" si="259"/>
        <v>N/D</v>
      </c>
      <c r="N1041" s="69">
        <f t="shared" si="260"/>
        <v>266905697</v>
      </c>
      <c r="P1041" s="70">
        <v>1</v>
      </c>
      <c r="Q1041" s="70">
        <v>4</v>
      </c>
      <c r="R1041" s="19" t="s">
        <v>4</v>
      </c>
      <c r="S1041" s="78" t="str">
        <f t="shared" si="261"/>
        <v>ILDITH PEDROZA</v>
      </c>
      <c r="T1041" s="78" t="str">
        <f t="shared" si="262"/>
        <v>Corporativo</v>
      </c>
      <c r="AB1041" s="78" t="str">
        <f t="shared" si="263"/>
        <v>TOMAS ZARAGOZA FUENTES</v>
      </c>
      <c r="AC1041" s="70">
        <v>103</v>
      </c>
      <c r="AD1041" s="68" t="str">
        <f t="shared" si="251"/>
        <v>EXECUTE [dbo].[PG_CI_CUENTA_BANCO] 0, 0, 0, 1184, 'Corporativo | OPERACION CREDITO | OPERACION CREDITO | 266905697 | CD. JUAREZ | Pesos Mexicanos' , '5697', 0, 'Corporativo | OPERACION CREDITO | OPERACION CREDITO | 266905697 | CD. JUAREZ | Pesos Mexicanos', 19, 5, 1, 'N/D', 'N/D', '266905697', '', 1, 4, NULL, 'ILDITH PEDROZA', 'Corporativo', '', '', '', '', '', '', '', 'TOMAS ZARAGOZA FUENTES', 103</v>
      </c>
      <c r="AK1041" s="43">
        <v>1184</v>
      </c>
      <c r="AL1041" s="44">
        <v>19</v>
      </c>
      <c r="AM1041" s="44">
        <v>5</v>
      </c>
      <c r="AN1041" s="84" t="s">
        <v>3</v>
      </c>
      <c r="AO1041" s="44">
        <v>0</v>
      </c>
      <c r="AP1041" s="45" t="s">
        <v>148</v>
      </c>
      <c r="AQ1041" s="45">
        <v>266905697</v>
      </c>
      <c r="AR1041" s="46" t="s">
        <v>124</v>
      </c>
      <c r="AS1041" s="45" t="s">
        <v>26</v>
      </c>
      <c r="AT1041" s="45" t="s">
        <v>26</v>
      </c>
      <c r="AU1041" s="45" t="s">
        <v>174</v>
      </c>
      <c r="AV1041" s="45" t="s">
        <v>107</v>
      </c>
      <c r="AW1041" s="45" t="s">
        <v>97</v>
      </c>
      <c r="AX1041" s="45" t="s">
        <v>108</v>
      </c>
      <c r="AY1041" s="45" t="s">
        <v>100</v>
      </c>
      <c r="AZ1041" s="45" t="s">
        <v>109</v>
      </c>
      <c r="BA1041" s="45" t="s">
        <v>97</v>
      </c>
      <c r="BB1041" s="74" t="s">
        <v>120</v>
      </c>
      <c r="BC1041" s="45" t="s">
        <v>97</v>
      </c>
      <c r="BD1041" s="45" t="s">
        <v>343</v>
      </c>
      <c r="BE1041" s="45" t="s">
        <v>494</v>
      </c>
      <c r="BF1041" s="45" t="s">
        <v>244</v>
      </c>
      <c r="BH1041" s="45" t="s">
        <v>97</v>
      </c>
      <c r="BI1041" s="45">
        <v>1</v>
      </c>
      <c r="BJ1041" s="45" t="s">
        <v>97</v>
      </c>
      <c r="BK1041" s="53">
        <v>42152.397731481484</v>
      </c>
      <c r="BL1041" s="45" t="s">
        <v>114</v>
      </c>
      <c r="BM1041" s="45" t="s">
        <v>97</v>
      </c>
      <c r="BO1041" s="68" t="str">
        <f t="shared" si="264"/>
        <v>EXECUTE [dbo].[PG_CI_CUENTA_BANCO] 0,0,0 , 1184, X</v>
      </c>
    </row>
    <row r="1042" spans="2:67" x14ac:dyDescent="0.3">
      <c r="B1042" s="6">
        <f t="shared" si="252"/>
        <v>0</v>
      </c>
      <c r="C1042" s="6" t="str">
        <f t="shared" si="253"/>
        <v>0, 0</v>
      </c>
      <c r="D1042" s="54">
        <f t="shared" si="254"/>
        <v>1185</v>
      </c>
      <c r="E1042" s="75" t="str">
        <f t="shared" si="255"/>
        <v>Corporativo | OPERACION CREDITO | OPERACION CREDITO | 266936851 | CD. JUAREZ | Pesos Mexicanos</v>
      </c>
      <c r="F1042" s="54" t="str">
        <f t="shared" si="256"/>
        <v>6851</v>
      </c>
      <c r="G1042" s="5">
        <v>0</v>
      </c>
      <c r="H1042" s="78" t="str">
        <f t="shared" si="257"/>
        <v>Corporativo | OPERACION CREDITO | OPERACION CREDITO | 266936851 | CD. JUAREZ | Pesos Mexicanos</v>
      </c>
      <c r="I1042" s="69">
        <f t="shared" si="250"/>
        <v>57</v>
      </c>
      <c r="J1042" s="69">
        <f t="shared" si="250"/>
        <v>5</v>
      </c>
      <c r="K1042" s="70">
        <v>1</v>
      </c>
      <c r="L1042" s="69" t="str">
        <f t="shared" si="258"/>
        <v>N/D</v>
      </c>
      <c r="M1042" s="69" t="str">
        <f t="shared" si="259"/>
        <v>N/D</v>
      </c>
      <c r="N1042" s="69">
        <f t="shared" si="260"/>
        <v>266936851</v>
      </c>
      <c r="P1042" s="70">
        <v>2</v>
      </c>
      <c r="Q1042" s="70">
        <v>4</v>
      </c>
      <c r="R1042" s="19" t="s">
        <v>4</v>
      </c>
      <c r="S1042" s="78" t="str">
        <f t="shared" si="261"/>
        <v>ILDITH PEDROZA</v>
      </c>
      <c r="T1042" s="78" t="str">
        <f t="shared" si="262"/>
        <v>Corporativo</v>
      </c>
      <c r="AB1042" s="78" t="str">
        <f t="shared" si="263"/>
        <v>TOMAS ZARAGOZA FUENTES</v>
      </c>
      <c r="AC1042" s="70">
        <v>103</v>
      </c>
      <c r="AD1042" s="68" t="str">
        <f t="shared" si="251"/>
        <v>EXECUTE [dbo].[PG_CI_CUENTA_BANCO] 0, 0, 0, 1185, 'Corporativo | OPERACION CREDITO | OPERACION CREDITO | 266936851 | CD. JUAREZ | Pesos Mexicanos' , '6851', 0, 'Corporativo | OPERACION CREDITO | OPERACION CREDITO | 266936851 | CD. JUAREZ | Pesos Mexicanos', 57, 5, 1, 'N/D', 'N/D', '266936851', '', 2, 4, NULL, 'ILDITH PEDROZA', 'Corporativo', '', '', '', '', '', '', '', 'TOMAS ZARAGOZA FUENTES', 103</v>
      </c>
      <c r="AK1042" s="43">
        <v>1185</v>
      </c>
      <c r="AL1042" s="44">
        <v>57</v>
      </c>
      <c r="AM1042" s="44">
        <v>5</v>
      </c>
      <c r="AN1042" s="84" t="s">
        <v>3</v>
      </c>
      <c r="AO1042" s="44">
        <v>0</v>
      </c>
      <c r="AP1042" s="45" t="s">
        <v>148</v>
      </c>
      <c r="AQ1042" s="45">
        <v>266936851</v>
      </c>
      <c r="AR1042" s="46" t="s">
        <v>124</v>
      </c>
      <c r="AS1042" s="45" t="s">
        <v>26</v>
      </c>
      <c r="AT1042" s="45" t="s">
        <v>26</v>
      </c>
      <c r="AU1042" s="45" t="s">
        <v>457</v>
      </c>
      <c r="AV1042" s="45" t="s">
        <v>107</v>
      </c>
      <c r="AW1042" s="45" t="s">
        <v>97</v>
      </c>
      <c r="AX1042" s="45" t="s">
        <v>99</v>
      </c>
      <c r="AY1042" s="45" t="s">
        <v>100</v>
      </c>
      <c r="AZ1042" s="45" t="s">
        <v>109</v>
      </c>
      <c r="BA1042" s="45" t="s">
        <v>97</v>
      </c>
      <c r="BB1042" s="74" t="s">
        <v>120</v>
      </c>
      <c r="BC1042" s="45" t="s">
        <v>97</v>
      </c>
      <c r="BD1042" s="45" t="s">
        <v>343</v>
      </c>
      <c r="BE1042" s="45" t="s">
        <v>494</v>
      </c>
      <c r="BF1042" s="45" t="s">
        <v>241</v>
      </c>
      <c r="BH1042" s="45" t="s">
        <v>97</v>
      </c>
      <c r="BI1042" s="45">
        <v>1</v>
      </c>
      <c r="BJ1042" s="45" t="s">
        <v>97</v>
      </c>
      <c r="BK1042" s="53">
        <v>42591.562465277777</v>
      </c>
      <c r="BL1042" s="45" t="s">
        <v>114</v>
      </c>
      <c r="BM1042" s="45" t="s">
        <v>97</v>
      </c>
      <c r="BO1042" s="68" t="str">
        <f t="shared" si="264"/>
        <v>EXECUTE [dbo].[PG_CI_CUENTA_BANCO] 0,0,0 , 1185, X</v>
      </c>
    </row>
    <row r="1043" spans="2:67" x14ac:dyDescent="0.3">
      <c r="B1043" s="6">
        <f t="shared" si="252"/>
        <v>0</v>
      </c>
      <c r="C1043" s="6" t="str">
        <f t="shared" si="253"/>
        <v>0, 0</v>
      </c>
      <c r="D1043" s="54">
        <f t="shared" si="254"/>
        <v>1186</v>
      </c>
      <c r="E1043" s="75" t="str">
        <f t="shared" si="255"/>
        <v>Corporativo | OPERACION CREDITO | OPERACION CREDITO | 266913674 | CD. JUAREZ | Pesos Mexicanos</v>
      </c>
      <c r="F1043" s="54" t="str">
        <f t="shared" si="256"/>
        <v>3674</v>
      </c>
      <c r="G1043" s="5">
        <v>0</v>
      </c>
      <c r="H1043" s="78" t="str">
        <f t="shared" si="257"/>
        <v>Corporativo | OPERACION CREDITO | OPERACION CREDITO | 266913674 | CD. JUAREZ | Pesos Mexicanos</v>
      </c>
      <c r="I1043" s="69">
        <f t="shared" si="250"/>
        <v>45</v>
      </c>
      <c r="J1043" s="69">
        <f t="shared" si="250"/>
        <v>5</v>
      </c>
      <c r="K1043" s="70">
        <v>1</v>
      </c>
      <c r="L1043" s="69" t="str">
        <f t="shared" si="258"/>
        <v>N/D</v>
      </c>
      <c r="M1043" s="69" t="str">
        <f t="shared" si="259"/>
        <v>N/D</v>
      </c>
      <c r="N1043" s="69">
        <f t="shared" si="260"/>
        <v>266913674</v>
      </c>
      <c r="P1043" s="70">
        <v>1</v>
      </c>
      <c r="Q1043" s="70">
        <v>4</v>
      </c>
      <c r="R1043" s="19" t="s">
        <v>4</v>
      </c>
      <c r="S1043" s="78" t="str">
        <f t="shared" si="261"/>
        <v>ILDITH PEDROZA</v>
      </c>
      <c r="T1043" s="78" t="str">
        <f t="shared" si="262"/>
        <v>Corporativo</v>
      </c>
      <c r="AB1043" s="78" t="str">
        <f t="shared" si="263"/>
        <v>TOMAS ZARAGOZA FUENTES</v>
      </c>
      <c r="AC1043" s="70">
        <v>103</v>
      </c>
      <c r="AD1043" s="68" t="str">
        <f t="shared" si="251"/>
        <v>EXECUTE [dbo].[PG_CI_CUENTA_BANCO] 0, 0, 0, 1186, 'Corporativo | OPERACION CREDITO | OPERACION CREDITO | 266913674 | CD. JUAREZ | Pesos Mexicanos' , '3674', 0, 'Corporativo | OPERACION CREDITO | OPERACION CREDITO | 266913674 | CD. JUAREZ | Pesos Mexicanos', 45, 5, 1, 'N/D', 'N/D', '266913674', '', 1, 4, NULL, 'ILDITH PEDROZA', 'Corporativo', '', '', '', '', '', '', '', 'TOMAS ZARAGOZA FUENTES', 103</v>
      </c>
      <c r="AK1043" s="43">
        <v>1186</v>
      </c>
      <c r="AL1043" s="44">
        <v>45</v>
      </c>
      <c r="AM1043" s="44">
        <v>5</v>
      </c>
      <c r="AN1043" s="84" t="s">
        <v>3</v>
      </c>
      <c r="AO1043" s="44">
        <v>0</v>
      </c>
      <c r="AP1043" s="45" t="s">
        <v>148</v>
      </c>
      <c r="AQ1043" s="45">
        <v>266913674</v>
      </c>
      <c r="AR1043" s="46" t="s">
        <v>124</v>
      </c>
      <c r="AS1043" s="45" t="s">
        <v>26</v>
      </c>
      <c r="AT1043" s="45" t="s">
        <v>26</v>
      </c>
      <c r="AU1043" s="45" t="s">
        <v>395</v>
      </c>
      <c r="AV1043" s="45" t="s">
        <v>107</v>
      </c>
      <c r="AW1043" s="45" t="s">
        <v>97</v>
      </c>
      <c r="AX1043" s="45" t="s">
        <v>108</v>
      </c>
      <c r="AY1043" s="45" t="s">
        <v>100</v>
      </c>
      <c r="AZ1043" s="45" t="s">
        <v>109</v>
      </c>
      <c r="BA1043" s="45" t="s">
        <v>97</v>
      </c>
      <c r="BB1043" s="74" t="s">
        <v>120</v>
      </c>
      <c r="BC1043" s="45" t="s">
        <v>97</v>
      </c>
      <c r="BD1043" s="45" t="s">
        <v>343</v>
      </c>
      <c r="BE1043" s="45" t="s">
        <v>494</v>
      </c>
      <c r="BF1043" s="45" t="s">
        <v>172</v>
      </c>
      <c r="BH1043" s="45" t="s">
        <v>97</v>
      </c>
      <c r="BI1043" s="45">
        <v>1</v>
      </c>
      <c r="BJ1043" s="45" t="s">
        <v>97</v>
      </c>
      <c r="BK1043" s="53">
        <v>42151.52484953704</v>
      </c>
      <c r="BL1043" s="45" t="s">
        <v>114</v>
      </c>
      <c r="BM1043" s="45" t="s">
        <v>97</v>
      </c>
      <c r="BO1043" s="68" t="str">
        <f t="shared" si="264"/>
        <v>EXECUTE [dbo].[PG_CI_CUENTA_BANCO] 0,0,0 , 1186, X</v>
      </c>
    </row>
    <row r="1044" spans="2:67" x14ac:dyDescent="0.3">
      <c r="B1044" s="6">
        <f t="shared" si="252"/>
        <v>0</v>
      </c>
      <c r="C1044" s="6" t="str">
        <f t="shared" si="253"/>
        <v>0, 0</v>
      </c>
      <c r="D1044" s="54">
        <f t="shared" si="254"/>
        <v>1187</v>
      </c>
      <c r="E1044" s="75" t="str">
        <f t="shared" si="255"/>
        <v>Corporativo | OPERACION CREDITO | OPERACION CREDITO | 267450916 | CD. JUAREZ | Pesos Mexicanos</v>
      </c>
      <c r="F1044" s="54" t="str">
        <f t="shared" si="256"/>
        <v>0916</v>
      </c>
      <c r="G1044" s="5">
        <v>0</v>
      </c>
      <c r="H1044" s="78" t="str">
        <f t="shared" si="257"/>
        <v>Corporativo | OPERACION CREDITO | OPERACION CREDITO | 267450916 | CD. JUAREZ | Pesos Mexicanos</v>
      </c>
      <c r="I1044" s="69">
        <f t="shared" si="250"/>
        <v>12</v>
      </c>
      <c r="J1044" s="69">
        <f t="shared" si="250"/>
        <v>5</v>
      </c>
      <c r="K1044" s="70">
        <v>1</v>
      </c>
      <c r="L1044" s="69" t="str">
        <f t="shared" si="258"/>
        <v>N/D</v>
      </c>
      <c r="M1044" s="69" t="str">
        <f t="shared" si="259"/>
        <v>N/D</v>
      </c>
      <c r="N1044" s="69">
        <f t="shared" si="260"/>
        <v>267450916</v>
      </c>
      <c r="P1044" s="70">
        <v>2</v>
      </c>
      <c r="Q1044" s="70">
        <v>4</v>
      </c>
      <c r="R1044" s="19" t="s">
        <v>4</v>
      </c>
      <c r="S1044" s="78" t="str">
        <f t="shared" si="261"/>
        <v>ILDITH PEDROZA</v>
      </c>
      <c r="T1044" s="78" t="str">
        <f t="shared" si="262"/>
        <v>Corporativo</v>
      </c>
      <c r="AB1044" s="78" t="str">
        <f t="shared" si="263"/>
        <v>TOMAS ZARAGOZA FUENTES</v>
      </c>
      <c r="AC1044" s="70">
        <v>103</v>
      </c>
      <c r="AD1044" s="68" t="str">
        <f t="shared" si="251"/>
        <v>EXECUTE [dbo].[PG_CI_CUENTA_BANCO] 0, 0, 0, 1187, 'Corporativo | OPERACION CREDITO | OPERACION CREDITO | 267450916 | CD. JUAREZ | Pesos Mexicanos' , '0916', 0, 'Corporativo | OPERACION CREDITO | OPERACION CREDITO | 267450916 | CD. JUAREZ | Pesos Mexicanos', 12, 5, 1, 'N/D', 'N/D', '267450916', '', 2, 4, NULL, 'ILDITH PEDROZA', 'Corporativo', '', '', '', '', '', '', '', 'TOMAS ZARAGOZA FUENTES', 103</v>
      </c>
      <c r="AK1044" s="43">
        <v>1187</v>
      </c>
      <c r="AL1044" s="44">
        <v>12</v>
      </c>
      <c r="AM1044" s="44">
        <v>5</v>
      </c>
      <c r="AN1044" s="84" t="s">
        <v>3</v>
      </c>
      <c r="AO1044" s="44">
        <v>0</v>
      </c>
      <c r="AP1044" s="45" t="s">
        <v>148</v>
      </c>
      <c r="AQ1044" s="45">
        <v>267450916</v>
      </c>
      <c r="AR1044" s="46" t="s">
        <v>124</v>
      </c>
      <c r="AS1044" s="45" t="s">
        <v>26</v>
      </c>
      <c r="AT1044" s="45" t="s">
        <v>26</v>
      </c>
      <c r="AU1044" s="45" t="s">
        <v>188</v>
      </c>
      <c r="AV1044" s="45" t="s">
        <v>107</v>
      </c>
      <c r="AW1044" s="45" t="s">
        <v>97</v>
      </c>
      <c r="AX1044" s="45" t="s">
        <v>99</v>
      </c>
      <c r="AY1044" s="45" t="s">
        <v>100</v>
      </c>
      <c r="AZ1044" s="45" t="s">
        <v>109</v>
      </c>
      <c r="BA1044" s="45" t="s">
        <v>97</v>
      </c>
      <c r="BB1044" s="74" t="s">
        <v>120</v>
      </c>
      <c r="BC1044" s="45" t="s">
        <v>97</v>
      </c>
      <c r="BD1044" s="45" t="s">
        <v>343</v>
      </c>
      <c r="BE1044" s="45" t="s">
        <v>494</v>
      </c>
      <c r="BF1044" s="45" t="s">
        <v>189</v>
      </c>
      <c r="BH1044" s="45" t="s">
        <v>97</v>
      </c>
      <c r="BI1044" s="45">
        <v>1</v>
      </c>
      <c r="BJ1044" s="45" t="s">
        <v>97</v>
      </c>
      <c r="BK1044" s="53">
        <v>42591.562210648146</v>
      </c>
      <c r="BL1044" s="45" t="s">
        <v>114</v>
      </c>
      <c r="BM1044" s="45" t="s">
        <v>97</v>
      </c>
      <c r="BO1044" s="68" t="str">
        <f t="shared" si="264"/>
        <v>EXECUTE [dbo].[PG_CI_CUENTA_BANCO] 0,0,0 , 1187, X</v>
      </c>
    </row>
    <row r="1045" spans="2:67" x14ac:dyDescent="0.3">
      <c r="B1045" s="6">
        <f t="shared" si="252"/>
        <v>0</v>
      </c>
      <c r="C1045" s="6" t="str">
        <f t="shared" si="253"/>
        <v>0, 0</v>
      </c>
      <c r="D1045" s="54">
        <f t="shared" si="254"/>
        <v>1188</v>
      </c>
      <c r="E1045" s="75" t="str">
        <f t="shared" si="255"/>
        <v>Corporativo | INVERSIONES | INVERSIONES | 1363955508 | CD. JUAREZ | Pesos Mexicanos</v>
      </c>
      <c r="F1045" s="54" t="str">
        <f t="shared" si="256"/>
        <v>5508</v>
      </c>
      <c r="G1045" s="5">
        <v>0</v>
      </c>
      <c r="H1045" s="78" t="str">
        <f t="shared" si="257"/>
        <v>Corporativo | INVERSIONES | INVERSIONES | 1363955508 | CD. JUAREZ | Pesos Mexicanos</v>
      </c>
      <c r="I1045" s="69">
        <f t="shared" si="250"/>
        <v>15</v>
      </c>
      <c r="J1045" s="69">
        <f t="shared" si="250"/>
        <v>7</v>
      </c>
      <c r="K1045" s="70">
        <v>1</v>
      </c>
      <c r="L1045" s="69" t="str">
        <f t="shared" si="258"/>
        <v>N/D</v>
      </c>
      <c r="M1045" s="69" t="str">
        <f t="shared" si="259"/>
        <v>N/D</v>
      </c>
      <c r="N1045" s="69">
        <f t="shared" si="260"/>
        <v>1363955508</v>
      </c>
      <c r="P1045" s="70">
        <v>1</v>
      </c>
      <c r="Q1045" s="70">
        <v>5</v>
      </c>
      <c r="R1045" s="19" t="s">
        <v>4</v>
      </c>
      <c r="S1045" s="78" t="str">
        <f t="shared" si="261"/>
        <v>LUIS RAMIREZ RODRIGUEZ</v>
      </c>
      <c r="T1045" s="78" t="str">
        <f t="shared" si="262"/>
        <v>Corporativo</v>
      </c>
      <c r="AB1045" s="78" t="str">
        <f t="shared" si="263"/>
        <v>TOMAS ZARAGOZA FUENTES</v>
      </c>
      <c r="AC1045" s="70">
        <v>103</v>
      </c>
      <c r="AD1045" s="68" t="str">
        <f t="shared" si="251"/>
        <v>EXECUTE [dbo].[PG_CI_CUENTA_BANCO] 0, 0, 0, 1188, 'Corporativo | INVERSIONES | INVERSIONES | 1363955508 | CD. JUAREZ | Pesos Mexicanos' , '5508', 0, 'Corporativo | INVERSIONES | INVERSIONES | 1363955508 | CD. JUAREZ | Pesos Mexicanos', 15, 7, 1, 'N/D', 'N/D', '1363955508', '', 1, 5, NULL, 'LUIS RAMIREZ RODRIGUEZ', 'Corporativo', '', '', '', '', '', '', '', 'TOMAS ZARAGOZA FUENTES', 103</v>
      </c>
      <c r="AK1045" s="43">
        <v>1188</v>
      </c>
      <c r="AL1045" s="44">
        <v>15</v>
      </c>
      <c r="AM1045" s="44">
        <v>7</v>
      </c>
      <c r="AN1045" s="84" t="s">
        <v>3</v>
      </c>
      <c r="AO1045" s="44">
        <v>0</v>
      </c>
      <c r="AP1045" s="45" t="s">
        <v>148</v>
      </c>
      <c r="AQ1045" s="45">
        <v>1363955508</v>
      </c>
      <c r="AR1045" s="46" t="s">
        <v>129</v>
      </c>
      <c r="AS1045" s="45" t="s">
        <v>19</v>
      </c>
      <c r="AT1045" s="45" t="s">
        <v>19</v>
      </c>
      <c r="AU1045" s="45" t="s">
        <v>201</v>
      </c>
      <c r="AV1045" s="45" t="s">
        <v>107</v>
      </c>
      <c r="AW1045" s="45" t="s">
        <v>97</v>
      </c>
      <c r="AX1045" s="45" t="s">
        <v>108</v>
      </c>
      <c r="AY1045" s="45" t="s">
        <v>100</v>
      </c>
      <c r="AZ1045" s="45" t="s">
        <v>109</v>
      </c>
      <c r="BA1045" s="45" t="s">
        <v>97</v>
      </c>
      <c r="BB1045" s="74" t="s">
        <v>120</v>
      </c>
      <c r="BC1045" s="45" t="s">
        <v>97</v>
      </c>
      <c r="BD1045" s="45" t="s">
        <v>508</v>
      </c>
      <c r="BE1045" s="45" t="s">
        <v>122</v>
      </c>
      <c r="BF1045" s="45" t="s">
        <v>275</v>
      </c>
      <c r="BH1045" s="45" t="s">
        <v>97</v>
      </c>
      <c r="BI1045" s="45">
        <v>1</v>
      </c>
      <c r="BJ1045" s="45" t="s">
        <v>97</v>
      </c>
      <c r="BK1045" s="53">
        <v>42144.705416666664</v>
      </c>
      <c r="BL1045" s="45" t="s">
        <v>114</v>
      </c>
      <c r="BM1045" s="45" t="s">
        <v>97</v>
      </c>
      <c r="BO1045" s="68" t="str">
        <f t="shared" si="264"/>
        <v>EXECUTE [dbo].[PG_CI_CUENTA_BANCO] 0,0,0 , 1188, X</v>
      </c>
    </row>
    <row r="1046" spans="2:67" x14ac:dyDescent="0.3">
      <c r="B1046" s="6">
        <f t="shared" si="252"/>
        <v>0</v>
      </c>
      <c r="C1046" s="6" t="str">
        <f t="shared" si="253"/>
        <v>0, 0</v>
      </c>
      <c r="D1046" s="54">
        <f t="shared" si="254"/>
        <v>1189</v>
      </c>
      <c r="E1046" s="75" t="str">
        <f t="shared" si="255"/>
        <v>Corporativo | INVERSIONES | INVERSIONES | 1363955435 | CD. JUAREZ | Pesos Mexicanos</v>
      </c>
      <c r="F1046" s="54" t="str">
        <f t="shared" si="256"/>
        <v>5435</v>
      </c>
      <c r="G1046" s="5">
        <v>0</v>
      </c>
      <c r="H1046" s="78" t="str">
        <f t="shared" si="257"/>
        <v>Corporativo | INVERSIONES | INVERSIONES | 1363955435 | CD. JUAREZ | Pesos Mexicanos</v>
      </c>
      <c r="I1046" s="69">
        <f t="shared" si="250"/>
        <v>21</v>
      </c>
      <c r="J1046" s="69">
        <f t="shared" si="250"/>
        <v>7</v>
      </c>
      <c r="K1046" s="70">
        <v>1</v>
      </c>
      <c r="L1046" s="69" t="str">
        <f t="shared" si="258"/>
        <v>N/D</v>
      </c>
      <c r="M1046" s="69" t="str">
        <f t="shared" si="259"/>
        <v>N/D</v>
      </c>
      <c r="N1046" s="69">
        <f t="shared" si="260"/>
        <v>1363955435</v>
      </c>
      <c r="P1046" s="70">
        <v>1</v>
      </c>
      <c r="Q1046" s="70">
        <v>5</v>
      </c>
      <c r="R1046" s="19" t="s">
        <v>4</v>
      </c>
      <c r="S1046" s="78" t="str">
        <f t="shared" si="261"/>
        <v>LUIS RAMIREZ RODRIGUEZ</v>
      </c>
      <c r="T1046" s="78" t="str">
        <f t="shared" si="262"/>
        <v>Corporativo</v>
      </c>
      <c r="AB1046" s="78" t="str">
        <f t="shared" si="263"/>
        <v>TOMAS ZARAGOZA FUENTES</v>
      </c>
      <c r="AC1046" s="70">
        <v>103</v>
      </c>
      <c r="AD1046" s="68" t="str">
        <f t="shared" si="251"/>
        <v>EXECUTE [dbo].[PG_CI_CUENTA_BANCO] 0, 0, 0, 1189, 'Corporativo | INVERSIONES | INVERSIONES | 1363955435 | CD. JUAREZ | Pesos Mexicanos' , '5435', 0, 'Corporativo | INVERSIONES | INVERSIONES | 1363955435 | CD. JUAREZ | Pesos Mexicanos', 21, 7, 1, 'N/D', 'N/D', '1363955435', '', 1, 5, NULL, 'LUIS RAMIREZ RODRIGUEZ', 'Corporativo', '', '', '', '', '', '', '', 'TOMAS ZARAGOZA FUENTES', 103</v>
      </c>
      <c r="AK1046" s="43">
        <v>1189</v>
      </c>
      <c r="AL1046" s="44">
        <v>21</v>
      </c>
      <c r="AM1046" s="44">
        <v>7</v>
      </c>
      <c r="AN1046" s="84" t="s">
        <v>3</v>
      </c>
      <c r="AO1046" s="44">
        <v>0</v>
      </c>
      <c r="AP1046" s="45" t="s">
        <v>148</v>
      </c>
      <c r="AQ1046" s="45">
        <v>1363955435</v>
      </c>
      <c r="AR1046" s="46" t="s">
        <v>129</v>
      </c>
      <c r="AS1046" s="45" t="s">
        <v>19</v>
      </c>
      <c r="AT1046" s="45" t="s">
        <v>19</v>
      </c>
      <c r="AU1046" s="45" t="s">
        <v>201</v>
      </c>
      <c r="AV1046" s="45" t="s">
        <v>107</v>
      </c>
      <c r="AW1046" s="45" t="s">
        <v>97</v>
      </c>
      <c r="AX1046" s="45" t="s">
        <v>108</v>
      </c>
      <c r="AY1046" s="45" t="s">
        <v>100</v>
      </c>
      <c r="AZ1046" s="45" t="s">
        <v>109</v>
      </c>
      <c r="BA1046" s="45" t="s">
        <v>97</v>
      </c>
      <c r="BB1046" s="74" t="s">
        <v>120</v>
      </c>
      <c r="BC1046" s="45" t="s">
        <v>97</v>
      </c>
      <c r="BD1046" s="45" t="s">
        <v>508</v>
      </c>
      <c r="BE1046" s="45" t="s">
        <v>122</v>
      </c>
      <c r="BF1046" s="45" t="s">
        <v>175</v>
      </c>
      <c r="BH1046" s="45" t="s">
        <v>97</v>
      </c>
      <c r="BI1046" s="45">
        <v>1</v>
      </c>
      <c r="BJ1046" s="45" t="s">
        <v>97</v>
      </c>
      <c r="BK1046" s="53">
        <v>42145.553703703707</v>
      </c>
      <c r="BL1046" s="45" t="s">
        <v>114</v>
      </c>
      <c r="BM1046" s="45" t="s">
        <v>97</v>
      </c>
      <c r="BO1046" s="68" t="str">
        <f t="shared" si="264"/>
        <v>EXECUTE [dbo].[PG_CI_CUENTA_BANCO] 0,0,0 , 1189, X</v>
      </c>
    </row>
    <row r="1047" spans="2:67" x14ac:dyDescent="0.3">
      <c r="B1047" s="6">
        <f t="shared" si="252"/>
        <v>0</v>
      </c>
      <c r="C1047" s="6" t="str">
        <f t="shared" si="253"/>
        <v>0, 0</v>
      </c>
      <c r="D1047" s="54">
        <f t="shared" si="254"/>
        <v>1190</v>
      </c>
      <c r="E1047" s="75" t="str">
        <f t="shared" si="255"/>
        <v>Corporativo | INVERSIONES | INVERSIONES | 1363955273 | CD. JUAREZ | Pesos Mexicanos</v>
      </c>
      <c r="F1047" s="54" t="str">
        <f t="shared" si="256"/>
        <v>5273</v>
      </c>
      <c r="G1047" s="5">
        <v>0</v>
      </c>
      <c r="H1047" s="78" t="str">
        <f t="shared" si="257"/>
        <v>Corporativo | INVERSIONES | INVERSIONES | 1363955273 | CD. JUAREZ | Pesos Mexicanos</v>
      </c>
      <c r="I1047" s="69">
        <f t="shared" si="250"/>
        <v>42</v>
      </c>
      <c r="J1047" s="69">
        <f t="shared" si="250"/>
        <v>7</v>
      </c>
      <c r="K1047" s="70">
        <v>1</v>
      </c>
      <c r="L1047" s="69" t="str">
        <f t="shared" si="258"/>
        <v>N/D</v>
      </c>
      <c r="M1047" s="69" t="str">
        <f t="shared" si="259"/>
        <v>N/D</v>
      </c>
      <c r="N1047" s="69">
        <f t="shared" si="260"/>
        <v>1363955273</v>
      </c>
      <c r="P1047" s="70">
        <v>1</v>
      </c>
      <c r="Q1047" s="70">
        <v>5</v>
      </c>
      <c r="R1047" s="19" t="s">
        <v>4</v>
      </c>
      <c r="S1047" s="78" t="str">
        <f t="shared" si="261"/>
        <v>LUIS RAMIREZ RODRIGUEZ</v>
      </c>
      <c r="T1047" s="78" t="str">
        <f t="shared" si="262"/>
        <v>Corporativo</v>
      </c>
      <c r="AB1047" s="78" t="str">
        <f t="shared" si="263"/>
        <v>TOMAS ZARAGOZA FUENTES</v>
      </c>
      <c r="AC1047" s="70">
        <v>103</v>
      </c>
      <c r="AD1047" s="68" t="str">
        <f t="shared" si="251"/>
        <v>EXECUTE [dbo].[PG_CI_CUENTA_BANCO] 0, 0, 0, 1190, 'Corporativo | INVERSIONES | INVERSIONES | 1363955273 | CD. JUAREZ | Pesos Mexicanos' , '5273', 0, 'Corporativo | INVERSIONES | INVERSIONES | 1363955273 | CD. JUAREZ | Pesos Mexicanos', 42, 7, 1, 'N/D', 'N/D', '1363955273', '', 1, 5, NULL, 'LUIS RAMIREZ RODRIGUEZ', 'Corporativo', '', '', '', '', '', '', '', 'TOMAS ZARAGOZA FUENTES', 103</v>
      </c>
      <c r="AK1047" s="43">
        <v>1190</v>
      </c>
      <c r="AL1047" s="44">
        <v>42</v>
      </c>
      <c r="AM1047" s="44">
        <v>7</v>
      </c>
      <c r="AN1047" s="84" t="s">
        <v>3</v>
      </c>
      <c r="AO1047" s="44">
        <v>0</v>
      </c>
      <c r="AP1047" s="45" t="s">
        <v>148</v>
      </c>
      <c r="AQ1047" s="45">
        <v>1363955273</v>
      </c>
      <c r="AR1047" s="46" t="s">
        <v>129</v>
      </c>
      <c r="AS1047" s="45" t="s">
        <v>19</v>
      </c>
      <c r="AT1047" s="45" t="s">
        <v>19</v>
      </c>
      <c r="AU1047" s="45" t="s">
        <v>201</v>
      </c>
      <c r="AV1047" s="45" t="s">
        <v>107</v>
      </c>
      <c r="AW1047" s="45" t="s">
        <v>97</v>
      </c>
      <c r="AX1047" s="45" t="s">
        <v>108</v>
      </c>
      <c r="AY1047" s="45" t="s">
        <v>100</v>
      </c>
      <c r="AZ1047" s="45" t="s">
        <v>109</v>
      </c>
      <c r="BA1047" s="45" t="s">
        <v>97</v>
      </c>
      <c r="BB1047" s="74" t="s">
        <v>120</v>
      </c>
      <c r="BC1047" s="45" t="s">
        <v>97</v>
      </c>
      <c r="BD1047" s="45" t="s">
        <v>508</v>
      </c>
      <c r="BE1047" s="45" t="s">
        <v>122</v>
      </c>
      <c r="BF1047" s="45" t="s">
        <v>315</v>
      </c>
      <c r="BH1047" s="45" t="s">
        <v>97</v>
      </c>
      <c r="BI1047" s="45">
        <v>1</v>
      </c>
      <c r="BJ1047" s="45" t="s">
        <v>97</v>
      </c>
      <c r="BK1047" s="53">
        <v>42145.555532407408</v>
      </c>
      <c r="BL1047" s="45" t="s">
        <v>114</v>
      </c>
      <c r="BM1047" s="45" t="s">
        <v>97</v>
      </c>
      <c r="BO1047" s="68" t="str">
        <f t="shared" si="264"/>
        <v>EXECUTE [dbo].[PG_CI_CUENTA_BANCO] 0,0,0 , 1190, X</v>
      </c>
    </row>
    <row r="1048" spans="2:67" x14ac:dyDescent="0.3">
      <c r="B1048" s="6">
        <f t="shared" si="252"/>
        <v>0</v>
      </c>
      <c r="C1048" s="6" t="str">
        <f t="shared" si="253"/>
        <v>0, 0</v>
      </c>
      <c r="D1048" s="54">
        <f t="shared" si="254"/>
        <v>1191</v>
      </c>
      <c r="E1048" s="75" t="str">
        <f t="shared" si="255"/>
        <v>Corporativo | INVERSIONES | INVERSIONES | 1363955249 | CD. JUAREZ | Pesos Mexicanos</v>
      </c>
      <c r="F1048" s="54" t="str">
        <f t="shared" si="256"/>
        <v>5249</v>
      </c>
      <c r="G1048" s="5">
        <v>0</v>
      </c>
      <c r="H1048" s="78" t="str">
        <f t="shared" si="257"/>
        <v>Corporativo | INVERSIONES | INVERSIONES | 1363955249 | CD. JUAREZ | Pesos Mexicanos</v>
      </c>
      <c r="I1048" s="69">
        <f t="shared" si="250"/>
        <v>28</v>
      </c>
      <c r="J1048" s="69">
        <f t="shared" si="250"/>
        <v>7</v>
      </c>
      <c r="K1048" s="70">
        <v>1</v>
      </c>
      <c r="L1048" s="69" t="str">
        <f t="shared" si="258"/>
        <v>N/D</v>
      </c>
      <c r="M1048" s="69" t="str">
        <f t="shared" si="259"/>
        <v>N/D</v>
      </c>
      <c r="N1048" s="69">
        <f t="shared" si="260"/>
        <v>1363955249</v>
      </c>
      <c r="P1048" s="70">
        <v>1</v>
      </c>
      <c r="Q1048" s="70">
        <v>5</v>
      </c>
      <c r="R1048" s="19" t="s">
        <v>4</v>
      </c>
      <c r="S1048" s="78" t="str">
        <f t="shared" si="261"/>
        <v>LUIS RAMIREZ RODRIGUEZ</v>
      </c>
      <c r="T1048" s="78" t="str">
        <f t="shared" si="262"/>
        <v>Corporativo</v>
      </c>
      <c r="AB1048" s="78" t="str">
        <f t="shared" si="263"/>
        <v>TOMAS ZARAGOZA FUENTES</v>
      </c>
      <c r="AC1048" s="70">
        <v>103</v>
      </c>
      <c r="AD1048" s="68" t="str">
        <f t="shared" si="251"/>
        <v>EXECUTE [dbo].[PG_CI_CUENTA_BANCO] 0, 0, 0, 1191, 'Corporativo | INVERSIONES | INVERSIONES | 1363955249 | CD. JUAREZ | Pesos Mexicanos' , '5249', 0, 'Corporativo | INVERSIONES | INVERSIONES | 1363955249 | CD. JUAREZ | Pesos Mexicanos', 28, 7, 1, 'N/D', 'N/D', '1363955249', '', 1, 5, NULL, 'LUIS RAMIREZ RODRIGUEZ', 'Corporativo', '', '', '', '', '', '', '', 'TOMAS ZARAGOZA FUENTES', 103</v>
      </c>
      <c r="AK1048" s="43">
        <v>1191</v>
      </c>
      <c r="AL1048" s="44">
        <v>28</v>
      </c>
      <c r="AM1048" s="44">
        <v>7</v>
      </c>
      <c r="AN1048" s="84" t="s">
        <v>3</v>
      </c>
      <c r="AO1048" s="44">
        <v>0</v>
      </c>
      <c r="AP1048" s="45" t="s">
        <v>148</v>
      </c>
      <c r="AQ1048" s="45">
        <v>1363955249</v>
      </c>
      <c r="AR1048" s="46" t="s">
        <v>129</v>
      </c>
      <c r="AS1048" s="45" t="s">
        <v>19</v>
      </c>
      <c r="AT1048" s="45" t="s">
        <v>19</v>
      </c>
      <c r="AU1048" s="45" t="s">
        <v>201</v>
      </c>
      <c r="AV1048" s="45" t="s">
        <v>107</v>
      </c>
      <c r="AW1048" s="45" t="s">
        <v>97</v>
      </c>
      <c r="AX1048" s="45" t="s">
        <v>108</v>
      </c>
      <c r="AY1048" s="45" t="s">
        <v>100</v>
      </c>
      <c r="AZ1048" s="45" t="s">
        <v>109</v>
      </c>
      <c r="BA1048" s="45" t="s">
        <v>97</v>
      </c>
      <c r="BB1048" s="74" t="s">
        <v>120</v>
      </c>
      <c r="BC1048" s="45" t="s">
        <v>97</v>
      </c>
      <c r="BD1048" s="45" t="s">
        <v>508</v>
      </c>
      <c r="BE1048" s="45" t="s">
        <v>122</v>
      </c>
      <c r="BF1048" s="45" t="s">
        <v>219</v>
      </c>
      <c r="BH1048" s="45" t="s">
        <v>97</v>
      </c>
      <c r="BI1048" s="45">
        <v>1</v>
      </c>
      <c r="BJ1048" s="45" t="s">
        <v>97</v>
      </c>
      <c r="BK1048" s="53">
        <v>42151.555439814816</v>
      </c>
      <c r="BL1048" s="45" t="s">
        <v>114</v>
      </c>
      <c r="BM1048" s="45" t="s">
        <v>97</v>
      </c>
      <c r="BO1048" s="68" t="str">
        <f t="shared" si="264"/>
        <v>EXECUTE [dbo].[PG_CI_CUENTA_BANCO] 0,0,0 , 1191, X</v>
      </c>
    </row>
    <row r="1049" spans="2:67" x14ac:dyDescent="0.3">
      <c r="B1049" s="6">
        <f t="shared" si="252"/>
        <v>0</v>
      </c>
      <c r="C1049" s="6" t="str">
        <f t="shared" si="253"/>
        <v>0, 0</v>
      </c>
      <c r="D1049" s="54">
        <f t="shared" si="254"/>
        <v>1192</v>
      </c>
      <c r="E1049" s="75" t="str">
        <f t="shared" si="255"/>
        <v>Corporativo | INVERSIONES | INVERSIONES | 1363955176 | CD. JUAREZ | Pesos Mexicanos</v>
      </c>
      <c r="F1049" s="54" t="str">
        <f t="shared" si="256"/>
        <v>5176</v>
      </c>
      <c r="G1049" s="5">
        <v>0</v>
      </c>
      <c r="H1049" s="78" t="str">
        <f t="shared" si="257"/>
        <v>Corporativo | INVERSIONES | INVERSIONES | 1363955176 | CD. JUAREZ | Pesos Mexicanos</v>
      </c>
      <c r="I1049" s="69">
        <f t="shared" si="250"/>
        <v>54</v>
      </c>
      <c r="J1049" s="69">
        <f t="shared" si="250"/>
        <v>7</v>
      </c>
      <c r="K1049" s="70">
        <v>1</v>
      </c>
      <c r="L1049" s="69" t="str">
        <f t="shared" si="258"/>
        <v>N/D</v>
      </c>
      <c r="M1049" s="69" t="str">
        <f t="shared" si="259"/>
        <v>N/D</v>
      </c>
      <c r="N1049" s="69">
        <f t="shared" si="260"/>
        <v>1363955176</v>
      </c>
      <c r="P1049" s="70">
        <v>1</v>
      </c>
      <c r="Q1049" s="70">
        <v>5</v>
      </c>
      <c r="R1049" s="19" t="s">
        <v>4</v>
      </c>
      <c r="S1049" s="78" t="str">
        <f t="shared" si="261"/>
        <v>LUIS RAMIREZ RODRIGUEZ</v>
      </c>
      <c r="T1049" s="78" t="str">
        <f t="shared" si="262"/>
        <v>Corporativo</v>
      </c>
      <c r="AB1049" s="78" t="str">
        <f t="shared" si="263"/>
        <v>TOMAS ZARAGOZA FUENTES</v>
      </c>
      <c r="AC1049" s="70">
        <v>103</v>
      </c>
      <c r="AD1049" s="68" t="str">
        <f t="shared" si="251"/>
        <v>EXECUTE [dbo].[PG_CI_CUENTA_BANCO] 0, 0, 0, 1192, 'Corporativo | INVERSIONES | INVERSIONES | 1363955176 | CD. JUAREZ | Pesos Mexicanos' , '5176', 0, 'Corporativo | INVERSIONES | INVERSIONES | 1363955176 | CD. JUAREZ | Pesos Mexicanos', 54, 7, 1, 'N/D', 'N/D', '1363955176', '', 1, 5, NULL, 'LUIS RAMIREZ RODRIGUEZ', 'Corporativo', '', '', '', '', '', '', '', 'TOMAS ZARAGOZA FUENTES', 103</v>
      </c>
      <c r="AK1049" s="43">
        <v>1192</v>
      </c>
      <c r="AL1049" s="44">
        <v>54</v>
      </c>
      <c r="AM1049" s="44">
        <v>7</v>
      </c>
      <c r="AN1049" s="84" t="s">
        <v>3</v>
      </c>
      <c r="AO1049" s="44">
        <v>0</v>
      </c>
      <c r="AP1049" s="45" t="s">
        <v>148</v>
      </c>
      <c r="AQ1049" s="45">
        <v>1363955176</v>
      </c>
      <c r="AR1049" s="46" t="s">
        <v>129</v>
      </c>
      <c r="AS1049" s="45" t="s">
        <v>19</v>
      </c>
      <c r="AT1049" s="45" t="s">
        <v>19</v>
      </c>
      <c r="AU1049" s="45" t="s">
        <v>201</v>
      </c>
      <c r="AV1049" s="45" t="s">
        <v>107</v>
      </c>
      <c r="AW1049" s="45" t="s">
        <v>97</v>
      </c>
      <c r="AX1049" s="45" t="s">
        <v>108</v>
      </c>
      <c r="AY1049" s="45" t="s">
        <v>100</v>
      </c>
      <c r="AZ1049" s="45" t="s">
        <v>109</v>
      </c>
      <c r="BA1049" s="45" t="s">
        <v>97</v>
      </c>
      <c r="BB1049" s="74" t="s">
        <v>120</v>
      </c>
      <c r="BC1049" s="45" t="s">
        <v>97</v>
      </c>
      <c r="BD1049" s="45" t="s">
        <v>508</v>
      </c>
      <c r="BE1049" s="45" t="s">
        <v>122</v>
      </c>
      <c r="BF1049" s="45" t="s">
        <v>181</v>
      </c>
      <c r="BH1049" s="45" t="s">
        <v>97</v>
      </c>
      <c r="BI1049" s="45">
        <v>1</v>
      </c>
      <c r="BJ1049" s="45" t="s">
        <v>97</v>
      </c>
      <c r="BK1049" s="53">
        <v>42146.728888888887</v>
      </c>
      <c r="BL1049" s="45" t="s">
        <v>114</v>
      </c>
      <c r="BM1049" s="45" t="s">
        <v>97</v>
      </c>
      <c r="BO1049" s="68" t="str">
        <f t="shared" si="264"/>
        <v>EXECUTE [dbo].[PG_CI_CUENTA_BANCO] 0,0,0 , 1192, X</v>
      </c>
    </row>
    <row r="1050" spans="2:67" x14ac:dyDescent="0.3">
      <c r="B1050" s="6">
        <f t="shared" si="252"/>
        <v>0</v>
      </c>
      <c r="C1050" s="6" t="str">
        <f t="shared" si="253"/>
        <v>0, 0</v>
      </c>
      <c r="D1050" s="54">
        <f t="shared" si="254"/>
        <v>1193</v>
      </c>
      <c r="E1050" s="75" t="str">
        <f t="shared" si="255"/>
        <v>Corporativo | INVERSIONES | INVERSIONES | 1363955141 | CD. JUAREZ | Pesos Mexicanos</v>
      </c>
      <c r="F1050" s="54" t="str">
        <f t="shared" si="256"/>
        <v>5141</v>
      </c>
      <c r="G1050" s="5">
        <v>0</v>
      </c>
      <c r="H1050" s="78" t="str">
        <f t="shared" si="257"/>
        <v>Corporativo | INVERSIONES | INVERSIONES | 1363955141 | CD. JUAREZ | Pesos Mexicanos</v>
      </c>
      <c r="I1050" s="69">
        <f t="shared" si="250"/>
        <v>45</v>
      </c>
      <c r="J1050" s="69">
        <f t="shared" si="250"/>
        <v>7</v>
      </c>
      <c r="K1050" s="70">
        <v>1</v>
      </c>
      <c r="L1050" s="69" t="str">
        <f t="shared" si="258"/>
        <v>N/D</v>
      </c>
      <c r="M1050" s="69" t="str">
        <f t="shared" si="259"/>
        <v>N/D</v>
      </c>
      <c r="N1050" s="69">
        <f t="shared" si="260"/>
        <v>1363955141</v>
      </c>
      <c r="P1050" s="70">
        <v>1</v>
      </c>
      <c r="Q1050" s="70">
        <v>5</v>
      </c>
      <c r="R1050" s="19" t="s">
        <v>4</v>
      </c>
      <c r="S1050" s="78" t="str">
        <f t="shared" si="261"/>
        <v>LUIS RAMIREZ RODRIGUEZ</v>
      </c>
      <c r="T1050" s="78" t="str">
        <f t="shared" si="262"/>
        <v>Corporativo</v>
      </c>
      <c r="AB1050" s="78" t="str">
        <f t="shared" si="263"/>
        <v>TOMAS ZARAGOZA FUENTES</v>
      </c>
      <c r="AC1050" s="70">
        <v>103</v>
      </c>
      <c r="AD1050" s="68" t="str">
        <f t="shared" si="251"/>
        <v>EXECUTE [dbo].[PG_CI_CUENTA_BANCO] 0, 0, 0, 1193, 'Corporativo | INVERSIONES | INVERSIONES | 1363955141 | CD. JUAREZ | Pesos Mexicanos' , '5141', 0, 'Corporativo | INVERSIONES | INVERSIONES | 1363955141 | CD. JUAREZ | Pesos Mexicanos', 45, 7, 1, 'N/D', 'N/D', '1363955141', '', 1, 5, NULL, 'LUIS RAMIREZ RODRIGUEZ', 'Corporativo', '', '', '', '', '', '', '', 'TOMAS ZARAGOZA FUENTES', 103</v>
      </c>
      <c r="AK1050" s="43">
        <v>1193</v>
      </c>
      <c r="AL1050" s="44">
        <v>45</v>
      </c>
      <c r="AM1050" s="44">
        <v>7</v>
      </c>
      <c r="AN1050" s="84" t="s">
        <v>3</v>
      </c>
      <c r="AO1050" s="44">
        <v>0</v>
      </c>
      <c r="AP1050" s="45" t="s">
        <v>148</v>
      </c>
      <c r="AQ1050" s="45">
        <v>1363955141</v>
      </c>
      <c r="AR1050" s="46" t="s">
        <v>129</v>
      </c>
      <c r="AS1050" s="45" t="s">
        <v>19</v>
      </c>
      <c r="AT1050" s="45" t="s">
        <v>19</v>
      </c>
      <c r="AU1050" s="45" t="s">
        <v>201</v>
      </c>
      <c r="AV1050" s="45" t="s">
        <v>107</v>
      </c>
      <c r="AW1050" s="45" t="s">
        <v>97</v>
      </c>
      <c r="AX1050" s="45" t="s">
        <v>108</v>
      </c>
      <c r="AY1050" s="45" t="s">
        <v>100</v>
      </c>
      <c r="AZ1050" s="45" t="s">
        <v>109</v>
      </c>
      <c r="BA1050" s="45" t="s">
        <v>97</v>
      </c>
      <c r="BB1050" s="74" t="s">
        <v>120</v>
      </c>
      <c r="BC1050" s="45" t="s">
        <v>97</v>
      </c>
      <c r="BD1050" s="45" t="s">
        <v>508</v>
      </c>
      <c r="BE1050" s="45" t="s">
        <v>122</v>
      </c>
      <c r="BF1050" s="45" t="s">
        <v>172</v>
      </c>
      <c r="BH1050" s="45" t="s">
        <v>97</v>
      </c>
      <c r="BI1050" s="45">
        <v>1</v>
      </c>
      <c r="BJ1050" s="45" t="s">
        <v>97</v>
      </c>
      <c r="BK1050" s="53">
        <v>42151.525081018517</v>
      </c>
      <c r="BL1050" s="45" t="s">
        <v>114</v>
      </c>
      <c r="BM1050" s="45" t="s">
        <v>97</v>
      </c>
      <c r="BO1050" s="68" t="str">
        <f t="shared" si="264"/>
        <v>EXECUTE [dbo].[PG_CI_CUENTA_BANCO] 0,0,0 , 1193, X</v>
      </c>
    </row>
    <row r="1051" spans="2:67" x14ac:dyDescent="0.3">
      <c r="B1051" s="6">
        <f t="shared" si="252"/>
        <v>0</v>
      </c>
      <c r="C1051" s="6" t="str">
        <f t="shared" si="253"/>
        <v>0, 0</v>
      </c>
      <c r="D1051" s="54">
        <f t="shared" si="254"/>
        <v>1194</v>
      </c>
      <c r="E1051" s="75" t="str">
        <f t="shared" si="255"/>
        <v>Corporativo | INVERSIONES | INVERSIONES | 1363955087 | CD. JUAREZ | Pesos Mexicanos</v>
      </c>
      <c r="F1051" s="54" t="str">
        <f t="shared" si="256"/>
        <v>5087</v>
      </c>
      <c r="G1051" s="5">
        <v>0</v>
      </c>
      <c r="H1051" s="78" t="str">
        <f t="shared" si="257"/>
        <v>Corporativo | INVERSIONES | INVERSIONES | 1363955087 | CD. JUAREZ | Pesos Mexicanos</v>
      </c>
      <c r="I1051" s="69">
        <f t="shared" si="250"/>
        <v>13</v>
      </c>
      <c r="J1051" s="69">
        <f t="shared" si="250"/>
        <v>7</v>
      </c>
      <c r="K1051" s="70">
        <v>1</v>
      </c>
      <c r="L1051" s="69" t="str">
        <f t="shared" si="258"/>
        <v>N/D</v>
      </c>
      <c r="M1051" s="69" t="str">
        <f t="shared" si="259"/>
        <v>N/D</v>
      </c>
      <c r="N1051" s="69">
        <f t="shared" si="260"/>
        <v>1363955087</v>
      </c>
      <c r="P1051" s="70">
        <v>1</v>
      </c>
      <c r="Q1051" s="70">
        <v>5</v>
      </c>
      <c r="R1051" s="19" t="s">
        <v>4</v>
      </c>
      <c r="S1051" s="78" t="str">
        <f t="shared" si="261"/>
        <v>LUIS RAMIREZ RODRIGUEZ</v>
      </c>
      <c r="T1051" s="78" t="str">
        <f t="shared" si="262"/>
        <v>Corporativo</v>
      </c>
      <c r="AB1051" s="78" t="str">
        <f t="shared" si="263"/>
        <v>TOMAS ZARAGOZA FUENTES</v>
      </c>
      <c r="AC1051" s="70">
        <v>103</v>
      </c>
      <c r="AD1051" s="68" t="str">
        <f t="shared" si="251"/>
        <v>EXECUTE [dbo].[PG_CI_CUENTA_BANCO] 0, 0, 0, 1194, 'Corporativo | INVERSIONES | INVERSIONES | 1363955087 | CD. JUAREZ | Pesos Mexicanos' , '5087', 0, 'Corporativo | INVERSIONES | INVERSIONES | 1363955087 | CD. JUAREZ | Pesos Mexicanos', 13, 7, 1, 'N/D', 'N/D', '1363955087', '', 1, 5, NULL, 'LUIS RAMIREZ RODRIGUEZ', 'Corporativo', '', '', '', '', '', '', '', 'TOMAS ZARAGOZA FUENTES', 103</v>
      </c>
      <c r="AK1051" s="43">
        <v>1194</v>
      </c>
      <c r="AL1051" s="44">
        <v>13</v>
      </c>
      <c r="AM1051" s="44">
        <v>7</v>
      </c>
      <c r="AN1051" s="84" t="s">
        <v>3</v>
      </c>
      <c r="AO1051" s="44">
        <v>0</v>
      </c>
      <c r="AP1051" s="45" t="s">
        <v>148</v>
      </c>
      <c r="AQ1051" s="45">
        <v>1363955087</v>
      </c>
      <c r="AR1051" s="46" t="s">
        <v>129</v>
      </c>
      <c r="AS1051" s="45" t="s">
        <v>19</v>
      </c>
      <c r="AT1051" s="45" t="s">
        <v>19</v>
      </c>
      <c r="AU1051" s="45" t="s">
        <v>201</v>
      </c>
      <c r="AV1051" s="45" t="s">
        <v>107</v>
      </c>
      <c r="AW1051" s="45" t="s">
        <v>97</v>
      </c>
      <c r="AX1051" s="45" t="s">
        <v>108</v>
      </c>
      <c r="AY1051" s="45" t="s">
        <v>100</v>
      </c>
      <c r="AZ1051" s="45" t="s">
        <v>109</v>
      </c>
      <c r="BA1051" s="45" t="s">
        <v>97</v>
      </c>
      <c r="BB1051" s="74" t="s">
        <v>120</v>
      </c>
      <c r="BC1051" s="45" t="s">
        <v>97</v>
      </c>
      <c r="BD1051" s="45" t="s">
        <v>508</v>
      </c>
      <c r="BE1051" s="45" t="s">
        <v>122</v>
      </c>
      <c r="BF1051" s="45" t="s">
        <v>204</v>
      </c>
      <c r="BH1051" s="45" t="s">
        <v>97</v>
      </c>
      <c r="BI1051" s="45">
        <v>1</v>
      </c>
      <c r="BJ1051" s="45" t="s">
        <v>97</v>
      </c>
      <c r="BK1051" s="53">
        <v>42151.516203703701</v>
      </c>
      <c r="BL1051" s="45" t="s">
        <v>114</v>
      </c>
      <c r="BM1051" s="45" t="s">
        <v>97</v>
      </c>
      <c r="BO1051" s="68" t="str">
        <f t="shared" si="264"/>
        <v>EXECUTE [dbo].[PG_CI_CUENTA_BANCO] 0,0,0 , 1194, X</v>
      </c>
    </row>
    <row r="1052" spans="2:67" x14ac:dyDescent="0.3">
      <c r="B1052" s="6">
        <f t="shared" si="252"/>
        <v>0</v>
      </c>
      <c r="C1052" s="6" t="str">
        <f t="shared" si="253"/>
        <v>0, 0</v>
      </c>
      <c r="D1052" s="54">
        <f t="shared" si="254"/>
        <v>1195</v>
      </c>
      <c r="E1052" s="75" t="str">
        <f t="shared" si="255"/>
        <v>Corporativo | INVERSIONES | INVERSIONES | 1363955028 | CD. JUAREZ | Pesos Mexicanos</v>
      </c>
      <c r="F1052" s="54" t="str">
        <f t="shared" si="256"/>
        <v>5028</v>
      </c>
      <c r="G1052" s="5">
        <v>0</v>
      </c>
      <c r="H1052" s="78" t="str">
        <f t="shared" si="257"/>
        <v>Corporativo | INVERSIONES | INVERSIONES | 1363955028 | CD. JUAREZ | Pesos Mexicanos</v>
      </c>
      <c r="I1052" s="69">
        <f t="shared" si="250"/>
        <v>36</v>
      </c>
      <c r="J1052" s="69">
        <f t="shared" si="250"/>
        <v>7</v>
      </c>
      <c r="K1052" s="70">
        <v>1</v>
      </c>
      <c r="L1052" s="69" t="str">
        <f t="shared" si="258"/>
        <v>N/D</v>
      </c>
      <c r="M1052" s="69" t="str">
        <f t="shared" si="259"/>
        <v>N/D</v>
      </c>
      <c r="N1052" s="69">
        <f t="shared" si="260"/>
        <v>1363955028</v>
      </c>
      <c r="P1052" s="70">
        <v>1</v>
      </c>
      <c r="Q1052" s="70">
        <v>5</v>
      </c>
      <c r="R1052" s="19" t="s">
        <v>4</v>
      </c>
      <c r="S1052" s="78" t="str">
        <f t="shared" si="261"/>
        <v>LUIS RAMIREZ RODRIGUEZ</v>
      </c>
      <c r="T1052" s="78" t="str">
        <f t="shared" si="262"/>
        <v>Corporativo</v>
      </c>
      <c r="AB1052" s="78" t="str">
        <f t="shared" si="263"/>
        <v>TOMAS ZARAGOZA FUENTES</v>
      </c>
      <c r="AC1052" s="70">
        <v>103</v>
      </c>
      <c r="AD1052" s="68" t="str">
        <f t="shared" si="251"/>
        <v>EXECUTE [dbo].[PG_CI_CUENTA_BANCO] 0, 0, 0, 1195, 'Corporativo | INVERSIONES | INVERSIONES | 1363955028 | CD. JUAREZ | Pesos Mexicanos' , '5028', 0, 'Corporativo | INVERSIONES | INVERSIONES | 1363955028 | CD. JUAREZ | Pesos Mexicanos', 36, 7, 1, 'N/D', 'N/D', '1363955028', '', 1, 5, NULL, 'LUIS RAMIREZ RODRIGUEZ', 'Corporativo', '', '', '', '', '', '', '', 'TOMAS ZARAGOZA FUENTES', 103</v>
      </c>
      <c r="AK1052" s="43">
        <v>1195</v>
      </c>
      <c r="AL1052" s="44">
        <v>36</v>
      </c>
      <c r="AM1052" s="44">
        <v>7</v>
      </c>
      <c r="AN1052" s="84" t="s">
        <v>3</v>
      </c>
      <c r="AO1052" s="44">
        <v>0</v>
      </c>
      <c r="AP1052" s="45" t="s">
        <v>148</v>
      </c>
      <c r="AQ1052" s="45">
        <v>1363955028</v>
      </c>
      <c r="AR1052" s="46" t="s">
        <v>129</v>
      </c>
      <c r="AS1052" s="45" t="s">
        <v>19</v>
      </c>
      <c r="AT1052" s="45" t="s">
        <v>19</v>
      </c>
      <c r="AU1052" s="45" t="s">
        <v>201</v>
      </c>
      <c r="AV1052" s="45" t="s">
        <v>107</v>
      </c>
      <c r="AW1052" s="45" t="s">
        <v>97</v>
      </c>
      <c r="AX1052" s="45" t="s">
        <v>108</v>
      </c>
      <c r="AY1052" s="45" t="s">
        <v>100</v>
      </c>
      <c r="AZ1052" s="45" t="s">
        <v>109</v>
      </c>
      <c r="BA1052" s="45" t="s">
        <v>97</v>
      </c>
      <c r="BB1052" s="74" t="s">
        <v>120</v>
      </c>
      <c r="BC1052" s="45" t="s">
        <v>97</v>
      </c>
      <c r="BD1052" s="45" t="s">
        <v>508</v>
      </c>
      <c r="BE1052" s="45" t="s">
        <v>122</v>
      </c>
      <c r="BF1052" s="45" t="s">
        <v>327</v>
      </c>
      <c r="BH1052" s="45" t="s">
        <v>97</v>
      </c>
      <c r="BI1052" s="45">
        <v>1</v>
      </c>
      <c r="BJ1052" s="45" t="s">
        <v>97</v>
      </c>
      <c r="BK1052" s="53">
        <v>42144.703333333331</v>
      </c>
      <c r="BL1052" s="45" t="s">
        <v>114</v>
      </c>
      <c r="BM1052" s="45" t="s">
        <v>97</v>
      </c>
      <c r="BO1052" s="68" t="str">
        <f t="shared" si="264"/>
        <v>EXECUTE [dbo].[PG_CI_CUENTA_BANCO] 0,0,0 , 1195, X</v>
      </c>
    </row>
    <row r="1053" spans="2:67" x14ac:dyDescent="0.3">
      <c r="B1053" s="6">
        <f t="shared" si="252"/>
        <v>0</v>
      </c>
      <c r="C1053" s="6" t="str">
        <f t="shared" si="253"/>
        <v>0, 0</v>
      </c>
      <c r="D1053" s="54">
        <f t="shared" si="254"/>
        <v>1196</v>
      </c>
      <c r="E1053" s="75" t="str">
        <f t="shared" si="255"/>
        <v>Corporativo | INVERSIONES | INVERSIONES | 1363954951 | CD. JUAREZ | Pesos Mexicanos</v>
      </c>
      <c r="F1053" s="54" t="str">
        <f t="shared" si="256"/>
        <v>4951</v>
      </c>
      <c r="G1053" s="5">
        <v>0</v>
      </c>
      <c r="H1053" s="78" t="str">
        <f t="shared" si="257"/>
        <v>Corporativo | INVERSIONES | INVERSIONES | 1363954951 | CD. JUAREZ | Pesos Mexicanos</v>
      </c>
      <c r="I1053" s="69">
        <f t="shared" si="250"/>
        <v>10</v>
      </c>
      <c r="J1053" s="69">
        <f t="shared" si="250"/>
        <v>7</v>
      </c>
      <c r="K1053" s="70">
        <v>1</v>
      </c>
      <c r="L1053" s="69" t="str">
        <f t="shared" si="258"/>
        <v>N/D</v>
      </c>
      <c r="M1053" s="69" t="str">
        <f t="shared" si="259"/>
        <v>N/D</v>
      </c>
      <c r="N1053" s="69">
        <f t="shared" si="260"/>
        <v>1363954951</v>
      </c>
      <c r="P1053" s="70">
        <v>1</v>
      </c>
      <c r="Q1053" s="70">
        <v>5</v>
      </c>
      <c r="R1053" s="19" t="s">
        <v>4</v>
      </c>
      <c r="S1053" s="78" t="str">
        <f t="shared" si="261"/>
        <v>LUIS RAMIREZ RODRIGUEZ</v>
      </c>
      <c r="T1053" s="78" t="str">
        <f t="shared" si="262"/>
        <v>Corporativo</v>
      </c>
      <c r="AB1053" s="78" t="str">
        <f t="shared" si="263"/>
        <v>TOMAS ZARAGOZA FUENTES</v>
      </c>
      <c r="AC1053" s="70">
        <v>103</v>
      </c>
      <c r="AD1053" s="68" t="str">
        <f t="shared" si="251"/>
        <v>EXECUTE [dbo].[PG_CI_CUENTA_BANCO] 0, 0, 0, 1196, 'Corporativo | INVERSIONES | INVERSIONES | 1363954951 | CD. JUAREZ | Pesos Mexicanos' , '4951', 0, 'Corporativo | INVERSIONES | INVERSIONES | 1363954951 | CD. JUAREZ | Pesos Mexicanos', 10, 7, 1, 'N/D', 'N/D', '1363954951', '', 1, 5, NULL, 'LUIS RAMIREZ RODRIGUEZ', 'Corporativo', '', '', '', '', '', '', '', 'TOMAS ZARAGOZA FUENTES', 103</v>
      </c>
      <c r="AK1053" s="43">
        <v>1196</v>
      </c>
      <c r="AL1053" s="44">
        <v>10</v>
      </c>
      <c r="AM1053" s="44">
        <v>7</v>
      </c>
      <c r="AN1053" s="84" t="s">
        <v>3</v>
      </c>
      <c r="AO1053" s="44">
        <v>0</v>
      </c>
      <c r="AP1053" s="45" t="s">
        <v>148</v>
      </c>
      <c r="AQ1053" s="45">
        <v>1363954951</v>
      </c>
      <c r="AR1053" s="46" t="s">
        <v>129</v>
      </c>
      <c r="AS1053" s="45" t="s">
        <v>19</v>
      </c>
      <c r="AT1053" s="45" t="s">
        <v>19</v>
      </c>
      <c r="AU1053" s="45" t="s">
        <v>201</v>
      </c>
      <c r="AV1053" s="45" t="s">
        <v>107</v>
      </c>
      <c r="AW1053" s="45" t="s">
        <v>97</v>
      </c>
      <c r="AX1053" s="45" t="s">
        <v>108</v>
      </c>
      <c r="AY1053" s="45" t="s">
        <v>100</v>
      </c>
      <c r="AZ1053" s="45" t="s">
        <v>109</v>
      </c>
      <c r="BA1053" s="45" t="s">
        <v>97</v>
      </c>
      <c r="BB1053" s="74" t="s">
        <v>120</v>
      </c>
      <c r="BC1053" s="45" t="s">
        <v>97</v>
      </c>
      <c r="BD1053" s="45" t="s">
        <v>508</v>
      </c>
      <c r="BE1053" s="45" t="s">
        <v>122</v>
      </c>
      <c r="BF1053" s="45" t="s">
        <v>160</v>
      </c>
      <c r="BH1053" s="45" t="s">
        <v>97</v>
      </c>
      <c r="BI1053" s="45">
        <v>1</v>
      </c>
      <c r="BJ1053" s="45" t="s">
        <v>97</v>
      </c>
      <c r="BK1053" s="53">
        <v>42146.701504629629</v>
      </c>
      <c r="BL1053" s="45" t="s">
        <v>114</v>
      </c>
      <c r="BM1053" s="45" t="s">
        <v>97</v>
      </c>
      <c r="BO1053" s="68" t="str">
        <f t="shared" si="264"/>
        <v>EXECUTE [dbo].[PG_CI_CUENTA_BANCO] 0,0,0 , 1196, X</v>
      </c>
    </row>
    <row r="1054" spans="2:67" x14ac:dyDescent="0.3">
      <c r="B1054" s="6">
        <f t="shared" si="252"/>
        <v>0</v>
      </c>
      <c r="C1054" s="6" t="str">
        <f t="shared" si="253"/>
        <v>0, 0</v>
      </c>
      <c r="D1054" s="54">
        <f t="shared" si="254"/>
        <v>1197</v>
      </c>
      <c r="E1054" s="75" t="str">
        <f t="shared" si="255"/>
        <v>Corporativo | INVERSIONES | INVERSIONES | 1363954889 | CD. JUAREZ | Pesos Mexicanos</v>
      </c>
      <c r="F1054" s="54" t="str">
        <f t="shared" si="256"/>
        <v>4889</v>
      </c>
      <c r="G1054" s="5">
        <v>0</v>
      </c>
      <c r="H1054" s="78" t="str">
        <f t="shared" si="257"/>
        <v>Corporativo | INVERSIONES | INVERSIONES | 1363954889 | CD. JUAREZ | Pesos Mexicanos</v>
      </c>
      <c r="I1054" s="69">
        <f t="shared" si="250"/>
        <v>16</v>
      </c>
      <c r="J1054" s="69">
        <f t="shared" si="250"/>
        <v>7</v>
      </c>
      <c r="K1054" s="70">
        <v>1</v>
      </c>
      <c r="L1054" s="69" t="str">
        <f t="shared" si="258"/>
        <v>N/D</v>
      </c>
      <c r="M1054" s="69" t="str">
        <f t="shared" si="259"/>
        <v>N/D</v>
      </c>
      <c r="N1054" s="69">
        <f t="shared" si="260"/>
        <v>1363954889</v>
      </c>
      <c r="P1054" s="70">
        <v>1</v>
      </c>
      <c r="Q1054" s="70">
        <v>5</v>
      </c>
      <c r="R1054" s="19" t="s">
        <v>4</v>
      </c>
      <c r="S1054" s="78" t="str">
        <f t="shared" si="261"/>
        <v>LUIS RAMIREZ RODRIGUEZ</v>
      </c>
      <c r="T1054" s="78" t="str">
        <f t="shared" si="262"/>
        <v>Corporativo</v>
      </c>
      <c r="AB1054" s="78" t="str">
        <f t="shared" si="263"/>
        <v>TOMAS ZARAGOZA FUENTES</v>
      </c>
      <c r="AC1054" s="70">
        <v>103</v>
      </c>
      <c r="AD1054" s="68" t="str">
        <f t="shared" si="251"/>
        <v>EXECUTE [dbo].[PG_CI_CUENTA_BANCO] 0, 0, 0, 1197, 'Corporativo | INVERSIONES | INVERSIONES | 1363954889 | CD. JUAREZ | Pesos Mexicanos' , '4889', 0, 'Corporativo | INVERSIONES | INVERSIONES | 1363954889 | CD. JUAREZ | Pesos Mexicanos', 16, 7, 1, 'N/D', 'N/D', '1363954889', '', 1, 5, NULL, 'LUIS RAMIREZ RODRIGUEZ', 'Corporativo', '', '', '', '', '', '', '', 'TOMAS ZARAGOZA FUENTES', 103</v>
      </c>
      <c r="AK1054" s="43">
        <v>1197</v>
      </c>
      <c r="AL1054" s="44">
        <v>16</v>
      </c>
      <c r="AM1054" s="44">
        <v>7</v>
      </c>
      <c r="AN1054" s="84" t="s">
        <v>3</v>
      </c>
      <c r="AO1054" s="44">
        <v>0</v>
      </c>
      <c r="AP1054" s="45" t="s">
        <v>148</v>
      </c>
      <c r="AQ1054" s="45">
        <v>1363954889</v>
      </c>
      <c r="AR1054" s="46" t="s">
        <v>129</v>
      </c>
      <c r="AS1054" s="45" t="s">
        <v>19</v>
      </c>
      <c r="AT1054" s="45" t="s">
        <v>19</v>
      </c>
      <c r="AU1054" s="45" t="s">
        <v>201</v>
      </c>
      <c r="AV1054" s="45" t="s">
        <v>107</v>
      </c>
      <c r="AW1054" s="45" t="s">
        <v>97</v>
      </c>
      <c r="AX1054" s="45" t="s">
        <v>108</v>
      </c>
      <c r="AY1054" s="45" t="s">
        <v>100</v>
      </c>
      <c r="AZ1054" s="45" t="s">
        <v>109</v>
      </c>
      <c r="BA1054" s="45" t="s">
        <v>97</v>
      </c>
      <c r="BB1054" s="74" t="s">
        <v>120</v>
      </c>
      <c r="BC1054" s="45" t="s">
        <v>97</v>
      </c>
      <c r="BD1054" s="45" t="s">
        <v>508</v>
      </c>
      <c r="BE1054" s="45" t="s">
        <v>122</v>
      </c>
      <c r="BF1054" s="45" t="s">
        <v>112</v>
      </c>
      <c r="BH1054" s="45" t="s">
        <v>97</v>
      </c>
      <c r="BI1054" s="45">
        <v>1</v>
      </c>
      <c r="BJ1054" s="45" t="s">
        <v>97</v>
      </c>
      <c r="BK1054" s="53">
        <v>42144.574849537035</v>
      </c>
      <c r="BL1054" s="45" t="s">
        <v>114</v>
      </c>
      <c r="BM1054" s="45" t="s">
        <v>97</v>
      </c>
      <c r="BO1054" s="68" t="str">
        <f t="shared" si="264"/>
        <v>EXECUTE [dbo].[PG_CI_CUENTA_BANCO] 0,0,0 , 1197, X</v>
      </c>
    </row>
    <row r="1055" spans="2:67" x14ac:dyDescent="0.3">
      <c r="B1055" s="6">
        <f t="shared" si="252"/>
        <v>0</v>
      </c>
      <c r="C1055" s="6" t="str">
        <f t="shared" si="253"/>
        <v>0, 0</v>
      </c>
      <c r="D1055" s="54">
        <f t="shared" si="254"/>
        <v>1198</v>
      </c>
      <c r="E1055" s="75" t="str">
        <f t="shared" si="255"/>
        <v>Corporativo | INVERSIONES | INVERSIONES | 1363954862 | CD. JUAREZ | Pesos Mexicanos</v>
      </c>
      <c r="F1055" s="54" t="str">
        <f t="shared" si="256"/>
        <v>4862</v>
      </c>
      <c r="G1055" s="5">
        <v>0</v>
      </c>
      <c r="H1055" s="78" t="str">
        <f t="shared" si="257"/>
        <v>Corporativo | INVERSIONES | INVERSIONES | 1363954862 | CD. JUAREZ | Pesos Mexicanos</v>
      </c>
      <c r="I1055" s="69">
        <f t="shared" si="250"/>
        <v>19</v>
      </c>
      <c r="J1055" s="69">
        <f t="shared" si="250"/>
        <v>7</v>
      </c>
      <c r="K1055" s="70">
        <v>1</v>
      </c>
      <c r="L1055" s="69" t="str">
        <f t="shared" si="258"/>
        <v>N/D</v>
      </c>
      <c r="M1055" s="69" t="str">
        <f t="shared" si="259"/>
        <v>N/D</v>
      </c>
      <c r="N1055" s="69">
        <f t="shared" si="260"/>
        <v>1363954862</v>
      </c>
      <c r="P1055" s="70">
        <v>1</v>
      </c>
      <c r="Q1055" s="70">
        <v>5</v>
      </c>
      <c r="R1055" s="19" t="s">
        <v>4</v>
      </c>
      <c r="S1055" s="78" t="str">
        <f t="shared" si="261"/>
        <v>LUIS RAMIREZ RODRIGUEZ</v>
      </c>
      <c r="T1055" s="78" t="str">
        <f t="shared" si="262"/>
        <v>Corporativo</v>
      </c>
      <c r="AB1055" s="78" t="str">
        <f t="shared" si="263"/>
        <v>TOMAS ZARAGOZA FUENTES</v>
      </c>
      <c r="AC1055" s="70">
        <v>103</v>
      </c>
      <c r="AD1055" s="68" t="str">
        <f t="shared" si="251"/>
        <v>EXECUTE [dbo].[PG_CI_CUENTA_BANCO] 0, 0, 0, 1198, 'Corporativo | INVERSIONES | INVERSIONES | 1363954862 | CD. JUAREZ | Pesos Mexicanos' , '4862', 0, 'Corporativo | INVERSIONES | INVERSIONES | 1363954862 | CD. JUAREZ | Pesos Mexicanos', 19, 7, 1, 'N/D', 'N/D', '1363954862', '', 1, 5, NULL, 'LUIS RAMIREZ RODRIGUEZ', 'Corporativo', '', '', '', '', '', '', '', 'TOMAS ZARAGOZA FUENTES', 103</v>
      </c>
      <c r="AK1055" s="43">
        <v>1198</v>
      </c>
      <c r="AL1055" s="44">
        <v>19</v>
      </c>
      <c r="AM1055" s="44">
        <v>7</v>
      </c>
      <c r="AN1055" s="84" t="s">
        <v>3</v>
      </c>
      <c r="AO1055" s="44">
        <v>0</v>
      </c>
      <c r="AP1055" s="45" t="s">
        <v>148</v>
      </c>
      <c r="AQ1055" s="45">
        <v>1363954862</v>
      </c>
      <c r="AR1055" s="46" t="s">
        <v>129</v>
      </c>
      <c r="AS1055" s="45" t="s">
        <v>19</v>
      </c>
      <c r="AT1055" s="45" t="s">
        <v>19</v>
      </c>
      <c r="AU1055" s="45" t="s">
        <v>201</v>
      </c>
      <c r="AV1055" s="45" t="s">
        <v>107</v>
      </c>
      <c r="AW1055" s="45" t="s">
        <v>97</v>
      </c>
      <c r="AX1055" s="45" t="s">
        <v>108</v>
      </c>
      <c r="AY1055" s="45" t="s">
        <v>100</v>
      </c>
      <c r="AZ1055" s="45" t="s">
        <v>109</v>
      </c>
      <c r="BA1055" s="45" t="s">
        <v>97</v>
      </c>
      <c r="BB1055" s="74" t="s">
        <v>120</v>
      </c>
      <c r="BC1055" s="45" t="s">
        <v>97</v>
      </c>
      <c r="BD1055" s="45" t="s">
        <v>508</v>
      </c>
      <c r="BE1055" s="45" t="s">
        <v>122</v>
      </c>
      <c r="BF1055" s="45" t="s">
        <v>244</v>
      </c>
      <c r="BH1055" s="45" t="s">
        <v>97</v>
      </c>
      <c r="BI1055" s="45">
        <v>1</v>
      </c>
      <c r="BJ1055" s="45" t="s">
        <v>97</v>
      </c>
      <c r="BK1055" s="53">
        <v>42144.573935185188</v>
      </c>
      <c r="BL1055" s="45" t="s">
        <v>114</v>
      </c>
      <c r="BM1055" s="45" t="s">
        <v>97</v>
      </c>
      <c r="BO1055" s="68" t="str">
        <f t="shared" si="264"/>
        <v>EXECUTE [dbo].[PG_CI_CUENTA_BANCO] 0,0,0 , 1198, X</v>
      </c>
    </row>
    <row r="1056" spans="2:67" x14ac:dyDescent="0.3">
      <c r="B1056" s="6">
        <f t="shared" si="252"/>
        <v>0</v>
      </c>
      <c r="C1056" s="6" t="str">
        <f t="shared" si="253"/>
        <v>0, 0</v>
      </c>
      <c r="D1056" s="54">
        <f t="shared" si="254"/>
        <v>1199</v>
      </c>
      <c r="E1056" s="75" t="str">
        <f t="shared" si="255"/>
        <v>Corporativo | INVERSIONES | INVERSIONES | 1363954579 | CD. JUAREZ | Pesos Mexicanos</v>
      </c>
      <c r="F1056" s="54" t="str">
        <f t="shared" si="256"/>
        <v>4579</v>
      </c>
      <c r="G1056" s="5">
        <v>0</v>
      </c>
      <c r="H1056" s="78" t="str">
        <f t="shared" si="257"/>
        <v>Corporativo | INVERSIONES | INVERSIONES | 1363954579 | CD. JUAREZ | Pesos Mexicanos</v>
      </c>
      <c r="I1056" s="69">
        <f t="shared" si="250"/>
        <v>12</v>
      </c>
      <c r="J1056" s="69">
        <f t="shared" si="250"/>
        <v>7</v>
      </c>
      <c r="K1056" s="70">
        <v>1</v>
      </c>
      <c r="L1056" s="69" t="str">
        <f t="shared" si="258"/>
        <v>N/D</v>
      </c>
      <c r="M1056" s="69" t="str">
        <f t="shared" si="259"/>
        <v>N/D</v>
      </c>
      <c r="N1056" s="69">
        <f t="shared" si="260"/>
        <v>1363954579</v>
      </c>
      <c r="P1056" s="70">
        <v>1</v>
      </c>
      <c r="Q1056" s="70">
        <v>5</v>
      </c>
      <c r="R1056" s="19" t="s">
        <v>4</v>
      </c>
      <c r="S1056" s="78" t="str">
        <f t="shared" si="261"/>
        <v>LUIS RAMIREZ RODRIGUEZ</v>
      </c>
      <c r="T1056" s="78" t="str">
        <f t="shared" si="262"/>
        <v>Corporativo</v>
      </c>
      <c r="AB1056" s="78" t="str">
        <f t="shared" si="263"/>
        <v>TOMAS ZARAGOZA FUENTES</v>
      </c>
      <c r="AC1056" s="70">
        <v>103</v>
      </c>
      <c r="AD1056" s="68" t="str">
        <f t="shared" si="251"/>
        <v>EXECUTE [dbo].[PG_CI_CUENTA_BANCO] 0, 0, 0, 1199, 'Corporativo | INVERSIONES | INVERSIONES | 1363954579 | CD. JUAREZ | Pesos Mexicanos' , '4579', 0, 'Corporativo | INVERSIONES | INVERSIONES | 1363954579 | CD. JUAREZ | Pesos Mexicanos', 12, 7, 1, 'N/D', 'N/D', '1363954579', '', 1, 5, NULL, 'LUIS RAMIREZ RODRIGUEZ', 'Corporativo', '', '', '', '', '', '', '', 'TOMAS ZARAGOZA FUENTES', 103</v>
      </c>
      <c r="AK1056" s="43">
        <v>1199</v>
      </c>
      <c r="AL1056" s="44">
        <v>12</v>
      </c>
      <c r="AM1056" s="44">
        <v>7</v>
      </c>
      <c r="AN1056" s="84" t="s">
        <v>3</v>
      </c>
      <c r="AO1056" s="44">
        <v>0</v>
      </c>
      <c r="AP1056" s="45" t="s">
        <v>148</v>
      </c>
      <c r="AQ1056" s="45">
        <v>1363954579</v>
      </c>
      <c r="AR1056" s="46" t="s">
        <v>129</v>
      </c>
      <c r="AS1056" s="45" t="s">
        <v>19</v>
      </c>
      <c r="AT1056" s="45" t="s">
        <v>19</v>
      </c>
      <c r="AU1056" s="45" t="s">
        <v>201</v>
      </c>
      <c r="AV1056" s="45" t="s">
        <v>107</v>
      </c>
      <c r="AW1056" s="45" t="s">
        <v>97</v>
      </c>
      <c r="AX1056" s="45" t="s">
        <v>108</v>
      </c>
      <c r="AY1056" s="45" t="s">
        <v>100</v>
      </c>
      <c r="AZ1056" s="45" t="s">
        <v>109</v>
      </c>
      <c r="BA1056" s="45" t="s">
        <v>97</v>
      </c>
      <c r="BB1056" s="74" t="s">
        <v>120</v>
      </c>
      <c r="BC1056" s="45" t="s">
        <v>97</v>
      </c>
      <c r="BD1056" s="45" t="s">
        <v>508</v>
      </c>
      <c r="BE1056" s="45" t="s">
        <v>122</v>
      </c>
      <c r="BF1056" s="45" t="s">
        <v>189</v>
      </c>
      <c r="BH1056" s="45" t="s">
        <v>97</v>
      </c>
      <c r="BI1056" s="45">
        <v>1</v>
      </c>
      <c r="BJ1056" s="45" t="s">
        <v>97</v>
      </c>
      <c r="BK1056" s="53">
        <v>42147.576284722221</v>
      </c>
      <c r="BL1056" s="45" t="s">
        <v>114</v>
      </c>
      <c r="BM1056" s="45" t="s">
        <v>97</v>
      </c>
      <c r="BO1056" s="68" t="str">
        <f t="shared" si="264"/>
        <v>EXECUTE [dbo].[PG_CI_CUENTA_BANCO] 0,0,0 , 1199, X</v>
      </c>
    </row>
    <row r="1057" spans="2:67" x14ac:dyDescent="0.3">
      <c r="B1057" s="6">
        <f t="shared" si="252"/>
        <v>0</v>
      </c>
      <c r="C1057" s="6" t="str">
        <f t="shared" si="253"/>
        <v>0, 0</v>
      </c>
      <c r="D1057" s="54">
        <f t="shared" si="254"/>
        <v>1200</v>
      </c>
      <c r="E1057" s="75" t="str">
        <f t="shared" si="255"/>
        <v>Corporativo | INVERSIONES | INVERSIONES | 1363954501 | CD. JUAREZ | Pesos Mexicanos</v>
      </c>
      <c r="F1057" s="54" t="str">
        <f t="shared" si="256"/>
        <v>4501</v>
      </c>
      <c r="G1057" s="5">
        <v>0</v>
      </c>
      <c r="H1057" s="78" t="str">
        <f t="shared" si="257"/>
        <v>Corporativo | INVERSIONES | INVERSIONES | 1363954501 | CD. JUAREZ | Pesos Mexicanos</v>
      </c>
      <c r="I1057" s="69">
        <f t="shared" si="250"/>
        <v>24</v>
      </c>
      <c r="J1057" s="69">
        <f t="shared" si="250"/>
        <v>7</v>
      </c>
      <c r="K1057" s="70">
        <v>1</v>
      </c>
      <c r="L1057" s="69" t="str">
        <f t="shared" si="258"/>
        <v>N/D</v>
      </c>
      <c r="M1057" s="69" t="str">
        <f t="shared" si="259"/>
        <v>N/D</v>
      </c>
      <c r="N1057" s="69">
        <f t="shared" si="260"/>
        <v>1363954501</v>
      </c>
      <c r="P1057" s="70">
        <v>1</v>
      </c>
      <c r="Q1057" s="70">
        <v>5</v>
      </c>
      <c r="R1057" s="19" t="s">
        <v>4</v>
      </c>
      <c r="S1057" s="78" t="str">
        <f t="shared" si="261"/>
        <v>LUIS RAMIREZ RODRIGUEZ</v>
      </c>
      <c r="T1057" s="78" t="str">
        <f t="shared" si="262"/>
        <v>Corporativo</v>
      </c>
      <c r="AB1057" s="78" t="str">
        <f t="shared" si="263"/>
        <v>TOMAS ZARAGOZA FUENTES</v>
      </c>
      <c r="AC1057" s="70">
        <v>103</v>
      </c>
      <c r="AD1057" s="68" t="str">
        <f t="shared" si="251"/>
        <v>EXECUTE [dbo].[PG_CI_CUENTA_BANCO] 0, 0, 0, 1200, 'Corporativo | INVERSIONES | INVERSIONES | 1363954501 | CD. JUAREZ | Pesos Mexicanos' , '4501', 0, 'Corporativo | INVERSIONES | INVERSIONES | 1363954501 | CD. JUAREZ | Pesos Mexicanos', 24, 7, 1, 'N/D', 'N/D', '1363954501', '', 1, 5, NULL, 'LUIS RAMIREZ RODRIGUEZ', 'Corporativo', '', '', '', '', '', '', '', 'TOMAS ZARAGOZA FUENTES', 103</v>
      </c>
      <c r="AK1057" s="43">
        <v>1200</v>
      </c>
      <c r="AL1057" s="44">
        <v>24</v>
      </c>
      <c r="AM1057" s="44">
        <v>7</v>
      </c>
      <c r="AN1057" s="84" t="s">
        <v>3</v>
      </c>
      <c r="AO1057" s="44">
        <v>0</v>
      </c>
      <c r="AP1057" s="45" t="s">
        <v>148</v>
      </c>
      <c r="AQ1057" s="45">
        <v>1363954501</v>
      </c>
      <c r="AR1057" s="46" t="s">
        <v>129</v>
      </c>
      <c r="AS1057" s="45" t="s">
        <v>19</v>
      </c>
      <c r="AT1057" s="45" t="s">
        <v>19</v>
      </c>
      <c r="AU1057" s="45" t="s">
        <v>201</v>
      </c>
      <c r="AV1057" s="45" t="s">
        <v>107</v>
      </c>
      <c r="AW1057" s="45" t="s">
        <v>97</v>
      </c>
      <c r="AX1057" s="45" t="s">
        <v>108</v>
      </c>
      <c r="AY1057" s="45" t="s">
        <v>100</v>
      </c>
      <c r="AZ1057" s="45" t="s">
        <v>109</v>
      </c>
      <c r="BA1057" s="45" t="s">
        <v>97</v>
      </c>
      <c r="BB1057" s="74" t="s">
        <v>120</v>
      </c>
      <c r="BC1057" s="45" t="s">
        <v>97</v>
      </c>
      <c r="BD1057" s="45" t="s">
        <v>508</v>
      </c>
      <c r="BE1057" s="45" t="s">
        <v>122</v>
      </c>
      <c r="BF1057" s="45" t="s">
        <v>213</v>
      </c>
      <c r="BH1057" s="45" t="s">
        <v>97</v>
      </c>
      <c r="BI1057" s="45">
        <v>1</v>
      </c>
      <c r="BJ1057" s="45" t="s">
        <v>97</v>
      </c>
      <c r="BK1057" s="53">
        <v>42147.579212962963</v>
      </c>
      <c r="BL1057" s="45" t="s">
        <v>114</v>
      </c>
      <c r="BM1057" s="45" t="s">
        <v>97</v>
      </c>
      <c r="BO1057" s="68" t="str">
        <f t="shared" si="264"/>
        <v>EXECUTE [dbo].[PG_CI_CUENTA_BANCO] 0,0,0 , 1200, X</v>
      </c>
    </row>
    <row r="1058" spans="2:67" x14ac:dyDescent="0.3">
      <c r="B1058" s="6">
        <f t="shared" si="252"/>
        <v>0</v>
      </c>
      <c r="C1058" s="6" t="str">
        <f t="shared" si="253"/>
        <v>0, 0</v>
      </c>
      <c r="D1058" s="54">
        <f t="shared" si="254"/>
        <v>1201</v>
      </c>
      <c r="E1058" s="75" t="str">
        <f t="shared" si="255"/>
        <v>Corporativo | INVERSIONES | INVERSIONES | 1363954463 | CD. JUAREZ | Pesos Mexicanos</v>
      </c>
      <c r="F1058" s="54" t="str">
        <f t="shared" si="256"/>
        <v>4463</v>
      </c>
      <c r="G1058" s="5">
        <v>0</v>
      </c>
      <c r="H1058" s="78" t="str">
        <f t="shared" si="257"/>
        <v>Corporativo | INVERSIONES | INVERSIONES | 1363954463 | CD. JUAREZ | Pesos Mexicanos</v>
      </c>
      <c r="I1058" s="69">
        <f t="shared" si="250"/>
        <v>65</v>
      </c>
      <c r="J1058" s="69">
        <f t="shared" si="250"/>
        <v>7</v>
      </c>
      <c r="K1058" s="70">
        <v>1</v>
      </c>
      <c r="L1058" s="69" t="str">
        <f t="shared" si="258"/>
        <v>N/D</v>
      </c>
      <c r="M1058" s="69" t="str">
        <f t="shared" si="259"/>
        <v>N/D</v>
      </c>
      <c r="N1058" s="69">
        <f t="shared" si="260"/>
        <v>1363954463</v>
      </c>
      <c r="P1058" s="70">
        <v>1</v>
      </c>
      <c r="Q1058" s="70">
        <v>5</v>
      </c>
      <c r="R1058" s="19" t="s">
        <v>4</v>
      </c>
      <c r="S1058" s="78" t="str">
        <f t="shared" si="261"/>
        <v>LUIS RAMIREZ RODRIGUEZ</v>
      </c>
      <c r="T1058" s="78" t="str">
        <f t="shared" si="262"/>
        <v>Corporativo</v>
      </c>
      <c r="AB1058" s="78" t="str">
        <f t="shared" si="263"/>
        <v>TOMAS ZARAGOZA FUENTES</v>
      </c>
      <c r="AC1058" s="70">
        <v>103</v>
      </c>
      <c r="AD1058" s="68" t="str">
        <f t="shared" si="251"/>
        <v>EXECUTE [dbo].[PG_CI_CUENTA_BANCO] 0, 0, 0, 1201, 'Corporativo | INVERSIONES | INVERSIONES | 1363954463 | CD. JUAREZ | Pesos Mexicanos' , '4463', 0, 'Corporativo | INVERSIONES | INVERSIONES | 1363954463 | CD. JUAREZ | Pesos Mexicanos', 65, 7, 1, 'N/D', 'N/D', '1363954463', '', 1, 5, NULL, 'LUIS RAMIREZ RODRIGUEZ', 'Corporativo', '', '', '', '', '', '', '', 'TOMAS ZARAGOZA FUENTES', 103</v>
      </c>
      <c r="AK1058" s="43">
        <v>1201</v>
      </c>
      <c r="AL1058" s="44">
        <v>65</v>
      </c>
      <c r="AM1058" s="44">
        <v>7</v>
      </c>
      <c r="AN1058" s="84" t="s">
        <v>3</v>
      </c>
      <c r="AO1058" s="44">
        <v>0</v>
      </c>
      <c r="AP1058" s="45" t="s">
        <v>148</v>
      </c>
      <c r="AQ1058" s="45">
        <v>1363954463</v>
      </c>
      <c r="AR1058" s="46" t="s">
        <v>129</v>
      </c>
      <c r="AS1058" s="45" t="s">
        <v>19</v>
      </c>
      <c r="AT1058" s="45" t="s">
        <v>19</v>
      </c>
      <c r="AU1058" s="45" t="s">
        <v>201</v>
      </c>
      <c r="AV1058" s="45" t="s">
        <v>107</v>
      </c>
      <c r="AW1058" s="45" t="s">
        <v>97</v>
      </c>
      <c r="AX1058" s="45" t="s">
        <v>108</v>
      </c>
      <c r="AY1058" s="45" t="s">
        <v>100</v>
      </c>
      <c r="AZ1058" s="45" t="s">
        <v>109</v>
      </c>
      <c r="BA1058" s="45" t="s">
        <v>97</v>
      </c>
      <c r="BB1058" s="74" t="s">
        <v>120</v>
      </c>
      <c r="BC1058" s="45" t="s">
        <v>97</v>
      </c>
      <c r="BD1058" s="45" t="s">
        <v>508</v>
      </c>
      <c r="BE1058" s="45" t="s">
        <v>122</v>
      </c>
      <c r="BF1058" s="45" t="s">
        <v>365</v>
      </c>
      <c r="BH1058" s="45" t="s">
        <v>97</v>
      </c>
      <c r="BI1058" s="45">
        <v>1</v>
      </c>
      <c r="BJ1058" s="45" t="s">
        <v>97</v>
      </c>
      <c r="BK1058" s="53">
        <v>42146.737893518519</v>
      </c>
      <c r="BL1058" s="45" t="s">
        <v>114</v>
      </c>
      <c r="BM1058" s="45" t="s">
        <v>97</v>
      </c>
      <c r="BO1058" s="68" t="str">
        <f t="shared" si="264"/>
        <v>EXECUTE [dbo].[PG_CI_CUENTA_BANCO] 0,0,0 , 1201, X</v>
      </c>
    </row>
    <row r="1059" spans="2:67" x14ac:dyDescent="0.3">
      <c r="B1059" s="6">
        <f t="shared" si="252"/>
        <v>0</v>
      </c>
      <c r="C1059" s="6" t="str">
        <f t="shared" si="253"/>
        <v>0, 0</v>
      </c>
      <c r="D1059" s="54">
        <f t="shared" si="254"/>
        <v>1202</v>
      </c>
      <c r="E1059" s="75" t="str">
        <f t="shared" si="255"/>
        <v>Corporativo | INVERSIONES | INVERSIONES | 1363954447 | CD. JUAREZ | Pesos Mexicanos</v>
      </c>
      <c r="F1059" s="54" t="str">
        <f t="shared" si="256"/>
        <v>4447</v>
      </c>
      <c r="G1059" s="5">
        <v>0</v>
      </c>
      <c r="H1059" s="78" t="str">
        <f t="shared" si="257"/>
        <v>Corporativo | INVERSIONES | INVERSIONES | 1363954447 | CD. JUAREZ | Pesos Mexicanos</v>
      </c>
      <c r="I1059" s="69">
        <f t="shared" si="250"/>
        <v>49</v>
      </c>
      <c r="J1059" s="69">
        <f t="shared" si="250"/>
        <v>7</v>
      </c>
      <c r="K1059" s="70">
        <v>1</v>
      </c>
      <c r="L1059" s="69" t="str">
        <f t="shared" si="258"/>
        <v>N/D</v>
      </c>
      <c r="M1059" s="69" t="str">
        <f t="shared" si="259"/>
        <v>N/D</v>
      </c>
      <c r="N1059" s="69">
        <f t="shared" si="260"/>
        <v>1363954447</v>
      </c>
      <c r="P1059" s="70">
        <v>1</v>
      </c>
      <c r="Q1059" s="70">
        <v>5</v>
      </c>
      <c r="R1059" s="19" t="s">
        <v>4</v>
      </c>
      <c r="S1059" s="78" t="str">
        <f t="shared" si="261"/>
        <v>LUIS RAMIREZ RODRIGUEZ</v>
      </c>
      <c r="T1059" s="78" t="str">
        <f t="shared" si="262"/>
        <v>Corporativo</v>
      </c>
      <c r="AB1059" s="78" t="str">
        <f t="shared" si="263"/>
        <v>TOMAS ZARAGOZA FUENTES</v>
      </c>
      <c r="AC1059" s="70">
        <v>103</v>
      </c>
      <c r="AD1059" s="68" t="str">
        <f t="shared" si="251"/>
        <v>EXECUTE [dbo].[PG_CI_CUENTA_BANCO] 0, 0, 0, 1202, 'Corporativo | INVERSIONES | INVERSIONES | 1363954447 | CD. JUAREZ | Pesos Mexicanos' , '4447', 0, 'Corporativo | INVERSIONES | INVERSIONES | 1363954447 | CD. JUAREZ | Pesos Mexicanos', 49, 7, 1, 'N/D', 'N/D', '1363954447', '', 1, 5, NULL, 'LUIS RAMIREZ RODRIGUEZ', 'Corporativo', '', '', '', '', '', '', '', 'TOMAS ZARAGOZA FUENTES', 103</v>
      </c>
      <c r="AK1059" s="43">
        <v>1202</v>
      </c>
      <c r="AL1059" s="44">
        <v>49</v>
      </c>
      <c r="AM1059" s="44">
        <v>7</v>
      </c>
      <c r="AN1059" s="84" t="s">
        <v>3</v>
      </c>
      <c r="AO1059" s="44">
        <v>0</v>
      </c>
      <c r="AP1059" s="45" t="s">
        <v>148</v>
      </c>
      <c r="AQ1059" s="45">
        <v>1363954447</v>
      </c>
      <c r="AR1059" s="46" t="s">
        <v>129</v>
      </c>
      <c r="AS1059" s="45" t="s">
        <v>19</v>
      </c>
      <c r="AT1059" s="45" t="s">
        <v>19</v>
      </c>
      <c r="AU1059" s="45" t="s">
        <v>201</v>
      </c>
      <c r="AV1059" s="45" t="s">
        <v>107</v>
      </c>
      <c r="AW1059" s="45" t="s">
        <v>97</v>
      </c>
      <c r="AX1059" s="45" t="s">
        <v>108</v>
      </c>
      <c r="AY1059" s="45" t="s">
        <v>100</v>
      </c>
      <c r="AZ1059" s="45" t="s">
        <v>109</v>
      </c>
      <c r="BA1059" s="45" t="s">
        <v>97</v>
      </c>
      <c r="BB1059" s="74" t="s">
        <v>120</v>
      </c>
      <c r="BC1059" s="45" t="s">
        <v>97</v>
      </c>
      <c r="BD1059" s="45" t="s">
        <v>508</v>
      </c>
      <c r="BE1059" s="45" t="s">
        <v>122</v>
      </c>
      <c r="BF1059" s="45" t="s">
        <v>365</v>
      </c>
      <c r="BH1059" s="45" t="s">
        <v>97</v>
      </c>
      <c r="BI1059" s="45">
        <v>1</v>
      </c>
      <c r="BJ1059" s="45" t="s">
        <v>97</v>
      </c>
      <c r="BK1059" s="53">
        <v>42145.548356481479</v>
      </c>
      <c r="BL1059" s="45" t="s">
        <v>114</v>
      </c>
      <c r="BM1059" s="45" t="s">
        <v>97</v>
      </c>
      <c r="BO1059" s="68" t="str">
        <f t="shared" si="264"/>
        <v>EXECUTE [dbo].[PG_CI_CUENTA_BANCO] 0,0,0 , 1202, X</v>
      </c>
    </row>
    <row r="1060" spans="2:67" x14ac:dyDescent="0.3">
      <c r="B1060" s="6">
        <f t="shared" si="252"/>
        <v>0</v>
      </c>
      <c r="C1060" s="6" t="str">
        <f t="shared" si="253"/>
        <v>0, 0</v>
      </c>
      <c r="D1060" s="54">
        <f t="shared" si="254"/>
        <v>1203</v>
      </c>
      <c r="E1060" s="75" t="str">
        <f t="shared" si="255"/>
        <v>Corporativo | INVERSIONES | INVERSIONES | 1363954412 | CD. JUAREZ | Pesos Mexicanos</v>
      </c>
      <c r="F1060" s="54" t="str">
        <f t="shared" si="256"/>
        <v>4412</v>
      </c>
      <c r="G1060" s="5">
        <v>0</v>
      </c>
      <c r="H1060" s="78" t="str">
        <f t="shared" si="257"/>
        <v>Corporativo | INVERSIONES | INVERSIONES | 1363954412 | CD. JUAREZ | Pesos Mexicanos</v>
      </c>
      <c r="I1060" s="69">
        <f t="shared" si="250"/>
        <v>53</v>
      </c>
      <c r="J1060" s="69">
        <f t="shared" si="250"/>
        <v>7</v>
      </c>
      <c r="K1060" s="70">
        <v>1</v>
      </c>
      <c r="L1060" s="69" t="str">
        <f t="shared" si="258"/>
        <v>N/D</v>
      </c>
      <c r="M1060" s="69" t="str">
        <f t="shared" si="259"/>
        <v>N/D</v>
      </c>
      <c r="N1060" s="69">
        <f t="shared" si="260"/>
        <v>1363954412</v>
      </c>
      <c r="P1060" s="70">
        <v>1</v>
      </c>
      <c r="Q1060" s="70">
        <v>5</v>
      </c>
      <c r="R1060" s="19" t="s">
        <v>4</v>
      </c>
      <c r="S1060" s="78" t="str">
        <f t="shared" si="261"/>
        <v>LUIS RAMIREZ RODRIGUEZ</v>
      </c>
      <c r="T1060" s="78" t="str">
        <f t="shared" si="262"/>
        <v>Corporativo</v>
      </c>
      <c r="AB1060" s="78" t="str">
        <f t="shared" si="263"/>
        <v>TOMAS ZARAGOZA FUENTES</v>
      </c>
      <c r="AC1060" s="70">
        <v>103</v>
      </c>
      <c r="AD1060" s="68" t="str">
        <f t="shared" si="251"/>
        <v>EXECUTE [dbo].[PG_CI_CUENTA_BANCO] 0, 0, 0, 1203, 'Corporativo | INVERSIONES | INVERSIONES | 1363954412 | CD. JUAREZ | Pesos Mexicanos' , '4412', 0, 'Corporativo | INVERSIONES | INVERSIONES | 1363954412 | CD. JUAREZ | Pesos Mexicanos', 53, 7, 1, 'N/D', 'N/D', '1363954412', '', 1, 5, NULL, 'LUIS RAMIREZ RODRIGUEZ', 'Corporativo', '', '', '', '', '', '', '', 'TOMAS ZARAGOZA FUENTES', 103</v>
      </c>
      <c r="AK1060" s="43">
        <v>1203</v>
      </c>
      <c r="AL1060" s="44">
        <v>53</v>
      </c>
      <c r="AM1060" s="44">
        <v>7</v>
      </c>
      <c r="AN1060" s="84" t="s">
        <v>3</v>
      </c>
      <c r="AO1060" s="44">
        <v>0</v>
      </c>
      <c r="AP1060" s="45" t="s">
        <v>148</v>
      </c>
      <c r="AQ1060" s="45">
        <v>1363954412</v>
      </c>
      <c r="AR1060" s="46" t="s">
        <v>129</v>
      </c>
      <c r="AS1060" s="45" t="s">
        <v>19</v>
      </c>
      <c r="AT1060" s="45" t="s">
        <v>19</v>
      </c>
      <c r="AU1060" s="45" t="s">
        <v>201</v>
      </c>
      <c r="AV1060" s="45" t="s">
        <v>107</v>
      </c>
      <c r="AW1060" s="45" t="s">
        <v>97</v>
      </c>
      <c r="AX1060" s="45" t="s">
        <v>108</v>
      </c>
      <c r="AY1060" s="45" t="s">
        <v>100</v>
      </c>
      <c r="AZ1060" s="45" t="s">
        <v>109</v>
      </c>
      <c r="BA1060" s="45" t="s">
        <v>97</v>
      </c>
      <c r="BB1060" s="74" t="s">
        <v>120</v>
      </c>
      <c r="BC1060" s="45" t="s">
        <v>97</v>
      </c>
      <c r="BD1060" s="45" t="s">
        <v>508</v>
      </c>
      <c r="BE1060" s="45" t="s">
        <v>122</v>
      </c>
      <c r="BF1060" s="45" t="s">
        <v>172</v>
      </c>
      <c r="BH1060" s="45" t="s">
        <v>97</v>
      </c>
      <c r="BI1060" s="45">
        <v>1</v>
      </c>
      <c r="BJ1060" s="45" t="s">
        <v>97</v>
      </c>
      <c r="BK1060" s="53">
        <v>42151.520439814813</v>
      </c>
      <c r="BL1060" s="45" t="s">
        <v>114</v>
      </c>
      <c r="BM1060" s="45" t="s">
        <v>97</v>
      </c>
      <c r="BO1060" s="68" t="str">
        <f t="shared" si="264"/>
        <v>EXECUTE [dbo].[PG_CI_CUENTA_BANCO] 0,0,0 , 1203, X</v>
      </c>
    </row>
    <row r="1061" spans="2:67" x14ac:dyDescent="0.3">
      <c r="B1061" s="6">
        <f t="shared" si="252"/>
        <v>0</v>
      </c>
      <c r="C1061" s="6" t="str">
        <f t="shared" si="253"/>
        <v>0, 0</v>
      </c>
      <c r="D1061" s="54">
        <f t="shared" si="254"/>
        <v>1204</v>
      </c>
      <c r="E1061" s="75" t="str">
        <f t="shared" si="255"/>
        <v>Corporativo | INVERSIONES | INVERSIONES | 1363954323 | CD. JUAREZ | Pesos Mexicanos</v>
      </c>
      <c r="F1061" s="54" t="str">
        <f t="shared" si="256"/>
        <v>4323</v>
      </c>
      <c r="G1061" s="5">
        <v>0</v>
      </c>
      <c r="H1061" s="78" t="str">
        <f t="shared" si="257"/>
        <v>Corporativo | INVERSIONES | INVERSIONES | 1363954323 | CD. JUAREZ | Pesos Mexicanos</v>
      </c>
      <c r="I1061" s="69">
        <f t="shared" si="250"/>
        <v>47</v>
      </c>
      <c r="J1061" s="69">
        <f t="shared" si="250"/>
        <v>7</v>
      </c>
      <c r="K1061" s="70">
        <v>1</v>
      </c>
      <c r="L1061" s="69" t="str">
        <f t="shared" si="258"/>
        <v>N/D</v>
      </c>
      <c r="M1061" s="69" t="str">
        <f t="shared" si="259"/>
        <v>N/D</v>
      </c>
      <c r="N1061" s="69">
        <f t="shared" si="260"/>
        <v>1363954323</v>
      </c>
      <c r="P1061" s="70">
        <v>1</v>
      </c>
      <c r="Q1061" s="70">
        <v>5</v>
      </c>
      <c r="R1061" s="19" t="s">
        <v>4</v>
      </c>
      <c r="S1061" s="78" t="str">
        <f t="shared" si="261"/>
        <v>LUIS RAMIREZ RODRIGUEZ</v>
      </c>
      <c r="T1061" s="78" t="str">
        <f t="shared" si="262"/>
        <v>Corporativo</v>
      </c>
      <c r="AB1061" s="78" t="str">
        <f t="shared" si="263"/>
        <v>TOMAS ZARAGOZA FUENTES</v>
      </c>
      <c r="AC1061" s="70">
        <v>103</v>
      </c>
      <c r="AD1061" s="68" t="str">
        <f t="shared" si="251"/>
        <v>EXECUTE [dbo].[PG_CI_CUENTA_BANCO] 0, 0, 0, 1204, 'Corporativo | INVERSIONES | INVERSIONES | 1363954323 | CD. JUAREZ | Pesos Mexicanos' , '4323', 0, 'Corporativo | INVERSIONES | INVERSIONES | 1363954323 | CD. JUAREZ | Pesos Mexicanos', 47, 7, 1, 'N/D', 'N/D', '1363954323', '', 1, 5, NULL, 'LUIS RAMIREZ RODRIGUEZ', 'Corporativo', '', '', '', '', '', '', '', 'TOMAS ZARAGOZA FUENTES', 103</v>
      </c>
      <c r="AK1061" s="43">
        <v>1204</v>
      </c>
      <c r="AL1061" s="44">
        <v>47</v>
      </c>
      <c r="AM1061" s="44">
        <v>7</v>
      </c>
      <c r="AN1061" s="84" t="s">
        <v>3</v>
      </c>
      <c r="AO1061" s="44">
        <v>0</v>
      </c>
      <c r="AP1061" s="45" t="s">
        <v>148</v>
      </c>
      <c r="AQ1061" s="45">
        <v>1363954323</v>
      </c>
      <c r="AR1061" s="46" t="s">
        <v>129</v>
      </c>
      <c r="AS1061" s="45" t="s">
        <v>19</v>
      </c>
      <c r="AT1061" s="45" t="s">
        <v>19</v>
      </c>
      <c r="AU1061" s="45" t="s">
        <v>201</v>
      </c>
      <c r="AV1061" s="45" t="s">
        <v>107</v>
      </c>
      <c r="AW1061" s="45" t="s">
        <v>97</v>
      </c>
      <c r="AX1061" s="45" t="s">
        <v>108</v>
      </c>
      <c r="AY1061" s="45" t="s">
        <v>100</v>
      </c>
      <c r="AZ1061" s="45" t="s">
        <v>109</v>
      </c>
      <c r="BA1061" s="45" t="s">
        <v>97</v>
      </c>
      <c r="BB1061" s="74" t="s">
        <v>120</v>
      </c>
      <c r="BC1061" s="45" t="s">
        <v>97</v>
      </c>
      <c r="BD1061" s="45" t="s">
        <v>508</v>
      </c>
      <c r="BE1061" s="45" t="s">
        <v>122</v>
      </c>
      <c r="BF1061" s="45" t="s">
        <v>181</v>
      </c>
      <c r="BH1061" s="45" t="s">
        <v>97</v>
      </c>
      <c r="BI1061" s="45">
        <v>1</v>
      </c>
      <c r="BJ1061" s="45" t="s">
        <v>97</v>
      </c>
      <c r="BK1061" s="53">
        <v>42149.497060185182</v>
      </c>
      <c r="BL1061" s="45" t="s">
        <v>114</v>
      </c>
      <c r="BM1061" s="45" t="s">
        <v>97</v>
      </c>
      <c r="BO1061" s="68" t="str">
        <f t="shared" si="264"/>
        <v>EXECUTE [dbo].[PG_CI_CUENTA_BANCO] 0,0,0 , 1204, X</v>
      </c>
    </row>
    <row r="1062" spans="2:67" x14ac:dyDescent="0.3">
      <c r="B1062" s="6">
        <f t="shared" si="252"/>
        <v>0</v>
      </c>
      <c r="C1062" s="6" t="str">
        <f t="shared" si="253"/>
        <v>0, 0</v>
      </c>
      <c r="D1062" s="54">
        <f t="shared" si="254"/>
        <v>1205</v>
      </c>
      <c r="E1062" s="75" t="str">
        <f t="shared" si="255"/>
        <v>Corporativo | INVERSIONES | INVERSIONES | 1363954269 | CD. JUAREZ | Pesos Mexicanos</v>
      </c>
      <c r="F1062" s="54" t="str">
        <f t="shared" si="256"/>
        <v>4269</v>
      </c>
      <c r="G1062" s="5">
        <v>0</v>
      </c>
      <c r="H1062" s="78" t="str">
        <f t="shared" si="257"/>
        <v>Corporativo | INVERSIONES | INVERSIONES | 1363954269 | CD. JUAREZ | Pesos Mexicanos</v>
      </c>
      <c r="I1062" s="69">
        <f t="shared" si="250"/>
        <v>26</v>
      </c>
      <c r="J1062" s="69">
        <f t="shared" si="250"/>
        <v>7</v>
      </c>
      <c r="K1062" s="70">
        <v>1</v>
      </c>
      <c r="L1062" s="69" t="str">
        <f t="shared" si="258"/>
        <v>N/D</v>
      </c>
      <c r="M1062" s="69" t="str">
        <f t="shared" si="259"/>
        <v>N/D</v>
      </c>
      <c r="N1062" s="69">
        <f t="shared" si="260"/>
        <v>1363954269</v>
      </c>
      <c r="P1062" s="70">
        <v>1</v>
      </c>
      <c r="Q1062" s="70">
        <v>5</v>
      </c>
      <c r="R1062" s="19" t="s">
        <v>4</v>
      </c>
      <c r="S1062" s="78" t="str">
        <f t="shared" si="261"/>
        <v>LUIS RAMIREZ RODRIGUEZ</v>
      </c>
      <c r="T1062" s="78" t="str">
        <f t="shared" si="262"/>
        <v>Corporativo</v>
      </c>
      <c r="AB1062" s="78" t="str">
        <f t="shared" si="263"/>
        <v>TOMAS ZARAGOZA FUENTES</v>
      </c>
      <c r="AC1062" s="70">
        <v>103</v>
      </c>
      <c r="AD1062" s="68" t="str">
        <f t="shared" si="251"/>
        <v>EXECUTE [dbo].[PG_CI_CUENTA_BANCO] 0, 0, 0, 1205, 'Corporativo | INVERSIONES | INVERSIONES | 1363954269 | CD. JUAREZ | Pesos Mexicanos' , '4269', 0, 'Corporativo | INVERSIONES | INVERSIONES | 1363954269 | CD. JUAREZ | Pesos Mexicanos', 26, 7, 1, 'N/D', 'N/D', '1363954269', '', 1, 5, NULL, 'LUIS RAMIREZ RODRIGUEZ', 'Corporativo', '', '', '', '', '', '', '', 'TOMAS ZARAGOZA FUENTES', 103</v>
      </c>
      <c r="AK1062" s="43">
        <v>1205</v>
      </c>
      <c r="AL1062" s="44">
        <v>26</v>
      </c>
      <c r="AM1062" s="44">
        <v>7</v>
      </c>
      <c r="AN1062" s="84" t="s">
        <v>3</v>
      </c>
      <c r="AO1062" s="44">
        <v>0</v>
      </c>
      <c r="AP1062" s="45" t="s">
        <v>148</v>
      </c>
      <c r="AQ1062" s="45">
        <v>1363954269</v>
      </c>
      <c r="AR1062" s="46" t="s">
        <v>129</v>
      </c>
      <c r="AS1062" s="45" t="s">
        <v>19</v>
      </c>
      <c r="AT1062" s="45" t="s">
        <v>19</v>
      </c>
      <c r="AU1062" s="45" t="s">
        <v>201</v>
      </c>
      <c r="AV1062" s="45" t="s">
        <v>107</v>
      </c>
      <c r="AW1062" s="45" t="s">
        <v>97</v>
      </c>
      <c r="AX1062" s="45" t="s">
        <v>108</v>
      </c>
      <c r="AY1062" s="45" t="s">
        <v>100</v>
      </c>
      <c r="AZ1062" s="45" t="s">
        <v>109</v>
      </c>
      <c r="BA1062" s="45" t="s">
        <v>97</v>
      </c>
      <c r="BB1062" s="74" t="s">
        <v>120</v>
      </c>
      <c r="BC1062" s="45" t="s">
        <v>97</v>
      </c>
      <c r="BD1062" s="45" t="s">
        <v>508</v>
      </c>
      <c r="BE1062" s="45" t="s">
        <v>122</v>
      </c>
      <c r="BF1062" s="45" t="s">
        <v>175</v>
      </c>
      <c r="BH1062" s="45" t="s">
        <v>97</v>
      </c>
      <c r="BI1062" s="45">
        <v>1</v>
      </c>
      <c r="BJ1062" s="45" t="s">
        <v>97</v>
      </c>
      <c r="BK1062" s="53">
        <v>42145.554189814815</v>
      </c>
      <c r="BL1062" s="45" t="s">
        <v>114</v>
      </c>
      <c r="BM1062" s="45" t="s">
        <v>97</v>
      </c>
      <c r="BO1062" s="68" t="str">
        <f t="shared" si="264"/>
        <v>EXECUTE [dbo].[PG_CI_CUENTA_BANCO] 0,0,0 , 1205, X</v>
      </c>
    </row>
    <row r="1063" spans="2:67" x14ac:dyDescent="0.3">
      <c r="B1063" s="6">
        <f t="shared" si="252"/>
        <v>0</v>
      </c>
      <c r="C1063" s="6" t="str">
        <f t="shared" si="253"/>
        <v>0, 0</v>
      </c>
      <c r="D1063" s="54">
        <f t="shared" si="254"/>
        <v>1206</v>
      </c>
      <c r="E1063" s="75" t="str">
        <f t="shared" si="255"/>
        <v>Corporativo | INVERSIONES | INVERSIONES | 1363954234 | CD. JUAREZ | Pesos Mexicanos</v>
      </c>
      <c r="F1063" s="54" t="str">
        <f t="shared" si="256"/>
        <v>4234</v>
      </c>
      <c r="G1063" s="5">
        <v>0</v>
      </c>
      <c r="H1063" s="78" t="str">
        <f t="shared" si="257"/>
        <v>Corporativo | INVERSIONES | INVERSIONES | 1363954234 | CD. JUAREZ | Pesos Mexicanos</v>
      </c>
      <c r="I1063" s="69">
        <f t="shared" si="250"/>
        <v>11</v>
      </c>
      <c r="J1063" s="69">
        <f t="shared" si="250"/>
        <v>7</v>
      </c>
      <c r="K1063" s="70">
        <v>1</v>
      </c>
      <c r="L1063" s="69" t="str">
        <f t="shared" si="258"/>
        <v>N/D</v>
      </c>
      <c r="M1063" s="69" t="str">
        <f t="shared" si="259"/>
        <v>N/D</v>
      </c>
      <c r="N1063" s="69">
        <f t="shared" si="260"/>
        <v>1363954234</v>
      </c>
      <c r="P1063" s="70">
        <v>1</v>
      </c>
      <c r="Q1063" s="70">
        <v>5</v>
      </c>
      <c r="R1063" s="19" t="s">
        <v>4</v>
      </c>
      <c r="S1063" s="78" t="str">
        <f t="shared" si="261"/>
        <v>LUIS RAMIREZ RODRIGUEZ</v>
      </c>
      <c r="T1063" s="78" t="str">
        <f t="shared" si="262"/>
        <v>Corporativo</v>
      </c>
      <c r="AB1063" s="78" t="str">
        <f t="shared" si="263"/>
        <v>TOMAS ZARAGOZA FUENTES</v>
      </c>
      <c r="AC1063" s="70">
        <v>103</v>
      </c>
      <c r="AD1063" s="68" t="str">
        <f t="shared" si="251"/>
        <v>EXECUTE [dbo].[PG_CI_CUENTA_BANCO] 0, 0, 0, 1206, 'Corporativo | INVERSIONES | INVERSIONES | 1363954234 | CD. JUAREZ | Pesos Mexicanos' , '4234', 0, 'Corporativo | INVERSIONES | INVERSIONES | 1363954234 | CD. JUAREZ | Pesos Mexicanos', 11, 7, 1, 'N/D', 'N/D', '1363954234', '', 1, 5, NULL, 'LUIS RAMIREZ RODRIGUEZ', 'Corporativo', '', '', '', '', '', '', '', 'TOMAS ZARAGOZA FUENTES', 103</v>
      </c>
      <c r="AK1063" s="43">
        <v>1206</v>
      </c>
      <c r="AL1063" s="44">
        <v>11</v>
      </c>
      <c r="AM1063" s="44">
        <v>7</v>
      </c>
      <c r="AN1063" s="84" t="s">
        <v>3</v>
      </c>
      <c r="AO1063" s="44">
        <v>0</v>
      </c>
      <c r="AP1063" s="45" t="s">
        <v>148</v>
      </c>
      <c r="AQ1063" s="45">
        <v>1363954234</v>
      </c>
      <c r="AR1063" s="46" t="s">
        <v>129</v>
      </c>
      <c r="AS1063" s="45" t="s">
        <v>19</v>
      </c>
      <c r="AT1063" s="45" t="s">
        <v>19</v>
      </c>
      <c r="AU1063" s="45" t="s">
        <v>201</v>
      </c>
      <c r="AV1063" s="45" t="s">
        <v>107</v>
      </c>
      <c r="AW1063" s="45" t="s">
        <v>97</v>
      </c>
      <c r="AX1063" s="45" t="s">
        <v>108</v>
      </c>
      <c r="AY1063" s="45" t="s">
        <v>100</v>
      </c>
      <c r="AZ1063" s="45" t="s">
        <v>109</v>
      </c>
      <c r="BA1063" s="45" t="s">
        <v>97</v>
      </c>
      <c r="BB1063" s="74" t="s">
        <v>120</v>
      </c>
      <c r="BC1063" s="45" t="s">
        <v>97</v>
      </c>
      <c r="BD1063" s="45" t="s">
        <v>508</v>
      </c>
      <c r="BE1063" s="45" t="s">
        <v>122</v>
      </c>
      <c r="BF1063" s="45" t="s">
        <v>294</v>
      </c>
      <c r="BH1063" s="45" t="s">
        <v>97</v>
      </c>
      <c r="BI1063" s="45">
        <v>1</v>
      </c>
      <c r="BJ1063" s="45" t="s">
        <v>97</v>
      </c>
      <c r="BK1063" s="53">
        <v>42147.561874999999</v>
      </c>
      <c r="BL1063" s="45" t="s">
        <v>114</v>
      </c>
      <c r="BM1063" s="45" t="s">
        <v>97</v>
      </c>
      <c r="BO1063" s="68" t="str">
        <f t="shared" si="264"/>
        <v>EXECUTE [dbo].[PG_CI_CUENTA_BANCO] 0,0,0 , 1206, X</v>
      </c>
    </row>
    <row r="1064" spans="2:67" x14ac:dyDescent="0.3">
      <c r="B1064" s="6">
        <f t="shared" si="252"/>
        <v>0</v>
      </c>
      <c r="C1064" s="6" t="str">
        <f t="shared" si="253"/>
        <v>0, 0</v>
      </c>
      <c r="D1064" s="54">
        <f t="shared" si="254"/>
        <v>1207</v>
      </c>
      <c r="E1064" s="75" t="str">
        <f t="shared" si="255"/>
        <v>Corporativo | INVERSIONES | INVERSIONES | 1363954102 | CD. JUAREZ | Pesos Mexicanos</v>
      </c>
      <c r="F1064" s="54" t="str">
        <f t="shared" si="256"/>
        <v>4102</v>
      </c>
      <c r="G1064" s="5">
        <v>0</v>
      </c>
      <c r="H1064" s="78" t="str">
        <f t="shared" si="257"/>
        <v>Corporativo | INVERSIONES | INVERSIONES | 1363954102 | CD. JUAREZ | Pesos Mexicanos</v>
      </c>
      <c r="I1064" s="69">
        <f t="shared" si="250"/>
        <v>6</v>
      </c>
      <c r="J1064" s="69">
        <f t="shared" si="250"/>
        <v>7</v>
      </c>
      <c r="K1064" s="70">
        <v>1</v>
      </c>
      <c r="L1064" s="69" t="str">
        <f t="shared" si="258"/>
        <v>N/D</v>
      </c>
      <c r="M1064" s="69" t="str">
        <f t="shared" si="259"/>
        <v>N/D</v>
      </c>
      <c r="N1064" s="69">
        <f t="shared" si="260"/>
        <v>1363954102</v>
      </c>
      <c r="P1064" s="70">
        <v>1</v>
      </c>
      <c r="Q1064" s="70">
        <v>5</v>
      </c>
      <c r="R1064" s="19" t="s">
        <v>4</v>
      </c>
      <c r="S1064" s="78" t="str">
        <f t="shared" si="261"/>
        <v>LUIS RAMIREZ RODRIGUEZ</v>
      </c>
      <c r="T1064" s="78" t="str">
        <f t="shared" si="262"/>
        <v>Corporativo</v>
      </c>
      <c r="AB1064" s="78" t="str">
        <f t="shared" si="263"/>
        <v>TOMAS ZARAGOZA FUENTES</v>
      </c>
      <c r="AC1064" s="70">
        <v>103</v>
      </c>
      <c r="AD1064" s="68" t="str">
        <f t="shared" si="251"/>
        <v>EXECUTE [dbo].[PG_CI_CUENTA_BANCO] 0, 0, 0, 1207, 'Corporativo | INVERSIONES | INVERSIONES | 1363954102 | CD. JUAREZ | Pesos Mexicanos' , '4102', 0, 'Corporativo | INVERSIONES | INVERSIONES | 1363954102 | CD. JUAREZ | Pesos Mexicanos', 6, 7, 1, 'N/D', 'N/D', '1363954102', '', 1, 5, NULL, 'LUIS RAMIREZ RODRIGUEZ', 'Corporativo', '', '', '', '', '', '', '', 'TOMAS ZARAGOZA FUENTES', 103</v>
      </c>
      <c r="AK1064" s="43">
        <v>1207</v>
      </c>
      <c r="AL1064" s="44">
        <v>6</v>
      </c>
      <c r="AM1064" s="44">
        <v>7</v>
      </c>
      <c r="AN1064" s="84" t="s">
        <v>3</v>
      </c>
      <c r="AO1064" s="44">
        <v>0</v>
      </c>
      <c r="AP1064" s="45" t="s">
        <v>148</v>
      </c>
      <c r="AQ1064" s="45">
        <v>1363954102</v>
      </c>
      <c r="AR1064" s="46" t="s">
        <v>129</v>
      </c>
      <c r="AS1064" s="45" t="s">
        <v>19</v>
      </c>
      <c r="AT1064" s="45" t="s">
        <v>19</v>
      </c>
      <c r="AU1064" s="45" t="s">
        <v>201</v>
      </c>
      <c r="AV1064" s="45" t="s">
        <v>107</v>
      </c>
      <c r="AW1064" s="45" t="s">
        <v>97</v>
      </c>
      <c r="AX1064" s="45" t="s">
        <v>108</v>
      </c>
      <c r="AY1064" s="45" t="s">
        <v>100</v>
      </c>
      <c r="AZ1064" s="45" t="s">
        <v>109</v>
      </c>
      <c r="BA1064" s="45" t="s">
        <v>97</v>
      </c>
      <c r="BB1064" s="74" t="s">
        <v>120</v>
      </c>
      <c r="BC1064" s="45" t="s">
        <v>97</v>
      </c>
      <c r="BD1064" s="45" t="s">
        <v>508</v>
      </c>
      <c r="BE1064" s="45" t="s">
        <v>122</v>
      </c>
      <c r="BF1064" s="45" t="s">
        <v>275</v>
      </c>
      <c r="BH1064" s="45" t="s">
        <v>97</v>
      </c>
      <c r="BI1064" s="45">
        <v>1</v>
      </c>
      <c r="BJ1064" s="45" t="s">
        <v>97</v>
      </c>
      <c r="BK1064" s="53">
        <v>42144.704895833333</v>
      </c>
      <c r="BL1064" s="45" t="s">
        <v>114</v>
      </c>
      <c r="BM1064" s="45" t="s">
        <v>97</v>
      </c>
      <c r="BO1064" s="68" t="str">
        <f t="shared" si="264"/>
        <v>EXECUTE [dbo].[PG_CI_CUENTA_BANCO] 0,0,0 , 1207, X</v>
      </c>
    </row>
    <row r="1065" spans="2:67" x14ac:dyDescent="0.3">
      <c r="B1065" s="6">
        <f t="shared" si="252"/>
        <v>0</v>
      </c>
      <c r="C1065" s="6" t="str">
        <f t="shared" si="253"/>
        <v>0, 0</v>
      </c>
      <c r="D1065" s="54">
        <f t="shared" si="254"/>
        <v>1208</v>
      </c>
      <c r="E1065" s="75" t="str">
        <f t="shared" si="255"/>
        <v>Corporativo | INVERSIONES | INVERSIONES | 1363954056 | CD. JUAREZ | Pesos Mexicanos</v>
      </c>
      <c r="F1065" s="54" t="str">
        <f t="shared" si="256"/>
        <v>4056</v>
      </c>
      <c r="G1065" s="5">
        <v>0</v>
      </c>
      <c r="H1065" s="78" t="str">
        <f t="shared" si="257"/>
        <v>Corporativo | INVERSIONES | INVERSIONES | 1363954056 | CD. JUAREZ | Pesos Mexicanos</v>
      </c>
      <c r="I1065" s="69">
        <f t="shared" si="250"/>
        <v>23</v>
      </c>
      <c r="J1065" s="69">
        <f t="shared" si="250"/>
        <v>7</v>
      </c>
      <c r="K1065" s="70">
        <v>1</v>
      </c>
      <c r="L1065" s="69" t="str">
        <f t="shared" si="258"/>
        <v>N/D</v>
      </c>
      <c r="M1065" s="69" t="str">
        <f t="shared" si="259"/>
        <v>N/D</v>
      </c>
      <c r="N1065" s="69">
        <f t="shared" si="260"/>
        <v>1363954056</v>
      </c>
      <c r="P1065" s="70">
        <v>1</v>
      </c>
      <c r="Q1065" s="70">
        <v>5</v>
      </c>
      <c r="R1065" s="19" t="s">
        <v>4</v>
      </c>
      <c r="S1065" s="78" t="str">
        <f t="shared" si="261"/>
        <v>LUIS RAMIREZ RODRIGUEZ</v>
      </c>
      <c r="T1065" s="78" t="str">
        <f t="shared" si="262"/>
        <v>Corporativo</v>
      </c>
      <c r="AB1065" s="78" t="str">
        <f t="shared" si="263"/>
        <v>TOMAS ZARAGOZA FUENTES</v>
      </c>
      <c r="AC1065" s="70">
        <v>103</v>
      </c>
      <c r="AD1065" s="68" t="str">
        <f t="shared" si="251"/>
        <v>EXECUTE [dbo].[PG_CI_CUENTA_BANCO] 0, 0, 0, 1208, 'Corporativo | INVERSIONES | INVERSIONES | 1363954056 | CD. JUAREZ | Pesos Mexicanos' , '4056', 0, 'Corporativo | INVERSIONES | INVERSIONES | 1363954056 | CD. JUAREZ | Pesos Mexicanos', 23, 7, 1, 'N/D', 'N/D', '1363954056', '', 1, 5, NULL, 'LUIS RAMIREZ RODRIGUEZ', 'Corporativo', '', '', '', '', '', '', '', 'TOMAS ZARAGOZA FUENTES', 103</v>
      </c>
      <c r="AK1065" s="43">
        <v>1208</v>
      </c>
      <c r="AL1065" s="44">
        <v>23</v>
      </c>
      <c r="AM1065" s="44">
        <v>7</v>
      </c>
      <c r="AN1065" s="84" t="s">
        <v>3</v>
      </c>
      <c r="AO1065" s="44">
        <v>0</v>
      </c>
      <c r="AP1065" s="45" t="s">
        <v>148</v>
      </c>
      <c r="AQ1065" s="45">
        <v>1363954056</v>
      </c>
      <c r="AR1065" s="46" t="s">
        <v>129</v>
      </c>
      <c r="AS1065" s="45" t="s">
        <v>19</v>
      </c>
      <c r="AT1065" s="45" t="s">
        <v>19</v>
      </c>
      <c r="AU1065" s="45" t="s">
        <v>201</v>
      </c>
      <c r="AV1065" s="45" t="s">
        <v>107</v>
      </c>
      <c r="AW1065" s="45" t="s">
        <v>97</v>
      </c>
      <c r="AX1065" s="45" t="s">
        <v>108</v>
      </c>
      <c r="AY1065" s="45" t="s">
        <v>100</v>
      </c>
      <c r="AZ1065" s="45" t="s">
        <v>109</v>
      </c>
      <c r="BA1065" s="45" t="s">
        <v>97</v>
      </c>
      <c r="BB1065" s="74" t="s">
        <v>120</v>
      </c>
      <c r="BC1065" s="45" t="s">
        <v>97</v>
      </c>
      <c r="BD1065" s="45" t="s">
        <v>508</v>
      </c>
      <c r="BE1065" s="45" t="s">
        <v>122</v>
      </c>
      <c r="BF1065" s="45" t="s">
        <v>308</v>
      </c>
      <c r="BH1065" s="45" t="s">
        <v>97</v>
      </c>
      <c r="BI1065" s="45">
        <v>1</v>
      </c>
      <c r="BJ1065" s="45" t="s">
        <v>97</v>
      </c>
      <c r="BK1065" s="53">
        <v>42144.70890046296</v>
      </c>
      <c r="BL1065" s="45" t="s">
        <v>114</v>
      </c>
      <c r="BM1065" s="45" t="s">
        <v>97</v>
      </c>
      <c r="BO1065" s="68" t="str">
        <f t="shared" si="264"/>
        <v>EXECUTE [dbo].[PG_CI_CUENTA_BANCO] 0,0,0 , 1208, X</v>
      </c>
    </row>
    <row r="1066" spans="2:67" x14ac:dyDescent="0.3">
      <c r="B1066" s="6">
        <f t="shared" si="252"/>
        <v>0</v>
      </c>
      <c r="C1066" s="6" t="str">
        <f t="shared" si="253"/>
        <v>0, 0</v>
      </c>
      <c r="D1066" s="54">
        <f t="shared" si="254"/>
        <v>1209</v>
      </c>
      <c r="E1066" s="75" t="str">
        <f t="shared" si="255"/>
        <v>Corporativo | INVERSIONES | INVERSIONES | 1363953874 | CD. JUAREZ | Pesos Mexicanos</v>
      </c>
      <c r="F1066" s="54" t="str">
        <f t="shared" si="256"/>
        <v>3874</v>
      </c>
      <c r="G1066" s="5">
        <v>0</v>
      </c>
      <c r="H1066" s="78" t="str">
        <f t="shared" si="257"/>
        <v>Corporativo | INVERSIONES | INVERSIONES | 1363953874 | CD. JUAREZ | Pesos Mexicanos</v>
      </c>
      <c r="I1066" s="69">
        <f t="shared" si="250"/>
        <v>25</v>
      </c>
      <c r="J1066" s="69">
        <f t="shared" si="250"/>
        <v>7</v>
      </c>
      <c r="K1066" s="70">
        <v>1</v>
      </c>
      <c r="L1066" s="69" t="str">
        <f t="shared" si="258"/>
        <v>N/D</v>
      </c>
      <c r="M1066" s="69" t="str">
        <f t="shared" si="259"/>
        <v>N/D</v>
      </c>
      <c r="N1066" s="69">
        <f t="shared" si="260"/>
        <v>1363953874</v>
      </c>
      <c r="P1066" s="70">
        <v>1</v>
      </c>
      <c r="Q1066" s="70">
        <v>5</v>
      </c>
      <c r="R1066" s="19" t="s">
        <v>4</v>
      </c>
      <c r="S1066" s="78" t="str">
        <f t="shared" si="261"/>
        <v>LUIS RAMIREZ RODRIGUEZ</v>
      </c>
      <c r="T1066" s="78" t="str">
        <f t="shared" si="262"/>
        <v>Corporativo</v>
      </c>
      <c r="AB1066" s="78" t="str">
        <f t="shared" si="263"/>
        <v>TOMAS ZARAGOZA FUENTES</v>
      </c>
      <c r="AC1066" s="70">
        <v>103</v>
      </c>
      <c r="AD1066" s="68" t="str">
        <f t="shared" si="251"/>
        <v>EXECUTE [dbo].[PG_CI_CUENTA_BANCO] 0, 0, 0, 1209, 'Corporativo | INVERSIONES | INVERSIONES | 1363953874 | CD. JUAREZ | Pesos Mexicanos' , '3874', 0, 'Corporativo | INVERSIONES | INVERSIONES | 1363953874 | CD. JUAREZ | Pesos Mexicanos', 25, 7, 1, 'N/D', 'N/D', '1363953874', '', 1, 5, NULL, 'LUIS RAMIREZ RODRIGUEZ', 'Corporativo', '', '', '', '', '', '', '', 'TOMAS ZARAGOZA FUENTES', 103</v>
      </c>
      <c r="AK1066" s="43">
        <v>1209</v>
      </c>
      <c r="AL1066" s="44">
        <v>25</v>
      </c>
      <c r="AM1066" s="44">
        <v>7</v>
      </c>
      <c r="AN1066" s="84" t="s">
        <v>3</v>
      </c>
      <c r="AO1066" s="44">
        <v>0</v>
      </c>
      <c r="AP1066" s="45" t="s">
        <v>148</v>
      </c>
      <c r="AQ1066" s="45">
        <v>1363953874</v>
      </c>
      <c r="AR1066" s="46" t="s">
        <v>129</v>
      </c>
      <c r="AS1066" s="45" t="s">
        <v>19</v>
      </c>
      <c r="AT1066" s="45" t="s">
        <v>19</v>
      </c>
      <c r="AU1066" s="45" t="s">
        <v>201</v>
      </c>
      <c r="AV1066" s="45" t="s">
        <v>107</v>
      </c>
      <c r="AW1066" s="45" t="s">
        <v>97</v>
      </c>
      <c r="AX1066" s="45" t="s">
        <v>108</v>
      </c>
      <c r="AY1066" s="45" t="s">
        <v>100</v>
      </c>
      <c r="AZ1066" s="45" t="s">
        <v>109</v>
      </c>
      <c r="BA1066" s="45" t="s">
        <v>97</v>
      </c>
      <c r="BB1066" s="74" t="s">
        <v>120</v>
      </c>
      <c r="BC1066" s="45" t="s">
        <v>97</v>
      </c>
      <c r="BD1066" s="45" t="s">
        <v>508</v>
      </c>
      <c r="BE1066" s="45" t="s">
        <v>122</v>
      </c>
      <c r="BF1066" s="45" t="s">
        <v>313</v>
      </c>
      <c r="BH1066" s="45" t="s">
        <v>97</v>
      </c>
      <c r="BI1066" s="45">
        <v>1</v>
      </c>
      <c r="BJ1066" s="45" t="s">
        <v>97</v>
      </c>
      <c r="BK1066" s="53">
        <v>42144.566620370373</v>
      </c>
      <c r="BL1066" s="45" t="s">
        <v>114</v>
      </c>
      <c r="BM1066" s="45" t="s">
        <v>97</v>
      </c>
      <c r="BO1066" s="68" t="str">
        <f t="shared" si="264"/>
        <v>EXECUTE [dbo].[PG_CI_CUENTA_BANCO] 0,0,0 , 1209, X</v>
      </c>
    </row>
    <row r="1067" spans="2:67" x14ac:dyDescent="0.3">
      <c r="B1067" s="6">
        <f t="shared" si="252"/>
        <v>0</v>
      </c>
      <c r="C1067" s="6" t="str">
        <f t="shared" si="253"/>
        <v>0, 0</v>
      </c>
      <c r="D1067" s="54">
        <f t="shared" si="254"/>
        <v>1210</v>
      </c>
      <c r="E1067" s="75" t="str">
        <f t="shared" si="255"/>
        <v>Corporativo | OPERACION CREDITO | OPERACION CREDITO | 70084264383 | CD. JUAREZ | Pesos Mexicanos</v>
      </c>
      <c r="F1067" s="54" t="str">
        <f t="shared" si="256"/>
        <v>4383</v>
      </c>
      <c r="G1067" s="5">
        <v>0</v>
      </c>
      <c r="H1067" s="78" t="str">
        <f t="shared" si="257"/>
        <v>Corporativo | OPERACION CREDITO | OPERACION CREDITO | 70084264383 | CD. JUAREZ | Pesos Mexicanos</v>
      </c>
      <c r="I1067" s="69">
        <f t="shared" si="250"/>
        <v>13</v>
      </c>
      <c r="J1067" s="69">
        <f t="shared" si="250"/>
        <v>1</v>
      </c>
      <c r="K1067" s="70">
        <v>1</v>
      </c>
      <c r="L1067" s="69" t="str">
        <f t="shared" si="258"/>
        <v>N/D</v>
      </c>
      <c r="M1067" s="69" t="str">
        <f t="shared" si="259"/>
        <v>N/D</v>
      </c>
      <c r="N1067" s="69">
        <f t="shared" si="260"/>
        <v>70084264383</v>
      </c>
      <c r="P1067" s="70">
        <v>1</v>
      </c>
      <c r="Q1067" s="70">
        <v>4</v>
      </c>
      <c r="R1067" s="19" t="s">
        <v>4</v>
      </c>
      <c r="S1067" s="78" t="str">
        <f t="shared" si="261"/>
        <v>JAIME FERNANDEZ LEMUS</v>
      </c>
      <c r="T1067" s="78" t="str">
        <f t="shared" si="262"/>
        <v>Corporativo</v>
      </c>
      <c r="AB1067" s="78" t="str">
        <f t="shared" si="263"/>
        <v>TOMAS ZARAGOZA FUENTES</v>
      </c>
      <c r="AC1067" s="70">
        <v>103</v>
      </c>
      <c r="AD1067" s="68" t="str">
        <f t="shared" si="251"/>
        <v>EXECUTE [dbo].[PG_CI_CUENTA_BANCO] 0, 0, 0, 1210, 'Corporativo | OPERACION CREDITO | OPERACION CREDITO | 70084264383 | CD. JUAREZ | Pesos Mexicanos' , '4383', 0, 'Corporativo | OPERACION CREDITO | OPERACION CREDITO | 70084264383 | CD. JUAREZ | Pesos Mexicanos', 13, 1, 1, 'N/D', 'N/D', '70084264383', '', 1, 4, NULL, 'JAIME FERNANDEZ LEMUS', 'Corporativo', '', '', '', '', '', '', '', 'TOMAS ZARAGOZA FUENTES', 103</v>
      </c>
      <c r="AK1067" s="43">
        <v>1210</v>
      </c>
      <c r="AL1067" s="44">
        <v>13</v>
      </c>
      <c r="AM1067" s="44">
        <v>1</v>
      </c>
      <c r="AN1067" s="84" t="s">
        <v>3</v>
      </c>
      <c r="AO1067" s="44">
        <v>0</v>
      </c>
      <c r="AP1067" s="45" t="s">
        <v>148</v>
      </c>
      <c r="AQ1067" s="45">
        <v>70084264383</v>
      </c>
      <c r="AR1067" s="46" t="s">
        <v>124</v>
      </c>
      <c r="AS1067" s="45" t="s">
        <v>26</v>
      </c>
      <c r="AT1067" s="45" t="s">
        <v>26</v>
      </c>
      <c r="AU1067" s="45" t="s">
        <v>188</v>
      </c>
      <c r="AV1067" s="45" t="s">
        <v>107</v>
      </c>
      <c r="AW1067" s="45" t="s">
        <v>97</v>
      </c>
      <c r="AX1067" s="45" t="s">
        <v>108</v>
      </c>
      <c r="AY1067" s="45" t="s">
        <v>100</v>
      </c>
      <c r="AZ1067" s="45" t="s">
        <v>109</v>
      </c>
      <c r="BA1067" s="45" t="s">
        <v>97</v>
      </c>
      <c r="BB1067" s="74" t="s">
        <v>120</v>
      </c>
      <c r="BC1067" s="45" t="s">
        <v>97</v>
      </c>
      <c r="BD1067" s="45" t="s">
        <v>508</v>
      </c>
      <c r="BE1067" s="45" t="s">
        <v>111</v>
      </c>
      <c r="BF1067" s="45" t="s">
        <v>204</v>
      </c>
      <c r="BH1067" s="45" t="s">
        <v>97</v>
      </c>
      <c r="BI1067" s="45">
        <v>1</v>
      </c>
      <c r="BJ1067" s="45" t="s">
        <v>97</v>
      </c>
      <c r="BK1067" s="53">
        <v>42151.515115740738</v>
      </c>
      <c r="BL1067" s="45" t="s">
        <v>114</v>
      </c>
      <c r="BM1067" s="45" t="s">
        <v>97</v>
      </c>
      <c r="BO1067" s="68" t="str">
        <f t="shared" si="264"/>
        <v>EXECUTE [dbo].[PG_CI_CUENTA_BANCO] 0,0,0 , 1210, X</v>
      </c>
    </row>
    <row r="1068" spans="2:67" x14ac:dyDescent="0.3">
      <c r="B1068" s="6">
        <f t="shared" si="252"/>
        <v>0</v>
      </c>
      <c r="C1068" s="6" t="str">
        <f t="shared" si="253"/>
        <v>0, 0</v>
      </c>
      <c r="D1068" s="54">
        <f t="shared" si="254"/>
        <v>1211</v>
      </c>
      <c r="E1068" s="75" t="str">
        <f t="shared" si="255"/>
        <v>Corporativo | OPERACION CREDITO | OPERACION CREDITO | 70084163277 | CD. JUAREZ | Pesos Mexicanos</v>
      </c>
      <c r="F1068" s="54" t="str">
        <f t="shared" si="256"/>
        <v>3277</v>
      </c>
      <c r="G1068" s="5">
        <v>0</v>
      </c>
      <c r="H1068" s="78" t="str">
        <f t="shared" si="257"/>
        <v>Corporativo | OPERACION CREDITO | OPERACION CREDITO | 70084163277 | CD. JUAREZ | Pesos Mexicanos</v>
      </c>
      <c r="I1068" s="69">
        <f t="shared" si="250"/>
        <v>34</v>
      </c>
      <c r="J1068" s="69">
        <f t="shared" si="250"/>
        <v>1</v>
      </c>
      <c r="K1068" s="70">
        <v>1</v>
      </c>
      <c r="L1068" s="69" t="str">
        <f t="shared" si="258"/>
        <v>N/D</v>
      </c>
      <c r="M1068" s="69" t="str">
        <f t="shared" si="259"/>
        <v>N/D</v>
      </c>
      <c r="N1068" s="69">
        <f t="shared" si="260"/>
        <v>70084163277</v>
      </c>
      <c r="P1068" s="70">
        <v>1</v>
      </c>
      <c r="Q1068" s="70">
        <v>4</v>
      </c>
      <c r="R1068" s="19" t="s">
        <v>4</v>
      </c>
      <c r="S1068" s="78" t="str">
        <f t="shared" si="261"/>
        <v>JAIME FERNANDEZ LEMUS</v>
      </c>
      <c r="T1068" s="78" t="str">
        <f t="shared" si="262"/>
        <v>Corporativo</v>
      </c>
      <c r="AB1068" s="78" t="str">
        <f t="shared" si="263"/>
        <v>TOMAS ZARAGOZA FUENTES</v>
      </c>
      <c r="AC1068" s="70">
        <v>103</v>
      </c>
      <c r="AD1068" s="68" t="str">
        <f t="shared" si="251"/>
        <v>EXECUTE [dbo].[PG_CI_CUENTA_BANCO] 0, 0, 0, 1211, 'Corporativo | OPERACION CREDITO | OPERACION CREDITO | 70084163277 | CD. JUAREZ | Pesos Mexicanos' , '3277', 0, 'Corporativo | OPERACION CREDITO | OPERACION CREDITO | 70084163277 | CD. JUAREZ | Pesos Mexicanos', 34, 1, 1, 'N/D', 'N/D', '70084163277', '', 1, 4, NULL, 'JAIME FERNANDEZ LEMUS', 'Corporativo', '', '', '', '', '', '', '', 'TOMAS ZARAGOZA FUENTES', 103</v>
      </c>
      <c r="AK1068" s="43">
        <v>1211</v>
      </c>
      <c r="AL1068" s="44">
        <v>34</v>
      </c>
      <c r="AM1068" s="44">
        <v>1</v>
      </c>
      <c r="AN1068" s="84" t="s">
        <v>3</v>
      </c>
      <c r="AO1068" s="44">
        <v>0</v>
      </c>
      <c r="AP1068" s="45" t="s">
        <v>148</v>
      </c>
      <c r="AQ1068" s="45">
        <v>70084163277</v>
      </c>
      <c r="AR1068" s="46" t="s">
        <v>124</v>
      </c>
      <c r="AS1068" s="45" t="s">
        <v>26</v>
      </c>
      <c r="AT1068" s="45" t="s">
        <v>26</v>
      </c>
      <c r="AU1068" s="45" t="s">
        <v>125</v>
      </c>
      <c r="AV1068" s="45" t="s">
        <v>107</v>
      </c>
      <c r="AW1068" s="45" t="s">
        <v>97</v>
      </c>
      <c r="AX1068" s="45" t="s">
        <v>108</v>
      </c>
      <c r="AY1068" s="45" t="s">
        <v>100</v>
      </c>
      <c r="AZ1068" s="45" t="s">
        <v>109</v>
      </c>
      <c r="BA1068" s="45" t="s">
        <v>97</v>
      </c>
      <c r="BB1068" s="74" t="s">
        <v>120</v>
      </c>
      <c r="BC1068" s="45" t="s">
        <v>97</v>
      </c>
      <c r="BD1068" s="45" t="s">
        <v>508</v>
      </c>
      <c r="BE1068" s="45" t="s">
        <v>111</v>
      </c>
      <c r="BF1068" s="45" t="s">
        <v>241</v>
      </c>
      <c r="BH1068" s="45" t="s">
        <v>97</v>
      </c>
      <c r="BI1068" s="45">
        <v>1</v>
      </c>
      <c r="BJ1068" s="45" t="s">
        <v>97</v>
      </c>
      <c r="BK1068" s="53">
        <v>42146.735196759262</v>
      </c>
      <c r="BL1068" s="45" t="s">
        <v>114</v>
      </c>
      <c r="BM1068" s="45" t="s">
        <v>97</v>
      </c>
      <c r="BO1068" s="68" t="str">
        <f t="shared" si="264"/>
        <v>EXECUTE [dbo].[PG_CI_CUENTA_BANCO] 0,0,0 , 1211, X</v>
      </c>
    </row>
    <row r="1069" spans="2:67" x14ac:dyDescent="0.3">
      <c r="B1069" s="6">
        <f t="shared" si="252"/>
        <v>0</v>
      </c>
      <c r="C1069" s="6" t="str">
        <f t="shared" si="253"/>
        <v>0, 0</v>
      </c>
      <c r="D1069" s="54">
        <f t="shared" si="254"/>
        <v>1212</v>
      </c>
      <c r="E1069" s="75" t="str">
        <f t="shared" si="255"/>
        <v>Corporativo | OPERACION CREDITO | OPERACION CREDITO | 70083878612 | CD. JUAREZ | Pesos Mexicanos</v>
      </c>
      <c r="F1069" s="54" t="str">
        <f t="shared" si="256"/>
        <v>8612</v>
      </c>
      <c r="G1069" s="5">
        <v>0</v>
      </c>
      <c r="H1069" s="78" t="str">
        <f t="shared" si="257"/>
        <v>Corporativo | OPERACION CREDITO | OPERACION CREDITO | 70083878612 | CD. JUAREZ | Pesos Mexicanos</v>
      </c>
      <c r="I1069" s="69">
        <f t="shared" si="250"/>
        <v>45</v>
      </c>
      <c r="J1069" s="69">
        <f t="shared" si="250"/>
        <v>1</v>
      </c>
      <c r="K1069" s="70">
        <v>1</v>
      </c>
      <c r="L1069" s="69" t="str">
        <f t="shared" si="258"/>
        <v>N/D</v>
      </c>
      <c r="M1069" s="69" t="str">
        <f t="shared" si="259"/>
        <v>N/D</v>
      </c>
      <c r="N1069" s="69">
        <f t="shared" si="260"/>
        <v>70083878612</v>
      </c>
      <c r="P1069" s="70">
        <v>1</v>
      </c>
      <c r="Q1069" s="70">
        <v>4</v>
      </c>
      <c r="R1069" s="19" t="s">
        <v>4</v>
      </c>
      <c r="S1069" s="78" t="str">
        <f t="shared" si="261"/>
        <v>JAIME FERNANDEZ LEMUS</v>
      </c>
      <c r="T1069" s="78" t="str">
        <f t="shared" si="262"/>
        <v>Corporativo</v>
      </c>
      <c r="AB1069" s="78" t="str">
        <f t="shared" si="263"/>
        <v>TOMAS ZARAGOZA FUENTES</v>
      </c>
      <c r="AC1069" s="70">
        <v>103</v>
      </c>
      <c r="AD1069" s="68" t="str">
        <f t="shared" si="251"/>
        <v>EXECUTE [dbo].[PG_CI_CUENTA_BANCO] 0, 0, 0, 1212, 'Corporativo | OPERACION CREDITO | OPERACION CREDITO | 70083878612 | CD. JUAREZ | Pesos Mexicanos' , '8612', 0, 'Corporativo | OPERACION CREDITO | OPERACION CREDITO | 70083878612 | CD. JUAREZ | Pesos Mexicanos', 45, 1, 1, 'N/D', 'N/D', '70083878612', '', 1, 4, NULL, 'JAIME FERNANDEZ LEMUS', 'Corporativo', '', '', '', '', '', '', '', 'TOMAS ZARAGOZA FUENTES', 103</v>
      </c>
      <c r="AK1069" s="43">
        <v>1212</v>
      </c>
      <c r="AL1069" s="44">
        <v>45</v>
      </c>
      <c r="AM1069" s="44">
        <v>1</v>
      </c>
      <c r="AN1069" s="84" t="s">
        <v>3</v>
      </c>
      <c r="AO1069" s="44">
        <v>0</v>
      </c>
      <c r="AP1069" s="45" t="s">
        <v>148</v>
      </c>
      <c r="AQ1069" s="45">
        <v>70083878612</v>
      </c>
      <c r="AR1069" s="46" t="s">
        <v>124</v>
      </c>
      <c r="AS1069" s="45" t="s">
        <v>26</v>
      </c>
      <c r="AT1069" s="45" t="s">
        <v>26</v>
      </c>
      <c r="AU1069" s="45" t="s">
        <v>395</v>
      </c>
      <c r="AV1069" s="45" t="s">
        <v>107</v>
      </c>
      <c r="AW1069" s="45" t="s">
        <v>97</v>
      </c>
      <c r="AX1069" s="45" t="s">
        <v>108</v>
      </c>
      <c r="AY1069" s="45" t="s">
        <v>100</v>
      </c>
      <c r="AZ1069" s="45" t="s">
        <v>109</v>
      </c>
      <c r="BA1069" s="45" t="s">
        <v>97</v>
      </c>
      <c r="BB1069" s="74" t="s">
        <v>120</v>
      </c>
      <c r="BC1069" s="45" t="s">
        <v>97</v>
      </c>
      <c r="BD1069" s="45" t="s">
        <v>508</v>
      </c>
      <c r="BE1069" s="45" t="s">
        <v>111</v>
      </c>
      <c r="BF1069" s="45" t="s">
        <v>172</v>
      </c>
      <c r="BH1069" s="45" t="s">
        <v>97</v>
      </c>
      <c r="BI1069" s="45">
        <v>1</v>
      </c>
      <c r="BJ1069" s="45" t="s">
        <v>97</v>
      </c>
      <c r="BK1069" s="53">
        <v>42151.524641203701</v>
      </c>
      <c r="BL1069" s="45" t="s">
        <v>114</v>
      </c>
      <c r="BM1069" s="45" t="s">
        <v>97</v>
      </c>
      <c r="BO1069" s="68" t="str">
        <f t="shared" si="264"/>
        <v>EXECUTE [dbo].[PG_CI_CUENTA_BANCO] 0,0,0 , 1212, X</v>
      </c>
    </row>
    <row r="1070" spans="2:67" x14ac:dyDescent="0.3">
      <c r="B1070" s="6">
        <f t="shared" si="252"/>
        <v>0</v>
      </c>
      <c r="C1070" s="6" t="str">
        <f t="shared" si="253"/>
        <v>0, 0</v>
      </c>
      <c r="D1070" s="54">
        <f t="shared" si="254"/>
        <v>1213</v>
      </c>
      <c r="E1070" s="75" t="str">
        <f t="shared" si="255"/>
        <v>Corporativo | OPERACION CREDITO | OPERACION CREDITO | 70083561759 | CD. JUAREZ | Pesos Mexicanos</v>
      </c>
      <c r="F1070" s="54" t="str">
        <f t="shared" si="256"/>
        <v>1759</v>
      </c>
      <c r="G1070" s="5">
        <v>0</v>
      </c>
      <c r="H1070" s="78" t="str">
        <f t="shared" si="257"/>
        <v>Corporativo | OPERACION CREDITO | OPERACION CREDITO | 70083561759 | CD. JUAREZ | Pesos Mexicanos</v>
      </c>
      <c r="I1070" s="69">
        <f t="shared" si="250"/>
        <v>11</v>
      </c>
      <c r="J1070" s="69">
        <f t="shared" si="250"/>
        <v>1</v>
      </c>
      <c r="K1070" s="70">
        <v>1</v>
      </c>
      <c r="L1070" s="69" t="str">
        <f t="shared" si="258"/>
        <v>N/D</v>
      </c>
      <c r="M1070" s="69" t="str">
        <f t="shared" si="259"/>
        <v>N/D</v>
      </c>
      <c r="N1070" s="69">
        <f t="shared" si="260"/>
        <v>70083561759</v>
      </c>
      <c r="P1070" s="70">
        <v>1</v>
      </c>
      <c r="Q1070" s="70">
        <v>4</v>
      </c>
      <c r="R1070" s="19" t="s">
        <v>4</v>
      </c>
      <c r="S1070" s="78" t="str">
        <f t="shared" si="261"/>
        <v>JAIME FERNANDEZ LEMUS</v>
      </c>
      <c r="T1070" s="78" t="str">
        <f t="shared" si="262"/>
        <v>Corporativo</v>
      </c>
      <c r="AB1070" s="78" t="str">
        <f t="shared" si="263"/>
        <v>TOMAS ZARAGOZA FUENTES</v>
      </c>
      <c r="AC1070" s="70">
        <v>103</v>
      </c>
      <c r="AD1070" s="68" t="str">
        <f t="shared" si="251"/>
        <v>EXECUTE [dbo].[PG_CI_CUENTA_BANCO] 0, 0, 0, 1213, 'Corporativo | OPERACION CREDITO | OPERACION CREDITO | 70083561759 | CD. JUAREZ | Pesos Mexicanos' , '1759', 0, 'Corporativo | OPERACION CREDITO | OPERACION CREDITO | 70083561759 | CD. JUAREZ | Pesos Mexicanos', 11, 1, 1, 'N/D', 'N/D', '70083561759', '', 1, 4, NULL, 'JAIME FERNANDEZ LEMUS', 'Corporativo', '', '', '', '', '', '', '', 'TOMAS ZARAGOZA FUENTES', 103</v>
      </c>
      <c r="AK1070" s="43">
        <v>1213</v>
      </c>
      <c r="AL1070" s="44">
        <v>11</v>
      </c>
      <c r="AM1070" s="44">
        <v>1</v>
      </c>
      <c r="AN1070" s="84" t="s">
        <v>3</v>
      </c>
      <c r="AO1070" s="44">
        <v>0</v>
      </c>
      <c r="AP1070" s="45" t="s">
        <v>148</v>
      </c>
      <c r="AQ1070" s="45">
        <v>70083561759</v>
      </c>
      <c r="AR1070" s="46" t="s">
        <v>124</v>
      </c>
      <c r="AS1070" s="45" t="s">
        <v>26</v>
      </c>
      <c r="AT1070" s="45" t="s">
        <v>26</v>
      </c>
      <c r="AU1070" s="45" t="s">
        <v>174</v>
      </c>
      <c r="AV1070" s="45" t="s">
        <v>107</v>
      </c>
      <c r="AW1070" s="45" t="s">
        <v>97</v>
      </c>
      <c r="AX1070" s="45" t="s">
        <v>108</v>
      </c>
      <c r="AY1070" s="45" t="s">
        <v>100</v>
      </c>
      <c r="AZ1070" s="45" t="s">
        <v>109</v>
      </c>
      <c r="BA1070" s="45" t="s">
        <v>97</v>
      </c>
      <c r="BB1070" s="74" t="s">
        <v>120</v>
      </c>
      <c r="BC1070" s="45" t="s">
        <v>97</v>
      </c>
      <c r="BD1070" s="45" t="s">
        <v>508</v>
      </c>
      <c r="BE1070" s="45" t="s">
        <v>111</v>
      </c>
      <c r="BF1070" s="45" t="s">
        <v>294</v>
      </c>
      <c r="BH1070" s="45" t="s">
        <v>97</v>
      </c>
      <c r="BI1070" s="45">
        <v>1</v>
      </c>
      <c r="BJ1070" s="45" t="s">
        <v>97</v>
      </c>
      <c r="BK1070" s="53">
        <v>42147.551782407405</v>
      </c>
      <c r="BL1070" s="45" t="s">
        <v>114</v>
      </c>
      <c r="BM1070" s="45" t="s">
        <v>97</v>
      </c>
      <c r="BO1070" s="68" t="str">
        <f t="shared" si="264"/>
        <v>EXECUTE [dbo].[PG_CI_CUENTA_BANCO] 0,0,0 , 1213, X</v>
      </c>
    </row>
    <row r="1071" spans="2:67" x14ac:dyDescent="0.3">
      <c r="B1071" s="6">
        <f t="shared" si="252"/>
        <v>0</v>
      </c>
      <c r="C1071" s="6" t="str">
        <f t="shared" si="253"/>
        <v>0, 0</v>
      </c>
      <c r="D1071" s="54">
        <f t="shared" si="254"/>
        <v>1214</v>
      </c>
      <c r="E1071" s="75" t="str">
        <f t="shared" si="255"/>
        <v>Corporativo | OPERACION CREDITO | OPERACION CREDITO | 70083561740 | CD. JUAREZ | Pesos Mexicanos</v>
      </c>
      <c r="F1071" s="54" t="str">
        <f t="shared" si="256"/>
        <v>1740</v>
      </c>
      <c r="G1071" s="5">
        <v>0</v>
      </c>
      <c r="H1071" s="78" t="str">
        <f t="shared" si="257"/>
        <v>Corporativo | OPERACION CREDITO | OPERACION CREDITO | 70083561740 | CD. JUAREZ | Pesos Mexicanos</v>
      </c>
      <c r="I1071" s="69">
        <f t="shared" si="250"/>
        <v>63</v>
      </c>
      <c r="J1071" s="69">
        <f t="shared" si="250"/>
        <v>1</v>
      </c>
      <c r="K1071" s="70">
        <v>1</v>
      </c>
      <c r="L1071" s="69" t="str">
        <f t="shared" si="258"/>
        <v>N/D</v>
      </c>
      <c r="M1071" s="69" t="str">
        <f t="shared" si="259"/>
        <v>N/D</v>
      </c>
      <c r="N1071" s="69">
        <f t="shared" si="260"/>
        <v>70083561740</v>
      </c>
      <c r="P1071" s="70">
        <v>1</v>
      </c>
      <c r="Q1071" s="70">
        <v>4</v>
      </c>
      <c r="R1071" s="19" t="s">
        <v>4</v>
      </c>
      <c r="S1071" s="78" t="str">
        <f t="shared" si="261"/>
        <v>JAIME FERNANDEZ LEMUS</v>
      </c>
      <c r="T1071" s="78" t="str">
        <f t="shared" si="262"/>
        <v>Corporativo</v>
      </c>
      <c r="AB1071" s="78" t="str">
        <f t="shared" si="263"/>
        <v>TOMAS ZARAGOZA FUENTES</v>
      </c>
      <c r="AC1071" s="70">
        <v>103</v>
      </c>
      <c r="AD1071" s="68" t="str">
        <f t="shared" si="251"/>
        <v>EXECUTE [dbo].[PG_CI_CUENTA_BANCO] 0, 0, 0, 1214, 'Corporativo | OPERACION CREDITO | OPERACION CREDITO | 70083561740 | CD. JUAREZ | Pesos Mexicanos' , '1740', 0, 'Corporativo | OPERACION CREDITO | OPERACION CREDITO | 70083561740 | CD. JUAREZ | Pesos Mexicanos', 63, 1, 1, 'N/D', 'N/D', '70083561740', '', 1, 4, NULL, 'JAIME FERNANDEZ LEMUS', 'Corporativo', '', '', '', '', '', '', '', 'TOMAS ZARAGOZA FUENTES', 103</v>
      </c>
      <c r="AK1071" s="43">
        <v>1214</v>
      </c>
      <c r="AL1071" s="44">
        <v>63</v>
      </c>
      <c r="AM1071" s="44">
        <v>1</v>
      </c>
      <c r="AN1071" s="84" t="s">
        <v>3</v>
      </c>
      <c r="AO1071" s="44">
        <v>0</v>
      </c>
      <c r="AP1071" s="45" t="s">
        <v>148</v>
      </c>
      <c r="AQ1071" s="45">
        <v>70083561740</v>
      </c>
      <c r="AR1071" s="46" t="s">
        <v>124</v>
      </c>
      <c r="AS1071" s="45" t="s">
        <v>26</v>
      </c>
      <c r="AT1071" s="45" t="s">
        <v>26</v>
      </c>
      <c r="AU1071" s="45" t="s">
        <v>125</v>
      </c>
      <c r="AV1071" s="45" t="s">
        <v>107</v>
      </c>
      <c r="AW1071" s="45" t="s">
        <v>97</v>
      </c>
      <c r="AX1071" s="45" t="s">
        <v>108</v>
      </c>
      <c r="AY1071" s="45" t="s">
        <v>100</v>
      </c>
      <c r="AZ1071" s="45" t="s">
        <v>109</v>
      </c>
      <c r="BA1071" s="45" t="s">
        <v>97</v>
      </c>
      <c r="BB1071" s="74" t="s">
        <v>120</v>
      </c>
      <c r="BC1071" s="45" t="s">
        <v>97</v>
      </c>
      <c r="BD1071" s="45" t="s">
        <v>508</v>
      </c>
      <c r="BE1071" s="45" t="s">
        <v>111</v>
      </c>
      <c r="BF1071" s="45" t="s">
        <v>432</v>
      </c>
      <c r="BH1071" s="45" t="s">
        <v>97</v>
      </c>
      <c r="BI1071" s="45">
        <v>1</v>
      </c>
      <c r="BJ1071" s="45" t="s">
        <v>97</v>
      </c>
      <c r="BK1071" s="53">
        <v>42146.73574074074</v>
      </c>
      <c r="BL1071" s="45" t="s">
        <v>114</v>
      </c>
      <c r="BM1071" s="45" t="s">
        <v>97</v>
      </c>
      <c r="BO1071" s="68" t="str">
        <f t="shared" si="264"/>
        <v>EXECUTE [dbo].[PG_CI_CUENTA_BANCO] 0,0,0 , 1214, X</v>
      </c>
    </row>
    <row r="1072" spans="2:67" x14ac:dyDescent="0.3">
      <c r="B1072" s="6">
        <f t="shared" si="252"/>
        <v>0</v>
      </c>
      <c r="C1072" s="6" t="str">
        <f t="shared" si="253"/>
        <v>0, 0</v>
      </c>
      <c r="D1072" s="54">
        <f t="shared" si="254"/>
        <v>1215</v>
      </c>
      <c r="E1072" s="75" t="str">
        <f t="shared" si="255"/>
        <v>Todas | CONCENTRADORA | INGRESOS   | 199277064 | CD. JUAREZ | Pesos Mexicanos</v>
      </c>
      <c r="F1072" s="54" t="str">
        <f t="shared" si="256"/>
        <v>7064</v>
      </c>
      <c r="G1072" s="5">
        <v>0</v>
      </c>
      <c r="H1072" s="78" t="str">
        <f t="shared" si="257"/>
        <v>Todas | CONCENTRADORA | INGRESOS   | 199277064 | CD. JUAREZ | Pesos Mexicanos</v>
      </c>
      <c r="I1072" s="69">
        <f t="shared" si="250"/>
        <v>21</v>
      </c>
      <c r="J1072" s="69">
        <f t="shared" si="250"/>
        <v>7</v>
      </c>
      <c r="K1072" s="70">
        <v>1</v>
      </c>
      <c r="L1072" s="69" t="str">
        <f t="shared" si="258"/>
        <v>N/D</v>
      </c>
      <c r="M1072" s="69" t="str">
        <f t="shared" si="259"/>
        <v>N/D</v>
      </c>
      <c r="N1072" s="69">
        <f t="shared" si="260"/>
        <v>199277064</v>
      </c>
      <c r="P1072" s="70">
        <v>1</v>
      </c>
      <c r="Q1072" s="70">
        <v>2</v>
      </c>
      <c r="R1072" s="19" t="s">
        <v>4</v>
      </c>
      <c r="S1072" s="78" t="str">
        <f t="shared" si="261"/>
        <v>LUIS RAMIREZ RODRIGUEZ</v>
      </c>
      <c r="T1072" s="78" t="str">
        <f t="shared" si="262"/>
        <v>Todas</v>
      </c>
      <c r="AB1072" s="78" t="str">
        <f t="shared" si="263"/>
        <v>TOMAS ZARAGOZA FUENTES</v>
      </c>
      <c r="AC1072" s="70">
        <v>103</v>
      </c>
      <c r="AD1072" s="68" t="str">
        <f t="shared" si="251"/>
        <v>EXECUTE [dbo].[PG_CI_CUENTA_BANCO] 0, 0, 0, 1215, 'Todas | CONCENTRADORA | INGRESOS   | 199277064 | CD. JUAREZ | Pesos Mexicanos' , '7064', 0, 'Todas | CONCENTRADORA | INGRESOS   | 199277064 | CD. JUAREZ | Pesos Mexicanos', 21, 7, 1, 'N/D', 'N/D', '199277064', '', 1, 2, NULL, 'LUIS RAMIREZ RODRIGUEZ', 'Todas', '', '', '', '', '', '', '', 'TOMAS ZARAGOZA FUENTES', 103</v>
      </c>
      <c r="AK1072" s="43">
        <v>1215</v>
      </c>
      <c r="AL1072" s="44">
        <v>21</v>
      </c>
      <c r="AM1072" s="44">
        <v>7</v>
      </c>
      <c r="AN1072" s="84" t="s">
        <v>3</v>
      </c>
      <c r="AO1072" s="44">
        <v>0</v>
      </c>
      <c r="AP1072" s="45" t="s">
        <v>130</v>
      </c>
      <c r="AQ1072" s="45">
        <v>199277064</v>
      </c>
      <c r="AR1072" s="46" t="s">
        <v>127</v>
      </c>
      <c r="AS1072" s="45" t="s">
        <v>18</v>
      </c>
      <c r="AT1072" s="45" t="s">
        <v>548</v>
      </c>
      <c r="AU1072" s="45" t="s">
        <v>174</v>
      </c>
      <c r="AV1072" s="45" t="s">
        <v>107</v>
      </c>
      <c r="AW1072" s="45" t="s">
        <v>97</v>
      </c>
      <c r="AX1072" s="45" t="s">
        <v>108</v>
      </c>
      <c r="AY1072" s="45" t="s">
        <v>100</v>
      </c>
      <c r="AZ1072" s="45" t="s">
        <v>109</v>
      </c>
      <c r="BA1072" s="45" t="s">
        <v>97</v>
      </c>
      <c r="BB1072" s="74" t="s">
        <v>120</v>
      </c>
      <c r="BC1072" s="45" t="s">
        <v>97</v>
      </c>
      <c r="BD1072" s="45">
        <v>833</v>
      </c>
      <c r="BE1072" s="45" t="s">
        <v>122</v>
      </c>
      <c r="BF1072" s="45" t="s">
        <v>175</v>
      </c>
      <c r="BH1072" s="45" t="s">
        <v>97</v>
      </c>
      <c r="BI1072" s="45">
        <v>1</v>
      </c>
      <c r="BJ1072" s="45" t="s">
        <v>97</v>
      </c>
      <c r="BK1072" s="53">
        <v>42172.73505787037</v>
      </c>
      <c r="BL1072" s="45" t="s">
        <v>114</v>
      </c>
      <c r="BM1072" s="45" t="s">
        <v>97</v>
      </c>
      <c r="BO1072" s="68" t="str">
        <f t="shared" si="264"/>
        <v>EXECUTE [dbo].[PG_CI_CUENTA_BANCO] 0,0,0 , 1215, X</v>
      </c>
    </row>
    <row r="1073" spans="2:67" x14ac:dyDescent="0.3">
      <c r="B1073" s="6">
        <f t="shared" si="252"/>
        <v>0</v>
      </c>
      <c r="C1073" s="6" t="str">
        <f t="shared" si="253"/>
        <v>0, 0</v>
      </c>
      <c r="D1073" s="54">
        <f t="shared" si="254"/>
        <v>1216</v>
      </c>
      <c r="E1073" s="75" t="str">
        <f t="shared" si="255"/>
        <v>Todas | N/D | N/D | 199321403 | CD. JUAREZ | Pesos Mexicanos</v>
      </c>
      <c r="F1073" s="54" t="str">
        <f t="shared" si="256"/>
        <v>1403</v>
      </c>
      <c r="G1073" s="5">
        <v>0</v>
      </c>
      <c r="H1073" s="78" t="str">
        <f t="shared" si="257"/>
        <v>Todas | N/D | N/D | 199321403 | CD. JUAREZ | Pesos Mexicanos</v>
      </c>
      <c r="I1073" s="69">
        <f t="shared" si="250"/>
        <v>13</v>
      </c>
      <c r="J1073" s="69">
        <f t="shared" si="250"/>
        <v>7</v>
      </c>
      <c r="K1073" s="70">
        <v>1</v>
      </c>
      <c r="L1073" s="69" t="str">
        <f t="shared" si="258"/>
        <v>N/D</v>
      </c>
      <c r="M1073" s="69" t="str">
        <f t="shared" si="259"/>
        <v>N/D</v>
      </c>
      <c r="N1073" s="69">
        <f t="shared" si="260"/>
        <v>199321403</v>
      </c>
      <c r="P1073" s="70">
        <v>1</v>
      </c>
      <c r="Q1073" s="70">
        <v>6</v>
      </c>
      <c r="R1073" s="19" t="s">
        <v>4</v>
      </c>
      <c r="S1073" s="78" t="str">
        <f t="shared" si="261"/>
        <v>LUIS RAMIREZ RODRIGUEZ</v>
      </c>
      <c r="T1073" s="78" t="str">
        <f t="shared" si="262"/>
        <v>Todas</v>
      </c>
      <c r="AB1073" s="78" t="str">
        <f t="shared" si="263"/>
        <v>TOMAS ZARAGOZA FUENTES</v>
      </c>
      <c r="AC1073" s="70">
        <v>103</v>
      </c>
      <c r="AD1073" s="68" t="str">
        <f t="shared" si="251"/>
        <v>EXECUTE [dbo].[PG_CI_CUENTA_BANCO] 0, 0, 0, 1216, 'Todas | N/D | N/D | 199321403 | CD. JUAREZ | Pesos Mexicanos' , '1403', 0, 'Todas | N/D | N/D | 199321403 | CD. JUAREZ | Pesos Mexicanos', 13, 7, 1, 'N/D', 'N/D', '199321403', '', 1, 6, NULL, 'LUIS RAMIREZ RODRIGUEZ', 'Todas', '', '', '', '', '', '', '', 'TOMAS ZARAGOZA FUENTES', 103</v>
      </c>
      <c r="AK1073" s="43">
        <v>1216</v>
      </c>
      <c r="AL1073" s="44">
        <v>13</v>
      </c>
      <c r="AM1073" s="44">
        <v>7</v>
      </c>
      <c r="AN1073" s="84" t="s">
        <v>3</v>
      </c>
      <c r="AO1073" s="44">
        <v>0</v>
      </c>
      <c r="AP1073" s="45" t="s">
        <v>130</v>
      </c>
      <c r="AQ1073" s="45">
        <v>199321403</v>
      </c>
      <c r="AR1073" s="46" t="s">
        <v>98</v>
      </c>
      <c r="AS1073" s="45" t="s">
        <v>97</v>
      </c>
      <c r="AT1073" s="45" t="s">
        <v>97</v>
      </c>
      <c r="AU1073" s="45" t="s">
        <v>229</v>
      </c>
      <c r="AV1073" s="45" t="s">
        <v>107</v>
      </c>
      <c r="AW1073" s="45" t="s">
        <v>97</v>
      </c>
      <c r="AX1073" s="45" t="s">
        <v>108</v>
      </c>
      <c r="AY1073" s="45" t="s">
        <v>100</v>
      </c>
      <c r="AZ1073" s="45" t="s">
        <v>109</v>
      </c>
      <c r="BA1073" s="45" t="s">
        <v>97</v>
      </c>
      <c r="BB1073" s="74" t="s">
        <v>120</v>
      </c>
      <c r="BC1073" s="45" t="s">
        <v>97</v>
      </c>
      <c r="BD1073" s="45">
        <v>833</v>
      </c>
      <c r="BE1073" s="45" t="s">
        <v>122</v>
      </c>
      <c r="BF1073" s="45" t="s">
        <v>204</v>
      </c>
      <c r="BH1073" s="45" t="s">
        <v>552</v>
      </c>
      <c r="BI1073" s="45">
        <v>1</v>
      </c>
      <c r="BJ1073" s="45" t="s">
        <v>97</v>
      </c>
      <c r="BK1073" s="53">
        <v>43157.364351851851</v>
      </c>
      <c r="BL1073" s="45" t="s">
        <v>128</v>
      </c>
      <c r="BM1073" s="45" t="s">
        <v>97</v>
      </c>
      <c r="BO1073" s="68" t="str">
        <f t="shared" si="264"/>
        <v>EXECUTE [dbo].[PG_CI_CUENTA_BANCO] 0,0,0 , 1216, X</v>
      </c>
    </row>
    <row r="1074" spans="2:67" x14ac:dyDescent="0.3">
      <c r="B1074" s="6">
        <f t="shared" si="252"/>
        <v>0</v>
      </c>
      <c r="C1074" s="6" t="str">
        <f t="shared" si="253"/>
        <v>0, 0</v>
      </c>
      <c r="D1074" s="54">
        <f t="shared" si="254"/>
        <v>1217</v>
      </c>
      <c r="E1074" s="75" t="str">
        <f t="shared" si="255"/>
        <v>Todas | TERMINALES | N/D | 199322590 | CD. JUAREZ | Pesos Mexicanos</v>
      </c>
      <c r="F1074" s="54" t="str">
        <f t="shared" si="256"/>
        <v>2590</v>
      </c>
      <c r="G1074" s="5">
        <v>0</v>
      </c>
      <c r="H1074" s="78" t="str">
        <f t="shared" si="257"/>
        <v>Todas | TERMINALES | N/D | 199322590 | CD. JUAREZ | Pesos Mexicanos</v>
      </c>
      <c r="I1074" s="69">
        <f t="shared" si="250"/>
        <v>36</v>
      </c>
      <c r="J1074" s="69">
        <f t="shared" si="250"/>
        <v>7</v>
      </c>
      <c r="K1074" s="70">
        <v>1</v>
      </c>
      <c r="L1074" s="69" t="str">
        <f t="shared" si="258"/>
        <v>N/D</v>
      </c>
      <c r="M1074" s="69" t="str">
        <f t="shared" si="259"/>
        <v>N/D</v>
      </c>
      <c r="N1074" s="69">
        <f t="shared" si="260"/>
        <v>199322590</v>
      </c>
      <c r="P1074" s="70">
        <v>1</v>
      </c>
      <c r="Q1074" s="70">
        <v>6</v>
      </c>
      <c r="R1074" s="19" t="s">
        <v>4</v>
      </c>
      <c r="S1074" s="78" t="str">
        <f t="shared" si="261"/>
        <v>LUIS RAMIREZ RODRIGUEZ</v>
      </c>
      <c r="T1074" s="78" t="str">
        <f t="shared" si="262"/>
        <v>Todas</v>
      </c>
      <c r="AB1074" s="78" t="str">
        <f t="shared" si="263"/>
        <v>TOMAS ZARAGOZA FUENTES</v>
      </c>
      <c r="AC1074" s="70">
        <v>103</v>
      </c>
      <c r="AD1074" s="68" t="str">
        <f t="shared" si="251"/>
        <v>EXECUTE [dbo].[PG_CI_CUENTA_BANCO] 0, 0, 0, 1217, 'Todas | TERMINALES | N/D | 199322590 | CD. JUAREZ | Pesos Mexicanos' , '2590', 0, 'Todas | TERMINALES | N/D | 199322590 | CD. JUAREZ | Pesos Mexicanos', 36, 7, 1, 'N/D', 'N/D', '199322590', '', 1, 6, NULL, 'LUIS RAMIREZ RODRIGUEZ', 'Todas', '', '', '', '', '', '', '', 'TOMAS ZARAGOZA FUENTES', 103</v>
      </c>
      <c r="AK1074" s="43">
        <v>1217</v>
      </c>
      <c r="AL1074" s="44">
        <v>36</v>
      </c>
      <c r="AM1074" s="44">
        <v>7</v>
      </c>
      <c r="AN1074" s="84" t="s">
        <v>3</v>
      </c>
      <c r="AO1074" s="44">
        <v>0</v>
      </c>
      <c r="AP1074" s="45" t="s">
        <v>130</v>
      </c>
      <c r="AQ1074" s="45">
        <v>199322590</v>
      </c>
      <c r="AR1074" s="46" t="s">
        <v>367</v>
      </c>
      <c r="AS1074" s="45" t="s">
        <v>553</v>
      </c>
      <c r="AT1074" s="45" t="s">
        <v>97</v>
      </c>
      <c r="AU1074" s="45" t="s">
        <v>229</v>
      </c>
      <c r="AV1074" s="45" t="s">
        <v>107</v>
      </c>
      <c r="AW1074" s="45" t="s">
        <v>97</v>
      </c>
      <c r="AX1074" s="45" t="s">
        <v>108</v>
      </c>
      <c r="AY1074" s="45" t="s">
        <v>100</v>
      </c>
      <c r="AZ1074" s="45" t="s">
        <v>109</v>
      </c>
      <c r="BA1074" s="45" t="s">
        <v>97</v>
      </c>
      <c r="BB1074" s="74" t="s">
        <v>120</v>
      </c>
      <c r="BC1074" s="45" t="s">
        <v>97</v>
      </c>
      <c r="BD1074" s="45">
        <v>833</v>
      </c>
      <c r="BE1074" s="45" t="s">
        <v>122</v>
      </c>
      <c r="BF1074" s="45" t="s">
        <v>327</v>
      </c>
      <c r="BH1074" s="45" t="s">
        <v>97</v>
      </c>
      <c r="BI1074" s="45">
        <v>1</v>
      </c>
      <c r="BJ1074" s="45" t="s">
        <v>97</v>
      </c>
      <c r="BK1074" s="53">
        <v>42564.435949074075</v>
      </c>
      <c r="BL1074" s="45" t="s">
        <v>114</v>
      </c>
      <c r="BM1074" s="45" t="s">
        <v>97</v>
      </c>
      <c r="BO1074" s="68" t="str">
        <f t="shared" si="264"/>
        <v>EXECUTE [dbo].[PG_CI_CUENTA_BANCO] 0,0,0 , 1217, X</v>
      </c>
    </row>
    <row r="1075" spans="2:67" x14ac:dyDescent="0.3">
      <c r="B1075" s="6">
        <f t="shared" si="252"/>
        <v>0</v>
      </c>
      <c r="C1075" s="6" t="str">
        <f t="shared" si="253"/>
        <v>0, 0</v>
      </c>
      <c r="D1075" s="54">
        <f t="shared" si="254"/>
        <v>1218</v>
      </c>
      <c r="E1075" s="75" t="str">
        <f t="shared" si="255"/>
        <v>Corporativo | INGRESOS | INGRESOS   | 22604015142 | CD. JUAREZ | Pesos Mexicanos</v>
      </c>
      <c r="F1075" s="54" t="str">
        <f t="shared" si="256"/>
        <v>5142</v>
      </c>
      <c r="G1075" s="5">
        <v>0</v>
      </c>
      <c r="H1075" s="78" t="str">
        <f t="shared" si="257"/>
        <v>Corporativo | INGRESOS | INGRESOS   | 22604015142 | CD. JUAREZ | Pesos Mexicanos</v>
      </c>
      <c r="I1075" s="69">
        <f t="shared" si="250"/>
        <v>45</v>
      </c>
      <c r="J1075" s="69">
        <f t="shared" si="250"/>
        <v>11</v>
      </c>
      <c r="K1075" s="70">
        <v>1</v>
      </c>
      <c r="L1075" s="69" t="str">
        <f t="shared" si="258"/>
        <v>N/D</v>
      </c>
      <c r="M1075" s="69" t="str">
        <f t="shared" si="259"/>
        <v>N/D</v>
      </c>
      <c r="N1075" s="69">
        <f t="shared" si="260"/>
        <v>22604015142</v>
      </c>
      <c r="P1075" s="70">
        <v>1</v>
      </c>
      <c r="Q1075" s="70">
        <v>1</v>
      </c>
      <c r="R1075" s="19" t="s">
        <v>4</v>
      </c>
      <c r="S1075" s="78" t="str">
        <f t="shared" si="261"/>
        <v>DULCE SOTO</v>
      </c>
      <c r="T1075" s="78" t="str">
        <f t="shared" si="262"/>
        <v>Corporativo</v>
      </c>
      <c r="AB1075" s="78" t="str">
        <f t="shared" si="263"/>
        <v>TOMAS ZARAGOZA FUENTES</v>
      </c>
      <c r="AC1075" s="70">
        <v>103</v>
      </c>
      <c r="AD1075" s="68" t="str">
        <f t="shared" si="251"/>
        <v>EXECUTE [dbo].[PG_CI_CUENTA_BANCO] 0, 0, 0, 1218, 'Corporativo | INGRESOS | INGRESOS   | 22604015142 | CD. JUAREZ | Pesos Mexicanos' , '5142', 0, 'Corporativo | INGRESOS | INGRESOS   | 22604015142 | CD. JUAREZ | Pesos Mexicanos', 45, 11, 1, 'N/D', 'N/D', '22604015142', '', 1, 1, NULL, 'DULCE SOTO', 'Corporativo', '', '', '', '', '', '', '', 'TOMAS ZARAGOZA FUENTES', 103</v>
      </c>
      <c r="AK1075" s="43">
        <v>1218</v>
      </c>
      <c r="AL1075" s="44">
        <v>45</v>
      </c>
      <c r="AM1075" s="44">
        <v>11</v>
      </c>
      <c r="AN1075" s="84" t="s">
        <v>3</v>
      </c>
      <c r="AO1075" s="44">
        <v>0</v>
      </c>
      <c r="AP1075" s="45" t="s">
        <v>148</v>
      </c>
      <c r="AQ1075" s="45">
        <v>22604015142</v>
      </c>
      <c r="AR1075" s="46" t="s">
        <v>104</v>
      </c>
      <c r="AS1075" s="45" t="s">
        <v>24</v>
      </c>
      <c r="AT1075" s="45" t="s">
        <v>548</v>
      </c>
      <c r="AU1075" s="45" t="s">
        <v>395</v>
      </c>
      <c r="AV1075" s="45" t="s">
        <v>107</v>
      </c>
      <c r="AW1075" s="45" t="s">
        <v>97</v>
      </c>
      <c r="AX1075" s="45" t="s">
        <v>108</v>
      </c>
      <c r="AY1075" s="45" t="s">
        <v>100</v>
      </c>
      <c r="AZ1075" s="45" t="s">
        <v>109</v>
      </c>
      <c r="BA1075" s="45" t="s">
        <v>97</v>
      </c>
      <c r="BB1075" s="74" t="s">
        <v>120</v>
      </c>
      <c r="BC1075" s="45" t="s">
        <v>97</v>
      </c>
      <c r="BD1075" s="45">
        <v>1</v>
      </c>
      <c r="BE1075" s="45" t="s">
        <v>152</v>
      </c>
      <c r="BF1075" s="45" t="s">
        <v>172</v>
      </c>
      <c r="BH1075" s="45" t="s">
        <v>97</v>
      </c>
      <c r="BI1075" s="45">
        <v>1</v>
      </c>
      <c r="BJ1075" s="45" t="s">
        <v>97</v>
      </c>
      <c r="BK1075" s="53">
        <v>42151.526354166665</v>
      </c>
      <c r="BL1075" s="45" t="s">
        <v>114</v>
      </c>
      <c r="BM1075" s="45" t="s">
        <v>97</v>
      </c>
      <c r="BO1075" s="68" t="str">
        <f t="shared" si="264"/>
        <v>EXECUTE [dbo].[PG_CI_CUENTA_BANCO] 0,0,0 , 1218, X</v>
      </c>
    </row>
    <row r="1076" spans="2:67" x14ac:dyDescent="0.3">
      <c r="B1076" s="6">
        <f t="shared" si="252"/>
        <v>0</v>
      </c>
      <c r="C1076" s="6" t="str">
        <f t="shared" si="253"/>
        <v>0, 0</v>
      </c>
      <c r="D1076" s="54">
        <f t="shared" si="254"/>
        <v>1219</v>
      </c>
      <c r="E1076" s="75" t="str">
        <f t="shared" si="255"/>
        <v>Corporativo | INVERSIONES | INVERSIONES | 6376830306 | CD. JUAREZ | Pesos Mexicanos</v>
      </c>
      <c r="F1076" s="54" t="str">
        <f t="shared" si="256"/>
        <v>0306</v>
      </c>
      <c r="G1076" s="5">
        <v>0</v>
      </c>
      <c r="H1076" s="78" t="str">
        <f t="shared" si="257"/>
        <v>Corporativo | INVERSIONES | INVERSIONES | 6376830306 | CD. JUAREZ | Pesos Mexicanos</v>
      </c>
      <c r="I1076" s="69">
        <f t="shared" si="250"/>
        <v>42</v>
      </c>
      <c r="J1076" s="69">
        <f t="shared" si="250"/>
        <v>8</v>
      </c>
      <c r="K1076" s="70">
        <v>1</v>
      </c>
      <c r="L1076" s="69" t="str">
        <f t="shared" si="258"/>
        <v>N/D</v>
      </c>
      <c r="M1076" s="69" t="str">
        <f t="shared" si="259"/>
        <v>N/D</v>
      </c>
      <c r="N1076" s="69">
        <f t="shared" si="260"/>
        <v>6376830306</v>
      </c>
      <c r="P1076" s="70">
        <v>1</v>
      </c>
      <c r="Q1076" s="70">
        <v>5</v>
      </c>
      <c r="R1076" s="19" t="s">
        <v>4</v>
      </c>
      <c r="S1076" s="78" t="str">
        <f t="shared" si="261"/>
        <v>N/D</v>
      </c>
      <c r="T1076" s="78" t="str">
        <f t="shared" si="262"/>
        <v>Corporativo</v>
      </c>
      <c r="AB1076" s="78" t="str">
        <f t="shared" si="263"/>
        <v>TOMAS ZARAGOZA FUENTES</v>
      </c>
      <c r="AC1076" s="70">
        <v>103</v>
      </c>
      <c r="AD1076" s="68" t="str">
        <f t="shared" si="251"/>
        <v>EXECUTE [dbo].[PG_CI_CUENTA_BANCO] 0, 0, 0, 1219, 'Corporativo | INVERSIONES | INVERSIONES | 6376830306 | CD. JUAREZ | Pesos Mexicanos' , '0306', 0, 'Corporativo | INVERSIONES | INVERSIONES | 6376830306 | CD. JUAREZ | Pesos Mexicanos', 42, 8, 1, 'N/D', 'N/D', '6376830306', '', 1, 5, NULL, 'N/D', 'Corporativo', '', '', '', '', '', '', '', 'TOMAS ZARAGOZA FUENTES', 103</v>
      </c>
      <c r="AK1076" s="43">
        <v>1219</v>
      </c>
      <c r="AL1076" s="44">
        <v>42</v>
      </c>
      <c r="AM1076" s="44">
        <v>8</v>
      </c>
      <c r="AN1076" s="84" t="s">
        <v>3</v>
      </c>
      <c r="AO1076" s="44">
        <v>0</v>
      </c>
      <c r="AP1076" s="45" t="s">
        <v>148</v>
      </c>
      <c r="AQ1076" s="45">
        <v>6376830306</v>
      </c>
      <c r="AR1076" s="46" t="s">
        <v>129</v>
      </c>
      <c r="AS1076" s="45" t="s">
        <v>19</v>
      </c>
      <c r="AT1076" s="45" t="s">
        <v>19</v>
      </c>
      <c r="AU1076" s="45" t="s">
        <v>251</v>
      </c>
      <c r="AV1076" s="45" t="s">
        <v>107</v>
      </c>
      <c r="AW1076" s="45" t="s">
        <v>97</v>
      </c>
      <c r="AX1076" s="45" t="s">
        <v>108</v>
      </c>
      <c r="AY1076" s="45" t="s">
        <v>100</v>
      </c>
      <c r="AZ1076" s="45" t="s">
        <v>109</v>
      </c>
      <c r="BA1076" s="45" t="s">
        <v>97</v>
      </c>
      <c r="BB1076" s="74" t="s">
        <v>120</v>
      </c>
      <c r="BC1076" s="45" t="s">
        <v>97</v>
      </c>
      <c r="BD1076" s="45" t="s">
        <v>97</v>
      </c>
      <c r="BE1076" s="45" t="s">
        <v>97</v>
      </c>
      <c r="BF1076" s="45" t="s">
        <v>315</v>
      </c>
      <c r="BH1076" s="45" t="s">
        <v>97</v>
      </c>
      <c r="BI1076" s="45">
        <v>1</v>
      </c>
      <c r="BJ1076" s="45" t="s">
        <v>97</v>
      </c>
      <c r="BK1076" s="53">
        <v>42144.673090277778</v>
      </c>
      <c r="BL1076" s="45" t="s">
        <v>114</v>
      </c>
      <c r="BM1076" s="45" t="s">
        <v>97</v>
      </c>
      <c r="BO1076" s="68" t="str">
        <f t="shared" si="264"/>
        <v>EXECUTE [dbo].[PG_CI_CUENTA_BANCO] 0,0,0 , 1219, X</v>
      </c>
    </row>
    <row r="1077" spans="2:67" x14ac:dyDescent="0.3">
      <c r="B1077" s="6">
        <f t="shared" si="252"/>
        <v>0</v>
      </c>
      <c r="C1077" s="6" t="str">
        <f t="shared" si="253"/>
        <v>0, 0</v>
      </c>
      <c r="D1077" s="54">
        <f t="shared" si="254"/>
        <v>1220</v>
      </c>
      <c r="E1077" s="75" t="str">
        <f t="shared" si="255"/>
        <v>Corporativo | INVERSIONES | INVERSIONES | 6376830314 | N/D | Pesos Mexicanos</v>
      </c>
      <c r="F1077" s="54" t="str">
        <f t="shared" si="256"/>
        <v>0314</v>
      </c>
      <c r="G1077" s="5">
        <v>0</v>
      </c>
      <c r="H1077" s="78" t="str">
        <f t="shared" si="257"/>
        <v>Corporativo | INVERSIONES | INVERSIONES | 6376830314 | N/D | Pesos Mexicanos</v>
      </c>
      <c r="I1077" s="69">
        <f t="shared" si="250"/>
        <v>25</v>
      </c>
      <c r="J1077" s="69">
        <f t="shared" si="250"/>
        <v>8</v>
      </c>
      <c r="K1077" s="70">
        <v>1</v>
      </c>
      <c r="L1077" s="69" t="str">
        <f t="shared" si="258"/>
        <v>N/D</v>
      </c>
      <c r="M1077" s="69" t="str">
        <f t="shared" si="259"/>
        <v>N/D</v>
      </c>
      <c r="N1077" s="69">
        <f t="shared" si="260"/>
        <v>6376830314</v>
      </c>
      <c r="P1077" s="70">
        <v>1</v>
      </c>
      <c r="Q1077" s="70">
        <v>5</v>
      </c>
      <c r="R1077" s="19" t="s">
        <v>4</v>
      </c>
      <c r="S1077" s="78" t="str">
        <f t="shared" si="261"/>
        <v>TAISSET CASTREJON RODRIGUEZ</v>
      </c>
      <c r="T1077" s="78" t="str">
        <f t="shared" si="262"/>
        <v>Corporativo</v>
      </c>
      <c r="AB1077" s="78" t="str">
        <f t="shared" si="263"/>
        <v>TOMAS ZARAGOZA FUENTES</v>
      </c>
      <c r="AC1077" s="70">
        <v>0</v>
      </c>
      <c r="AD1077" s="68" t="str">
        <f t="shared" si="251"/>
        <v>EXECUTE [dbo].[PG_CI_CUENTA_BANCO] 0, 0, 0, 1220, 'Corporativo | INVERSIONES | INVERSIONES | 6376830314 | N/D | Pesos Mexicanos' , '0314', 0, 'Corporativo | INVERSIONES | INVERSIONES | 6376830314 | N/D | Pesos Mexicanos', 25, 8, 1, 'N/D', 'N/D', '6376830314', '', 1, 5, NULL, 'TAISSET CASTREJON RODRIGUEZ', 'Corporativo', '', '', '', '', '', '', '', 'TOMAS ZARAGOZA FUENTES', 0</v>
      </c>
      <c r="AK1077" s="43">
        <v>1220</v>
      </c>
      <c r="AL1077" s="44">
        <v>25</v>
      </c>
      <c r="AM1077" s="44">
        <v>8</v>
      </c>
      <c r="AN1077" s="84" t="s">
        <v>3</v>
      </c>
      <c r="AO1077" s="44">
        <v>0</v>
      </c>
      <c r="AP1077" s="45" t="s">
        <v>148</v>
      </c>
      <c r="AQ1077" s="45">
        <v>6376830314</v>
      </c>
      <c r="AR1077" s="46" t="s">
        <v>129</v>
      </c>
      <c r="AS1077" s="45" t="s">
        <v>19</v>
      </c>
      <c r="AT1077" s="45" t="s">
        <v>19</v>
      </c>
      <c r="AU1077" s="45" t="s">
        <v>251</v>
      </c>
      <c r="AV1077" s="45" t="s">
        <v>107</v>
      </c>
      <c r="AW1077" s="45" t="s">
        <v>97</v>
      </c>
      <c r="AX1077" s="45" t="s">
        <v>108</v>
      </c>
      <c r="AY1077" s="45" t="s">
        <v>100</v>
      </c>
      <c r="AZ1077" s="45" t="s">
        <v>109</v>
      </c>
      <c r="BA1077" s="45" t="s">
        <v>97</v>
      </c>
      <c r="BB1077" s="74" t="s">
        <v>97</v>
      </c>
      <c r="BC1077" s="45" t="s">
        <v>97</v>
      </c>
      <c r="BD1077" s="45" t="s">
        <v>97</v>
      </c>
      <c r="BE1077" s="45" t="s">
        <v>170</v>
      </c>
      <c r="BF1077" s="45" t="s">
        <v>313</v>
      </c>
      <c r="BH1077" s="45" t="s">
        <v>97</v>
      </c>
      <c r="BI1077" s="45">
        <v>1</v>
      </c>
      <c r="BJ1077" s="45" t="s">
        <v>97</v>
      </c>
      <c r="BK1077" s="53">
        <v>42144.675312500003</v>
      </c>
      <c r="BL1077" s="45" t="s">
        <v>114</v>
      </c>
      <c r="BM1077" s="45" t="s">
        <v>97</v>
      </c>
      <c r="BO1077" s="68" t="str">
        <f t="shared" si="264"/>
        <v>EXECUTE [dbo].[PG_CI_CUENTA_BANCO] 0,0,0 , 1220, X</v>
      </c>
    </row>
    <row r="1078" spans="2:67" x14ac:dyDescent="0.3">
      <c r="B1078" s="6">
        <f t="shared" si="252"/>
        <v>0</v>
      </c>
      <c r="C1078" s="6" t="str">
        <f t="shared" si="253"/>
        <v>0, 0</v>
      </c>
      <c r="D1078" s="54">
        <f t="shared" si="254"/>
        <v>1221</v>
      </c>
      <c r="E1078" s="75" t="str">
        <f t="shared" si="255"/>
        <v>Corporativo | INVERSIONES | INVERSIONES | 6376830322 | N/D | Pesos Mexicanos</v>
      </c>
      <c r="F1078" s="54" t="str">
        <f t="shared" si="256"/>
        <v>0322</v>
      </c>
      <c r="G1078" s="5">
        <v>0</v>
      </c>
      <c r="H1078" s="78" t="str">
        <f t="shared" si="257"/>
        <v>Corporativo | INVERSIONES | INVERSIONES | 6376830322 | N/D | Pesos Mexicanos</v>
      </c>
      <c r="I1078" s="69">
        <f t="shared" si="250"/>
        <v>6</v>
      </c>
      <c r="J1078" s="69">
        <f t="shared" si="250"/>
        <v>8</v>
      </c>
      <c r="K1078" s="70">
        <v>1</v>
      </c>
      <c r="L1078" s="69" t="str">
        <f t="shared" si="258"/>
        <v>N/D</v>
      </c>
      <c r="M1078" s="69" t="str">
        <f t="shared" si="259"/>
        <v>N/D</v>
      </c>
      <c r="N1078" s="69">
        <f t="shared" si="260"/>
        <v>6376830322</v>
      </c>
      <c r="P1078" s="70">
        <v>1</v>
      </c>
      <c r="Q1078" s="70">
        <v>5</v>
      </c>
      <c r="R1078" s="19" t="s">
        <v>4</v>
      </c>
      <c r="S1078" s="78" t="str">
        <f t="shared" si="261"/>
        <v>TAISSET CASTREJON RODRIGUEZ</v>
      </c>
      <c r="T1078" s="78" t="str">
        <f t="shared" si="262"/>
        <v>Corporativo</v>
      </c>
      <c r="AB1078" s="78" t="str">
        <f t="shared" si="263"/>
        <v>TOMAS ZARAGOZA FUENTES</v>
      </c>
      <c r="AC1078" s="70">
        <v>0</v>
      </c>
      <c r="AD1078" s="68" t="str">
        <f t="shared" si="251"/>
        <v>EXECUTE [dbo].[PG_CI_CUENTA_BANCO] 0, 0, 0, 1221, 'Corporativo | INVERSIONES | INVERSIONES | 6376830322 | N/D | Pesos Mexicanos' , '0322', 0, 'Corporativo | INVERSIONES | INVERSIONES | 6376830322 | N/D | Pesos Mexicanos', 6, 8, 1, 'N/D', 'N/D', '6376830322', '', 1, 5, NULL, 'TAISSET CASTREJON RODRIGUEZ', 'Corporativo', '', '', '', '', '', '', '', 'TOMAS ZARAGOZA FUENTES', 0</v>
      </c>
      <c r="AK1078" s="43">
        <v>1221</v>
      </c>
      <c r="AL1078" s="44">
        <v>6</v>
      </c>
      <c r="AM1078" s="44">
        <v>8</v>
      </c>
      <c r="AN1078" s="84" t="s">
        <v>3</v>
      </c>
      <c r="AO1078" s="44">
        <v>0</v>
      </c>
      <c r="AP1078" s="45" t="s">
        <v>148</v>
      </c>
      <c r="AQ1078" s="45">
        <v>6376830322</v>
      </c>
      <c r="AR1078" s="46" t="s">
        <v>129</v>
      </c>
      <c r="AS1078" s="45" t="s">
        <v>19</v>
      </c>
      <c r="AT1078" s="45" t="s">
        <v>19</v>
      </c>
      <c r="AU1078" s="45" t="s">
        <v>251</v>
      </c>
      <c r="AV1078" s="45" t="s">
        <v>107</v>
      </c>
      <c r="AW1078" s="45" t="s">
        <v>97</v>
      </c>
      <c r="AX1078" s="45" t="s">
        <v>108</v>
      </c>
      <c r="AY1078" s="45" t="s">
        <v>100</v>
      </c>
      <c r="AZ1078" s="45" t="s">
        <v>109</v>
      </c>
      <c r="BA1078" s="45" t="s">
        <v>97</v>
      </c>
      <c r="BB1078" s="74" t="s">
        <v>97</v>
      </c>
      <c r="BC1078" s="45" t="s">
        <v>97</v>
      </c>
      <c r="BD1078" s="45" t="s">
        <v>97</v>
      </c>
      <c r="BE1078" s="45" t="s">
        <v>170</v>
      </c>
      <c r="BF1078" s="45" t="s">
        <v>275</v>
      </c>
      <c r="BH1078" s="45" t="s">
        <v>97</v>
      </c>
      <c r="BI1078" s="45">
        <v>1</v>
      </c>
      <c r="BJ1078" s="45" t="s">
        <v>97</v>
      </c>
      <c r="BK1078" s="53">
        <v>42144.676550925928</v>
      </c>
      <c r="BL1078" s="45" t="s">
        <v>114</v>
      </c>
      <c r="BM1078" s="45" t="s">
        <v>97</v>
      </c>
      <c r="BO1078" s="68" t="str">
        <f t="shared" si="264"/>
        <v>EXECUTE [dbo].[PG_CI_CUENTA_BANCO] 0,0,0 , 1221, X</v>
      </c>
    </row>
    <row r="1079" spans="2:67" x14ac:dyDescent="0.3">
      <c r="B1079" s="6">
        <f t="shared" si="252"/>
        <v>0</v>
      </c>
      <c r="C1079" s="6" t="str">
        <f t="shared" si="253"/>
        <v>0, 0</v>
      </c>
      <c r="D1079" s="54">
        <f t="shared" si="254"/>
        <v>1222</v>
      </c>
      <c r="E1079" s="75" t="str">
        <f t="shared" si="255"/>
        <v>Corporativo | INVERSIONES | INVERSIONES | 6376830330 | N/D | Pesos Mexicanos</v>
      </c>
      <c r="F1079" s="54" t="str">
        <f t="shared" si="256"/>
        <v>0330</v>
      </c>
      <c r="G1079" s="5">
        <v>0</v>
      </c>
      <c r="H1079" s="78" t="str">
        <f t="shared" si="257"/>
        <v>Corporativo | INVERSIONES | INVERSIONES | 6376830330 | N/D | Pesos Mexicanos</v>
      </c>
      <c r="I1079" s="69">
        <f t="shared" si="250"/>
        <v>11</v>
      </c>
      <c r="J1079" s="69">
        <f t="shared" si="250"/>
        <v>8</v>
      </c>
      <c r="K1079" s="70">
        <v>1</v>
      </c>
      <c r="L1079" s="69" t="str">
        <f t="shared" si="258"/>
        <v>N/D</v>
      </c>
      <c r="M1079" s="69" t="str">
        <f t="shared" si="259"/>
        <v>N/D</v>
      </c>
      <c r="N1079" s="69">
        <f t="shared" si="260"/>
        <v>6376830330</v>
      </c>
      <c r="P1079" s="70">
        <v>1</v>
      </c>
      <c r="Q1079" s="70">
        <v>5</v>
      </c>
      <c r="R1079" s="19" t="s">
        <v>4</v>
      </c>
      <c r="S1079" s="78" t="str">
        <f t="shared" si="261"/>
        <v>TAISSET CASTREJON RODRIGUEZ</v>
      </c>
      <c r="T1079" s="78" t="str">
        <f t="shared" si="262"/>
        <v>Corporativo</v>
      </c>
      <c r="AB1079" s="78" t="str">
        <f t="shared" si="263"/>
        <v>TOMAS ZARAGOZA FUENTES</v>
      </c>
      <c r="AC1079" s="70">
        <v>0</v>
      </c>
      <c r="AD1079" s="68" t="str">
        <f t="shared" si="251"/>
        <v>EXECUTE [dbo].[PG_CI_CUENTA_BANCO] 0, 0, 0, 1222, 'Corporativo | INVERSIONES | INVERSIONES | 6376830330 | N/D | Pesos Mexicanos' , '0330', 0, 'Corporativo | INVERSIONES | INVERSIONES | 6376830330 | N/D | Pesos Mexicanos', 11, 8, 1, 'N/D', 'N/D', '6376830330', '', 1, 5, NULL, 'TAISSET CASTREJON RODRIGUEZ', 'Corporativo', '', '', '', '', '', '', '', 'TOMAS ZARAGOZA FUENTES', 0</v>
      </c>
      <c r="AK1079" s="43">
        <v>1222</v>
      </c>
      <c r="AL1079" s="44">
        <v>11</v>
      </c>
      <c r="AM1079" s="44">
        <v>8</v>
      </c>
      <c r="AN1079" s="84" t="s">
        <v>3</v>
      </c>
      <c r="AO1079" s="44">
        <v>0</v>
      </c>
      <c r="AP1079" s="45" t="s">
        <v>148</v>
      </c>
      <c r="AQ1079" s="45">
        <v>6376830330</v>
      </c>
      <c r="AR1079" s="46" t="s">
        <v>129</v>
      </c>
      <c r="AS1079" s="45" t="s">
        <v>19</v>
      </c>
      <c r="AT1079" s="45" t="s">
        <v>19</v>
      </c>
      <c r="AU1079" s="45" t="s">
        <v>251</v>
      </c>
      <c r="AV1079" s="45" t="s">
        <v>107</v>
      </c>
      <c r="AW1079" s="45" t="s">
        <v>97</v>
      </c>
      <c r="AX1079" s="45" t="s">
        <v>108</v>
      </c>
      <c r="AY1079" s="45" t="s">
        <v>100</v>
      </c>
      <c r="AZ1079" s="45" t="s">
        <v>109</v>
      </c>
      <c r="BA1079" s="45" t="s">
        <v>97</v>
      </c>
      <c r="BB1079" s="74" t="s">
        <v>97</v>
      </c>
      <c r="BC1079" s="45" t="s">
        <v>97</v>
      </c>
      <c r="BD1079" s="45" t="s">
        <v>97</v>
      </c>
      <c r="BE1079" s="45" t="s">
        <v>170</v>
      </c>
      <c r="BF1079" s="45" t="s">
        <v>294</v>
      </c>
      <c r="BH1079" s="45" t="s">
        <v>97</v>
      </c>
      <c r="BI1079" s="45">
        <v>1</v>
      </c>
      <c r="BJ1079" s="45" t="s">
        <v>97</v>
      </c>
      <c r="BK1079" s="53">
        <v>42147.552754629629</v>
      </c>
      <c r="BL1079" s="45" t="s">
        <v>114</v>
      </c>
      <c r="BM1079" s="45" t="s">
        <v>97</v>
      </c>
      <c r="BO1079" s="68" t="str">
        <f t="shared" si="264"/>
        <v>EXECUTE [dbo].[PG_CI_CUENTA_BANCO] 0,0,0 , 1222, X</v>
      </c>
    </row>
    <row r="1080" spans="2:67" x14ac:dyDescent="0.3">
      <c r="B1080" s="6">
        <f t="shared" si="252"/>
        <v>0</v>
      </c>
      <c r="C1080" s="6" t="str">
        <f t="shared" si="253"/>
        <v>0, 0</v>
      </c>
      <c r="D1080" s="54">
        <f t="shared" si="254"/>
        <v>1223</v>
      </c>
      <c r="E1080" s="75" t="str">
        <f t="shared" si="255"/>
        <v>Corporativo | INVERSIONES | INVERSIONES | 6376830348 | N/D | Pesos Mexicanos</v>
      </c>
      <c r="F1080" s="54" t="str">
        <f t="shared" si="256"/>
        <v>0348</v>
      </c>
      <c r="G1080" s="5">
        <v>0</v>
      </c>
      <c r="H1080" s="78" t="str">
        <f t="shared" si="257"/>
        <v>Corporativo | INVERSIONES | INVERSIONES | 6376830348 | N/D | Pesos Mexicanos</v>
      </c>
      <c r="I1080" s="69">
        <f t="shared" si="250"/>
        <v>19</v>
      </c>
      <c r="J1080" s="69">
        <f t="shared" si="250"/>
        <v>8</v>
      </c>
      <c r="K1080" s="70">
        <v>1</v>
      </c>
      <c r="L1080" s="69" t="str">
        <f t="shared" si="258"/>
        <v>N/D</v>
      </c>
      <c r="M1080" s="69" t="str">
        <f t="shared" si="259"/>
        <v>N/D</v>
      </c>
      <c r="N1080" s="69">
        <f t="shared" si="260"/>
        <v>6376830348</v>
      </c>
      <c r="P1080" s="70">
        <v>1</v>
      </c>
      <c r="Q1080" s="70">
        <v>5</v>
      </c>
      <c r="R1080" s="19" t="s">
        <v>4</v>
      </c>
      <c r="S1080" s="78" t="str">
        <f t="shared" si="261"/>
        <v>TAISSET CASTREJON RODRIGUEZ</v>
      </c>
      <c r="T1080" s="78" t="str">
        <f t="shared" si="262"/>
        <v>Corporativo</v>
      </c>
      <c r="AB1080" s="78" t="str">
        <f t="shared" si="263"/>
        <v>TOMAS ZARAGOZA FUENTES</v>
      </c>
      <c r="AC1080" s="70">
        <v>0</v>
      </c>
      <c r="AD1080" s="68" t="str">
        <f t="shared" si="251"/>
        <v>EXECUTE [dbo].[PG_CI_CUENTA_BANCO] 0, 0, 0, 1223, 'Corporativo | INVERSIONES | INVERSIONES | 6376830348 | N/D | Pesos Mexicanos' , '0348', 0, 'Corporativo | INVERSIONES | INVERSIONES | 6376830348 | N/D | Pesos Mexicanos', 19, 8, 1, 'N/D', 'N/D', '6376830348', '', 1, 5, NULL, 'TAISSET CASTREJON RODRIGUEZ', 'Corporativo', '', '', '', '', '', '', '', 'TOMAS ZARAGOZA FUENTES', 0</v>
      </c>
      <c r="AK1080" s="43">
        <v>1223</v>
      </c>
      <c r="AL1080" s="44">
        <v>19</v>
      </c>
      <c r="AM1080" s="44">
        <v>8</v>
      </c>
      <c r="AN1080" s="84" t="s">
        <v>3</v>
      </c>
      <c r="AO1080" s="44">
        <v>0</v>
      </c>
      <c r="AP1080" s="45" t="s">
        <v>148</v>
      </c>
      <c r="AQ1080" s="45">
        <v>6376830348</v>
      </c>
      <c r="AR1080" s="46" t="s">
        <v>129</v>
      </c>
      <c r="AS1080" s="45" t="s">
        <v>19</v>
      </c>
      <c r="AT1080" s="45" t="s">
        <v>19</v>
      </c>
      <c r="AU1080" s="45" t="s">
        <v>251</v>
      </c>
      <c r="AV1080" s="45" t="s">
        <v>107</v>
      </c>
      <c r="AW1080" s="45" t="s">
        <v>97</v>
      </c>
      <c r="AX1080" s="45" t="s">
        <v>108</v>
      </c>
      <c r="AY1080" s="45" t="s">
        <v>100</v>
      </c>
      <c r="AZ1080" s="45" t="s">
        <v>109</v>
      </c>
      <c r="BA1080" s="45" t="s">
        <v>97</v>
      </c>
      <c r="BB1080" s="74" t="s">
        <v>97</v>
      </c>
      <c r="BC1080" s="45" t="s">
        <v>97</v>
      </c>
      <c r="BD1080" s="45" t="s">
        <v>97</v>
      </c>
      <c r="BE1080" s="45" t="s">
        <v>170</v>
      </c>
      <c r="BF1080" s="45" t="s">
        <v>244</v>
      </c>
      <c r="BH1080" s="45" t="s">
        <v>97</v>
      </c>
      <c r="BI1080" s="45">
        <v>1</v>
      </c>
      <c r="BJ1080" s="45" t="s">
        <v>97</v>
      </c>
      <c r="BK1080" s="53">
        <v>42144.678854166668</v>
      </c>
      <c r="BL1080" s="45" t="s">
        <v>114</v>
      </c>
      <c r="BM1080" s="45" t="s">
        <v>97</v>
      </c>
      <c r="BO1080" s="68" t="str">
        <f t="shared" si="264"/>
        <v>EXECUTE [dbo].[PG_CI_CUENTA_BANCO] 0,0,0 , 1223, X</v>
      </c>
    </row>
    <row r="1081" spans="2:67" x14ac:dyDescent="0.3">
      <c r="B1081" s="6">
        <f t="shared" si="252"/>
        <v>0</v>
      </c>
      <c r="C1081" s="6" t="str">
        <f t="shared" si="253"/>
        <v>0, 0</v>
      </c>
      <c r="D1081" s="54">
        <f t="shared" si="254"/>
        <v>1224</v>
      </c>
      <c r="E1081" s="75" t="str">
        <f t="shared" si="255"/>
        <v>Corporativo | INVERSIONES | INVERSIONES | 6376830355 | N/D | Pesos Mexicanos</v>
      </c>
      <c r="F1081" s="54" t="str">
        <f t="shared" si="256"/>
        <v>0355</v>
      </c>
      <c r="G1081" s="5">
        <v>0</v>
      </c>
      <c r="H1081" s="78" t="str">
        <f t="shared" si="257"/>
        <v>Corporativo | INVERSIONES | INVERSIONES | 6376830355 | N/D | Pesos Mexicanos</v>
      </c>
      <c r="I1081" s="69">
        <f t="shared" si="250"/>
        <v>15</v>
      </c>
      <c r="J1081" s="69">
        <f t="shared" si="250"/>
        <v>8</v>
      </c>
      <c r="K1081" s="70">
        <v>1</v>
      </c>
      <c r="L1081" s="69" t="str">
        <f t="shared" si="258"/>
        <v>N/D</v>
      </c>
      <c r="M1081" s="69" t="str">
        <f t="shared" si="259"/>
        <v>N/D</v>
      </c>
      <c r="N1081" s="69">
        <f t="shared" si="260"/>
        <v>6376830355</v>
      </c>
      <c r="P1081" s="70">
        <v>1</v>
      </c>
      <c r="Q1081" s="70">
        <v>5</v>
      </c>
      <c r="R1081" s="19" t="s">
        <v>4</v>
      </c>
      <c r="S1081" s="78" t="str">
        <f t="shared" si="261"/>
        <v>TAISSET CASTREJON RODRIGUEZ</v>
      </c>
      <c r="T1081" s="78" t="str">
        <f t="shared" si="262"/>
        <v>Corporativo</v>
      </c>
      <c r="AB1081" s="78" t="str">
        <f t="shared" si="263"/>
        <v>TOMAS ZARAGOZA FUENTES</v>
      </c>
      <c r="AC1081" s="70">
        <v>0</v>
      </c>
      <c r="AD1081" s="68" t="str">
        <f t="shared" si="251"/>
        <v>EXECUTE [dbo].[PG_CI_CUENTA_BANCO] 0, 0, 0, 1224, 'Corporativo | INVERSIONES | INVERSIONES | 6376830355 | N/D | Pesos Mexicanos' , '0355', 0, 'Corporativo | INVERSIONES | INVERSIONES | 6376830355 | N/D | Pesos Mexicanos', 15, 8, 1, 'N/D', 'N/D', '6376830355', '', 1, 5, NULL, 'TAISSET CASTREJON RODRIGUEZ', 'Corporativo', '', '', '', '', '', '', '', 'TOMAS ZARAGOZA FUENTES', 0</v>
      </c>
      <c r="AK1081" s="43">
        <v>1224</v>
      </c>
      <c r="AL1081" s="44">
        <v>15</v>
      </c>
      <c r="AM1081" s="44">
        <v>8</v>
      </c>
      <c r="AN1081" s="84" t="s">
        <v>3</v>
      </c>
      <c r="AO1081" s="44">
        <v>0</v>
      </c>
      <c r="AP1081" s="45" t="s">
        <v>148</v>
      </c>
      <c r="AQ1081" s="45">
        <v>6376830355</v>
      </c>
      <c r="AR1081" s="46" t="s">
        <v>129</v>
      </c>
      <c r="AS1081" s="45" t="s">
        <v>19</v>
      </c>
      <c r="AT1081" s="45" t="s">
        <v>19</v>
      </c>
      <c r="AU1081" s="45" t="s">
        <v>251</v>
      </c>
      <c r="AV1081" s="45" t="s">
        <v>107</v>
      </c>
      <c r="AW1081" s="45" t="s">
        <v>97</v>
      </c>
      <c r="AX1081" s="45" t="s">
        <v>108</v>
      </c>
      <c r="AY1081" s="45" t="s">
        <v>100</v>
      </c>
      <c r="AZ1081" s="45" t="s">
        <v>109</v>
      </c>
      <c r="BA1081" s="45" t="s">
        <v>97</v>
      </c>
      <c r="BB1081" s="74" t="s">
        <v>97</v>
      </c>
      <c r="BC1081" s="45" t="s">
        <v>97</v>
      </c>
      <c r="BD1081" s="45" t="s">
        <v>97</v>
      </c>
      <c r="BE1081" s="45" t="s">
        <v>170</v>
      </c>
      <c r="BF1081" s="45" t="s">
        <v>275</v>
      </c>
      <c r="BH1081" s="45" t="s">
        <v>97</v>
      </c>
      <c r="BI1081" s="45">
        <v>1</v>
      </c>
      <c r="BJ1081" s="45" t="s">
        <v>97</v>
      </c>
      <c r="BK1081" s="53">
        <v>42144.681585648148</v>
      </c>
      <c r="BL1081" s="45" t="s">
        <v>114</v>
      </c>
      <c r="BM1081" s="45" t="s">
        <v>97</v>
      </c>
      <c r="BO1081" s="68" t="str">
        <f t="shared" si="264"/>
        <v>EXECUTE [dbo].[PG_CI_CUENTA_BANCO] 0,0,0 , 1224, X</v>
      </c>
    </row>
    <row r="1082" spans="2:67" x14ac:dyDescent="0.3">
      <c r="B1082" s="6">
        <f t="shared" si="252"/>
        <v>0</v>
      </c>
      <c r="C1082" s="6" t="str">
        <f t="shared" si="253"/>
        <v>0, 0</v>
      </c>
      <c r="D1082" s="54">
        <f t="shared" si="254"/>
        <v>1225</v>
      </c>
      <c r="E1082" s="75" t="str">
        <f t="shared" si="255"/>
        <v>Corporativo | INVERSIONES | INVERSIONES | 6376830371 | N/D | Pesos Mexicanos</v>
      </c>
      <c r="F1082" s="54" t="str">
        <f t="shared" si="256"/>
        <v>0371</v>
      </c>
      <c r="G1082" s="5">
        <v>0</v>
      </c>
      <c r="H1082" s="78" t="str">
        <f t="shared" si="257"/>
        <v>Corporativo | INVERSIONES | INVERSIONES | 6376830371 | N/D | Pesos Mexicanos</v>
      </c>
      <c r="I1082" s="69">
        <f t="shared" si="250"/>
        <v>21</v>
      </c>
      <c r="J1082" s="69">
        <f t="shared" si="250"/>
        <v>8</v>
      </c>
      <c r="K1082" s="70">
        <v>1</v>
      </c>
      <c r="L1082" s="69" t="str">
        <f t="shared" si="258"/>
        <v>N/D</v>
      </c>
      <c r="M1082" s="69" t="str">
        <f t="shared" si="259"/>
        <v>N/D</v>
      </c>
      <c r="N1082" s="69">
        <f t="shared" si="260"/>
        <v>6376830371</v>
      </c>
      <c r="P1082" s="70">
        <v>1</v>
      </c>
      <c r="Q1082" s="70">
        <v>5</v>
      </c>
      <c r="R1082" s="19" t="s">
        <v>4</v>
      </c>
      <c r="S1082" s="78" t="str">
        <f t="shared" si="261"/>
        <v>TAISSET CASTREJON RODRIGUEZ</v>
      </c>
      <c r="T1082" s="78" t="str">
        <f t="shared" si="262"/>
        <v>Corporativo</v>
      </c>
      <c r="AB1082" s="78" t="str">
        <f t="shared" si="263"/>
        <v>TOMAS ZARAGOZA FUENTES</v>
      </c>
      <c r="AC1082" s="70">
        <v>0</v>
      </c>
      <c r="AD1082" s="68" t="str">
        <f t="shared" si="251"/>
        <v>EXECUTE [dbo].[PG_CI_CUENTA_BANCO] 0, 0, 0, 1225, 'Corporativo | INVERSIONES | INVERSIONES | 6376830371 | N/D | Pesos Mexicanos' , '0371', 0, 'Corporativo | INVERSIONES | INVERSIONES | 6376830371 | N/D | Pesos Mexicanos', 21, 8, 1, 'N/D', 'N/D', '6376830371', '', 1, 5, NULL, 'TAISSET CASTREJON RODRIGUEZ', 'Corporativo', '', '', '', '', '', '', '', 'TOMAS ZARAGOZA FUENTES', 0</v>
      </c>
      <c r="AK1082" s="43">
        <v>1225</v>
      </c>
      <c r="AL1082" s="44">
        <v>21</v>
      </c>
      <c r="AM1082" s="44">
        <v>8</v>
      </c>
      <c r="AN1082" s="84" t="s">
        <v>3</v>
      </c>
      <c r="AO1082" s="44">
        <v>0</v>
      </c>
      <c r="AP1082" s="45" t="s">
        <v>148</v>
      </c>
      <c r="AQ1082" s="45">
        <v>6376830371</v>
      </c>
      <c r="AR1082" s="46" t="s">
        <v>129</v>
      </c>
      <c r="AS1082" s="45" t="s">
        <v>19</v>
      </c>
      <c r="AT1082" s="45" t="s">
        <v>19</v>
      </c>
      <c r="AU1082" s="45" t="s">
        <v>251</v>
      </c>
      <c r="AV1082" s="45" t="s">
        <v>107</v>
      </c>
      <c r="AW1082" s="45" t="s">
        <v>97</v>
      </c>
      <c r="AX1082" s="45" t="s">
        <v>108</v>
      </c>
      <c r="AY1082" s="45" t="s">
        <v>100</v>
      </c>
      <c r="AZ1082" s="45" t="s">
        <v>109</v>
      </c>
      <c r="BA1082" s="45" t="s">
        <v>97</v>
      </c>
      <c r="BB1082" s="74" t="s">
        <v>97</v>
      </c>
      <c r="BC1082" s="45" t="s">
        <v>97</v>
      </c>
      <c r="BD1082" s="45" t="s">
        <v>97</v>
      </c>
      <c r="BE1082" s="45" t="s">
        <v>170</v>
      </c>
      <c r="BF1082" s="45" t="s">
        <v>175</v>
      </c>
      <c r="BH1082" s="45" t="s">
        <v>97</v>
      </c>
      <c r="BI1082" s="45">
        <v>1</v>
      </c>
      <c r="BJ1082" s="45" t="s">
        <v>97</v>
      </c>
      <c r="BK1082" s="53">
        <v>42144.682581018518</v>
      </c>
      <c r="BL1082" s="45" t="s">
        <v>114</v>
      </c>
      <c r="BM1082" s="45" t="s">
        <v>97</v>
      </c>
      <c r="BO1082" s="68" t="str">
        <f t="shared" si="264"/>
        <v>EXECUTE [dbo].[PG_CI_CUENTA_BANCO] 0,0,0 , 1225, X</v>
      </c>
    </row>
    <row r="1083" spans="2:67" x14ac:dyDescent="0.3">
      <c r="B1083" s="6">
        <f t="shared" si="252"/>
        <v>0</v>
      </c>
      <c r="C1083" s="6" t="str">
        <f t="shared" si="253"/>
        <v>0, 0</v>
      </c>
      <c r="D1083" s="54">
        <f t="shared" si="254"/>
        <v>1226</v>
      </c>
      <c r="E1083" s="75" t="str">
        <f t="shared" si="255"/>
        <v>Corporativo | INVERSIONES | INVERSIONES | 6376830538 | N/D | Pesos Mexicanos</v>
      </c>
      <c r="F1083" s="54" t="str">
        <f t="shared" si="256"/>
        <v>0538</v>
      </c>
      <c r="G1083" s="5">
        <v>0</v>
      </c>
      <c r="H1083" s="78" t="str">
        <f t="shared" si="257"/>
        <v>Corporativo | INVERSIONES | INVERSIONES | 6376830538 | N/D | Pesos Mexicanos</v>
      </c>
      <c r="I1083" s="69">
        <f t="shared" si="250"/>
        <v>26</v>
      </c>
      <c r="J1083" s="69">
        <f t="shared" si="250"/>
        <v>8</v>
      </c>
      <c r="K1083" s="70">
        <v>1</v>
      </c>
      <c r="L1083" s="69" t="str">
        <f t="shared" si="258"/>
        <v>N/D</v>
      </c>
      <c r="M1083" s="69" t="str">
        <f t="shared" si="259"/>
        <v>N/D</v>
      </c>
      <c r="N1083" s="69">
        <f t="shared" si="260"/>
        <v>6376830538</v>
      </c>
      <c r="P1083" s="70">
        <v>1</v>
      </c>
      <c r="Q1083" s="70">
        <v>5</v>
      </c>
      <c r="R1083" s="19" t="s">
        <v>4</v>
      </c>
      <c r="S1083" s="78" t="str">
        <f t="shared" si="261"/>
        <v>TAISSET CASTREJON RODRIGUEZ</v>
      </c>
      <c r="T1083" s="78" t="str">
        <f t="shared" si="262"/>
        <v>Corporativo</v>
      </c>
      <c r="AB1083" s="78" t="str">
        <f t="shared" si="263"/>
        <v>TOMAS ZARAGOZA FUENTES</v>
      </c>
      <c r="AC1083" s="70">
        <v>0</v>
      </c>
      <c r="AD1083" s="68" t="str">
        <f t="shared" si="251"/>
        <v>EXECUTE [dbo].[PG_CI_CUENTA_BANCO] 0, 0, 0, 1226, 'Corporativo | INVERSIONES | INVERSIONES | 6376830538 | N/D | Pesos Mexicanos' , '0538', 0, 'Corporativo | INVERSIONES | INVERSIONES | 6376830538 | N/D | Pesos Mexicanos', 26, 8, 1, 'N/D', 'N/D', '6376830538', '', 1, 5, NULL, 'TAISSET CASTREJON RODRIGUEZ', 'Corporativo', '', '', '', '', '', '', '', 'TOMAS ZARAGOZA FUENTES', 0</v>
      </c>
      <c r="AK1083" s="43">
        <v>1226</v>
      </c>
      <c r="AL1083" s="44">
        <v>26</v>
      </c>
      <c r="AM1083" s="44">
        <v>8</v>
      </c>
      <c r="AN1083" s="84" t="s">
        <v>3</v>
      </c>
      <c r="AO1083" s="44">
        <v>0</v>
      </c>
      <c r="AP1083" s="45" t="s">
        <v>148</v>
      </c>
      <c r="AQ1083" s="45">
        <v>6376830538</v>
      </c>
      <c r="AR1083" s="46" t="s">
        <v>129</v>
      </c>
      <c r="AS1083" s="45" t="s">
        <v>19</v>
      </c>
      <c r="AT1083" s="45" t="s">
        <v>19</v>
      </c>
      <c r="AU1083" s="45" t="s">
        <v>251</v>
      </c>
      <c r="AV1083" s="45" t="s">
        <v>107</v>
      </c>
      <c r="AW1083" s="45" t="s">
        <v>97</v>
      </c>
      <c r="AX1083" s="45" t="s">
        <v>108</v>
      </c>
      <c r="AY1083" s="45" t="s">
        <v>100</v>
      </c>
      <c r="AZ1083" s="45" t="s">
        <v>109</v>
      </c>
      <c r="BA1083" s="45" t="s">
        <v>97</v>
      </c>
      <c r="BB1083" s="74" t="s">
        <v>97</v>
      </c>
      <c r="BC1083" s="45" t="s">
        <v>97</v>
      </c>
      <c r="BD1083" s="45" t="s">
        <v>97</v>
      </c>
      <c r="BE1083" s="45" t="s">
        <v>170</v>
      </c>
      <c r="BF1083" s="45" t="s">
        <v>175</v>
      </c>
      <c r="BH1083" s="45" t="s">
        <v>97</v>
      </c>
      <c r="BI1083" s="45">
        <v>1</v>
      </c>
      <c r="BJ1083" s="45" t="s">
        <v>97</v>
      </c>
      <c r="BK1083" s="53">
        <v>42144.684421296297</v>
      </c>
      <c r="BL1083" s="45" t="s">
        <v>114</v>
      </c>
      <c r="BM1083" s="45" t="s">
        <v>97</v>
      </c>
      <c r="BO1083" s="68" t="str">
        <f t="shared" si="264"/>
        <v>EXECUTE [dbo].[PG_CI_CUENTA_BANCO] 0,0,0 , 1226, X</v>
      </c>
    </row>
    <row r="1084" spans="2:67" x14ac:dyDescent="0.3">
      <c r="B1084" s="6">
        <f t="shared" si="252"/>
        <v>0</v>
      </c>
      <c r="C1084" s="6" t="str">
        <f t="shared" si="253"/>
        <v>0, 0</v>
      </c>
      <c r="D1084" s="54">
        <f t="shared" si="254"/>
        <v>1227</v>
      </c>
      <c r="E1084" s="75" t="str">
        <f t="shared" si="255"/>
        <v>Corporativo | INVERSIONES | INVERSIONES | 6376830489 | CD. JUAREZ | Pesos Mexicanos</v>
      </c>
      <c r="F1084" s="54" t="str">
        <f t="shared" si="256"/>
        <v>0489</v>
      </c>
      <c r="G1084" s="5">
        <v>0</v>
      </c>
      <c r="H1084" s="78" t="str">
        <f t="shared" si="257"/>
        <v>Corporativo | INVERSIONES | INVERSIONES | 6376830489 | CD. JUAREZ | Pesos Mexicanos</v>
      </c>
      <c r="I1084" s="69">
        <f t="shared" si="250"/>
        <v>16</v>
      </c>
      <c r="J1084" s="69">
        <f t="shared" si="250"/>
        <v>8</v>
      </c>
      <c r="K1084" s="70">
        <v>1</v>
      </c>
      <c r="L1084" s="69" t="str">
        <f t="shared" si="258"/>
        <v>N/D</v>
      </c>
      <c r="M1084" s="69" t="str">
        <f t="shared" si="259"/>
        <v>N/D</v>
      </c>
      <c r="N1084" s="69">
        <f t="shared" si="260"/>
        <v>6376830489</v>
      </c>
      <c r="P1084" s="70">
        <v>1</v>
      </c>
      <c r="Q1084" s="70">
        <v>5</v>
      </c>
      <c r="R1084" s="19" t="s">
        <v>4</v>
      </c>
      <c r="S1084" s="78" t="str">
        <f t="shared" si="261"/>
        <v>TAISSET CASTREJON RODRIGUEZ</v>
      </c>
      <c r="T1084" s="78" t="str">
        <f t="shared" si="262"/>
        <v>Corporativo</v>
      </c>
      <c r="AB1084" s="78" t="str">
        <f t="shared" si="263"/>
        <v>TOMAS ZARAGOZA FUENTES</v>
      </c>
      <c r="AC1084" s="70">
        <v>103</v>
      </c>
      <c r="AD1084" s="68" t="str">
        <f t="shared" si="251"/>
        <v>EXECUTE [dbo].[PG_CI_CUENTA_BANCO] 0, 0, 0, 1227, 'Corporativo | INVERSIONES | INVERSIONES | 6376830489 | CD. JUAREZ | Pesos Mexicanos' , '0489', 0, 'Corporativo | INVERSIONES | INVERSIONES | 6376830489 | CD. JUAREZ | Pesos Mexicanos', 16, 8, 1, 'N/D', 'N/D', '6376830489', '', 1, 5, NULL, 'TAISSET CASTREJON RODRIGUEZ', 'Corporativo', '', '', '', '', '', '', '', 'TOMAS ZARAGOZA FUENTES', 103</v>
      </c>
      <c r="AK1084" s="43">
        <v>1227</v>
      </c>
      <c r="AL1084" s="44">
        <v>16</v>
      </c>
      <c r="AM1084" s="44">
        <v>8</v>
      </c>
      <c r="AN1084" s="84" t="s">
        <v>3</v>
      </c>
      <c r="AO1084" s="44">
        <v>0</v>
      </c>
      <c r="AP1084" s="45" t="s">
        <v>148</v>
      </c>
      <c r="AQ1084" s="45">
        <v>6376830489</v>
      </c>
      <c r="AR1084" s="46" t="s">
        <v>129</v>
      </c>
      <c r="AS1084" s="45" t="s">
        <v>19</v>
      </c>
      <c r="AT1084" s="45" t="s">
        <v>19</v>
      </c>
      <c r="AU1084" s="45" t="s">
        <v>251</v>
      </c>
      <c r="AV1084" s="45" t="s">
        <v>107</v>
      </c>
      <c r="AW1084" s="45" t="s">
        <v>97</v>
      </c>
      <c r="AX1084" s="45" t="s">
        <v>108</v>
      </c>
      <c r="AY1084" s="45" t="s">
        <v>100</v>
      </c>
      <c r="AZ1084" s="45" t="s">
        <v>109</v>
      </c>
      <c r="BA1084" s="45" t="s">
        <v>97</v>
      </c>
      <c r="BB1084" s="74" t="s">
        <v>120</v>
      </c>
      <c r="BC1084" s="45" t="s">
        <v>97</v>
      </c>
      <c r="BD1084" s="45" t="s">
        <v>97</v>
      </c>
      <c r="BE1084" s="45" t="s">
        <v>170</v>
      </c>
      <c r="BF1084" s="45" t="s">
        <v>112</v>
      </c>
      <c r="BH1084" s="45" t="s">
        <v>97</v>
      </c>
      <c r="BI1084" s="45">
        <v>1</v>
      </c>
      <c r="BJ1084" s="45" t="s">
        <v>97</v>
      </c>
      <c r="BK1084" s="53">
        <v>42144.685555555552</v>
      </c>
      <c r="BL1084" s="45" t="s">
        <v>114</v>
      </c>
      <c r="BM1084" s="45" t="s">
        <v>97</v>
      </c>
      <c r="BO1084" s="68" t="str">
        <f t="shared" si="264"/>
        <v>EXECUTE [dbo].[PG_CI_CUENTA_BANCO] 0,0,0 , 1227, X</v>
      </c>
    </row>
    <row r="1085" spans="2:67" x14ac:dyDescent="0.3">
      <c r="B1085" s="6">
        <f t="shared" si="252"/>
        <v>0</v>
      </c>
      <c r="C1085" s="6" t="str">
        <f t="shared" si="253"/>
        <v>0, 0</v>
      </c>
      <c r="D1085" s="54">
        <f t="shared" si="254"/>
        <v>1228</v>
      </c>
      <c r="E1085" s="75" t="str">
        <f t="shared" si="255"/>
        <v>Corporativo | INVERSIONES | INVERSIONES | 6376830405 | N/D | Pesos Mexicanos</v>
      </c>
      <c r="F1085" s="54" t="str">
        <f t="shared" si="256"/>
        <v>0405</v>
      </c>
      <c r="G1085" s="5">
        <v>0</v>
      </c>
      <c r="H1085" s="78" t="str">
        <f t="shared" si="257"/>
        <v>Corporativo | INVERSIONES | INVERSIONES | 6376830405 | N/D | Pesos Mexicanos</v>
      </c>
      <c r="I1085" s="69">
        <f t="shared" si="250"/>
        <v>36</v>
      </c>
      <c r="J1085" s="69">
        <f t="shared" si="250"/>
        <v>8</v>
      </c>
      <c r="K1085" s="70">
        <v>1</v>
      </c>
      <c r="L1085" s="69" t="str">
        <f t="shared" si="258"/>
        <v>N/D</v>
      </c>
      <c r="M1085" s="69" t="str">
        <f t="shared" si="259"/>
        <v>N/D</v>
      </c>
      <c r="N1085" s="69">
        <f t="shared" si="260"/>
        <v>6376830405</v>
      </c>
      <c r="P1085" s="70">
        <v>1</v>
      </c>
      <c r="Q1085" s="70">
        <v>5</v>
      </c>
      <c r="R1085" s="19" t="s">
        <v>4</v>
      </c>
      <c r="S1085" s="78" t="str">
        <f t="shared" si="261"/>
        <v>TAISSET CASTREJON RODRIGUEZ</v>
      </c>
      <c r="T1085" s="78" t="str">
        <f t="shared" si="262"/>
        <v>Corporativo</v>
      </c>
      <c r="AB1085" s="78" t="str">
        <f t="shared" si="263"/>
        <v>TOMAS ZARAGOZA FUENTES</v>
      </c>
      <c r="AC1085" s="70">
        <v>0</v>
      </c>
      <c r="AD1085" s="68" t="str">
        <f t="shared" si="251"/>
        <v>EXECUTE [dbo].[PG_CI_CUENTA_BANCO] 0, 0, 0, 1228, 'Corporativo | INVERSIONES | INVERSIONES | 6376830405 | N/D | Pesos Mexicanos' , '0405', 0, 'Corporativo | INVERSIONES | INVERSIONES | 6376830405 | N/D | Pesos Mexicanos', 36, 8, 1, 'N/D', 'N/D', '6376830405', '', 1, 5, NULL, 'TAISSET CASTREJON RODRIGUEZ', 'Corporativo', '', '', '', '', '', '', '', 'TOMAS ZARAGOZA FUENTES', 0</v>
      </c>
      <c r="AK1085" s="43">
        <v>1228</v>
      </c>
      <c r="AL1085" s="44">
        <v>36</v>
      </c>
      <c r="AM1085" s="44">
        <v>8</v>
      </c>
      <c r="AN1085" s="84" t="s">
        <v>3</v>
      </c>
      <c r="AO1085" s="44">
        <v>0</v>
      </c>
      <c r="AP1085" s="45" t="s">
        <v>148</v>
      </c>
      <c r="AQ1085" s="45">
        <v>6376830405</v>
      </c>
      <c r="AR1085" s="46" t="s">
        <v>129</v>
      </c>
      <c r="AS1085" s="45" t="s">
        <v>19</v>
      </c>
      <c r="AT1085" s="45" t="s">
        <v>19</v>
      </c>
      <c r="AU1085" s="45" t="s">
        <v>251</v>
      </c>
      <c r="AV1085" s="45" t="s">
        <v>107</v>
      </c>
      <c r="AW1085" s="45" t="s">
        <v>97</v>
      </c>
      <c r="AX1085" s="45" t="s">
        <v>108</v>
      </c>
      <c r="AY1085" s="45" t="s">
        <v>100</v>
      </c>
      <c r="AZ1085" s="45" t="s">
        <v>109</v>
      </c>
      <c r="BA1085" s="45" t="s">
        <v>97</v>
      </c>
      <c r="BB1085" s="74" t="s">
        <v>97</v>
      </c>
      <c r="BC1085" s="45" t="s">
        <v>97</v>
      </c>
      <c r="BD1085" s="45" t="s">
        <v>97</v>
      </c>
      <c r="BE1085" s="45" t="s">
        <v>170</v>
      </c>
      <c r="BF1085" s="45" t="s">
        <v>327</v>
      </c>
      <c r="BH1085" s="45" t="s">
        <v>97</v>
      </c>
      <c r="BI1085" s="45">
        <v>1</v>
      </c>
      <c r="BJ1085" s="45" t="s">
        <v>97</v>
      </c>
      <c r="BK1085" s="53">
        <v>42144.686493055553</v>
      </c>
      <c r="BL1085" s="45" t="s">
        <v>114</v>
      </c>
      <c r="BM1085" s="45" t="s">
        <v>97</v>
      </c>
      <c r="BO1085" s="68" t="str">
        <f t="shared" si="264"/>
        <v>EXECUTE [dbo].[PG_CI_CUENTA_BANCO] 0,0,0 , 1228, X</v>
      </c>
    </row>
    <row r="1086" spans="2:67" x14ac:dyDescent="0.3">
      <c r="B1086" s="6">
        <f t="shared" si="252"/>
        <v>0</v>
      </c>
      <c r="C1086" s="6" t="str">
        <f t="shared" si="253"/>
        <v>0, 0</v>
      </c>
      <c r="D1086" s="54">
        <f t="shared" si="254"/>
        <v>1229</v>
      </c>
      <c r="E1086" s="75" t="str">
        <f t="shared" si="255"/>
        <v>Corporativo | INVERSIONES | INVERSIONES | 6376830520 | N/D | Pesos Mexicanos</v>
      </c>
      <c r="F1086" s="54" t="str">
        <f t="shared" si="256"/>
        <v>0520</v>
      </c>
      <c r="G1086" s="5">
        <v>0</v>
      </c>
      <c r="H1086" s="78" t="str">
        <f t="shared" si="257"/>
        <v>Corporativo | INVERSIONES | INVERSIONES | 6376830520 | N/D | Pesos Mexicanos</v>
      </c>
      <c r="I1086" s="69">
        <f t="shared" si="250"/>
        <v>10</v>
      </c>
      <c r="J1086" s="69">
        <f t="shared" si="250"/>
        <v>8</v>
      </c>
      <c r="K1086" s="70">
        <v>1</v>
      </c>
      <c r="L1086" s="69" t="str">
        <f t="shared" si="258"/>
        <v>N/D</v>
      </c>
      <c r="M1086" s="69" t="str">
        <f t="shared" si="259"/>
        <v>N/D</v>
      </c>
      <c r="N1086" s="69">
        <f t="shared" si="260"/>
        <v>6376830520</v>
      </c>
      <c r="P1086" s="70">
        <v>1</v>
      </c>
      <c r="Q1086" s="70">
        <v>5</v>
      </c>
      <c r="R1086" s="19" t="s">
        <v>4</v>
      </c>
      <c r="S1086" s="78" t="str">
        <f t="shared" si="261"/>
        <v>TAISSET CASTREJON RODRIGUEZ</v>
      </c>
      <c r="T1086" s="78" t="str">
        <f t="shared" si="262"/>
        <v>Corporativo</v>
      </c>
      <c r="AB1086" s="78" t="str">
        <f t="shared" si="263"/>
        <v>TOMAS ZARAGOZA FUENTES</v>
      </c>
      <c r="AC1086" s="70">
        <v>0</v>
      </c>
      <c r="AD1086" s="68" t="str">
        <f t="shared" si="251"/>
        <v>EXECUTE [dbo].[PG_CI_CUENTA_BANCO] 0, 0, 0, 1229, 'Corporativo | INVERSIONES | INVERSIONES | 6376830520 | N/D | Pesos Mexicanos' , '0520', 0, 'Corporativo | INVERSIONES | INVERSIONES | 6376830520 | N/D | Pesos Mexicanos', 10, 8, 1, 'N/D', 'N/D', '6376830520', '', 1, 5, NULL, 'TAISSET CASTREJON RODRIGUEZ', 'Corporativo', '', '', '', '', '', '', '', 'TOMAS ZARAGOZA FUENTES', 0</v>
      </c>
      <c r="AK1086" s="43">
        <v>1229</v>
      </c>
      <c r="AL1086" s="44">
        <v>10</v>
      </c>
      <c r="AM1086" s="44">
        <v>8</v>
      </c>
      <c r="AN1086" s="84" t="s">
        <v>3</v>
      </c>
      <c r="AO1086" s="44">
        <v>0</v>
      </c>
      <c r="AP1086" s="45" t="s">
        <v>148</v>
      </c>
      <c r="AQ1086" s="45">
        <v>6376830520</v>
      </c>
      <c r="AR1086" s="46" t="s">
        <v>129</v>
      </c>
      <c r="AS1086" s="45" t="s">
        <v>19</v>
      </c>
      <c r="AT1086" s="45" t="s">
        <v>19</v>
      </c>
      <c r="AU1086" s="45" t="s">
        <v>251</v>
      </c>
      <c r="AV1086" s="45" t="s">
        <v>107</v>
      </c>
      <c r="AW1086" s="45" t="s">
        <v>97</v>
      </c>
      <c r="AX1086" s="45" t="s">
        <v>108</v>
      </c>
      <c r="AY1086" s="45" t="s">
        <v>100</v>
      </c>
      <c r="AZ1086" s="45" t="s">
        <v>109</v>
      </c>
      <c r="BA1086" s="45" t="s">
        <v>97</v>
      </c>
      <c r="BB1086" s="74" t="s">
        <v>97</v>
      </c>
      <c r="BC1086" s="45" t="s">
        <v>97</v>
      </c>
      <c r="BD1086" s="45" t="s">
        <v>97</v>
      </c>
      <c r="BE1086" s="45" t="s">
        <v>170</v>
      </c>
      <c r="BF1086" s="45" t="s">
        <v>160</v>
      </c>
      <c r="BH1086" s="45" t="s">
        <v>97</v>
      </c>
      <c r="BI1086" s="45">
        <v>1</v>
      </c>
      <c r="BJ1086" s="45" t="s">
        <v>97</v>
      </c>
      <c r="BK1086" s="53">
        <v>42146.706250000003</v>
      </c>
      <c r="BL1086" s="45" t="s">
        <v>114</v>
      </c>
      <c r="BM1086" s="45" t="s">
        <v>97</v>
      </c>
      <c r="BO1086" s="68" t="str">
        <f t="shared" si="264"/>
        <v>EXECUTE [dbo].[PG_CI_CUENTA_BANCO] 0,0,0 , 1229, X</v>
      </c>
    </row>
    <row r="1087" spans="2:67" x14ac:dyDescent="0.3">
      <c r="B1087" s="6">
        <f t="shared" si="252"/>
        <v>0</v>
      </c>
      <c r="C1087" s="6" t="str">
        <f t="shared" si="253"/>
        <v>0, 0</v>
      </c>
      <c r="D1087" s="54">
        <f t="shared" si="254"/>
        <v>1230</v>
      </c>
      <c r="E1087" s="75" t="str">
        <f t="shared" si="255"/>
        <v>Corporativo | INVERSIONES | INVERSIONES | 6376830546 | N/D | Pesos Mexicanos</v>
      </c>
      <c r="F1087" s="54" t="str">
        <f t="shared" si="256"/>
        <v>0546</v>
      </c>
      <c r="G1087" s="5">
        <v>0</v>
      </c>
      <c r="H1087" s="78" t="str">
        <f t="shared" si="257"/>
        <v>Corporativo | INVERSIONES | INVERSIONES | 6376830546 | N/D | Pesos Mexicanos</v>
      </c>
      <c r="I1087" s="69">
        <f t="shared" si="250"/>
        <v>49</v>
      </c>
      <c r="J1087" s="69">
        <f t="shared" si="250"/>
        <v>8</v>
      </c>
      <c r="K1087" s="70">
        <v>1</v>
      </c>
      <c r="L1087" s="69" t="str">
        <f t="shared" si="258"/>
        <v>N/D</v>
      </c>
      <c r="M1087" s="69" t="str">
        <f t="shared" si="259"/>
        <v>N/D</v>
      </c>
      <c r="N1087" s="69">
        <f t="shared" si="260"/>
        <v>6376830546</v>
      </c>
      <c r="P1087" s="70">
        <v>1</v>
      </c>
      <c r="Q1087" s="70">
        <v>5</v>
      </c>
      <c r="R1087" s="19" t="s">
        <v>4</v>
      </c>
      <c r="S1087" s="78" t="str">
        <f t="shared" si="261"/>
        <v>TAISSET CASTREJON RODRIGUEZ</v>
      </c>
      <c r="T1087" s="78" t="str">
        <f t="shared" si="262"/>
        <v>Corporativo</v>
      </c>
      <c r="AB1087" s="78" t="str">
        <f t="shared" si="263"/>
        <v>TOMAS ZARAGOZA FUENTES</v>
      </c>
      <c r="AC1087" s="70">
        <v>0</v>
      </c>
      <c r="AD1087" s="68" t="str">
        <f t="shared" si="251"/>
        <v>EXECUTE [dbo].[PG_CI_CUENTA_BANCO] 0, 0, 0, 1230, 'Corporativo | INVERSIONES | INVERSIONES | 6376830546 | N/D | Pesos Mexicanos' , '0546', 0, 'Corporativo | INVERSIONES | INVERSIONES | 6376830546 | N/D | Pesos Mexicanos', 49, 8, 1, 'N/D', 'N/D', '6376830546', '', 1, 5, NULL, 'TAISSET CASTREJON RODRIGUEZ', 'Corporativo', '', '', '', '', '', '', '', 'TOMAS ZARAGOZA FUENTES', 0</v>
      </c>
      <c r="AK1087" s="43">
        <v>1230</v>
      </c>
      <c r="AL1087" s="44">
        <v>49</v>
      </c>
      <c r="AM1087" s="44">
        <v>8</v>
      </c>
      <c r="AN1087" s="84" t="s">
        <v>3</v>
      </c>
      <c r="AO1087" s="44">
        <v>0</v>
      </c>
      <c r="AP1087" s="45" t="s">
        <v>148</v>
      </c>
      <c r="AQ1087" s="45">
        <v>6376830546</v>
      </c>
      <c r="AR1087" s="46" t="s">
        <v>129</v>
      </c>
      <c r="AS1087" s="45" t="s">
        <v>19</v>
      </c>
      <c r="AT1087" s="45" t="s">
        <v>19</v>
      </c>
      <c r="AU1087" s="45" t="s">
        <v>251</v>
      </c>
      <c r="AV1087" s="45" t="s">
        <v>107</v>
      </c>
      <c r="AW1087" s="45" t="s">
        <v>97</v>
      </c>
      <c r="AX1087" s="45" t="s">
        <v>108</v>
      </c>
      <c r="AY1087" s="45" t="s">
        <v>100</v>
      </c>
      <c r="AZ1087" s="45" t="s">
        <v>109</v>
      </c>
      <c r="BA1087" s="45" t="s">
        <v>97</v>
      </c>
      <c r="BB1087" s="74" t="s">
        <v>97</v>
      </c>
      <c r="BC1087" s="45" t="s">
        <v>97</v>
      </c>
      <c r="BD1087" s="45" t="s">
        <v>97</v>
      </c>
      <c r="BE1087" s="45" t="s">
        <v>170</v>
      </c>
      <c r="BF1087" s="45" t="s">
        <v>365</v>
      </c>
      <c r="BH1087" s="45" t="s">
        <v>97</v>
      </c>
      <c r="BI1087" s="45">
        <v>1</v>
      </c>
      <c r="BJ1087" s="45" t="s">
        <v>97</v>
      </c>
      <c r="BK1087" s="53">
        <v>42144.688587962963</v>
      </c>
      <c r="BL1087" s="45" t="s">
        <v>114</v>
      </c>
      <c r="BM1087" s="45" t="s">
        <v>97</v>
      </c>
      <c r="BO1087" s="68" t="str">
        <f t="shared" si="264"/>
        <v>EXECUTE [dbo].[PG_CI_CUENTA_BANCO] 0,0,0 , 1230, X</v>
      </c>
    </row>
    <row r="1088" spans="2:67" x14ac:dyDescent="0.3">
      <c r="B1088" s="6">
        <f t="shared" si="252"/>
        <v>0</v>
      </c>
      <c r="C1088" s="6" t="str">
        <f t="shared" si="253"/>
        <v>0, 0</v>
      </c>
      <c r="D1088" s="54">
        <f t="shared" si="254"/>
        <v>1231</v>
      </c>
      <c r="E1088" s="75" t="str">
        <f t="shared" si="255"/>
        <v>Corporativo | INVERSIONES | INVERSIONES | 6376830421 | N/D | Pesos Mexicanos</v>
      </c>
      <c r="F1088" s="54" t="str">
        <f t="shared" si="256"/>
        <v>0421</v>
      </c>
      <c r="G1088" s="5">
        <v>0</v>
      </c>
      <c r="H1088" s="78" t="str">
        <f t="shared" si="257"/>
        <v>Corporativo | INVERSIONES | INVERSIONES | 6376830421 | N/D | Pesos Mexicanos</v>
      </c>
      <c r="I1088" s="69">
        <f t="shared" si="250"/>
        <v>47</v>
      </c>
      <c r="J1088" s="69">
        <f t="shared" si="250"/>
        <v>8</v>
      </c>
      <c r="K1088" s="70">
        <v>1</v>
      </c>
      <c r="L1088" s="69" t="str">
        <f t="shared" si="258"/>
        <v>N/D</v>
      </c>
      <c r="M1088" s="69" t="str">
        <f t="shared" si="259"/>
        <v>N/D</v>
      </c>
      <c r="N1088" s="69">
        <f t="shared" si="260"/>
        <v>6376830421</v>
      </c>
      <c r="P1088" s="70">
        <v>1</v>
      </c>
      <c r="Q1088" s="70">
        <v>5</v>
      </c>
      <c r="R1088" s="19" t="s">
        <v>4</v>
      </c>
      <c r="S1088" s="78" t="str">
        <f t="shared" si="261"/>
        <v>TAISSET CASTREJON RODRIGUEZ</v>
      </c>
      <c r="T1088" s="78" t="str">
        <f t="shared" si="262"/>
        <v>Corporativo</v>
      </c>
      <c r="AB1088" s="78" t="str">
        <f t="shared" si="263"/>
        <v>TOMAS ZARAGOZA FUENTES</v>
      </c>
      <c r="AC1088" s="70">
        <v>0</v>
      </c>
      <c r="AD1088" s="68" t="str">
        <f t="shared" si="251"/>
        <v>EXECUTE [dbo].[PG_CI_CUENTA_BANCO] 0, 0, 0, 1231, 'Corporativo | INVERSIONES | INVERSIONES | 6376830421 | N/D | Pesos Mexicanos' , '0421', 0, 'Corporativo | INVERSIONES | INVERSIONES | 6376830421 | N/D | Pesos Mexicanos', 47, 8, 1, 'N/D', 'N/D', '6376830421', '', 1, 5, NULL, 'TAISSET CASTREJON RODRIGUEZ', 'Corporativo', '', '', '', '', '', '', '', 'TOMAS ZARAGOZA FUENTES', 0</v>
      </c>
      <c r="AK1088" s="43">
        <v>1231</v>
      </c>
      <c r="AL1088" s="44">
        <v>47</v>
      </c>
      <c r="AM1088" s="44">
        <v>8</v>
      </c>
      <c r="AN1088" s="84" t="s">
        <v>3</v>
      </c>
      <c r="AO1088" s="44">
        <v>0</v>
      </c>
      <c r="AP1088" s="45" t="s">
        <v>148</v>
      </c>
      <c r="AQ1088" s="45">
        <v>6376830421</v>
      </c>
      <c r="AR1088" s="46" t="s">
        <v>129</v>
      </c>
      <c r="AS1088" s="45" t="s">
        <v>19</v>
      </c>
      <c r="AT1088" s="45" t="s">
        <v>19</v>
      </c>
      <c r="AU1088" s="45" t="s">
        <v>251</v>
      </c>
      <c r="AV1088" s="45" t="s">
        <v>107</v>
      </c>
      <c r="AW1088" s="45" t="s">
        <v>97</v>
      </c>
      <c r="AX1088" s="45" t="s">
        <v>108</v>
      </c>
      <c r="AY1088" s="45" t="s">
        <v>100</v>
      </c>
      <c r="AZ1088" s="45" t="s">
        <v>109</v>
      </c>
      <c r="BA1088" s="45" t="s">
        <v>97</v>
      </c>
      <c r="BB1088" s="74" t="s">
        <v>97</v>
      </c>
      <c r="BC1088" s="45" t="s">
        <v>97</v>
      </c>
      <c r="BD1088" s="45" t="s">
        <v>97</v>
      </c>
      <c r="BE1088" s="45" t="s">
        <v>170</v>
      </c>
      <c r="BF1088" s="45" t="s">
        <v>181</v>
      </c>
      <c r="BH1088" s="45" t="s">
        <v>97</v>
      </c>
      <c r="BI1088" s="45">
        <v>1</v>
      </c>
      <c r="BJ1088" s="45" t="s">
        <v>97</v>
      </c>
      <c r="BK1088" s="53">
        <v>42149.504189814812</v>
      </c>
      <c r="BL1088" s="45" t="s">
        <v>114</v>
      </c>
      <c r="BM1088" s="45" t="s">
        <v>97</v>
      </c>
      <c r="BO1088" s="68" t="str">
        <f t="shared" si="264"/>
        <v>EXECUTE [dbo].[PG_CI_CUENTA_BANCO] 0,0,0 , 1231, X</v>
      </c>
    </row>
    <row r="1089" spans="2:67" x14ac:dyDescent="0.3">
      <c r="B1089" s="6">
        <f t="shared" si="252"/>
        <v>0</v>
      </c>
      <c r="C1089" s="6" t="str">
        <f t="shared" si="253"/>
        <v>0, 0</v>
      </c>
      <c r="D1089" s="54">
        <f t="shared" si="254"/>
        <v>1232</v>
      </c>
      <c r="E1089" s="75" t="str">
        <f t="shared" si="255"/>
        <v>Corporativo | INVERSIONES | INVERSIONES | 6376830496 | N/D | Pesos Mexicanos</v>
      </c>
      <c r="F1089" s="54" t="str">
        <f t="shared" si="256"/>
        <v>0496</v>
      </c>
      <c r="G1089" s="5">
        <v>0</v>
      </c>
      <c r="H1089" s="78" t="str">
        <f t="shared" si="257"/>
        <v>Corporativo | INVERSIONES | INVERSIONES | 6376830496 | N/D | Pesos Mexicanos</v>
      </c>
      <c r="I1089" s="69">
        <f t="shared" si="250"/>
        <v>45</v>
      </c>
      <c r="J1089" s="69">
        <f t="shared" si="250"/>
        <v>8</v>
      </c>
      <c r="K1089" s="70">
        <v>1</v>
      </c>
      <c r="L1089" s="69" t="str">
        <f t="shared" si="258"/>
        <v>N/D</v>
      </c>
      <c r="M1089" s="69" t="str">
        <f t="shared" si="259"/>
        <v>N/D</v>
      </c>
      <c r="N1089" s="69">
        <f t="shared" si="260"/>
        <v>6376830496</v>
      </c>
      <c r="P1089" s="70">
        <v>1</v>
      </c>
      <c r="Q1089" s="70">
        <v>5</v>
      </c>
      <c r="R1089" s="19" t="s">
        <v>4</v>
      </c>
      <c r="S1089" s="78" t="str">
        <f t="shared" si="261"/>
        <v>TAISSET CASTREJON RODRIGUEZ</v>
      </c>
      <c r="T1089" s="78" t="str">
        <f t="shared" si="262"/>
        <v>Corporativo</v>
      </c>
      <c r="AB1089" s="78" t="str">
        <f t="shared" si="263"/>
        <v>TOMAS ZARAGOZA FUENTES</v>
      </c>
      <c r="AC1089" s="70">
        <v>0</v>
      </c>
      <c r="AD1089" s="68" t="str">
        <f t="shared" si="251"/>
        <v>EXECUTE [dbo].[PG_CI_CUENTA_BANCO] 0, 0, 0, 1232, 'Corporativo | INVERSIONES | INVERSIONES | 6376830496 | N/D | Pesos Mexicanos' , '0496', 0, 'Corporativo | INVERSIONES | INVERSIONES | 6376830496 | N/D | Pesos Mexicanos', 45, 8, 1, 'N/D', 'N/D', '6376830496', '', 1, 5, NULL, 'TAISSET CASTREJON RODRIGUEZ', 'Corporativo', '', '', '', '', '', '', '', 'TOMAS ZARAGOZA FUENTES', 0</v>
      </c>
      <c r="AK1089" s="43">
        <v>1232</v>
      </c>
      <c r="AL1089" s="44">
        <v>45</v>
      </c>
      <c r="AM1089" s="44">
        <v>8</v>
      </c>
      <c r="AN1089" s="84" t="s">
        <v>3</v>
      </c>
      <c r="AO1089" s="44">
        <v>0</v>
      </c>
      <c r="AP1089" s="45" t="s">
        <v>148</v>
      </c>
      <c r="AQ1089" s="45">
        <v>6376830496</v>
      </c>
      <c r="AR1089" s="46" t="s">
        <v>129</v>
      </c>
      <c r="AS1089" s="45" t="s">
        <v>19</v>
      </c>
      <c r="AT1089" s="45" t="s">
        <v>19</v>
      </c>
      <c r="AU1089" s="45" t="s">
        <v>251</v>
      </c>
      <c r="AV1089" s="45" t="s">
        <v>107</v>
      </c>
      <c r="AW1089" s="45" t="s">
        <v>97</v>
      </c>
      <c r="AX1089" s="45" t="s">
        <v>108</v>
      </c>
      <c r="AY1089" s="45" t="s">
        <v>100</v>
      </c>
      <c r="AZ1089" s="45" t="s">
        <v>109</v>
      </c>
      <c r="BA1089" s="45" t="s">
        <v>97</v>
      </c>
      <c r="BB1089" s="74" t="s">
        <v>97</v>
      </c>
      <c r="BC1089" s="45" t="s">
        <v>97</v>
      </c>
      <c r="BD1089" s="45" t="s">
        <v>97</v>
      </c>
      <c r="BE1089" s="45" t="s">
        <v>170</v>
      </c>
      <c r="BF1089" s="45" t="s">
        <v>172</v>
      </c>
      <c r="BH1089" s="45" t="s">
        <v>97</v>
      </c>
      <c r="BI1089" s="45">
        <v>1</v>
      </c>
      <c r="BJ1089" s="45" t="s">
        <v>97</v>
      </c>
      <c r="BK1089" s="53">
        <v>42151.525879629633</v>
      </c>
      <c r="BL1089" s="45" t="s">
        <v>114</v>
      </c>
      <c r="BM1089" s="45" t="s">
        <v>97</v>
      </c>
      <c r="BO1089" s="68" t="str">
        <f t="shared" si="264"/>
        <v>EXECUTE [dbo].[PG_CI_CUENTA_BANCO] 0,0,0 , 1232, X</v>
      </c>
    </row>
    <row r="1090" spans="2:67" x14ac:dyDescent="0.3">
      <c r="B1090" s="6">
        <f t="shared" si="252"/>
        <v>0</v>
      </c>
      <c r="C1090" s="6" t="str">
        <f t="shared" si="253"/>
        <v>0, 0</v>
      </c>
      <c r="D1090" s="54">
        <f t="shared" si="254"/>
        <v>1233</v>
      </c>
      <c r="E1090" s="75" t="str">
        <f t="shared" si="255"/>
        <v>Corporativo | INVERSIONES | INVERSIONES | 6376830504 | N/D | Pesos Mexicanos</v>
      </c>
      <c r="F1090" s="54" t="str">
        <f t="shared" si="256"/>
        <v>0504</v>
      </c>
      <c r="G1090" s="5">
        <v>0</v>
      </c>
      <c r="H1090" s="78" t="str">
        <f t="shared" si="257"/>
        <v>Corporativo | INVERSIONES | INVERSIONES | 6376830504 | N/D | Pesos Mexicanos</v>
      </c>
      <c r="I1090" s="69">
        <f t="shared" si="250"/>
        <v>53</v>
      </c>
      <c r="J1090" s="69">
        <f t="shared" si="250"/>
        <v>8</v>
      </c>
      <c r="K1090" s="70">
        <v>1</v>
      </c>
      <c r="L1090" s="69" t="str">
        <f t="shared" si="258"/>
        <v>N/D</v>
      </c>
      <c r="M1090" s="69" t="str">
        <f t="shared" si="259"/>
        <v>N/D</v>
      </c>
      <c r="N1090" s="69">
        <f t="shared" si="260"/>
        <v>6376830504</v>
      </c>
      <c r="P1090" s="70">
        <v>1</v>
      </c>
      <c r="Q1090" s="70">
        <v>5</v>
      </c>
      <c r="R1090" s="19" t="s">
        <v>4</v>
      </c>
      <c r="S1090" s="78" t="str">
        <f t="shared" si="261"/>
        <v>TAISSET CASTREJON RODRIGUEZ</v>
      </c>
      <c r="T1090" s="78" t="str">
        <f t="shared" si="262"/>
        <v>Corporativo</v>
      </c>
      <c r="AB1090" s="78" t="str">
        <f t="shared" si="263"/>
        <v>TOMAS ZARAGOZA FUENTES</v>
      </c>
      <c r="AC1090" s="70">
        <v>0</v>
      </c>
      <c r="AD1090" s="68" t="str">
        <f t="shared" si="251"/>
        <v>EXECUTE [dbo].[PG_CI_CUENTA_BANCO] 0, 0, 0, 1233, 'Corporativo | INVERSIONES | INVERSIONES | 6376830504 | N/D | Pesos Mexicanos' , '0504', 0, 'Corporativo | INVERSIONES | INVERSIONES | 6376830504 | N/D | Pesos Mexicanos', 53, 8, 1, 'N/D', 'N/D', '6376830504', '', 1, 5, NULL, 'TAISSET CASTREJON RODRIGUEZ', 'Corporativo', '', '', '', '', '', '', '', 'TOMAS ZARAGOZA FUENTES', 0</v>
      </c>
      <c r="AK1090" s="43">
        <v>1233</v>
      </c>
      <c r="AL1090" s="44">
        <v>53</v>
      </c>
      <c r="AM1090" s="44">
        <v>8</v>
      </c>
      <c r="AN1090" s="84" t="s">
        <v>3</v>
      </c>
      <c r="AO1090" s="44">
        <v>0</v>
      </c>
      <c r="AP1090" s="45" t="s">
        <v>148</v>
      </c>
      <c r="AQ1090" s="45">
        <v>6376830504</v>
      </c>
      <c r="AR1090" s="46" t="s">
        <v>129</v>
      </c>
      <c r="AS1090" s="45" t="s">
        <v>19</v>
      </c>
      <c r="AT1090" s="45" t="s">
        <v>19</v>
      </c>
      <c r="AU1090" s="45" t="s">
        <v>251</v>
      </c>
      <c r="AV1090" s="45" t="s">
        <v>107</v>
      </c>
      <c r="AW1090" s="45" t="s">
        <v>97</v>
      </c>
      <c r="AX1090" s="45" t="s">
        <v>108</v>
      </c>
      <c r="AY1090" s="45" t="s">
        <v>100</v>
      </c>
      <c r="AZ1090" s="45" t="s">
        <v>109</v>
      </c>
      <c r="BA1090" s="45" t="s">
        <v>97</v>
      </c>
      <c r="BB1090" s="74" t="s">
        <v>97</v>
      </c>
      <c r="BC1090" s="45" t="s">
        <v>97</v>
      </c>
      <c r="BD1090" s="45" t="s">
        <v>97</v>
      </c>
      <c r="BE1090" s="45" t="s">
        <v>170</v>
      </c>
      <c r="BF1090" s="45" t="s">
        <v>172</v>
      </c>
      <c r="BH1090" s="45" t="s">
        <v>97</v>
      </c>
      <c r="BI1090" s="45">
        <v>1</v>
      </c>
      <c r="BJ1090" s="45" t="s">
        <v>97</v>
      </c>
      <c r="BK1090" s="53">
        <v>42151.520729166667</v>
      </c>
      <c r="BL1090" s="45" t="s">
        <v>114</v>
      </c>
      <c r="BM1090" s="45" t="s">
        <v>97</v>
      </c>
      <c r="BO1090" s="68" t="str">
        <f t="shared" si="264"/>
        <v>EXECUTE [dbo].[PG_CI_CUENTA_BANCO] 0,0,0 , 1233, X</v>
      </c>
    </row>
    <row r="1091" spans="2:67" x14ac:dyDescent="0.3">
      <c r="B1091" s="6">
        <f t="shared" si="252"/>
        <v>0</v>
      </c>
      <c r="C1091" s="6" t="str">
        <f t="shared" si="253"/>
        <v>0, 0</v>
      </c>
      <c r="D1091" s="54">
        <f t="shared" si="254"/>
        <v>1234</v>
      </c>
      <c r="E1091" s="75" t="str">
        <f t="shared" si="255"/>
        <v>Corporativo | INVERSIONES | INVERSIONES | 6376830439 | N/D | Pesos Mexicanos</v>
      </c>
      <c r="F1091" s="54" t="str">
        <f t="shared" si="256"/>
        <v>0439</v>
      </c>
      <c r="G1091" s="5">
        <v>0</v>
      </c>
      <c r="H1091" s="78" t="str">
        <f t="shared" si="257"/>
        <v>Corporativo | INVERSIONES | INVERSIONES | 6376830439 | N/D | Pesos Mexicanos</v>
      </c>
      <c r="I1091" s="69">
        <f t="shared" si="250"/>
        <v>13</v>
      </c>
      <c r="J1091" s="69">
        <f t="shared" si="250"/>
        <v>8</v>
      </c>
      <c r="K1091" s="70">
        <v>1</v>
      </c>
      <c r="L1091" s="69" t="str">
        <f t="shared" si="258"/>
        <v>N/D</v>
      </c>
      <c r="M1091" s="69" t="str">
        <f t="shared" si="259"/>
        <v>N/D</v>
      </c>
      <c r="N1091" s="69">
        <f t="shared" si="260"/>
        <v>6376830439</v>
      </c>
      <c r="P1091" s="70">
        <v>1</v>
      </c>
      <c r="Q1091" s="70">
        <v>5</v>
      </c>
      <c r="R1091" s="19" t="s">
        <v>4</v>
      </c>
      <c r="S1091" s="78" t="str">
        <f t="shared" si="261"/>
        <v>TAISSET CASTREJON RODRIGUEZ</v>
      </c>
      <c r="T1091" s="78" t="str">
        <f t="shared" si="262"/>
        <v>Corporativo</v>
      </c>
      <c r="AB1091" s="78" t="str">
        <f t="shared" si="263"/>
        <v>TOMAS ZARAGOZA FUENTES</v>
      </c>
      <c r="AC1091" s="70">
        <v>0</v>
      </c>
      <c r="AD1091" s="68" t="str">
        <f t="shared" si="251"/>
        <v>EXECUTE [dbo].[PG_CI_CUENTA_BANCO] 0, 0, 0, 1234, 'Corporativo | INVERSIONES | INVERSIONES | 6376830439 | N/D | Pesos Mexicanos' , '0439', 0, 'Corporativo | INVERSIONES | INVERSIONES | 6376830439 | N/D | Pesos Mexicanos', 13, 8, 1, 'N/D', 'N/D', '6376830439', '', 1, 5, NULL, 'TAISSET CASTREJON RODRIGUEZ', 'Corporativo', '', '', '', '', '', '', '', 'TOMAS ZARAGOZA FUENTES', 0</v>
      </c>
      <c r="AK1091" s="43">
        <v>1234</v>
      </c>
      <c r="AL1091" s="44">
        <v>13</v>
      </c>
      <c r="AM1091" s="44">
        <v>8</v>
      </c>
      <c r="AN1091" s="84" t="s">
        <v>3</v>
      </c>
      <c r="AO1091" s="44">
        <v>0</v>
      </c>
      <c r="AP1091" s="45" t="s">
        <v>148</v>
      </c>
      <c r="AQ1091" s="45">
        <v>6376830439</v>
      </c>
      <c r="AR1091" s="46" t="s">
        <v>129</v>
      </c>
      <c r="AS1091" s="45" t="s">
        <v>19</v>
      </c>
      <c r="AT1091" s="45" t="s">
        <v>19</v>
      </c>
      <c r="AU1091" s="45" t="s">
        <v>251</v>
      </c>
      <c r="AV1091" s="45" t="s">
        <v>107</v>
      </c>
      <c r="AW1091" s="45" t="s">
        <v>97</v>
      </c>
      <c r="AX1091" s="45" t="s">
        <v>108</v>
      </c>
      <c r="AY1091" s="45" t="s">
        <v>100</v>
      </c>
      <c r="AZ1091" s="45" t="s">
        <v>109</v>
      </c>
      <c r="BA1091" s="45" t="s">
        <v>97</v>
      </c>
      <c r="BB1091" s="74" t="s">
        <v>97</v>
      </c>
      <c r="BC1091" s="45" t="s">
        <v>97</v>
      </c>
      <c r="BD1091" s="45" t="s">
        <v>97</v>
      </c>
      <c r="BE1091" s="45" t="s">
        <v>170</v>
      </c>
      <c r="BF1091" s="45" t="s">
        <v>204</v>
      </c>
      <c r="BH1091" s="45" t="s">
        <v>97</v>
      </c>
      <c r="BI1091" s="45">
        <v>1</v>
      </c>
      <c r="BJ1091" s="45" t="s">
        <v>97</v>
      </c>
      <c r="BK1091" s="53">
        <v>42151.517581018517</v>
      </c>
      <c r="BL1091" s="45" t="s">
        <v>114</v>
      </c>
      <c r="BM1091" s="45" t="s">
        <v>97</v>
      </c>
      <c r="BO1091" s="68" t="str">
        <f t="shared" si="264"/>
        <v>EXECUTE [dbo].[PG_CI_CUENTA_BANCO] 0,0,0 , 1234, X</v>
      </c>
    </row>
    <row r="1092" spans="2:67" x14ac:dyDescent="0.3">
      <c r="B1092" s="6">
        <f t="shared" si="252"/>
        <v>0</v>
      </c>
      <c r="C1092" s="6" t="str">
        <f t="shared" si="253"/>
        <v>0, 0</v>
      </c>
      <c r="D1092" s="54">
        <f t="shared" si="254"/>
        <v>1235</v>
      </c>
      <c r="E1092" s="75" t="str">
        <f t="shared" si="255"/>
        <v>Corporativo | INVERSIONES | INVERSIONES | 6376830397 | N/D | Pesos Mexicanos</v>
      </c>
      <c r="F1092" s="54" t="str">
        <f t="shared" si="256"/>
        <v>0397</v>
      </c>
      <c r="G1092" s="5">
        <v>0</v>
      </c>
      <c r="H1092" s="78" t="str">
        <f t="shared" si="257"/>
        <v>Corporativo | INVERSIONES | INVERSIONES | 6376830397 | N/D | Pesos Mexicanos</v>
      </c>
      <c r="I1092" s="69">
        <f t="shared" si="250"/>
        <v>28</v>
      </c>
      <c r="J1092" s="69">
        <f t="shared" si="250"/>
        <v>8</v>
      </c>
      <c r="K1092" s="70">
        <v>1</v>
      </c>
      <c r="L1092" s="69" t="str">
        <f t="shared" si="258"/>
        <v>N/D</v>
      </c>
      <c r="M1092" s="69" t="str">
        <f t="shared" si="259"/>
        <v>N/D</v>
      </c>
      <c r="N1092" s="69">
        <f t="shared" si="260"/>
        <v>6376830397</v>
      </c>
      <c r="P1092" s="70">
        <v>1</v>
      </c>
      <c r="Q1092" s="70">
        <v>5</v>
      </c>
      <c r="R1092" s="19" t="s">
        <v>4</v>
      </c>
      <c r="S1092" s="78" t="str">
        <f t="shared" si="261"/>
        <v>TAISSET CASTREJON RODRIGUEZ</v>
      </c>
      <c r="T1092" s="78" t="str">
        <f t="shared" si="262"/>
        <v>Corporativo</v>
      </c>
      <c r="AB1092" s="78" t="str">
        <f t="shared" si="263"/>
        <v>TOMAS ZARAGOZA FUENTES</v>
      </c>
      <c r="AC1092" s="70">
        <v>0</v>
      </c>
      <c r="AD1092" s="68" t="str">
        <f t="shared" si="251"/>
        <v>EXECUTE [dbo].[PG_CI_CUENTA_BANCO] 0, 0, 0, 1235, 'Corporativo | INVERSIONES | INVERSIONES | 6376830397 | N/D | Pesos Mexicanos' , '0397', 0, 'Corporativo | INVERSIONES | INVERSIONES | 6376830397 | N/D | Pesos Mexicanos', 28, 8, 1, 'N/D', 'N/D', '6376830397', '', 1, 5, NULL, 'TAISSET CASTREJON RODRIGUEZ', 'Corporativo', '', '', '', '', '', '', '', 'TOMAS ZARAGOZA FUENTES', 0</v>
      </c>
      <c r="AK1092" s="43">
        <v>1235</v>
      </c>
      <c r="AL1092" s="44">
        <v>28</v>
      </c>
      <c r="AM1092" s="44">
        <v>8</v>
      </c>
      <c r="AN1092" s="84" t="s">
        <v>3</v>
      </c>
      <c r="AO1092" s="44">
        <v>0</v>
      </c>
      <c r="AP1092" s="45" t="s">
        <v>148</v>
      </c>
      <c r="AQ1092" s="45">
        <v>6376830397</v>
      </c>
      <c r="AR1092" s="46" t="s">
        <v>129</v>
      </c>
      <c r="AS1092" s="45" t="s">
        <v>19</v>
      </c>
      <c r="AT1092" s="45" t="s">
        <v>19</v>
      </c>
      <c r="AU1092" s="45" t="s">
        <v>251</v>
      </c>
      <c r="AV1092" s="45" t="s">
        <v>107</v>
      </c>
      <c r="AW1092" s="45" t="s">
        <v>97</v>
      </c>
      <c r="AX1092" s="45" t="s">
        <v>108</v>
      </c>
      <c r="AY1092" s="45" t="s">
        <v>100</v>
      </c>
      <c r="AZ1092" s="45" t="s">
        <v>109</v>
      </c>
      <c r="BA1092" s="45" t="s">
        <v>97</v>
      </c>
      <c r="BB1092" s="74" t="s">
        <v>97</v>
      </c>
      <c r="BC1092" s="45" t="s">
        <v>97</v>
      </c>
      <c r="BD1092" s="45" t="s">
        <v>97</v>
      </c>
      <c r="BE1092" s="45" t="s">
        <v>170</v>
      </c>
      <c r="BF1092" s="45" t="s">
        <v>219</v>
      </c>
      <c r="BH1092" s="45" t="s">
        <v>97</v>
      </c>
      <c r="BI1092" s="45">
        <v>1</v>
      </c>
      <c r="BJ1092" s="45" t="s">
        <v>97</v>
      </c>
      <c r="BK1092" s="53">
        <v>42151.558495370373</v>
      </c>
      <c r="BL1092" s="45" t="s">
        <v>114</v>
      </c>
      <c r="BM1092" s="45" t="s">
        <v>97</v>
      </c>
      <c r="BO1092" s="68" t="str">
        <f t="shared" si="264"/>
        <v>EXECUTE [dbo].[PG_CI_CUENTA_BANCO] 0,0,0 , 1235, X</v>
      </c>
    </row>
    <row r="1093" spans="2:67" x14ac:dyDescent="0.3">
      <c r="B1093" s="6">
        <f t="shared" si="252"/>
        <v>0</v>
      </c>
      <c r="C1093" s="6" t="str">
        <f t="shared" si="253"/>
        <v>0, 0</v>
      </c>
      <c r="D1093" s="54">
        <f t="shared" si="254"/>
        <v>1236</v>
      </c>
      <c r="E1093" s="75" t="str">
        <f t="shared" si="255"/>
        <v>Corporativo | INVERSIONES | INVERSIONES | 6376830454 | N/D | Pesos Mexicanos</v>
      </c>
      <c r="F1093" s="54" t="str">
        <f t="shared" si="256"/>
        <v>0454</v>
      </c>
      <c r="G1093" s="5">
        <v>0</v>
      </c>
      <c r="H1093" s="78" t="str">
        <f t="shared" si="257"/>
        <v>Corporativo | INVERSIONES | INVERSIONES | 6376830454 | N/D | Pesos Mexicanos</v>
      </c>
      <c r="I1093" s="69">
        <f t="shared" ref="I1093:J1156" si="265">AL1093</f>
        <v>12</v>
      </c>
      <c r="J1093" s="69">
        <f t="shared" si="265"/>
        <v>8</v>
      </c>
      <c r="K1093" s="70">
        <v>1</v>
      </c>
      <c r="L1093" s="69" t="str">
        <f t="shared" si="258"/>
        <v>N/D</v>
      </c>
      <c r="M1093" s="69" t="str">
        <f t="shared" si="259"/>
        <v>N/D</v>
      </c>
      <c r="N1093" s="69">
        <f t="shared" si="260"/>
        <v>6376830454</v>
      </c>
      <c r="P1093" s="70">
        <v>1</v>
      </c>
      <c r="Q1093" s="70">
        <v>5</v>
      </c>
      <c r="R1093" s="19" t="s">
        <v>4</v>
      </c>
      <c r="S1093" s="78" t="str">
        <f t="shared" si="261"/>
        <v>TAISSET CASTREJON RODRIGUEZ</v>
      </c>
      <c r="T1093" s="78" t="str">
        <f t="shared" si="262"/>
        <v>Corporativo</v>
      </c>
      <c r="AB1093" s="78" t="str">
        <f t="shared" si="263"/>
        <v>TOMAS ZARAGOZA FUENTES</v>
      </c>
      <c r="AC1093" s="70">
        <v>0</v>
      </c>
      <c r="AD1093" s="68" t="str">
        <f t="shared" ref="AD1093:AD1156" si="266">CONCATENATE("EXECUTE [dbo].",$AG$2, B1093, ", ", C1093, ", ", D1093,", '",E1093, "' , '",F1093,"', ", G1093,", '",H1093, "', ",I1093, ", ",J1093, ", ",K1093, ", '",L1093, "', '",M1093, "', '",N1093, "', '",O1093, "', ",P1093, ", ",Q1093, ", ",R1093, ", '",S1093, "', '",T1093, "', '",U1093, "', '",V1093, "', '",W1093, "', '",X1093, "', '",Y1093, "', '",Z1093, "', '",AA1093, "', '",AB1093,"', ",AC1093)</f>
        <v>EXECUTE [dbo].[PG_CI_CUENTA_BANCO] 0, 0, 0, 1236, 'Corporativo | INVERSIONES | INVERSIONES | 6376830454 | N/D | Pesos Mexicanos' , '0454', 0, 'Corporativo | INVERSIONES | INVERSIONES | 6376830454 | N/D | Pesos Mexicanos', 12, 8, 1, 'N/D', 'N/D', '6376830454', '', 1, 5, NULL, 'TAISSET CASTREJON RODRIGUEZ', 'Corporativo', '', '', '', '', '', '', '', 'TOMAS ZARAGOZA FUENTES', 0</v>
      </c>
      <c r="AK1093" s="43">
        <v>1236</v>
      </c>
      <c r="AL1093" s="44">
        <v>12</v>
      </c>
      <c r="AM1093" s="44">
        <v>8</v>
      </c>
      <c r="AN1093" s="84" t="s">
        <v>3</v>
      </c>
      <c r="AO1093" s="44">
        <v>0</v>
      </c>
      <c r="AP1093" s="45" t="s">
        <v>148</v>
      </c>
      <c r="AQ1093" s="45">
        <v>6376830454</v>
      </c>
      <c r="AR1093" s="46" t="s">
        <v>129</v>
      </c>
      <c r="AS1093" s="45" t="s">
        <v>19</v>
      </c>
      <c r="AT1093" s="45" t="s">
        <v>19</v>
      </c>
      <c r="AU1093" s="45" t="s">
        <v>251</v>
      </c>
      <c r="AV1093" s="45" t="s">
        <v>107</v>
      </c>
      <c r="AW1093" s="45" t="s">
        <v>97</v>
      </c>
      <c r="AX1093" s="45" t="s">
        <v>108</v>
      </c>
      <c r="AY1093" s="45" t="s">
        <v>100</v>
      </c>
      <c r="AZ1093" s="45" t="s">
        <v>109</v>
      </c>
      <c r="BA1093" s="45" t="s">
        <v>97</v>
      </c>
      <c r="BB1093" s="74" t="s">
        <v>97</v>
      </c>
      <c r="BC1093" s="45" t="s">
        <v>97</v>
      </c>
      <c r="BD1093" s="45" t="s">
        <v>97</v>
      </c>
      <c r="BE1093" s="45" t="s">
        <v>170</v>
      </c>
      <c r="BF1093" s="45" t="s">
        <v>189</v>
      </c>
      <c r="BH1093" s="45" t="s">
        <v>97</v>
      </c>
      <c r="BI1093" s="45">
        <v>1</v>
      </c>
      <c r="BJ1093" s="45" t="s">
        <v>97</v>
      </c>
      <c r="BK1093" s="53">
        <v>42147.574560185189</v>
      </c>
      <c r="BL1093" s="45" t="s">
        <v>114</v>
      </c>
      <c r="BM1093" s="45" t="s">
        <v>97</v>
      </c>
      <c r="BO1093" s="68" t="str">
        <f t="shared" si="264"/>
        <v>EXECUTE [dbo].[PG_CI_CUENTA_BANCO] 0,0,0 , 1236, X</v>
      </c>
    </row>
    <row r="1094" spans="2:67" x14ac:dyDescent="0.3">
      <c r="B1094" s="6">
        <f t="shared" ref="B1094:B1157" si="267">B1093</f>
        <v>0</v>
      </c>
      <c r="C1094" s="6" t="str">
        <f t="shared" ref="C1094:C1157" si="268">C1093</f>
        <v>0, 0</v>
      </c>
      <c r="D1094" s="54">
        <f t="shared" ref="D1094:D1157" si="269">AK1094</f>
        <v>1237</v>
      </c>
      <c r="E1094" s="75" t="str">
        <f t="shared" ref="E1094:E1157" si="270">CONCATENATE(AP1094," | ",AS1094," | ",AT1094," | ",AQ1094," | ",BB1094," | ",AY1094)</f>
        <v>Corporativo | INVERSIONES | INVERSIONES | 6376830553 | N/D | Pesos Mexicanos</v>
      </c>
      <c r="F1094" s="54" t="str">
        <f t="shared" ref="F1094:F1157" si="271">RIGHT(N1094,4)</f>
        <v>0553</v>
      </c>
      <c r="G1094" s="5">
        <v>0</v>
      </c>
      <c r="H1094" s="78" t="str">
        <f t="shared" ref="H1094:H1157" si="272">E1094</f>
        <v>Corporativo | INVERSIONES | INVERSIONES | 6376830553 | N/D | Pesos Mexicanos</v>
      </c>
      <c r="I1094" s="69">
        <f t="shared" si="265"/>
        <v>24</v>
      </c>
      <c r="J1094" s="69">
        <f t="shared" si="265"/>
        <v>8</v>
      </c>
      <c r="K1094" s="70">
        <v>1</v>
      </c>
      <c r="L1094" s="69" t="str">
        <f t="shared" ref="L1094:L1157" si="273">BA1094</f>
        <v>N/D</v>
      </c>
      <c r="M1094" s="69" t="str">
        <f t="shared" ref="M1094:M1157" si="274">BC1094</f>
        <v>N/D</v>
      </c>
      <c r="N1094" s="69">
        <f t="shared" ref="N1094:N1157" si="275">AQ1094</f>
        <v>6376830553</v>
      </c>
      <c r="P1094" s="70">
        <v>1</v>
      </c>
      <c r="Q1094" s="70">
        <v>5</v>
      </c>
      <c r="R1094" s="19" t="s">
        <v>4</v>
      </c>
      <c r="S1094" s="78" t="str">
        <f t="shared" ref="S1094:S1157" si="276">BE1094</f>
        <v>TAISSET CASTREJON RODRIGUEZ</v>
      </c>
      <c r="T1094" s="78" t="str">
        <f t="shared" ref="T1094:T1157" si="277">AP1094</f>
        <v>Corporativo</v>
      </c>
      <c r="AB1094" s="78" t="str">
        <f t="shared" ref="AB1094:AB1157" si="278">AZ1094</f>
        <v>TOMAS ZARAGOZA FUENTES</v>
      </c>
      <c r="AC1094" s="70">
        <v>0</v>
      </c>
      <c r="AD1094" s="68" t="str">
        <f t="shared" si="266"/>
        <v>EXECUTE [dbo].[PG_CI_CUENTA_BANCO] 0, 0, 0, 1237, 'Corporativo | INVERSIONES | INVERSIONES | 6376830553 | N/D | Pesos Mexicanos' , '0553', 0, 'Corporativo | INVERSIONES | INVERSIONES | 6376830553 | N/D | Pesos Mexicanos', 24, 8, 1, 'N/D', 'N/D', '6376830553', '', 1, 5, NULL, 'TAISSET CASTREJON RODRIGUEZ', 'Corporativo', '', '', '', '', '', '', '', 'TOMAS ZARAGOZA FUENTES', 0</v>
      </c>
      <c r="AK1094" s="43">
        <v>1237</v>
      </c>
      <c r="AL1094" s="44">
        <v>24</v>
      </c>
      <c r="AM1094" s="44">
        <v>8</v>
      </c>
      <c r="AN1094" s="84" t="s">
        <v>3</v>
      </c>
      <c r="AO1094" s="44">
        <v>0</v>
      </c>
      <c r="AP1094" s="45" t="s">
        <v>148</v>
      </c>
      <c r="AQ1094" s="45">
        <v>6376830553</v>
      </c>
      <c r="AR1094" s="46" t="s">
        <v>129</v>
      </c>
      <c r="AS1094" s="45" t="s">
        <v>19</v>
      </c>
      <c r="AT1094" s="45" t="s">
        <v>19</v>
      </c>
      <c r="AU1094" s="45" t="s">
        <v>251</v>
      </c>
      <c r="AV1094" s="45" t="s">
        <v>107</v>
      </c>
      <c r="AW1094" s="45" t="s">
        <v>97</v>
      </c>
      <c r="AX1094" s="45" t="s">
        <v>108</v>
      </c>
      <c r="AY1094" s="45" t="s">
        <v>100</v>
      </c>
      <c r="AZ1094" s="45" t="s">
        <v>109</v>
      </c>
      <c r="BA1094" s="45" t="s">
        <v>97</v>
      </c>
      <c r="BB1094" s="74" t="s">
        <v>97</v>
      </c>
      <c r="BC1094" s="45" t="s">
        <v>97</v>
      </c>
      <c r="BD1094" s="45" t="s">
        <v>97</v>
      </c>
      <c r="BE1094" s="45" t="s">
        <v>170</v>
      </c>
      <c r="BF1094" s="45" t="s">
        <v>213</v>
      </c>
      <c r="BH1094" s="45" t="s">
        <v>97</v>
      </c>
      <c r="BI1094" s="45">
        <v>1</v>
      </c>
      <c r="BJ1094" s="45" t="s">
        <v>97</v>
      </c>
      <c r="BK1094" s="53">
        <v>42147.580034722225</v>
      </c>
      <c r="BL1094" s="45" t="s">
        <v>114</v>
      </c>
      <c r="BM1094" s="45" t="s">
        <v>97</v>
      </c>
      <c r="BO1094" s="68" t="str">
        <f t="shared" ref="BO1094:BO1157" si="279">CONCATENATE("EXECUTE [dbo].",$AG$2, "0,0,0 ", ", ", D1094, ", ", AN1094)</f>
        <v>EXECUTE [dbo].[PG_CI_CUENTA_BANCO] 0,0,0 , 1237, X</v>
      </c>
    </row>
    <row r="1095" spans="2:67" x14ac:dyDescent="0.3">
      <c r="B1095" s="6">
        <f t="shared" si="267"/>
        <v>0</v>
      </c>
      <c r="C1095" s="6" t="str">
        <f t="shared" si="268"/>
        <v>0, 0</v>
      </c>
      <c r="D1095" s="54">
        <f t="shared" si="269"/>
        <v>1238</v>
      </c>
      <c r="E1095" s="75" t="str">
        <f t="shared" si="270"/>
        <v>Corporativo | TERMINALES | N/D | 199426868 | CD. JUAREZ | Pesos Mexicanos</v>
      </c>
      <c r="F1095" s="54" t="str">
        <f t="shared" si="271"/>
        <v>6868</v>
      </c>
      <c r="G1095" s="5">
        <v>0</v>
      </c>
      <c r="H1095" s="78" t="str">
        <f t="shared" si="272"/>
        <v>Corporativo | TERMINALES | N/D | 199426868 | CD. JUAREZ | Pesos Mexicanos</v>
      </c>
      <c r="I1095" s="69">
        <f t="shared" si="265"/>
        <v>16</v>
      </c>
      <c r="J1095" s="69">
        <f t="shared" si="265"/>
        <v>7</v>
      </c>
      <c r="K1095" s="70">
        <v>1</v>
      </c>
      <c r="L1095" s="69" t="str">
        <f t="shared" si="273"/>
        <v>N/D</v>
      </c>
      <c r="M1095" s="69" t="str">
        <f t="shared" si="274"/>
        <v>N/D</v>
      </c>
      <c r="N1095" s="69">
        <f t="shared" si="275"/>
        <v>199426868</v>
      </c>
      <c r="P1095" s="70">
        <v>1</v>
      </c>
      <c r="Q1095" s="70">
        <v>6</v>
      </c>
      <c r="R1095" s="19" t="s">
        <v>4</v>
      </c>
      <c r="S1095" s="78" t="str">
        <f t="shared" si="276"/>
        <v>LUIS RAMIREZ RODRIGUEZ</v>
      </c>
      <c r="T1095" s="78" t="str">
        <f t="shared" si="277"/>
        <v>Corporativo</v>
      </c>
      <c r="AB1095" s="78" t="str">
        <f t="shared" si="278"/>
        <v>TOMAS ZARAGOZA FUENTES</v>
      </c>
      <c r="AC1095" s="70">
        <v>103</v>
      </c>
      <c r="AD1095" s="68" t="str">
        <f t="shared" si="266"/>
        <v>EXECUTE [dbo].[PG_CI_CUENTA_BANCO] 0, 0, 0, 1238, 'Corporativo | TERMINALES | N/D | 199426868 | CD. JUAREZ | Pesos Mexicanos' , '6868', 0, 'Corporativo | TERMINALES | N/D | 199426868 | CD. JUAREZ | Pesos Mexicanos', 16, 7, 1, 'N/D', 'N/D', '199426868', '', 1, 6, NULL, 'LUIS RAMIREZ RODRIGUEZ', 'Corporativo', '', '', '', '', '', '', '', 'TOMAS ZARAGOZA FUENTES', 103</v>
      </c>
      <c r="AK1095" s="43">
        <v>1238</v>
      </c>
      <c r="AL1095" s="44">
        <v>16</v>
      </c>
      <c r="AM1095" s="44">
        <v>7</v>
      </c>
      <c r="AN1095" s="84" t="s">
        <v>3</v>
      </c>
      <c r="AO1095" s="44">
        <v>0</v>
      </c>
      <c r="AP1095" s="45" t="s">
        <v>148</v>
      </c>
      <c r="AQ1095" s="45">
        <v>199426868</v>
      </c>
      <c r="AR1095" s="46" t="s">
        <v>367</v>
      </c>
      <c r="AS1095" s="45" t="s">
        <v>553</v>
      </c>
      <c r="AT1095" s="45" t="s">
        <v>97</v>
      </c>
      <c r="AU1095" s="45" t="s">
        <v>229</v>
      </c>
      <c r="AV1095" s="45" t="s">
        <v>107</v>
      </c>
      <c r="AW1095" s="45" t="s">
        <v>97</v>
      </c>
      <c r="AX1095" s="45" t="s">
        <v>108</v>
      </c>
      <c r="AY1095" s="45" t="s">
        <v>100</v>
      </c>
      <c r="AZ1095" s="45" t="s">
        <v>109</v>
      </c>
      <c r="BA1095" s="45" t="s">
        <v>97</v>
      </c>
      <c r="BB1095" s="74" t="s">
        <v>120</v>
      </c>
      <c r="BC1095" s="45" t="s">
        <v>97</v>
      </c>
      <c r="BD1095" s="45">
        <v>833</v>
      </c>
      <c r="BE1095" s="45" t="s">
        <v>122</v>
      </c>
      <c r="BF1095" s="45" t="s">
        <v>112</v>
      </c>
      <c r="BH1095" s="45" t="s">
        <v>97</v>
      </c>
      <c r="BI1095" s="45">
        <v>1</v>
      </c>
      <c r="BJ1095" s="45" t="s">
        <v>97</v>
      </c>
      <c r="BK1095" s="53">
        <v>43215.442118055558</v>
      </c>
      <c r="BL1095" s="45" t="s">
        <v>128</v>
      </c>
      <c r="BM1095" s="45" t="s">
        <v>97</v>
      </c>
      <c r="BO1095" s="68" t="str">
        <f t="shared" si="279"/>
        <v>EXECUTE [dbo].[PG_CI_CUENTA_BANCO] 0,0,0 , 1238, X</v>
      </c>
    </row>
    <row r="1096" spans="2:67" x14ac:dyDescent="0.3">
      <c r="B1096" s="6">
        <f t="shared" si="267"/>
        <v>0</v>
      </c>
      <c r="C1096" s="6" t="str">
        <f t="shared" si="268"/>
        <v>0, 0</v>
      </c>
      <c r="D1096" s="54">
        <f t="shared" si="269"/>
        <v>1239</v>
      </c>
      <c r="E1096" s="75" t="str">
        <f t="shared" si="270"/>
        <v>Corporativo | TERMINALES | N/D | 199426817 | CD. JUAREZ | Pesos Mexicanos</v>
      </c>
      <c r="F1096" s="54" t="str">
        <f t="shared" si="271"/>
        <v>6817</v>
      </c>
      <c r="G1096" s="5">
        <v>0</v>
      </c>
      <c r="H1096" s="78" t="str">
        <f t="shared" si="272"/>
        <v>Corporativo | TERMINALES | N/D | 199426817 | CD. JUAREZ | Pesos Mexicanos</v>
      </c>
      <c r="I1096" s="69">
        <f t="shared" si="265"/>
        <v>16</v>
      </c>
      <c r="J1096" s="69">
        <f t="shared" si="265"/>
        <v>7</v>
      </c>
      <c r="K1096" s="70">
        <v>1</v>
      </c>
      <c r="L1096" s="69" t="str">
        <f t="shared" si="273"/>
        <v>N/D</v>
      </c>
      <c r="M1096" s="69" t="str">
        <f t="shared" si="274"/>
        <v>N/D</v>
      </c>
      <c r="N1096" s="69">
        <f t="shared" si="275"/>
        <v>199426817</v>
      </c>
      <c r="P1096" s="70">
        <v>1</v>
      </c>
      <c r="Q1096" s="70">
        <v>6</v>
      </c>
      <c r="R1096" s="19" t="s">
        <v>4</v>
      </c>
      <c r="S1096" s="78" t="str">
        <f t="shared" si="276"/>
        <v>LUIS RAMIREZ RODRIGUEZ</v>
      </c>
      <c r="T1096" s="78" t="str">
        <f t="shared" si="277"/>
        <v>Corporativo</v>
      </c>
      <c r="AB1096" s="78" t="str">
        <f t="shared" si="278"/>
        <v>TOMAS ZARAGOZA FUENTES</v>
      </c>
      <c r="AC1096" s="70">
        <v>103</v>
      </c>
      <c r="AD1096" s="68" t="str">
        <f t="shared" si="266"/>
        <v>EXECUTE [dbo].[PG_CI_CUENTA_BANCO] 0, 0, 0, 1239, 'Corporativo | TERMINALES | N/D | 199426817 | CD. JUAREZ | Pesos Mexicanos' , '6817', 0, 'Corporativo | TERMINALES | N/D | 199426817 | CD. JUAREZ | Pesos Mexicanos', 16, 7, 1, 'N/D', 'N/D', '199426817', '', 1, 6, NULL, 'LUIS RAMIREZ RODRIGUEZ', 'Corporativo', '', '', '', '', '', '', '', 'TOMAS ZARAGOZA FUENTES', 103</v>
      </c>
      <c r="AK1096" s="43">
        <v>1239</v>
      </c>
      <c r="AL1096" s="44">
        <v>16</v>
      </c>
      <c r="AM1096" s="44">
        <v>7</v>
      </c>
      <c r="AN1096" s="84" t="s">
        <v>3</v>
      </c>
      <c r="AO1096" s="44">
        <v>0</v>
      </c>
      <c r="AP1096" s="45" t="s">
        <v>148</v>
      </c>
      <c r="AQ1096" s="45">
        <v>199426817</v>
      </c>
      <c r="AR1096" s="46" t="s">
        <v>367</v>
      </c>
      <c r="AS1096" s="45" t="s">
        <v>553</v>
      </c>
      <c r="AT1096" s="45" t="s">
        <v>97</v>
      </c>
      <c r="AU1096" s="45" t="s">
        <v>229</v>
      </c>
      <c r="AV1096" s="45" t="s">
        <v>107</v>
      </c>
      <c r="AW1096" s="45" t="s">
        <v>97</v>
      </c>
      <c r="AX1096" s="45" t="s">
        <v>108</v>
      </c>
      <c r="AY1096" s="45" t="s">
        <v>100</v>
      </c>
      <c r="AZ1096" s="45" t="s">
        <v>109</v>
      </c>
      <c r="BA1096" s="45" t="s">
        <v>97</v>
      </c>
      <c r="BB1096" s="74" t="s">
        <v>120</v>
      </c>
      <c r="BC1096" s="45" t="s">
        <v>97</v>
      </c>
      <c r="BD1096" s="45">
        <v>833</v>
      </c>
      <c r="BE1096" s="45" t="s">
        <v>122</v>
      </c>
      <c r="BF1096" s="45" t="s">
        <v>112</v>
      </c>
      <c r="BH1096" s="45" t="s">
        <v>97</v>
      </c>
      <c r="BI1096" s="45">
        <v>1</v>
      </c>
      <c r="BJ1096" s="45" t="s">
        <v>97</v>
      </c>
      <c r="BK1096" s="53">
        <v>43215.441747685189</v>
      </c>
      <c r="BL1096" s="45" t="s">
        <v>128</v>
      </c>
      <c r="BM1096" s="45" t="s">
        <v>97</v>
      </c>
      <c r="BO1096" s="68" t="str">
        <f t="shared" si="279"/>
        <v>EXECUTE [dbo].[PG_CI_CUENTA_BANCO] 0,0,0 , 1239, X</v>
      </c>
    </row>
    <row r="1097" spans="2:67" x14ac:dyDescent="0.3">
      <c r="B1097" s="6">
        <f t="shared" si="267"/>
        <v>0</v>
      </c>
      <c r="C1097" s="6" t="str">
        <f t="shared" si="268"/>
        <v>0, 0</v>
      </c>
      <c r="D1097" s="54">
        <f t="shared" si="269"/>
        <v>1240</v>
      </c>
      <c r="E1097" s="75" t="str">
        <f t="shared" si="270"/>
        <v>Todas | INVERSIONES | INVERSIONES | 4057121824 | CD. JUAREZ | Pesos Mexicanos</v>
      </c>
      <c r="F1097" s="54" t="str">
        <f t="shared" si="271"/>
        <v>1824</v>
      </c>
      <c r="G1097" s="5">
        <v>0</v>
      </c>
      <c r="H1097" s="78" t="str">
        <f t="shared" si="272"/>
        <v>Todas | INVERSIONES | INVERSIONES | 4057121824 | CD. JUAREZ | Pesos Mexicanos</v>
      </c>
      <c r="I1097" s="69">
        <f t="shared" si="265"/>
        <v>30</v>
      </c>
      <c r="J1097" s="69">
        <f t="shared" si="265"/>
        <v>8</v>
      </c>
      <c r="K1097" s="70">
        <v>1</v>
      </c>
      <c r="L1097" s="69" t="str">
        <f t="shared" si="273"/>
        <v>N/D</v>
      </c>
      <c r="M1097" s="69">
        <f t="shared" si="274"/>
        <v>1147</v>
      </c>
      <c r="N1097" s="69">
        <f t="shared" si="275"/>
        <v>4057121824</v>
      </c>
      <c r="P1097" s="70">
        <v>1</v>
      </c>
      <c r="Q1097" s="70">
        <v>5</v>
      </c>
      <c r="R1097" s="19" t="s">
        <v>4</v>
      </c>
      <c r="S1097" s="78" t="str">
        <f t="shared" si="276"/>
        <v>TAISSET CASTREJON RODRIGUEZ</v>
      </c>
      <c r="T1097" s="78" t="str">
        <f t="shared" si="277"/>
        <v>Todas</v>
      </c>
      <c r="AB1097" s="78" t="str">
        <f t="shared" si="278"/>
        <v>TOMAS ZARAGOZA FUENTES</v>
      </c>
      <c r="AC1097" s="70">
        <v>103</v>
      </c>
      <c r="AD1097" s="68" t="str">
        <f t="shared" si="266"/>
        <v>EXECUTE [dbo].[PG_CI_CUENTA_BANCO] 0, 0, 0, 1240, 'Todas | INVERSIONES | INVERSIONES | 4057121824 | CD. JUAREZ | Pesos Mexicanos' , '1824', 0, 'Todas | INVERSIONES | INVERSIONES | 4057121824 | CD. JUAREZ | Pesos Mexicanos', 30, 8, 1, 'N/D', '1147', '4057121824', '', 1, 5, NULL, 'TAISSET CASTREJON RODRIGUEZ', 'Todas', '', '', '', '', '', '', '', 'TOMAS ZARAGOZA FUENTES', 103</v>
      </c>
      <c r="AK1097" s="43">
        <v>1240</v>
      </c>
      <c r="AL1097" s="44">
        <v>30</v>
      </c>
      <c r="AM1097" s="44">
        <v>8</v>
      </c>
      <c r="AN1097" s="84" t="s">
        <v>3</v>
      </c>
      <c r="AO1097" s="44">
        <v>0</v>
      </c>
      <c r="AP1097" s="45" t="s">
        <v>130</v>
      </c>
      <c r="AQ1097" s="45">
        <v>4057121824</v>
      </c>
      <c r="AR1097" s="46" t="s">
        <v>129</v>
      </c>
      <c r="AS1097" s="45" t="s">
        <v>19</v>
      </c>
      <c r="AT1097" s="45" t="s">
        <v>19</v>
      </c>
      <c r="AU1097" s="45" t="s">
        <v>251</v>
      </c>
      <c r="AV1097" s="45" t="s">
        <v>107</v>
      </c>
      <c r="AW1097" s="45" t="s">
        <v>97</v>
      </c>
      <c r="AX1097" s="45" t="s">
        <v>108</v>
      </c>
      <c r="AY1097" s="45" t="s">
        <v>100</v>
      </c>
      <c r="AZ1097" s="45" t="s">
        <v>109</v>
      </c>
      <c r="BA1097" s="45" t="s">
        <v>97</v>
      </c>
      <c r="BB1097" s="74" t="s">
        <v>120</v>
      </c>
      <c r="BC1097" s="45">
        <v>1147</v>
      </c>
      <c r="BD1097" s="45">
        <v>1147</v>
      </c>
      <c r="BE1097" s="45" t="s">
        <v>170</v>
      </c>
      <c r="BF1097" s="45" t="s">
        <v>238</v>
      </c>
      <c r="BH1097" s="45" t="s">
        <v>97</v>
      </c>
      <c r="BI1097" s="45">
        <v>1</v>
      </c>
      <c r="BJ1097" s="45" t="s">
        <v>97</v>
      </c>
      <c r="BK1097" s="53">
        <v>42153.429247685184</v>
      </c>
      <c r="BL1097" s="45" t="s">
        <v>114</v>
      </c>
      <c r="BM1097" s="45" t="s">
        <v>97</v>
      </c>
      <c r="BO1097" s="68" t="str">
        <f t="shared" si="279"/>
        <v>EXECUTE [dbo].[PG_CI_CUENTA_BANCO] 0,0,0 , 1240, X</v>
      </c>
    </row>
    <row r="1098" spans="2:67" x14ac:dyDescent="0.3">
      <c r="B1098" s="6">
        <f t="shared" si="267"/>
        <v>0</v>
      </c>
      <c r="C1098" s="6" t="str">
        <f t="shared" si="268"/>
        <v>0, 0</v>
      </c>
      <c r="D1098" s="54">
        <f t="shared" si="269"/>
        <v>1241</v>
      </c>
      <c r="E1098" s="75" t="str">
        <f t="shared" si="270"/>
        <v>Todas | INVERSIONES | INVERSIONES | 4057121816 | CD. JUAREZ | Pesos Mexicanos</v>
      </c>
      <c r="F1098" s="54" t="str">
        <f t="shared" si="271"/>
        <v>1816</v>
      </c>
      <c r="G1098" s="5">
        <v>0</v>
      </c>
      <c r="H1098" s="78" t="str">
        <f t="shared" si="272"/>
        <v>Todas | INVERSIONES | INVERSIONES | 4057121816 | CD. JUAREZ | Pesos Mexicanos</v>
      </c>
      <c r="I1098" s="69">
        <f t="shared" si="265"/>
        <v>30</v>
      </c>
      <c r="J1098" s="69">
        <f t="shared" si="265"/>
        <v>8</v>
      </c>
      <c r="K1098" s="70">
        <v>1</v>
      </c>
      <c r="L1098" s="69" t="str">
        <f t="shared" si="273"/>
        <v>N/D</v>
      </c>
      <c r="M1098" s="69" t="str">
        <f t="shared" si="274"/>
        <v>N/D</v>
      </c>
      <c r="N1098" s="69">
        <f t="shared" si="275"/>
        <v>4057121816</v>
      </c>
      <c r="P1098" s="70">
        <v>1</v>
      </c>
      <c r="Q1098" s="70">
        <v>5</v>
      </c>
      <c r="R1098" s="19" t="s">
        <v>4</v>
      </c>
      <c r="S1098" s="78" t="str">
        <f t="shared" si="276"/>
        <v>TAISSET CASTREJON RODRIGUEZ</v>
      </c>
      <c r="T1098" s="78" t="str">
        <f t="shared" si="277"/>
        <v>Todas</v>
      </c>
      <c r="AB1098" s="78" t="str">
        <f t="shared" si="278"/>
        <v>TOMAS ZARAGOZA FUENTES</v>
      </c>
      <c r="AC1098" s="70">
        <v>103</v>
      </c>
      <c r="AD1098" s="68" t="str">
        <f t="shared" si="266"/>
        <v>EXECUTE [dbo].[PG_CI_CUENTA_BANCO] 0, 0, 0, 1241, 'Todas | INVERSIONES | INVERSIONES | 4057121816 | CD. JUAREZ | Pesos Mexicanos' , '1816', 0, 'Todas | INVERSIONES | INVERSIONES | 4057121816 | CD. JUAREZ | Pesos Mexicanos', 30, 8, 1, 'N/D', 'N/D', '4057121816', '', 1, 5, NULL, 'TAISSET CASTREJON RODRIGUEZ', 'Todas', '', '', '', '', '', '', '', 'TOMAS ZARAGOZA FUENTES', 103</v>
      </c>
      <c r="AK1098" s="43">
        <v>1241</v>
      </c>
      <c r="AL1098" s="44">
        <v>30</v>
      </c>
      <c r="AM1098" s="44">
        <v>8</v>
      </c>
      <c r="AN1098" s="84" t="s">
        <v>3</v>
      </c>
      <c r="AO1098" s="44">
        <v>0</v>
      </c>
      <c r="AP1098" s="45" t="s">
        <v>130</v>
      </c>
      <c r="AQ1098" s="45">
        <v>4057121816</v>
      </c>
      <c r="AR1098" s="46" t="s">
        <v>129</v>
      </c>
      <c r="AS1098" s="45" t="s">
        <v>19</v>
      </c>
      <c r="AT1098" s="45" t="s">
        <v>19</v>
      </c>
      <c r="AU1098" s="45" t="s">
        <v>251</v>
      </c>
      <c r="AV1098" s="45" t="s">
        <v>107</v>
      </c>
      <c r="AW1098" s="45" t="s">
        <v>97</v>
      </c>
      <c r="AX1098" s="45" t="s">
        <v>108</v>
      </c>
      <c r="AY1098" s="45" t="s">
        <v>100</v>
      </c>
      <c r="AZ1098" s="45" t="s">
        <v>109</v>
      </c>
      <c r="BA1098" s="45" t="s">
        <v>97</v>
      </c>
      <c r="BB1098" s="74" t="s">
        <v>120</v>
      </c>
      <c r="BC1098" s="45" t="s">
        <v>97</v>
      </c>
      <c r="BD1098" s="45">
        <v>1147</v>
      </c>
      <c r="BE1098" s="45" t="s">
        <v>170</v>
      </c>
      <c r="BF1098" s="45" t="s">
        <v>238</v>
      </c>
      <c r="BH1098" s="45" t="s">
        <v>97</v>
      </c>
      <c r="BI1098" s="45">
        <v>1</v>
      </c>
      <c r="BJ1098" s="45" t="s">
        <v>97</v>
      </c>
      <c r="BK1098" s="53">
        <v>42153.429062499999</v>
      </c>
      <c r="BL1098" s="45" t="s">
        <v>114</v>
      </c>
      <c r="BM1098" s="45" t="s">
        <v>97</v>
      </c>
      <c r="BO1098" s="68" t="str">
        <f t="shared" si="279"/>
        <v>EXECUTE [dbo].[PG_CI_CUENTA_BANCO] 0,0,0 , 1241, X</v>
      </c>
    </row>
    <row r="1099" spans="2:67" x14ac:dyDescent="0.3">
      <c r="B1099" s="6">
        <f t="shared" si="267"/>
        <v>0</v>
      </c>
      <c r="C1099" s="6" t="str">
        <f t="shared" si="268"/>
        <v>0, 0</v>
      </c>
      <c r="D1099" s="54">
        <f t="shared" si="269"/>
        <v>1242</v>
      </c>
      <c r="E1099" s="75" t="str">
        <f t="shared" si="270"/>
        <v>Todas | INVERSIONES | INVERSIONES | 4057121808 | CD. JUAREZ | Pesos Mexicanos</v>
      </c>
      <c r="F1099" s="54" t="str">
        <f t="shared" si="271"/>
        <v>1808</v>
      </c>
      <c r="G1099" s="5">
        <v>0</v>
      </c>
      <c r="H1099" s="78" t="str">
        <f t="shared" si="272"/>
        <v>Todas | INVERSIONES | INVERSIONES | 4057121808 | CD. JUAREZ | Pesos Mexicanos</v>
      </c>
      <c r="I1099" s="69">
        <f t="shared" si="265"/>
        <v>54</v>
      </c>
      <c r="J1099" s="69">
        <f t="shared" si="265"/>
        <v>8</v>
      </c>
      <c r="K1099" s="70">
        <v>1</v>
      </c>
      <c r="L1099" s="69" t="str">
        <f t="shared" si="273"/>
        <v>N/D</v>
      </c>
      <c r="M1099" s="69" t="str">
        <f t="shared" si="274"/>
        <v>N/D</v>
      </c>
      <c r="N1099" s="69">
        <f t="shared" si="275"/>
        <v>4057121808</v>
      </c>
      <c r="P1099" s="70">
        <v>1</v>
      </c>
      <c r="Q1099" s="70">
        <v>5</v>
      </c>
      <c r="R1099" s="19" t="s">
        <v>4</v>
      </c>
      <c r="S1099" s="78" t="str">
        <f t="shared" si="276"/>
        <v>TAISSET CASTREJON RODRIGUEZ</v>
      </c>
      <c r="T1099" s="78" t="str">
        <f t="shared" si="277"/>
        <v>Todas</v>
      </c>
      <c r="AB1099" s="78" t="str">
        <f t="shared" si="278"/>
        <v>TOMAS ZARAGOZA FUENTES</v>
      </c>
      <c r="AC1099" s="70">
        <v>103</v>
      </c>
      <c r="AD1099" s="68" t="str">
        <f t="shared" si="266"/>
        <v>EXECUTE [dbo].[PG_CI_CUENTA_BANCO] 0, 0, 0, 1242, 'Todas | INVERSIONES | INVERSIONES | 4057121808 | CD. JUAREZ | Pesos Mexicanos' , '1808', 0, 'Todas | INVERSIONES | INVERSIONES | 4057121808 | CD. JUAREZ | Pesos Mexicanos', 54, 8, 1, 'N/D', 'N/D', '4057121808', '', 1, 5, NULL, 'TAISSET CASTREJON RODRIGUEZ', 'Todas', '', '', '', '', '', '', '', 'TOMAS ZARAGOZA FUENTES', 103</v>
      </c>
      <c r="AK1099" s="43">
        <v>1242</v>
      </c>
      <c r="AL1099" s="44">
        <v>54</v>
      </c>
      <c r="AM1099" s="44">
        <v>8</v>
      </c>
      <c r="AN1099" s="84" t="s">
        <v>3</v>
      </c>
      <c r="AO1099" s="44">
        <v>0</v>
      </c>
      <c r="AP1099" s="45" t="s">
        <v>130</v>
      </c>
      <c r="AQ1099" s="45">
        <v>4057121808</v>
      </c>
      <c r="AR1099" s="46" t="s">
        <v>129</v>
      </c>
      <c r="AS1099" s="45" t="s">
        <v>19</v>
      </c>
      <c r="AT1099" s="45" t="s">
        <v>19</v>
      </c>
      <c r="AU1099" s="45" t="s">
        <v>251</v>
      </c>
      <c r="AV1099" s="45" t="s">
        <v>107</v>
      </c>
      <c r="AW1099" s="45" t="s">
        <v>97</v>
      </c>
      <c r="AX1099" s="45" t="s">
        <v>108</v>
      </c>
      <c r="AY1099" s="45" t="s">
        <v>100</v>
      </c>
      <c r="AZ1099" s="45" t="s">
        <v>109</v>
      </c>
      <c r="BA1099" s="45" t="s">
        <v>97</v>
      </c>
      <c r="BB1099" s="74" t="s">
        <v>120</v>
      </c>
      <c r="BC1099" s="45" t="s">
        <v>97</v>
      </c>
      <c r="BD1099" s="45">
        <v>1147</v>
      </c>
      <c r="BE1099" s="45" t="s">
        <v>170</v>
      </c>
      <c r="BF1099" s="45" t="s">
        <v>181</v>
      </c>
      <c r="BH1099" s="45" t="s">
        <v>97</v>
      </c>
      <c r="BI1099" s="45">
        <v>1</v>
      </c>
      <c r="BJ1099" s="45" t="s">
        <v>97</v>
      </c>
      <c r="BK1099" s="53">
        <v>42153.433136574073</v>
      </c>
      <c r="BL1099" s="45" t="s">
        <v>114</v>
      </c>
      <c r="BM1099" s="45" t="s">
        <v>97</v>
      </c>
      <c r="BO1099" s="68" t="str">
        <f t="shared" si="279"/>
        <v>EXECUTE [dbo].[PG_CI_CUENTA_BANCO] 0,0,0 , 1242, X</v>
      </c>
    </row>
    <row r="1100" spans="2:67" x14ac:dyDescent="0.3">
      <c r="B1100" s="6">
        <f t="shared" si="267"/>
        <v>0</v>
      </c>
      <c r="C1100" s="6" t="str">
        <f t="shared" si="268"/>
        <v>0, 0</v>
      </c>
      <c r="D1100" s="54">
        <f t="shared" si="269"/>
        <v>1243</v>
      </c>
      <c r="E1100" s="75" t="str">
        <f t="shared" si="270"/>
        <v>Todas | INVERSIONES | INVERSIONES | 4057121790 | CD. JUAREZ | Pesos Mexicanos</v>
      </c>
      <c r="F1100" s="54" t="str">
        <f t="shared" si="271"/>
        <v>1790</v>
      </c>
      <c r="G1100" s="5">
        <v>0</v>
      </c>
      <c r="H1100" s="78" t="str">
        <f t="shared" si="272"/>
        <v>Todas | INVERSIONES | INVERSIONES | 4057121790 | CD. JUAREZ | Pesos Mexicanos</v>
      </c>
      <c r="I1100" s="69">
        <f t="shared" si="265"/>
        <v>54</v>
      </c>
      <c r="J1100" s="69">
        <f t="shared" si="265"/>
        <v>8</v>
      </c>
      <c r="K1100" s="70">
        <v>1</v>
      </c>
      <c r="L1100" s="69" t="str">
        <f t="shared" si="273"/>
        <v>N/D</v>
      </c>
      <c r="M1100" s="69" t="str">
        <f t="shared" si="274"/>
        <v>N/D</v>
      </c>
      <c r="N1100" s="69">
        <f t="shared" si="275"/>
        <v>4057121790</v>
      </c>
      <c r="P1100" s="70">
        <v>1</v>
      </c>
      <c r="Q1100" s="70">
        <v>5</v>
      </c>
      <c r="R1100" s="19" t="s">
        <v>4</v>
      </c>
      <c r="S1100" s="78" t="str">
        <f t="shared" si="276"/>
        <v>TAISSET CASTREJON RODRIGUEZ</v>
      </c>
      <c r="T1100" s="78" t="str">
        <f t="shared" si="277"/>
        <v>Todas</v>
      </c>
      <c r="AB1100" s="78" t="str">
        <f t="shared" si="278"/>
        <v>TOMAS ZARAGOZA FUENTES</v>
      </c>
      <c r="AC1100" s="70">
        <v>103</v>
      </c>
      <c r="AD1100" s="68" t="str">
        <f t="shared" si="266"/>
        <v>EXECUTE [dbo].[PG_CI_CUENTA_BANCO] 0, 0, 0, 1243, 'Todas | INVERSIONES | INVERSIONES | 4057121790 | CD. JUAREZ | Pesos Mexicanos' , '1790', 0, 'Todas | INVERSIONES | INVERSIONES | 4057121790 | CD. JUAREZ | Pesos Mexicanos', 54, 8, 1, 'N/D', 'N/D', '4057121790', '', 1, 5, NULL, 'TAISSET CASTREJON RODRIGUEZ', 'Todas', '', '', '', '', '', '', '', 'TOMAS ZARAGOZA FUENTES', 103</v>
      </c>
      <c r="AK1100" s="43">
        <v>1243</v>
      </c>
      <c r="AL1100" s="44">
        <v>54</v>
      </c>
      <c r="AM1100" s="44">
        <v>8</v>
      </c>
      <c r="AN1100" s="84" t="s">
        <v>3</v>
      </c>
      <c r="AO1100" s="44">
        <v>0</v>
      </c>
      <c r="AP1100" s="45" t="s">
        <v>130</v>
      </c>
      <c r="AQ1100" s="45">
        <v>4057121790</v>
      </c>
      <c r="AR1100" s="46" t="s">
        <v>129</v>
      </c>
      <c r="AS1100" s="45" t="s">
        <v>19</v>
      </c>
      <c r="AT1100" s="45" t="s">
        <v>19</v>
      </c>
      <c r="AU1100" s="45" t="s">
        <v>251</v>
      </c>
      <c r="AV1100" s="45" t="s">
        <v>107</v>
      </c>
      <c r="AW1100" s="45" t="s">
        <v>97</v>
      </c>
      <c r="AX1100" s="45" t="s">
        <v>108</v>
      </c>
      <c r="AY1100" s="45" t="s">
        <v>100</v>
      </c>
      <c r="AZ1100" s="45" t="s">
        <v>109</v>
      </c>
      <c r="BA1100" s="45" t="s">
        <v>97</v>
      </c>
      <c r="BB1100" s="74" t="s">
        <v>120</v>
      </c>
      <c r="BC1100" s="45" t="s">
        <v>97</v>
      </c>
      <c r="BD1100" s="45">
        <v>1147</v>
      </c>
      <c r="BE1100" s="45" t="s">
        <v>170</v>
      </c>
      <c r="BF1100" s="45" t="s">
        <v>181</v>
      </c>
      <c r="BH1100" s="45" t="s">
        <v>97</v>
      </c>
      <c r="BI1100" s="45">
        <v>1</v>
      </c>
      <c r="BJ1100" s="45" t="s">
        <v>97</v>
      </c>
      <c r="BK1100" s="53">
        <v>42153.432743055557</v>
      </c>
      <c r="BL1100" s="45" t="s">
        <v>114</v>
      </c>
      <c r="BM1100" s="45" t="s">
        <v>97</v>
      </c>
      <c r="BO1100" s="68" t="str">
        <f t="shared" si="279"/>
        <v>EXECUTE [dbo].[PG_CI_CUENTA_BANCO] 0,0,0 , 1243, X</v>
      </c>
    </row>
    <row r="1101" spans="2:67" x14ac:dyDescent="0.3">
      <c r="B1101" s="6">
        <f t="shared" si="267"/>
        <v>0</v>
      </c>
      <c r="C1101" s="6" t="str">
        <f t="shared" si="268"/>
        <v>0, 0</v>
      </c>
      <c r="D1101" s="54">
        <f t="shared" si="269"/>
        <v>1244</v>
      </c>
      <c r="E1101" s="75" t="str">
        <f t="shared" si="270"/>
        <v>Todas | CUENTA PARA PAGOS DE SORIANA | CUENTA PARA PAGOS DE SORIANA | 65506672443 | CD. JUAREZ | Pesos Mexicanos</v>
      </c>
      <c r="F1101" s="54" t="str">
        <f t="shared" si="271"/>
        <v>2443</v>
      </c>
      <c r="G1101" s="5">
        <v>0</v>
      </c>
      <c r="H1101" s="78" t="str">
        <f t="shared" si="272"/>
        <v>Todas | CUENTA PARA PAGOS DE SORIANA | CUENTA PARA PAGOS DE SORIANA | 65506672443 | CD. JUAREZ | Pesos Mexicanos</v>
      </c>
      <c r="I1101" s="69">
        <f t="shared" si="265"/>
        <v>53</v>
      </c>
      <c r="J1101" s="69">
        <f t="shared" si="265"/>
        <v>10</v>
      </c>
      <c r="K1101" s="70">
        <v>1</v>
      </c>
      <c r="L1101" s="69">
        <f t="shared" si="273"/>
        <v>7618</v>
      </c>
      <c r="M1101" s="69">
        <f t="shared" si="274"/>
        <v>7618</v>
      </c>
      <c r="N1101" s="69">
        <f t="shared" si="275"/>
        <v>65506672443</v>
      </c>
      <c r="P1101" s="70">
        <v>1</v>
      </c>
      <c r="Q1101" s="70">
        <v>6</v>
      </c>
      <c r="R1101" s="19" t="s">
        <v>4</v>
      </c>
      <c r="S1101" s="78" t="str">
        <f t="shared" si="276"/>
        <v>MIGUEL ANGEL NAVA MANZANO</v>
      </c>
      <c r="T1101" s="78" t="str">
        <f t="shared" si="277"/>
        <v>Todas</v>
      </c>
      <c r="AB1101" s="78" t="str">
        <f t="shared" si="278"/>
        <v>ENRIQUE ZARAGOZA ITO</v>
      </c>
      <c r="AC1101" s="70">
        <v>103</v>
      </c>
      <c r="AD1101" s="68" t="str">
        <f t="shared" si="266"/>
        <v>EXECUTE [dbo].[PG_CI_CUENTA_BANCO] 0, 0, 0, 1244, 'Todas | CUENTA PARA PAGOS DE SORIANA | CUENTA PARA PAGOS DE SORIANA | 65506672443 | CD. JUAREZ | Pesos Mexicanos' , '2443', 0, 'Todas | CUENTA PARA PAGOS DE SORIANA | CUENTA PARA PAGOS DE SORIANA | 65506672443 | CD. JUAREZ | Pesos Mexicanos', 53, 10, 1, '7618', '7618', '65506672443', '', 1, 6, NULL, 'MIGUEL ANGEL NAVA MANZANO', 'Todas', '', '', '', '', '', '', '', 'ENRIQUE ZARAGOZA ITO', 103</v>
      </c>
      <c r="AK1101" s="43">
        <v>1244</v>
      </c>
      <c r="AL1101" s="44">
        <v>53</v>
      </c>
      <c r="AM1101" s="44">
        <v>10</v>
      </c>
      <c r="AN1101" s="84" t="s">
        <v>3</v>
      </c>
      <c r="AO1101" s="44">
        <v>0</v>
      </c>
      <c r="AP1101" s="45" t="s">
        <v>130</v>
      </c>
      <c r="AQ1101" s="45">
        <v>65506672443</v>
      </c>
      <c r="AR1101" s="46" t="s">
        <v>367</v>
      </c>
      <c r="AS1101" s="45" t="s">
        <v>554</v>
      </c>
      <c r="AT1101" s="45" t="s">
        <v>554</v>
      </c>
      <c r="AU1101" s="45" t="s">
        <v>162</v>
      </c>
      <c r="AV1101" s="45" t="s">
        <v>107</v>
      </c>
      <c r="AW1101" s="45" t="s">
        <v>97</v>
      </c>
      <c r="AX1101" s="45" t="s">
        <v>108</v>
      </c>
      <c r="AY1101" s="45" t="s">
        <v>100</v>
      </c>
      <c r="AZ1101" s="45" t="s">
        <v>163</v>
      </c>
      <c r="BA1101" s="45">
        <v>7618</v>
      </c>
      <c r="BB1101" s="74" t="s">
        <v>120</v>
      </c>
      <c r="BC1101" s="45">
        <v>7618</v>
      </c>
      <c r="BD1101" s="45" t="s">
        <v>149</v>
      </c>
      <c r="BE1101" s="45" t="s">
        <v>555</v>
      </c>
      <c r="BG1101" s="45" t="s">
        <v>169</v>
      </c>
      <c r="BH1101" s="45" t="s">
        <v>556</v>
      </c>
      <c r="BI1101" s="45">
        <v>1</v>
      </c>
      <c r="BJ1101" s="45" t="s">
        <v>97</v>
      </c>
      <c r="BK1101" s="53">
        <v>43209.45821759259</v>
      </c>
      <c r="BL1101" s="45" t="s">
        <v>128</v>
      </c>
      <c r="BM1101" s="45" t="s">
        <v>97</v>
      </c>
      <c r="BO1101" s="68" t="str">
        <f t="shared" si="279"/>
        <v>EXECUTE [dbo].[PG_CI_CUENTA_BANCO] 0,0,0 , 1244, X</v>
      </c>
    </row>
    <row r="1102" spans="2:67" x14ac:dyDescent="0.3">
      <c r="B1102" s="6">
        <f t="shared" si="267"/>
        <v>0</v>
      </c>
      <c r="C1102" s="6" t="str">
        <f t="shared" si="268"/>
        <v>0, 0</v>
      </c>
      <c r="D1102" s="54">
        <f t="shared" si="269"/>
        <v>1245</v>
      </c>
      <c r="E1102" s="75" t="str">
        <f t="shared" si="270"/>
        <v>Corporativo | INVERSIONES | INVERSIONES | 277362072 | CD. JUAREZ | Dólares USA</v>
      </c>
      <c r="F1102" s="54" t="str">
        <f t="shared" si="271"/>
        <v>2072</v>
      </c>
      <c r="G1102" s="5">
        <v>0</v>
      </c>
      <c r="H1102" s="78" t="str">
        <f t="shared" si="272"/>
        <v>Corporativo | INVERSIONES | INVERSIONES | 277362072 | CD. JUAREZ | Dólares USA</v>
      </c>
      <c r="I1102" s="69">
        <f t="shared" si="265"/>
        <v>30</v>
      </c>
      <c r="J1102" s="69">
        <f t="shared" si="265"/>
        <v>5</v>
      </c>
      <c r="K1102" s="70">
        <v>2</v>
      </c>
      <c r="L1102" s="69" t="str">
        <f t="shared" si="273"/>
        <v>N/D</v>
      </c>
      <c r="M1102" s="69" t="str">
        <f t="shared" si="274"/>
        <v>N/D</v>
      </c>
      <c r="N1102" s="69">
        <f t="shared" si="275"/>
        <v>277362072</v>
      </c>
      <c r="P1102" s="70">
        <v>1</v>
      </c>
      <c r="Q1102" s="70">
        <v>5</v>
      </c>
      <c r="R1102" s="19" t="s">
        <v>4</v>
      </c>
      <c r="S1102" s="78" t="str">
        <f t="shared" si="276"/>
        <v>ILDITH PEDROZA</v>
      </c>
      <c r="T1102" s="78" t="str">
        <f t="shared" si="277"/>
        <v>Corporativo</v>
      </c>
      <c r="AB1102" s="78" t="str">
        <f t="shared" si="278"/>
        <v>TOMAS ZARAGOZA FUENTES</v>
      </c>
      <c r="AC1102" s="70">
        <v>103</v>
      </c>
      <c r="AD1102" s="68" t="str">
        <f t="shared" si="266"/>
        <v>EXECUTE [dbo].[PG_CI_CUENTA_BANCO] 0, 0, 0, 1245, 'Corporativo | INVERSIONES | INVERSIONES | 277362072 | CD. JUAREZ | Dólares USA' , '2072', 0, 'Corporativo | INVERSIONES | INVERSIONES | 277362072 | CD. JUAREZ | Dólares USA', 30, 5, 2, 'N/D', 'N/D', '277362072', '', 1, 5, NULL, 'ILDITH PEDROZA', 'Corporativo', '', '', '', '', '', '', '', 'TOMAS ZARAGOZA FUENTES', 103</v>
      </c>
      <c r="AK1102" s="43">
        <v>1245</v>
      </c>
      <c r="AL1102" s="44">
        <v>30</v>
      </c>
      <c r="AM1102" s="44">
        <v>5</v>
      </c>
      <c r="AN1102" s="84" t="s">
        <v>3</v>
      </c>
      <c r="AO1102" s="44">
        <v>0</v>
      </c>
      <c r="AP1102" s="45" t="s">
        <v>148</v>
      </c>
      <c r="AQ1102" s="45">
        <v>277362072</v>
      </c>
      <c r="AR1102" s="46" t="s">
        <v>129</v>
      </c>
      <c r="AS1102" s="45" t="s">
        <v>19</v>
      </c>
      <c r="AT1102" s="45" t="s">
        <v>19</v>
      </c>
      <c r="AU1102" s="45" t="s">
        <v>157</v>
      </c>
      <c r="AV1102" s="45" t="s">
        <v>107</v>
      </c>
      <c r="AW1102" s="45" t="s">
        <v>97</v>
      </c>
      <c r="AX1102" s="45" t="s">
        <v>108</v>
      </c>
      <c r="AY1102" s="45" t="s">
        <v>118</v>
      </c>
      <c r="AZ1102" s="45" t="s">
        <v>109</v>
      </c>
      <c r="BA1102" s="45" t="s">
        <v>97</v>
      </c>
      <c r="BB1102" s="74" t="s">
        <v>120</v>
      </c>
      <c r="BC1102" s="45" t="s">
        <v>97</v>
      </c>
      <c r="BD1102" s="45" t="s">
        <v>343</v>
      </c>
      <c r="BE1102" s="45" t="s">
        <v>494</v>
      </c>
      <c r="BF1102" s="45" t="s">
        <v>238</v>
      </c>
      <c r="BH1102" s="45" t="s">
        <v>97</v>
      </c>
      <c r="BI1102" s="45">
        <v>1</v>
      </c>
      <c r="BJ1102" s="45" t="s">
        <v>97</v>
      </c>
      <c r="BK1102" s="53">
        <v>42179.451354166667</v>
      </c>
      <c r="BL1102" s="45" t="s">
        <v>114</v>
      </c>
      <c r="BM1102" s="45" t="s">
        <v>97</v>
      </c>
      <c r="BO1102" s="68" t="str">
        <f t="shared" si="279"/>
        <v>EXECUTE [dbo].[PG_CI_CUENTA_BANCO] 0,0,0 , 1245, X</v>
      </c>
    </row>
    <row r="1103" spans="2:67" x14ac:dyDescent="0.3">
      <c r="B1103" s="6">
        <f t="shared" si="267"/>
        <v>0</v>
      </c>
      <c r="C1103" s="6" t="str">
        <f t="shared" si="268"/>
        <v>0, 0</v>
      </c>
      <c r="D1103" s="54">
        <f t="shared" si="269"/>
        <v>1246</v>
      </c>
      <c r="E1103" s="75" t="str">
        <f t="shared" si="270"/>
        <v>Mérida | INGRESOS | INGRESOS   | 65018390013 | CD. JUAREZ | Pesos Mexicanos</v>
      </c>
      <c r="F1103" s="54" t="str">
        <f t="shared" si="271"/>
        <v>0013</v>
      </c>
      <c r="G1103" s="5">
        <v>0</v>
      </c>
      <c r="H1103" s="78" t="str">
        <f t="shared" si="272"/>
        <v>Mérida | INGRESOS | INGRESOS   | 65018390013 | CD. JUAREZ | Pesos Mexicanos</v>
      </c>
      <c r="I1103" s="69">
        <f t="shared" si="265"/>
        <v>45</v>
      </c>
      <c r="J1103" s="69">
        <f t="shared" si="265"/>
        <v>23</v>
      </c>
      <c r="K1103" s="70">
        <v>1</v>
      </c>
      <c r="L1103" s="69" t="str">
        <f t="shared" si="273"/>
        <v>N/D</v>
      </c>
      <c r="M1103" s="69" t="str">
        <f t="shared" si="274"/>
        <v>N/D</v>
      </c>
      <c r="N1103" s="69">
        <f t="shared" si="275"/>
        <v>65018390013</v>
      </c>
      <c r="P1103" s="70">
        <v>2</v>
      </c>
      <c r="Q1103" s="70">
        <v>1</v>
      </c>
      <c r="R1103" s="19" t="s">
        <v>4</v>
      </c>
      <c r="S1103" s="78" t="str">
        <f t="shared" si="276"/>
        <v>JAVIER RUBIO</v>
      </c>
      <c r="T1103" s="78" t="str">
        <f t="shared" si="277"/>
        <v>Mérida</v>
      </c>
      <c r="AB1103" s="78" t="str">
        <f t="shared" si="278"/>
        <v>TOMAS ZARAGOZA FUENTES</v>
      </c>
      <c r="AC1103" s="70">
        <v>103</v>
      </c>
      <c r="AD1103" s="68" t="str">
        <f t="shared" si="266"/>
        <v>EXECUTE [dbo].[PG_CI_CUENTA_BANCO] 0, 0, 0, 1246, 'Mérida | INGRESOS | INGRESOS   | 65018390013 | CD. JUAREZ | Pesos Mexicanos' , '0013', 0, 'Mérida | INGRESOS | INGRESOS   | 65018390013 | CD. JUAREZ | Pesos Mexicanos', 45, 23, 1, 'N/D', 'N/D', '65018390013', '', 2, 1, NULL, 'JAVIER RUBIO', 'Mérida', '', '', '', '', '', '', '', 'TOMAS ZARAGOZA FUENTES', 103</v>
      </c>
      <c r="AK1103" s="43">
        <v>1246</v>
      </c>
      <c r="AL1103" s="44">
        <v>45</v>
      </c>
      <c r="AM1103" s="44">
        <v>23</v>
      </c>
      <c r="AN1103" s="84" t="s">
        <v>3</v>
      </c>
      <c r="AO1103" s="44">
        <v>64</v>
      </c>
      <c r="AP1103" s="45" t="s">
        <v>171</v>
      </c>
      <c r="AQ1103" s="45">
        <v>65018390013</v>
      </c>
      <c r="AR1103" s="46" t="s">
        <v>104</v>
      </c>
      <c r="AS1103" s="45" t="s">
        <v>24</v>
      </c>
      <c r="AT1103" s="45" t="s">
        <v>548</v>
      </c>
      <c r="AU1103" s="45" t="s">
        <v>395</v>
      </c>
      <c r="AV1103" s="45" t="s">
        <v>107</v>
      </c>
      <c r="AW1103" s="45" t="s">
        <v>97</v>
      </c>
      <c r="AX1103" s="45" t="s">
        <v>99</v>
      </c>
      <c r="AY1103" s="45" t="s">
        <v>100</v>
      </c>
      <c r="AZ1103" s="45" t="s">
        <v>109</v>
      </c>
      <c r="BA1103" s="45" t="s">
        <v>97</v>
      </c>
      <c r="BB1103" s="74" t="s">
        <v>120</v>
      </c>
      <c r="BC1103" s="45" t="s">
        <v>97</v>
      </c>
      <c r="BD1103" s="45" t="s">
        <v>557</v>
      </c>
      <c r="BE1103" s="45" t="s">
        <v>541</v>
      </c>
      <c r="BF1103" s="45" t="s">
        <v>172</v>
      </c>
      <c r="BH1103" s="45" t="s">
        <v>97</v>
      </c>
      <c r="BI1103" s="45">
        <v>1</v>
      </c>
      <c r="BJ1103" s="45" t="s">
        <v>97</v>
      </c>
      <c r="BK1103" s="53">
        <v>42223.425740740742</v>
      </c>
      <c r="BL1103" s="45" t="s">
        <v>114</v>
      </c>
      <c r="BM1103" s="45" t="s">
        <v>97</v>
      </c>
      <c r="BO1103" s="68" t="str">
        <f t="shared" si="279"/>
        <v>EXECUTE [dbo].[PG_CI_CUENTA_BANCO] 0,0,0 , 1246, X</v>
      </c>
    </row>
    <row r="1104" spans="2:67" x14ac:dyDescent="0.3">
      <c r="B1104" s="6">
        <f t="shared" si="267"/>
        <v>0</v>
      </c>
      <c r="C1104" s="6" t="str">
        <f t="shared" si="268"/>
        <v>0, 0</v>
      </c>
      <c r="D1104" s="54">
        <f t="shared" si="269"/>
        <v>1247</v>
      </c>
      <c r="E1104" s="75" t="str">
        <f t="shared" si="270"/>
        <v>Mérida | INGRESOS | INGRESOS   | 65018390013 | CD. JUAREZ | Pesos Mexicanos</v>
      </c>
      <c r="F1104" s="54" t="str">
        <f t="shared" si="271"/>
        <v>0013</v>
      </c>
      <c r="G1104" s="5">
        <v>0</v>
      </c>
      <c r="H1104" s="78" t="str">
        <f t="shared" si="272"/>
        <v>Mérida | INGRESOS | INGRESOS   | 65018390013 | CD. JUAREZ | Pesos Mexicanos</v>
      </c>
      <c r="I1104" s="69">
        <f t="shared" si="265"/>
        <v>45</v>
      </c>
      <c r="J1104" s="69">
        <f t="shared" si="265"/>
        <v>23</v>
      </c>
      <c r="K1104" s="70">
        <v>1</v>
      </c>
      <c r="L1104" s="69" t="str">
        <f t="shared" si="273"/>
        <v>N/D</v>
      </c>
      <c r="M1104" s="69" t="str">
        <f t="shared" si="274"/>
        <v>N/D</v>
      </c>
      <c r="N1104" s="69">
        <f t="shared" si="275"/>
        <v>65018390013</v>
      </c>
      <c r="P1104" s="70">
        <v>1</v>
      </c>
      <c r="Q1104" s="70">
        <v>1</v>
      </c>
      <c r="R1104" s="19" t="s">
        <v>4</v>
      </c>
      <c r="S1104" s="78" t="str">
        <f t="shared" si="276"/>
        <v>JAVIER RUBIO</v>
      </c>
      <c r="T1104" s="78" t="str">
        <f t="shared" si="277"/>
        <v>Mérida</v>
      </c>
      <c r="AB1104" s="78" t="str">
        <f t="shared" si="278"/>
        <v>TOMAS ZARAGOZA FUENTES</v>
      </c>
      <c r="AC1104" s="70">
        <v>103</v>
      </c>
      <c r="AD1104" s="68" t="str">
        <f t="shared" si="266"/>
        <v>EXECUTE [dbo].[PG_CI_CUENTA_BANCO] 0, 0, 0, 1247, 'Mérida | INGRESOS | INGRESOS   | 65018390013 | CD. JUAREZ | Pesos Mexicanos' , '0013', 0, 'Mérida | INGRESOS | INGRESOS   | 65018390013 | CD. JUAREZ | Pesos Mexicanos', 45, 23, 1, 'N/D', 'N/D', '65018390013', '', 1, 1, NULL, 'JAVIER RUBIO', 'Mérida', '', '', '', '', '', '', '', 'TOMAS ZARAGOZA FUENTES', 103</v>
      </c>
      <c r="AK1104" s="43">
        <v>1247</v>
      </c>
      <c r="AL1104" s="44">
        <v>45</v>
      </c>
      <c r="AM1104" s="44">
        <v>23</v>
      </c>
      <c r="AN1104" s="84" t="s">
        <v>3</v>
      </c>
      <c r="AO1104" s="44">
        <v>64</v>
      </c>
      <c r="AP1104" s="45" t="s">
        <v>171</v>
      </c>
      <c r="AQ1104" s="45">
        <v>65018390013</v>
      </c>
      <c r="AR1104" s="46" t="s">
        <v>104</v>
      </c>
      <c r="AS1104" s="45" t="s">
        <v>24</v>
      </c>
      <c r="AT1104" s="45" t="s">
        <v>548</v>
      </c>
      <c r="AU1104" s="45" t="s">
        <v>395</v>
      </c>
      <c r="AV1104" s="45" t="s">
        <v>107</v>
      </c>
      <c r="AW1104" s="45" t="s">
        <v>97</v>
      </c>
      <c r="AX1104" s="45" t="s">
        <v>108</v>
      </c>
      <c r="AY1104" s="45" t="s">
        <v>100</v>
      </c>
      <c r="AZ1104" s="45" t="s">
        <v>109</v>
      </c>
      <c r="BA1104" s="45" t="s">
        <v>97</v>
      </c>
      <c r="BB1104" s="74" t="s">
        <v>120</v>
      </c>
      <c r="BC1104" s="45" t="s">
        <v>97</v>
      </c>
      <c r="BD1104" s="45" t="s">
        <v>557</v>
      </c>
      <c r="BE1104" s="45" t="s">
        <v>541</v>
      </c>
      <c r="BF1104" s="45" t="s">
        <v>172</v>
      </c>
      <c r="BH1104" s="45" t="s">
        <v>97</v>
      </c>
      <c r="BI1104" s="45">
        <v>1</v>
      </c>
      <c r="BJ1104" s="45" t="s">
        <v>97</v>
      </c>
      <c r="BK1104" s="53">
        <v>42325.563194444447</v>
      </c>
      <c r="BL1104" s="45" t="s">
        <v>114</v>
      </c>
      <c r="BM1104" s="45" t="s">
        <v>97</v>
      </c>
      <c r="BO1104" s="68" t="str">
        <f t="shared" si="279"/>
        <v>EXECUTE [dbo].[PG_CI_CUENTA_BANCO] 0,0,0 , 1247, X</v>
      </c>
    </row>
    <row r="1105" spans="2:67" x14ac:dyDescent="0.3">
      <c r="B1105" s="6">
        <f t="shared" si="267"/>
        <v>0</v>
      </c>
      <c r="C1105" s="6" t="str">
        <f t="shared" si="268"/>
        <v>0, 0</v>
      </c>
      <c r="D1105" s="54">
        <f t="shared" si="269"/>
        <v>1248</v>
      </c>
      <c r="E1105" s="75" t="str">
        <f t="shared" si="270"/>
        <v>Corporativo | N/D | N/D | 4168062 | EL PASO TX. | Dólares USA</v>
      </c>
      <c r="F1105" s="54" t="str">
        <f t="shared" si="271"/>
        <v>8062</v>
      </c>
      <c r="G1105" s="5">
        <v>0</v>
      </c>
      <c r="H1105" s="78" t="str">
        <f t="shared" si="272"/>
        <v>Corporativo | N/D | N/D | 4168062 | EL PASO TX. | Dólares USA</v>
      </c>
      <c r="I1105" s="69">
        <f t="shared" si="265"/>
        <v>77</v>
      </c>
      <c r="J1105" s="69">
        <f t="shared" si="265"/>
        <v>13</v>
      </c>
      <c r="K1105" s="70">
        <v>2</v>
      </c>
      <c r="L1105" s="69" t="str">
        <f t="shared" si="273"/>
        <v>N/D</v>
      </c>
      <c r="M1105" s="69" t="str">
        <f t="shared" si="274"/>
        <v>N/D</v>
      </c>
      <c r="N1105" s="69">
        <f t="shared" si="275"/>
        <v>4168062</v>
      </c>
      <c r="P1105" s="70">
        <v>1</v>
      </c>
      <c r="Q1105" s="70">
        <v>6</v>
      </c>
      <c r="R1105" s="19" t="s">
        <v>4</v>
      </c>
      <c r="S1105" s="78" t="str">
        <f t="shared" si="276"/>
        <v>MAGDALENA BACA</v>
      </c>
      <c r="T1105" s="78" t="str">
        <f t="shared" si="277"/>
        <v>Corporativo</v>
      </c>
      <c r="AB1105" s="78" t="str">
        <f t="shared" si="278"/>
        <v>PALEMON ALFONSO SOLORZANO</v>
      </c>
      <c r="AC1105" s="70">
        <v>202</v>
      </c>
      <c r="AD1105" s="68" t="str">
        <f t="shared" si="266"/>
        <v>EXECUTE [dbo].[PG_CI_CUENTA_BANCO] 0, 0, 0, 1248, 'Corporativo | N/D | N/D | 4168062 | EL PASO TX. | Dólares USA' , '8062', 0, 'Corporativo | N/D | N/D | 4168062 | EL PASO TX. | Dólares USA', 77, 13, 2, 'N/D', 'N/D', '4168062', '', 1, 6, NULL, 'MAGDALENA BACA', 'Corporativo', '', '', '', '', '', '', '', 'PALEMON ALFONSO SOLORZANO', 202</v>
      </c>
      <c r="AK1105" s="43">
        <v>1248</v>
      </c>
      <c r="AL1105" s="44">
        <v>77</v>
      </c>
      <c r="AM1105" s="44">
        <v>13</v>
      </c>
      <c r="AN1105" s="84" t="s">
        <v>3</v>
      </c>
      <c r="AO1105" s="44">
        <v>0</v>
      </c>
      <c r="AP1105" s="45" t="s">
        <v>148</v>
      </c>
      <c r="AQ1105" s="45">
        <v>4168062</v>
      </c>
      <c r="AR1105" s="46" t="s">
        <v>98</v>
      </c>
      <c r="AS1105" s="45" t="s">
        <v>97</v>
      </c>
      <c r="AT1105" s="45" t="s">
        <v>97</v>
      </c>
      <c r="AU1105" s="45" t="s">
        <v>97</v>
      </c>
      <c r="AV1105" s="45" t="s">
        <v>107</v>
      </c>
      <c r="AW1105" s="45" t="s">
        <v>97</v>
      </c>
      <c r="AX1105" s="45" t="s">
        <v>108</v>
      </c>
      <c r="AY1105" s="45" t="s">
        <v>118</v>
      </c>
      <c r="AZ1105" s="45" t="s">
        <v>558</v>
      </c>
      <c r="BA1105" s="45" t="s">
        <v>97</v>
      </c>
      <c r="BB1105" s="74" t="s">
        <v>146</v>
      </c>
      <c r="BC1105" s="45" t="s">
        <v>97</v>
      </c>
      <c r="BD1105" s="45" t="s">
        <v>97</v>
      </c>
      <c r="BE1105" s="45" t="s">
        <v>240</v>
      </c>
      <c r="BH1105" s="45" t="s">
        <v>97</v>
      </c>
      <c r="BI1105" s="45">
        <v>1</v>
      </c>
      <c r="BJ1105" s="45" t="s">
        <v>97</v>
      </c>
      <c r="BK1105" s="53">
        <v>42191.396909722222</v>
      </c>
      <c r="BL1105" s="45" t="s">
        <v>114</v>
      </c>
      <c r="BM1105" s="45" t="s">
        <v>97</v>
      </c>
      <c r="BO1105" s="68" t="str">
        <f t="shared" si="279"/>
        <v>EXECUTE [dbo].[PG_CI_CUENTA_BANCO] 0,0,0 , 1248, X</v>
      </c>
    </row>
    <row r="1106" spans="2:67" x14ac:dyDescent="0.3">
      <c r="B1106" s="6">
        <f t="shared" si="267"/>
        <v>0</v>
      </c>
      <c r="C1106" s="6" t="str">
        <f t="shared" si="268"/>
        <v>0, 0</v>
      </c>
      <c r="D1106" s="54">
        <f t="shared" si="269"/>
        <v>1249</v>
      </c>
      <c r="E1106" s="75" t="str">
        <f t="shared" si="270"/>
        <v>Corporativo | N/D | N/D | 199949844 | CD. JUAREZ | Dólares USA</v>
      </c>
      <c r="F1106" s="54" t="str">
        <f t="shared" si="271"/>
        <v>9844</v>
      </c>
      <c r="G1106" s="5">
        <v>0</v>
      </c>
      <c r="H1106" s="78" t="str">
        <f t="shared" si="272"/>
        <v>Corporativo | N/D | N/D | 199949844 | CD. JUAREZ | Dólares USA</v>
      </c>
      <c r="I1106" s="69">
        <f t="shared" si="265"/>
        <v>78</v>
      </c>
      <c r="J1106" s="69">
        <f t="shared" si="265"/>
        <v>7</v>
      </c>
      <c r="K1106" s="70">
        <v>2</v>
      </c>
      <c r="L1106" s="69" t="str">
        <f t="shared" si="273"/>
        <v>N/D</v>
      </c>
      <c r="M1106" s="69" t="str">
        <f t="shared" si="274"/>
        <v>N/D</v>
      </c>
      <c r="N1106" s="69">
        <f t="shared" si="275"/>
        <v>199949844</v>
      </c>
      <c r="P1106" s="70">
        <v>1</v>
      </c>
      <c r="Q1106" s="70">
        <v>6</v>
      </c>
      <c r="R1106" s="19" t="s">
        <v>4</v>
      </c>
      <c r="S1106" s="78" t="str">
        <f t="shared" si="276"/>
        <v>LUIS RAMIREZ RODRIGUEZ</v>
      </c>
      <c r="T1106" s="78" t="str">
        <f t="shared" si="277"/>
        <v>Corporativo</v>
      </c>
      <c r="AB1106" s="78" t="str">
        <f t="shared" si="278"/>
        <v>TOMAS ZARAGOZA FUENTES</v>
      </c>
      <c r="AC1106" s="70">
        <v>103</v>
      </c>
      <c r="AD1106" s="68" t="str">
        <f t="shared" si="266"/>
        <v>EXECUTE [dbo].[PG_CI_CUENTA_BANCO] 0, 0, 0, 1249, 'Corporativo | N/D | N/D | 199949844 | CD. JUAREZ | Dólares USA' , '9844', 0, 'Corporativo | N/D | N/D | 199949844 | CD. JUAREZ | Dólares USA', 78, 7, 2, 'N/D', 'N/D', '199949844', '', 1, 6, NULL, 'LUIS RAMIREZ RODRIGUEZ', 'Corporativo', '', '', '', '', '', '', '', 'TOMAS ZARAGOZA FUENTES', 103</v>
      </c>
      <c r="AK1106" s="43">
        <v>1249</v>
      </c>
      <c r="AL1106" s="44">
        <v>78</v>
      </c>
      <c r="AM1106" s="44">
        <v>7</v>
      </c>
      <c r="AN1106" s="84" t="s">
        <v>3</v>
      </c>
      <c r="AO1106" s="44">
        <v>0</v>
      </c>
      <c r="AP1106" s="45" t="s">
        <v>148</v>
      </c>
      <c r="AQ1106" s="45">
        <v>199949844</v>
      </c>
      <c r="AR1106" s="46" t="s">
        <v>98</v>
      </c>
      <c r="AS1106" s="45" t="s">
        <v>97</v>
      </c>
      <c r="AT1106" s="45" t="s">
        <v>97</v>
      </c>
      <c r="AU1106" s="45" t="s">
        <v>97</v>
      </c>
      <c r="AV1106" s="45" t="s">
        <v>107</v>
      </c>
      <c r="AW1106" s="45" t="s">
        <v>97</v>
      </c>
      <c r="AX1106" s="45" t="s">
        <v>108</v>
      </c>
      <c r="AY1106" s="45" t="s">
        <v>118</v>
      </c>
      <c r="AZ1106" s="45" t="s">
        <v>109</v>
      </c>
      <c r="BA1106" s="45" t="s">
        <v>97</v>
      </c>
      <c r="BB1106" s="74" t="s">
        <v>120</v>
      </c>
      <c r="BC1106" s="45" t="s">
        <v>97</v>
      </c>
      <c r="BD1106" s="45">
        <v>833</v>
      </c>
      <c r="BE1106" s="45" t="s">
        <v>122</v>
      </c>
      <c r="BH1106" s="45" t="s">
        <v>97</v>
      </c>
      <c r="BI1106" s="45">
        <v>1</v>
      </c>
      <c r="BJ1106" s="45" t="s">
        <v>97</v>
      </c>
      <c r="BK1106" s="53">
        <v>42191.408148148148</v>
      </c>
      <c r="BL1106" s="45" t="s">
        <v>114</v>
      </c>
      <c r="BM1106" s="45" t="s">
        <v>97</v>
      </c>
      <c r="BO1106" s="68" t="str">
        <f t="shared" si="279"/>
        <v>EXECUTE [dbo].[PG_CI_CUENTA_BANCO] 0,0,0 , 1249, X</v>
      </c>
    </row>
    <row r="1107" spans="2:67" x14ac:dyDescent="0.3">
      <c r="B1107" s="6">
        <f t="shared" si="267"/>
        <v>0</v>
      </c>
      <c r="C1107" s="6" t="str">
        <f t="shared" si="268"/>
        <v>0, 0</v>
      </c>
      <c r="D1107" s="54">
        <f t="shared" si="269"/>
        <v>1250</v>
      </c>
      <c r="E1107" s="75" t="str">
        <f t="shared" si="270"/>
        <v>Corporativo | N/D | N/D | 199949631 | CD. JUAREZ | Pesos Mexicanos</v>
      </c>
      <c r="F1107" s="54" t="str">
        <f t="shared" si="271"/>
        <v>9631</v>
      </c>
      <c r="G1107" s="5">
        <v>0</v>
      </c>
      <c r="H1107" s="78" t="str">
        <f t="shared" si="272"/>
        <v>Corporativo | N/D | N/D | 199949631 | CD. JUAREZ | Pesos Mexicanos</v>
      </c>
      <c r="I1107" s="69">
        <f t="shared" si="265"/>
        <v>78</v>
      </c>
      <c r="J1107" s="69">
        <f t="shared" si="265"/>
        <v>7</v>
      </c>
      <c r="K1107" s="70">
        <v>1</v>
      </c>
      <c r="L1107" s="69" t="str">
        <f t="shared" si="273"/>
        <v>N/D</v>
      </c>
      <c r="M1107" s="69" t="str">
        <f t="shared" si="274"/>
        <v>N/D</v>
      </c>
      <c r="N1107" s="69">
        <f t="shared" si="275"/>
        <v>199949631</v>
      </c>
      <c r="P1107" s="70">
        <v>1</v>
      </c>
      <c r="Q1107" s="70">
        <v>6</v>
      </c>
      <c r="R1107" s="19" t="s">
        <v>4</v>
      </c>
      <c r="S1107" s="78" t="str">
        <f t="shared" si="276"/>
        <v>LUIS RAMIREZ RODRIGUEZ</v>
      </c>
      <c r="T1107" s="78" t="str">
        <f t="shared" si="277"/>
        <v>Corporativo</v>
      </c>
      <c r="AB1107" s="78" t="str">
        <f t="shared" si="278"/>
        <v>TOMAS ZARAGOZA FUENTES</v>
      </c>
      <c r="AC1107" s="70">
        <v>103</v>
      </c>
      <c r="AD1107" s="68" t="str">
        <f t="shared" si="266"/>
        <v>EXECUTE [dbo].[PG_CI_CUENTA_BANCO] 0, 0, 0, 1250, 'Corporativo | N/D | N/D | 199949631 | CD. JUAREZ | Pesos Mexicanos' , '9631', 0, 'Corporativo | N/D | N/D | 199949631 | CD. JUAREZ | Pesos Mexicanos', 78, 7, 1, 'N/D', 'N/D', '199949631', '', 1, 6, NULL, 'LUIS RAMIREZ RODRIGUEZ', 'Corporativo', '', '', '', '', '', '', '', 'TOMAS ZARAGOZA FUENTES', 103</v>
      </c>
      <c r="AK1107" s="43">
        <v>1250</v>
      </c>
      <c r="AL1107" s="44">
        <v>78</v>
      </c>
      <c r="AM1107" s="44">
        <v>7</v>
      </c>
      <c r="AN1107" s="84" t="s">
        <v>3</v>
      </c>
      <c r="AO1107" s="44">
        <v>0</v>
      </c>
      <c r="AP1107" s="45" t="s">
        <v>148</v>
      </c>
      <c r="AQ1107" s="45">
        <v>199949631</v>
      </c>
      <c r="AR1107" s="46" t="s">
        <v>98</v>
      </c>
      <c r="AS1107" s="45" t="s">
        <v>97</v>
      </c>
      <c r="AT1107" s="45" t="s">
        <v>97</v>
      </c>
      <c r="AU1107" s="45" t="s">
        <v>97</v>
      </c>
      <c r="AV1107" s="45" t="s">
        <v>107</v>
      </c>
      <c r="AW1107" s="45" t="s">
        <v>97</v>
      </c>
      <c r="AX1107" s="45" t="s">
        <v>108</v>
      </c>
      <c r="AY1107" s="45" t="s">
        <v>100</v>
      </c>
      <c r="AZ1107" s="45" t="s">
        <v>109</v>
      </c>
      <c r="BA1107" s="45" t="s">
        <v>97</v>
      </c>
      <c r="BB1107" s="74" t="s">
        <v>120</v>
      </c>
      <c r="BC1107" s="45" t="s">
        <v>97</v>
      </c>
      <c r="BD1107" s="45">
        <v>833</v>
      </c>
      <c r="BE1107" s="45" t="s">
        <v>122</v>
      </c>
      <c r="BH1107" s="45" t="s">
        <v>97</v>
      </c>
      <c r="BI1107" s="45">
        <v>1</v>
      </c>
      <c r="BJ1107" s="45" t="s">
        <v>97</v>
      </c>
      <c r="BK1107" s="53">
        <v>42191.411678240744</v>
      </c>
      <c r="BL1107" s="45" t="s">
        <v>114</v>
      </c>
      <c r="BM1107" s="45" t="s">
        <v>97</v>
      </c>
      <c r="BO1107" s="68" t="str">
        <f t="shared" si="279"/>
        <v>EXECUTE [dbo].[PG_CI_CUENTA_BANCO] 0,0,0 , 1250, X</v>
      </c>
    </row>
    <row r="1108" spans="2:67" x14ac:dyDescent="0.3">
      <c r="B1108" s="6">
        <f t="shared" si="267"/>
        <v>0</v>
      </c>
      <c r="C1108" s="6" t="str">
        <f t="shared" si="268"/>
        <v>0, 0</v>
      </c>
      <c r="D1108" s="54">
        <f t="shared" si="269"/>
        <v>1251</v>
      </c>
      <c r="E1108" s="75" t="str">
        <f t="shared" si="270"/>
        <v>Corporativo | N/D | PERSONALES | 65505085199 | CD. JUAREZ | Pesos Mexicanos</v>
      </c>
      <c r="F1108" s="54" t="str">
        <f t="shared" si="271"/>
        <v>5199</v>
      </c>
      <c r="G1108" s="5">
        <v>0</v>
      </c>
      <c r="H1108" s="78" t="str">
        <f t="shared" si="272"/>
        <v>Corporativo | N/D | PERSONALES | 65505085199 | CD. JUAREZ | Pesos Mexicanos</v>
      </c>
      <c r="I1108" s="69">
        <f t="shared" si="265"/>
        <v>16</v>
      </c>
      <c r="J1108" s="69">
        <f t="shared" si="265"/>
        <v>10</v>
      </c>
      <c r="K1108" s="70">
        <v>1</v>
      </c>
      <c r="L1108" s="69" t="str">
        <f t="shared" si="273"/>
        <v>N/D</v>
      </c>
      <c r="M1108" s="69" t="str">
        <f t="shared" si="274"/>
        <v>N/D</v>
      </c>
      <c r="N1108" s="69">
        <f t="shared" si="275"/>
        <v>65505085199</v>
      </c>
      <c r="P1108" s="70">
        <v>1</v>
      </c>
      <c r="Q1108" s="70">
        <v>6</v>
      </c>
      <c r="R1108" s="19" t="s">
        <v>4</v>
      </c>
      <c r="S1108" s="78" t="str">
        <f t="shared" si="276"/>
        <v>FRANCISCO GRADO</v>
      </c>
      <c r="T1108" s="78" t="str">
        <f t="shared" si="277"/>
        <v>Corporativo</v>
      </c>
      <c r="AB1108" s="78" t="str">
        <f t="shared" si="278"/>
        <v>TOMAS ZARAGOZA ITO</v>
      </c>
      <c r="AC1108" s="70">
        <v>103</v>
      </c>
      <c r="AD1108" s="68" t="str">
        <f t="shared" si="266"/>
        <v>EXECUTE [dbo].[PG_CI_CUENTA_BANCO] 0, 0, 0, 1251, 'Corporativo | N/D | PERSONALES | 65505085199 | CD. JUAREZ | Pesos Mexicanos' , '5199', 0, 'Corporativo | N/D | PERSONALES | 65505085199 | CD. JUAREZ | Pesos Mexicanos', 16, 10, 1, 'N/D', 'N/D', '65505085199', '', 1, 6, NULL, 'FRANCISCO GRADO', 'Corporativo', '', '', '', '', '', '', '', 'TOMAS ZARAGOZA ITO', 103</v>
      </c>
      <c r="AK1108" s="43">
        <v>1251</v>
      </c>
      <c r="AL1108" s="44">
        <v>16</v>
      </c>
      <c r="AM1108" s="44">
        <v>10</v>
      </c>
      <c r="AN1108" s="84" t="s">
        <v>3</v>
      </c>
      <c r="AO1108" s="44">
        <v>0</v>
      </c>
      <c r="AP1108" s="45" t="s">
        <v>148</v>
      </c>
      <c r="AQ1108" s="45">
        <v>65505085199</v>
      </c>
      <c r="AR1108" s="46" t="s">
        <v>98</v>
      </c>
      <c r="AS1108" s="45" t="s">
        <v>97</v>
      </c>
      <c r="AT1108" s="45" t="s">
        <v>257</v>
      </c>
      <c r="AU1108" s="45" t="s">
        <v>559</v>
      </c>
      <c r="AV1108" s="45" t="s">
        <v>107</v>
      </c>
      <c r="AW1108" s="45" t="s">
        <v>97</v>
      </c>
      <c r="AX1108" s="45" t="s">
        <v>108</v>
      </c>
      <c r="AY1108" s="45" t="s">
        <v>100</v>
      </c>
      <c r="AZ1108" s="45" t="s">
        <v>116</v>
      </c>
      <c r="BA1108" s="45" t="s">
        <v>97</v>
      </c>
      <c r="BB1108" s="74" t="s">
        <v>120</v>
      </c>
      <c r="BC1108" s="45" t="s">
        <v>97</v>
      </c>
      <c r="BD1108" s="45" t="s">
        <v>343</v>
      </c>
      <c r="BE1108" s="45" t="s">
        <v>560</v>
      </c>
      <c r="BH1108" s="45" t="s">
        <v>97</v>
      </c>
      <c r="BI1108" s="45">
        <v>1</v>
      </c>
      <c r="BJ1108" s="45" t="s">
        <v>97</v>
      </c>
      <c r="BK1108" s="53">
        <v>42192.370011574072</v>
      </c>
      <c r="BL1108" s="45" t="s">
        <v>114</v>
      </c>
      <c r="BM1108" s="45" t="s">
        <v>97</v>
      </c>
      <c r="BO1108" s="68" t="str">
        <f t="shared" si="279"/>
        <v>EXECUTE [dbo].[PG_CI_CUENTA_BANCO] 0,0,0 , 1251, X</v>
      </c>
    </row>
    <row r="1109" spans="2:67" x14ac:dyDescent="0.3">
      <c r="B1109" s="6">
        <f t="shared" si="267"/>
        <v>0</v>
      </c>
      <c r="C1109" s="6" t="str">
        <f t="shared" si="268"/>
        <v>0, 0</v>
      </c>
      <c r="D1109" s="54">
        <f t="shared" si="269"/>
        <v>1252</v>
      </c>
      <c r="E1109" s="75" t="str">
        <f t="shared" si="270"/>
        <v>Corporativo | N/D | PERSONALES | 65505085200 | CD. JUAREZ | Pesos Mexicanos</v>
      </c>
      <c r="F1109" s="54" t="str">
        <f t="shared" si="271"/>
        <v>5200</v>
      </c>
      <c r="G1109" s="5">
        <v>0</v>
      </c>
      <c r="H1109" s="78" t="str">
        <f t="shared" si="272"/>
        <v>Corporativo | N/D | PERSONALES | 65505085200 | CD. JUAREZ | Pesos Mexicanos</v>
      </c>
      <c r="I1109" s="69">
        <f t="shared" si="265"/>
        <v>30</v>
      </c>
      <c r="J1109" s="69">
        <f t="shared" si="265"/>
        <v>10</v>
      </c>
      <c r="K1109" s="70">
        <v>1</v>
      </c>
      <c r="L1109" s="69" t="str">
        <f t="shared" si="273"/>
        <v>N/D</v>
      </c>
      <c r="M1109" s="69" t="str">
        <f t="shared" si="274"/>
        <v>N/D</v>
      </c>
      <c r="N1109" s="69">
        <f t="shared" si="275"/>
        <v>65505085200</v>
      </c>
      <c r="P1109" s="70">
        <v>1</v>
      </c>
      <c r="Q1109" s="70">
        <v>6</v>
      </c>
      <c r="R1109" s="19" t="s">
        <v>4</v>
      </c>
      <c r="S1109" s="78" t="str">
        <f t="shared" si="276"/>
        <v>FRANCISCO GRADO</v>
      </c>
      <c r="T1109" s="78" t="str">
        <f t="shared" si="277"/>
        <v>Corporativo</v>
      </c>
      <c r="AB1109" s="78" t="str">
        <f t="shared" si="278"/>
        <v>TOMAS ZARAGOZA ITO</v>
      </c>
      <c r="AC1109" s="70">
        <v>103</v>
      </c>
      <c r="AD1109" s="68" t="str">
        <f t="shared" si="266"/>
        <v>EXECUTE [dbo].[PG_CI_CUENTA_BANCO] 0, 0, 0, 1252, 'Corporativo | N/D | PERSONALES | 65505085200 | CD. JUAREZ | Pesos Mexicanos' , '5200', 0, 'Corporativo | N/D | PERSONALES | 65505085200 | CD. JUAREZ | Pesos Mexicanos', 30, 10, 1, 'N/D', 'N/D', '65505085200', '', 1, 6, NULL, 'FRANCISCO GRADO', 'Corporativo', '', '', '', '', '', '', '', 'TOMAS ZARAGOZA ITO', 103</v>
      </c>
      <c r="AK1109" s="43">
        <v>1252</v>
      </c>
      <c r="AL1109" s="44">
        <v>30</v>
      </c>
      <c r="AM1109" s="44">
        <v>10</v>
      </c>
      <c r="AN1109" s="84" t="s">
        <v>3</v>
      </c>
      <c r="AO1109" s="44">
        <v>0</v>
      </c>
      <c r="AP1109" s="45" t="s">
        <v>148</v>
      </c>
      <c r="AQ1109" s="45">
        <v>65505085200</v>
      </c>
      <c r="AR1109" s="46" t="s">
        <v>98</v>
      </c>
      <c r="AS1109" s="45" t="s">
        <v>97</v>
      </c>
      <c r="AT1109" s="45" t="s">
        <v>257</v>
      </c>
      <c r="AU1109" s="45" t="s">
        <v>559</v>
      </c>
      <c r="AV1109" s="45" t="s">
        <v>107</v>
      </c>
      <c r="AW1109" s="45" t="s">
        <v>97</v>
      </c>
      <c r="AX1109" s="45" t="s">
        <v>108</v>
      </c>
      <c r="AY1109" s="45" t="s">
        <v>100</v>
      </c>
      <c r="AZ1109" s="45" t="s">
        <v>116</v>
      </c>
      <c r="BA1109" s="45" t="s">
        <v>97</v>
      </c>
      <c r="BB1109" s="74" t="s">
        <v>120</v>
      </c>
      <c r="BC1109" s="45" t="s">
        <v>97</v>
      </c>
      <c r="BD1109" s="45" t="s">
        <v>343</v>
      </c>
      <c r="BE1109" s="45" t="s">
        <v>560</v>
      </c>
      <c r="BH1109" s="45" t="s">
        <v>97</v>
      </c>
      <c r="BI1109" s="45">
        <v>1</v>
      </c>
      <c r="BJ1109" s="45" t="s">
        <v>97</v>
      </c>
      <c r="BK1109" s="53">
        <v>42192.371782407405</v>
      </c>
      <c r="BL1109" s="45" t="s">
        <v>114</v>
      </c>
      <c r="BM1109" s="45" t="s">
        <v>97</v>
      </c>
      <c r="BO1109" s="68" t="str">
        <f t="shared" si="279"/>
        <v>EXECUTE [dbo].[PG_CI_CUENTA_BANCO] 0,0,0 , 1252, X</v>
      </c>
    </row>
    <row r="1110" spans="2:67" x14ac:dyDescent="0.3">
      <c r="B1110" s="6">
        <f t="shared" si="267"/>
        <v>0</v>
      </c>
      <c r="C1110" s="6" t="str">
        <f t="shared" si="268"/>
        <v>0, 0</v>
      </c>
      <c r="D1110" s="54">
        <f t="shared" si="269"/>
        <v>1253</v>
      </c>
      <c r="E1110" s="75" t="str">
        <f t="shared" si="270"/>
        <v>Corporativo | N/D | N/D | 65000100051 | CD. JUAREZ | Dólares USA</v>
      </c>
      <c r="F1110" s="54" t="str">
        <f t="shared" si="271"/>
        <v>0051</v>
      </c>
      <c r="G1110" s="5">
        <v>0</v>
      </c>
      <c r="H1110" s="78" t="str">
        <f t="shared" si="272"/>
        <v>Corporativo | N/D | N/D | 65000100051 | CD. JUAREZ | Dólares USA</v>
      </c>
      <c r="I1110" s="69">
        <f t="shared" si="265"/>
        <v>16</v>
      </c>
      <c r="J1110" s="69">
        <f t="shared" si="265"/>
        <v>23</v>
      </c>
      <c r="K1110" s="70">
        <v>2</v>
      </c>
      <c r="L1110" s="69" t="str">
        <f t="shared" si="273"/>
        <v>N/D</v>
      </c>
      <c r="M1110" s="69" t="str">
        <f t="shared" si="274"/>
        <v>N/D</v>
      </c>
      <c r="N1110" s="69">
        <f t="shared" si="275"/>
        <v>65000100051</v>
      </c>
      <c r="P1110" s="70">
        <v>1</v>
      </c>
      <c r="Q1110" s="70">
        <v>6</v>
      </c>
      <c r="R1110" s="19" t="s">
        <v>4</v>
      </c>
      <c r="S1110" s="78" t="str">
        <f t="shared" si="276"/>
        <v>JAVIER RUBIO</v>
      </c>
      <c r="T1110" s="78" t="str">
        <f t="shared" si="277"/>
        <v>Corporativo</v>
      </c>
      <c r="AB1110" s="78" t="str">
        <f t="shared" si="278"/>
        <v>TOMAS ZARAGOZA FUENTES</v>
      </c>
      <c r="AC1110" s="70">
        <v>103</v>
      </c>
      <c r="AD1110" s="68" t="str">
        <f t="shared" si="266"/>
        <v>EXECUTE [dbo].[PG_CI_CUENTA_BANCO] 0, 0, 0, 1253, 'Corporativo | N/D | N/D | 65000100051 | CD. JUAREZ | Dólares USA' , '0051', 0, 'Corporativo | N/D | N/D | 65000100051 | CD. JUAREZ | Dólares USA', 16, 23, 2, 'N/D', 'N/D', '65000100051', '', 1, 6, NULL, 'JAVIER RUBIO', 'Corporativo', '', '', '', '', '', '', '', 'TOMAS ZARAGOZA FUENTES', 103</v>
      </c>
      <c r="AK1110" s="43">
        <v>1253</v>
      </c>
      <c r="AL1110" s="44">
        <v>16</v>
      </c>
      <c r="AM1110" s="44">
        <v>23</v>
      </c>
      <c r="AN1110" s="84" t="s">
        <v>3</v>
      </c>
      <c r="AO1110" s="44">
        <v>0</v>
      </c>
      <c r="AP1110" s="45" t="s">
        <v>148</v>
      </c>
      <c r="AQ1110" s="45">
        <v>65000100051</v>
      </c>
      <c r="AR1110" s="46" t="s">
        <v>98</v>
      </c>
      <c r="AS1110" s="45" t="s">
        <v>97</v>
      </c>
      <c r="AT1110" s="45" t="s">
        <v>97</v>
      </c>
      <c r="AU1110" s="45" t="s">
        <v>251</v>
      </c>
      <c r="AV1110" s="45" t="s">
        <v>107</v>
      </c>
      <c r="AW1110" s="45" t="s">
        <v>97</v>
      </c>
      <c r="AX1110" s="45" t="s">
        <v>108</v>
      </c>
      <c r="AY1110" s="45" t="s">
        <v>118</v>
      </c>
      <c r="AZ1110" s="45" t="s">
        <v>109</v>
      </c>
      <c r="BA1110" s="45" t="s">
        <v>97</v>
      </c>
      <c r="BB1110" s="74" t="s">
        <v>120</v>
      </c>
      <c r="BC1110" s="45" t="s">
        <v>97</v>
      </c>
      <c r="BD1110" s="45" t="s">
        <v>557</v>
      </c>
      <c r="BE1110" s="45" t="s">
        <v>541</v>
      </c>
      <c r="BF1110" s="45" t="s">
        <v>112</v>
      </c>
      <c r="BH1110" s="45" t="s">
        <v>97</v>
      </c>
      <c r="BI1110" s="45">
        <v>1</v>
      </c>
      <c r="BJ1110" s="45" t="s">
        <v>97</v>
      </c>
      <c r="BK1110" s="53">
        <v>42220.492222222223</v>
      </c>
      <c r="BL1110" s="45" t="s">
        <v>114</v>
      </c>
      <c r="BM1110" s="45" t="s">
        <v>97</v>
      </c>
      <c r="BO1110" s="68" t="str">
        <f t="shared" si="279"/>
        <v>EXECUTE [dbo].[PG_CI_CUENTA_BANCO] 0,0,0 , 1253, X</v>
      </c>
    </row>
    <row r="1111" spans="2:67" x14ac:dyDescent="0.3">
      <c r="B1111" s="6">
        <f t="shared" si="267"/>
        <v>0</v>
      </c>
      <c r="C1111" s="6" t="str">
        <f t="shared" si="268"/>
        <v>0, 0</v>
      </c>
      <c r="D1111" s="54">
        <f t="shared" si="269"/>
        <v>1254</v>
      </c>
      <c r="E1111" s="75" t="str">
        <f t="shared" si="270"/>
        <v>Corporativo | N/D | N/D | 82500703972 | CD. JUAREZ | Dólares USA</v>
      </c>
      <c r="F1111" s="54" t="str">
        <f t="shared" si="271"/>
        <v>3972</v>
      </c>
      <c r="G1111" s="5">
        <v>0</v>
      </c>
      <c r="H1111" s="78" t="str">
        <f t="shared" si="272"/>
        <v>Corporativo | N/D | N/D | 82500703972 | CD. JUAREZ | Dólares USA</v>
      </c>
      <c r="I1111" s="69">
        <f t="shared" si="265"/>
        <v>30</v>
      </c>
      <c r="J1111" s="69">
        <f t="shared" si="265"/>
        <v>10</v>
      </c>
      <c r="K1111" s="70">
        <v>2</v>
      </c>
      <c r="L1111" s="69" t="str">
        <f t="shared" si="273"/>
        <v>N/D</v>
      </c>
      <c r="M1111" s="69" t="str">
        <f t="shared" si="274"/>
        <v>N/D</v>
      </c>
      <c r="N1111" s="69">
        <f t="shared" si="275"/>
        <v>82500703972</v>
      </c>
      <c r="P1111" s="70">
        <v>1</v>
      </c>
      <c r="Q1111" s="70">
        <v>6</v>
      </c>
      <c r="R1111" s="19" t="s">
        <v>4</v>
      </c>
      <c r="S1111" s="78" t="str">
        <f t="shared" si="276"/>
        <v>FRANCISCO GRADO</v>
      </c>
      <c r="T1111" s="78" t="str">
        <f t="shared" si="277"/>
        <v>Corporativo</v>
      </c>
      <c r="AB1111" s="78" t="str">
        <f t="shared" si="278"/>
        <v>TOMAS ZARAGOZA ITO</v>
      </c>
      <c r="AC1111" s="70">
        <v>103</v>
      </c>
      <c r="AD1111" s="68" t="str">
        <f t="shared" si="266"/>
        <v>EXECUTE [dbo].[PG_CI_CUENTA_BANCO] 0, 0, 0, 1254, 'Corporativo | N/D | N/D | 82500703972 | CD. JUAREZ | Dólares USA' , '3972', 0, 'Corporativo | N/D | N/D | 82500703972 | CD. JUAREZ | Dólares USA', 30, 10, 2, 'N/D', 'N/D', '82500703972', '', 1, 6, NULL, 'FRANCISCO GRADO', 'Corporativo', '', '', '', '', '', '', '', 'TOMAS ZARAGOZA ITO', 103</v>
      </c>
      <c r="AK1111" s="43">
        <v>1254</v>
      </c>
      <c r="AL1111" s="44">
        <v>30</v>
      </c>
      <c r="AM1111" s="44">
        <v>10</v>
      </c>
      <c r="AN1111" s="84" t="s">
        <v>3</v>
      </c>
      <c r="AO1111" s="44">
        <v>0</v>
      </c>
      <c r="AP1111" s="45" t="s">
        <v>148</v>
      </c>
      <c r="AQ1111" s="45">
        <v>82500703972</v>
      </c>
      <c r="AR1111" s="46" t="s">
        <v>98</v>
      </c>
      <c r="AS1111" s="45" t="s">
        <v>97</v>
      </c>
      <c r="AT1111" s="45" t="s">
        <v>97</v>
      </c>
      <c r="AU1111" s="45" t="s">
        <v>157</v>
      </c>
      <c r="AV1111" s="45" t="s">
        <v>107</v>
      </c>
      <c r="AW1111" s="45" t="s">
        <v>97</v>
      </c>
      <c r="AX1111" s="45" t="s">
        <v>108</v>
      </c>
      <c r="AY1111" s="45" t="s">
        <v>118</v>
      </c>
      <c r="AZ1111" s="45" t="s">
        <v>116</v>
      </c>
      <c r="BA1111" s="45" t="s">
        <v>97</v>
      </c>
      <c r="BB1111" s="74" t="s">
        <v>120</v>
      </c>
      <c r="BC1111" s="45" t="s">
        <v>97</v>
      </c>
      <c r="BD1111" s="45" t="s">
        <v>97</v>
      </c>
      <c r="BE1111" s="45" t="s">
        <v>560</v>
      </c>
      <c r="BF1111" s="45" t="s">
        <v>561</v>
      </c>
      <c r="BH1111" s="45" t="s">
        <v>97</v>
      </c>
      <c r="BI1111" s="45">
        <v>1</v>
      </c>
      <c r="BJ1111" s="45" t="s">
        <v>97</v>
      </c>
      <c r="BK1111" s="53">
        <v>42214.3590625</v>
      </c>
      <c r="BL1111" s="45" t="s">
        <v>114</v>
      </c>
      <c r="BM1111" s="45" t="s">
        <v>97</v>
      </c>
      <c r="BO1111" s="68" t="str">
        <f t="shared" si="279"/>
        <v>EXECUTE [dbo].[PG_CI_CUENTA_BANCO] 0,0,0 , 1254, X</v>
      </c>
    </row>
    <row r="1112" spans="2:67" x14ac:dyDescent="0.3">
      <c r="B1112" s="6">
        <f t="shared" si="267"/>
        <v>0</v>
      </c>
      <c r="C1112" s="6" t="str">
        <f t="shared" si="268"/>
        <v>0, 0</v>
      </c>
      <c r="D1112" s="54">
        <f t="shared" si="269"/>
        <v>1255</v>
      </c>
      <c r="E1112" s="75" t="str">
        <f t="shared" si="270"/>
        <v>Corporativo | PROYECTO 3000 | RECUPERACION DE VENTAS | 100959340 | CD. JUAREZ | Pesos Mexicanos</v>
      </c>
      <c r="F1112" s="54" t="str">
        <f t="shared" si="271"/>
        <v>9340</v>
      </c>
      <c r="G1112" s="5">
        <v>0</v>
      </c>
      <c r="H1112" s="78" t="str">
        <f t="shared" si="272"/>
        <v>Corporativo | PROYECTO 3000 | RECUPERACION DE VENTAS | 100959340 | CD. JUAREZ | Pesos Mexicanos</v>
      </c>
      <c r="I1112" s="69">
        <f t="shared" si="265"/>
        <v>10</v>
      </c>
      <c r="J1112" s="69">
        <f t="shared" si="265"/>
        <v>7</v>
      </c>
      <c r="K1112" s="70">
        <v>1</v>
      </c>
      <c r="L1112" s="69" t="str">
        <f t="shared" si="273"/>
        <v>N/D</v>
      </c>
      <c r="M1112" s="69" t="str">
        <f t="shared" si="274"/>
        <v>N/D</v>
      </c>
      <c r="N1112" s="69">
        <f t="shared" si="275"/>
        <v>100959340</v>
      </c>
      <c r="P1112" s="70">
        <v>1</v>
      </c>
      <c r="Q1112" s="70">
        <v>6</v>
      </c>
      <c r="R1112" s="19" t="s">
        <v>4</v>
      </c>
      <c r="S1112" s="78" t="str">
        <f t="shared" si="276"/>
        <v>LUIS RAMIREZ RODRIGUEZ</v>
      </c>
      <c r="T1112" s="78" t="str">
        <f t="shared" si="277"/>
        <v>Corporativo</v>
      </c>
      <c r="AB1112" s="78" t="str">
        <f t="shared" si="278"/>
        <v>TOMAS ZARAGOZA FUENTES</v>
      </c>
      <c r="AC1112" s="70">
        <v>103</v>
      </c>
      <c r="AD1112" s="68" t="str">
        <f t="shared" si="266"/>
        <v>EXECUTE [dbo].[PG_CI_CUENTA_BANCO] 0, 0, 0, 1255, 'Corporativo | PROYECTO 3000 | RECUPERACION DE VENTAS | 100959340 | CD. JUAREZ | Pesos Mexicanos' , '9340', 0, 'Corporativo | PROYECTO 3000 | RECUPERACION DE VENTAS | 100959340 | CD. JUAREZ | Pesos Mexicanos', 10, 7, 1, 'N/D', 'N/D', '100959340', '', 1, 6, NULL, 'LUIS RAMIREZ RODRIGUEZ', 'Corporativo', '', '', '', '', '', '', '', 'TOMAS ZARAGOZA FUENTES', 103</v>
      </c>
      <c r="AK1112" s="43">
        <v>1255</v>
      </c>
      <c r="AL1112" s="44">
        <v>10</v>
      </c>
      <c r="AM1112" s="44">
        <v>7</v>
      </c>
      <c r="AN1112" s="84" t="s">
        <v>3</v>
      </c>
      <c r="AO1112" s="44">
        <v>0</v>
      </c>
      <c r="AP1112" s="45" t="s">
        <v>148</v>
      </c>
      <c r="AQ1112" s="45">
        <v>100959340</v>
      </c>
      <c r="AR1112" s="46" t="s">
        <v>367</v>
      </c>
      <c r="AS1112" s="45" t="s">
        <v>562</v>
      </c>
      <c r="AT1112" s="45" t="s">
        <v>563</v>
      </c>
      <c r="AU1112" s="45" t="s">
        <v>564</v>
      </c>
      <c r="AV1112" s="45" t="s">
        <v>107</v>
      </c>
      <c r="AW1112" s="45" t="s">
        <v>97</v>
      </c>
      <c r="AX1112" s="45" t="s">
        <v>108</v>
      </c>
      <c r="AY1112" s="45" t="s">
        <v>100</v>
      </c>
      <c r="AZ1112" s="45" t="s">
        <v>109</v>
      </c>
      <c r="BA1112" s="45" t="s">
        <v>97</v>
      </c>
      <c r="BB1112" s="74" t="s">
        <v>120</v>
      </c>
      <c r="BC1112" s="45" t="s">
        <v>97</v>
      </c>
      <c r="BD1112" s="45">
        <v>833</v>
      </c>
      <c r="BE1112" s="45" t="s">
        <v>122</v>
      </c>
      <c r="BF1112" s="45" t="s">
        <v>160</v>
      </c>
      <c r="BH1112" s="45" t="s">
        <v>97</v>
      </c>
      <c r="BI1112" s="45">
        <v>1</v>
      </c>
      <c r="BJ1112" s="45" t="s">
        <v>97</v>
      </c>
      <c r="BK1112" s="53">
        <v>42795.414537037039</v>
      </c>
      <c r="BL1112" s="45" t="s">
        <v>114</v>
      </c>
      <c r="BM1112" s="45" t="s">
        <v>97</v>
      </c>
      <c r="BO1112" s="68" t="str">
        <f t="shared" si="279"/>
        <v>EXECUTE [dbo].[PG_CI_CUENTA_BANCO] 0,0,0 , 1255, X</v>
      </c>
    </row>
    <row r="1113" spans="2:67" x14ac:dyDescent="0.3">
      <c r="B1113" s="6">
        <f t="shared" si="267"/>
        <v>0</v>
      </c>
      <c r="C1113" s="6" t="str">
        <f t="shared" si="268"/>
        <v>0, 0</v>
      </c>
      <c r="D1113" s="54">
        <f t="shared" si="269"/>
        <v>1256</v>
      </c>
      <c r="E1113" s="75" t="str">
        <f t="shared" si="270"/>
        <v>Corporativo | PROYECTO 3000 | RECUPERACION DE VENTAS | 100962511 | CD. JUAREZ | Pesos Mexicanos</v>
      </c>
      <c r="F1113" s="54" t="str">
        <f t="shared" si="271"/>
        <v>2511</v>
      </c>
      <c r="G1113" s="5">
        <v>0</v>
      </c>
      <c r="H1113" s="78" t="str">
        <f t="shared" si="272"/>
        <v>Corporativo | PROYECTO 3000 | RECUPERACION DE VENTAS | 100962511 | CD. JUAREZ | Pesos Mexicanos</v>
      </c>
      <c r="I1113" s="69">
        <f t="shared" si="265"/>
        <v>12</v>
      </c>
      <c r="J1113" s="69">
        <f t="shared" si="265"/>
        <v>7</v>
      </c>
      <c r="K1113" s="70">
        <v>1</v>
      </c>
      <c r="L1113" s="69" t="str">
        <f t="shared" si="273"/>
        <v>N/D</v>
      </c>
      <c r="M1113" s="69" t="str">
        <f t="shared" si="274"/>
        <v>N/D</v>
      </c>
      <c r="N1113" s="69">
        <f t="shared" si="275"/>
        <v>100962511</v>
      </c>
      <c r="P1113" s="70">
        <v>1</v>
      </c>
      <c r="Q1113" s="70">
        <v>6</v>
      </c>
      <c r="R1113" s="19" t="s">
        <v>4</v>
      </c>
      <c r="S1113" s="78" t="str">
        <f t="shared" si="276"/>
        <v>LUIS RAMIREZ RODRIGUEZ</v>
      </c>
      <c r="T1113" s="78" t="str">
        <f t="shared" si="277"/>
        <v>Corporativo</v>
      </c>
      <c r="AB1113" s="78" t="str">
        <f t="shared" si="278"/>
        <v>TOMAS ZARAGOZA FUENTES</v>
      </c>
      <c r="AC1113" s="70">
        <v>103</v>
      </c>
      <c r="AD1113" s="68" t="str">
        <f t="shared" si="266"/>
        <v>EXECUTE [dbo].[PG_CI_CUENTA_BANCO] 0, 0, 0, 1256, 'Corporativo | PROYECTO 3000 | RECUPERACION DE VENTAS | 100962511 | CD. JUAREZ | Pesos Mexicanos' , '2511', 0, 'Corporativo | PROYECTO 3000 | RECUPERACION DE VENTAS | 100962511 | CD. JUAREZ | Pesos Mexicanos', 12, 7, 1, 'N/D', 'N/D', '100962511', '', 1, 6, NULL, 'LUIS RAMIREZ RODRIGUEZ', 'Corporativo', '', '', '', '', '', '', '', 'TOMAS ZARAGOZA FUENTES', 103</v>
      </c>
      <c r="AK1113" s="43">
        <v>1256</v>
      </c>
      <c r="AL1113" s="44">
        <v>12</v>
      </c>
      <c r="AM1113" s="44">
        <v>7</v>
      </c>
      <c r="AN1113" s="84" t="s">
        <v>3</v>
      </c>
      <c r="AO1113" s="44">
        <v>0</v>
      </c>
      <c r="AP1113" s="45" t="s">
        <v>148</v>
      </c>
      <c r="AQ1113" s="45">
        <v>100962511</v>
      </c>
      <c r="AR1113" s="46" t="s">
        <v>367</v>
      </c>
      <c r="AS1113" s="45" t="s">
        <v>562</v>
      </c>
      <c r="AT1113" s="45" t="s">
        <v>563</v>
      </c>
      <c r="AU1113" s="45" t="s">
        <v>253</v>
      </c>
      <c r="AV1113" s="45" t="s">
        <v>107</v>
      </c>
      <c r="AW1113" s="45" t="s">
        <v>97</v>
      </c>
      <c r="AX1113" s="45" t="s">
        <v>108</v>
      </c>
      <c r="AY1113" s="45" t="s">
        <v>100</v>
      </c>
      <c r="AZ1113" s="45" t="s">
        <v>109</v>
      </c>
      <c r="BA1113" s="45" t="s">
        <v>97</v>
      </c>
      <c r="BB1113" s="74" t="s">
        <v>120</v>
      </c>
      <c r="BC1113" s="45" t="s">
        <v>97</v>
      </c>
      <c r="BD1113" s="45">
        <v>833</v>
      </c>
      <c r="BE1113" s="45" t="s">
        <v>122</v>
      </c>
      <c r="BF1113" s="45" t="s">
        <v>189</v>
      </c>
      <c r="BH1113" s="45" t="s">
        <v>97</v>
      </c>
      <c r="BI1113" s="45">
        <v>1</v>
      </c>
      <c r="BJ1113" s="45" t="s">
        <v>97</v>
      </c>
      <c r="BK1113" s="53">
        <v>42241.467256944445</v>
      </c>
      <c r="BL1113" s="45" t="s">
        <v>114</v>
      </c>
      <c r="BM1113" s="45" t="s">
        <v>97</v>
      </c>
      <c r="BO1113" s="68" t="str">
        <f t="shared" si="279"/>
        <v>EXECUTE [dbo].[PG_CI_CUENTA_BANCO] 0,0,0 , 1256, X</v>
      </c>
    </row>
    <row r="1114" spans="2:67" x14ac:dyDescent="0.3">
      <c r="B1114" s="6">
        <f t="shared" si="267"/>
        <v>0</v>
      </c>
      <c r="C1114" s="6" t="str">
        <f t="shared" si="268"/>
        <v>0, 0</v>
      </c>
      <c r="D1114" s="54">
        <f t="shared" si="269"/>
        <v>1257</v>
      </c>
      <c r="E1114" s="75" t="str">
        <f t="shared" si="270"/>
        <v>Corporativo | PROYECTO 3000 | RECUPERACION DE VENTAS | 100965030 | CD. JUAREZ | Pesos Mexicanos</v>
      </c>
      <c r="F1114" s="54" t="str">
        <f t="shared" si="271"/>
        <v>5030</v>
      </c>
      <c r="G1114" s="5">
        <v>0</v>
      </c>
      <c r="H1114" s="78" t="str">
        <f t="shared" si="272"/>
        <v>Corporativo | PROYECTO 3000 | RECUPERACION DE VENTAS | 100965030 | CD. JUAREZ | Pesos Mexicanos</v>
      </c>
      <c r="I1114" s="69">
        <f t="shared" si="265"/>
        <v>13</v>
      </c>
      <c r="J1114" s="69">
        <f t="shared" si="265"/>
        <v>7</v>
      </c>
      <c r="K1114" s="70">
        <v>1</v>
      </c>
      <c r="L1114" s="69" t="str">
        <f t="shared" si="273"/>
        <v>N/D</v>
      </c>
      <c r="M1114" s="69" t="str">
        <f t="shared" si="274"/>
        <v>N/D</v>
      </c>
      <c r="N1114" s="69">
        <f t="shared" si="275"/>
        <v>100965030</v>
      </c>
      <c r="P1114" s="70">
        <v>1</v>
      </c>
      <c r="Q1114" s="70">
        <v>6</v>
      </c>
      <c r="R1114" s="19" t="s">
        <v>4</v>
      </c>
      <c r="S1114" s="78" t="str">
        <f t="shared" si="276"/>
        <v>LUIS RAMIREZ RODRIGUEZ</v>
      </c>
      <c r="T1114" s="78" t="str">
        <f t="shared" si="277"/>
        <v>Corporativo</v>
      </c>
      <c r="AB1114" s="78" t="str">
        <f t="shared" si="278"/>
        <v>TOMAS ZARAGOZA FUENTES</v>
      </c>
      <c r="AC1114" s="70">
        <v>103</v>
      </c>
      <c r="AD1114" s="68" t="str">
        <f t="shared" si="266"/>
        <v>EXECUTE [dbo].[PG_CI_CUENTA_BANCO] 0, 0, 0, 1257, 'Corporativo | PROYECTO 3000 | RECUPERACION DE VENTAS | 100965030 | CD. JUAREZ | Pesos Mexicanos' , '5030', 0, 'Corporativo | PROYECTO 3000 | RECUPERACION DE VENTAS | 100965030 | CD. JUAREZ | Pesos Mexicanos', 13, 7, 1, 'N/D', 'N/D', '100965030', '', 1, 6, NULL, 'LUIS RAMIREZ RODRIGUEZ', 'Corporativo', '', '', '', '', '', '', '', 'TOMAS ZARAGOZA FUENTES', 103</v>
      </c>
      <c r="AK1114" s="43">
        <v>1257</v>
      </c>
      <c r="AL1114" s="44">
        <v>13</v>
      </c>
      <c r="AM1114" s="44">
        <v>7</v>
      </c>
      <c r="AN1114" s="84" t="s">
        <v>3</v>
      </c>
      <c r="AO1114" s="44">
        <v>0</v>
      </c>
      <c r="AP1114" s="45" t="s">
        <v>148</v>
      </c>
      <c r="AQ1114" s="45">
        <v>100965030</v>
      </c>
      <c r="AR1114" s="46" t="s">
        <v>367</v>
      </c>
      <c r="AS1114" s="45" t="s">
        <v>562</v>
      </c>
      <c r="AT1114" s="45" t="s">
        <v>563</v>
      </c>
      <c r="AU1114" s="45" t="s">
        <v>253</v>
      </c>
      <c r="AV1114" s="45" t="s">
        <v>107</v>
      </c>
      <c r="AW1114" s="45" t="s">
        <v>97</v>
      </c>
      <c r="AX1114" s="45" t="s">
        <v>108</v>
      </c>
      <c r="AY1114" s="45" t="s">
        <v>100</v>
      </c>
      <c r="AZ1114" s="45" t="s">
        <v>109</v>
      </c>
      <c r="BA1114" s="45" t="s">
        <v>97</v>
      </c>
      <c r="BB1114" s="74" t="s">
        <v>120</v>
      </c>
      <c r="BC1114" s="45" t="s">
        <v>97</v>
      </c>
      <c r="BD1114" s="45">
        <v>833</v>
      </c>
      <c r="BE1114" s="45" t="s">
        <v>122</v>
      </c>
      <c r="BF1114" s="45" t="s">
        <v>204</v>
      </c>
      <c r="BH1114" s="45" t="s">
        <v>97</v>
      </c>
      <c r="BI1114" s="45">
        <v>1</v>
      </c>
      <c r="BJ1114" s="45" t="s">
        <v>97</v>
      </c>
      <c r="BK1114" s="53">
        <v>42241.475312499999</v>
      </c>
      <c r="BL1114" s="45" t="s">
        <v>114</v>
      </c>
      <c r="BM1114" s="45" t="s">
        <v>97</v>
      </c>
      <c r="BO1114" s="68" t="str">
        <f t="shared" si="279"/>
        <v>EXECUTE [dbo].[PG_CI_CUENTA_BANCO] 0,0,0 , 1257, X</v>
      </c>
    </row>
    <row r="1115" spans="2:67" x14ac:dyDescent="0.3">
      <c r="B1115" s="6">
        <f t="shared" si="267"/>
        <v>0</v>
      </c>
      <c r="C1115" s="6" t="str">
        <f t="shared" si="268"/>
        <v>0, 0</v>
      </c>
      <c r="D1115" s="54">
        <f t="shared" si="269"/>
        <v>1258</v>
      </c>
      <c r="E1115" s="75" t="str">
        <f t="shared" si="270"/>
        <v>Corporativo | PROYECTO 3000 | RECUPERACION DE VENTAS | 100965960 | CD. JUAREZ | Pesos Mexicanos</v>
      </c>
      <c r="F1115" s="54" t="str">
        <f t="shared" si="271"/>
        <v>5960</v>
      </c>
      <c r="G1115" s="5">
        <v>0</v>
      </c>
      <c r="H1115" s="78" t="str">
        <f t="shared" si="272"/>
        <v>Corporativo | PROYECTO 3000 | RECUPERACION DE VENTAS | 100965960 | CD. JUAREZ | Pesos Mexicanos</v>
      </c>
      <c r="I1115" s="69">
        <f t="shared" si="265"/>
        <v>53</v>
      </c>
      <c r="J1115" s="69">
        <f t="shared" si="265"/>
        <v>7</v>
      </c>
      <c r="K1115" s="70">
        <v>1</v>
      </c>
      <c r="L1115" s="69" t="str">
        <f t="shared" si="273"/>
        <v>N/D</v>
      </c>
      <c r="M1115" s="69" t="str">
        <f t="shared" si="274"/>
        <v>N/D</v>
      </c>
      <c r="N1115" s="69">
        <f t="shared" si="275"/>
        <v>100965960</v>
      </c>
      <c r="P1115" s="70">
        <v>1</v>
      </c>
      <c r="Q1115" s="70">
        <v>6</v>
      </c>
      <c r="R1115" s="19" t="s">
        <v>4</v>
      </c>
      <c r="S1115" s="78" t="str">
        <f t="shared" si="276"/>
        <v>LUIS RAMIREZ RODRIGUEZ</v>
      </c>
      <c r="T1115" s="78" t="str">
        <f t="shared" si="277"/>
        <v>Corporativo</v>
      </c>
      <c r="AB1115" s="78" t="str">
        <f t="shared" si="278"/>
        <v>TOMAS ZARAGOZA FUENTES</v>
      </c>
      <c r="AC1115" s="70">
        <v>103</v>
      </c>
      <c r="AD1115" s="68" t="str">
        <f t="shared" si="266"/>
        <v>EXECUTE [dbo].[PG_CI_CUENTA_BANCO] 0, 0, 0, 1258, 'Corporativo | PROYECTO 3000 | RECUPERACION DE VENTAS | 100965960 | CD. JUAREZ | Pesos Mexicanos' , '5960', 0, 'Corporativo | PROYECTO 3000 | RECUPERACION DE VENTAS | 100965960 | CD. JUAREZ | Pesos Mexicanos', 53, 7, 1, 'N/D', 'N/D', '100965960', '', 1, 6, NULL, 'LUIS RAMIREZ RODRIGUEZ', 'Corporativo', '', '', '', '', '', '', '', 'TOMAS ZARAGOZA FUENTES', 103</v>
      </c>
      <c r="AK1115" s="43">
        <v>1258</v>
      </c>
      <c r="AL1115" s="44">
        <v>53</v>
      </c>
      <c r="AM1115" s="44">
        <v>7</v>
      </c>
      <c r="AN1115" s="84" t="s">
        <v>3</v>
      </c>
      <c r="AO1115" s="44">
        <v>0</v>
      </c>
      <c r="AP1115" s="45" t="s">
        <v>148</v>
      </c>
      <c r="AQ1115" s="45">
        <v>100965960</v>
      </c>
      <c r="AR1115" s="46" t="s">
        <v>367</v>
      </c>
      <c r="AS1115" s="45" t="s">
        <v>562</v>
      </c>
      <c r="AT1115" s="45" t="s">
        <v>563</v>
      </c>
      <c r="AU1115" s="45" t="s">
        <v>253</v>
      </c>
      <c r="AV1115" s="45" t="s">
        <v>107</v>
      </c>
      <c r="AW1115" s="45" t="s">
        <v>97</v>
      </c>
      <c r="AX1115" s="45" t="s">
        <v>108</v>
      </c>
      <c r="AY1115" s="45" t="s">
        <v>100</v>
      </c>
      <c r="AZ1115" s="45" t="s">
        <v>109</v>
      </c>
      <c r="BA1115" s="45" t="s">
        <v>97</v>
      </c>
      <c r="BB1115" s="74" t="s">
        <v>120</v>
      </c>
      <c r="BC1115" s="45" t="s">
        <v>97</v>
      </c>
      <c r="BD1115" s="45">
        <v>833</v>
      </c>
      <c r="BE1115" s="45" t="s">
        <v>122</v>
      </c>
      <c r="BF1115" s="45" t="s">
        <v>172</v>
      </c>
      <c r="BH1115" s="45" t="s">
        <v>97</v>
      </c>
      <c r="BI1115" s="45">
        <v>1</v>
      </c>
      <c r="BJ1115" s="45" t="s">
        <v>97</v>
      </c>
      <c r="BK1115" s="53">
        <v>42241.482152777775</v>
      </c>
      <c r="BL1115" s="45" t="s">
        <v>114</v>
      </c>
      <c r="BM1115" s="45" t="s">
        <v>97</v>
      </c>
      <c r="BO1115" s="68" t="str">
        <f t="shared" si="279"/>
        <v>EXECUTE [dbo].[PG_CI_CUENTA_BANCO] 0,0,0 , 1258, X</v>
      </c>
    </row>
    <row r="1116" spans="2:67" x14ac:dyDescent="0.3">
      <c r="B1116" s="6">
        <f t="shared" si="267"/>
        <v>0</v>
      </c>
      <c r="C1116" s="6" t="str">
        <f t="shared" si="268"/>
        <v>0, 0</v>
      </c>
      <c r="D1116" s="54">
        <f t="shared" si="269"/>
        <v>1259</v>
      </c>
      <c r="E1116" s="75" t="str">
        <f t="shared" si="270"/>
        <v>Corporativo | PROYECTO 3000 | RECUPERACION DE VENTAS | 100978159 | CD. JUAREZ | Pesos Mexicanos</v>
      </c>
      <c r="F1116" s="54" t="str">
        <f t="shared" si="271"/>
        <v>8159</v>
      </c>
      <c r="G1116" s="5">
        <v>0</v>
      </c>
      <c r="H1116" s="78" t="str">
        <f t="shared" si="272"/>
        <v>Corporativo | PROYECTO 3000 | RECUPERACION DE VENTAS | 100978159 | CD. JUAREZ | Pesos Mexicanos</v>
      </c>
      <c r="I1116" s="69">
        <f t="shared" si="265"/>
        <v>49</v>
      </c>
      <c r="J1116" s="69">
        <f t="shared" si="265"/>
        <v>7</v>
      </c>
      <c r="K1116" s="70">
        <v>1</v>
      </c>
      <c r="L1116" s="69" t="str">
        <f t="shared" si="273"/>
        <v>N/D</v>
      </c>
      <c r="M1116" s="69" t="str">
        <f t="shared" si="274"/>
        <v>N/D</v>
      </c>
      <c r="N1116" s="69">
        <f t="shared" si="275"/>
        <v>100978159</v>
      </c>
      <c r="P1116" s="70">
        <v>1</v>
      </c>
      <c r="Q1116" s="70">
        <v>6</v>
      </c>
      <c r="R1116" s="19" t="s">
        <v>4</v>
      </c>
      <c r="S1116" s="78" t="str">
        <f t="shared" si="276"/>
        <v>LUIS RAMIREZ RODRIGUEZ</v>
      </c>
      <c r="T1116" s="78" t="str">
        <f t="shared" si="277"/>
        <v>Corporativo</v>
      </c>
      <c r="AB1116" s="78" t="str">
        <f t="shared" si="278"/>
        <v>TOMAS ZARAGOZA FUENTES</v>
      </c>
      <c r="AC1116" s="70">
        <v>103</v>
      </c>
      <c r="AD1116" s="68" t="str">
        <f t="shared" si="266"/>
        <v>EXECUTE [dbo].[PG_CI_CUENTA_BANCO] 0, 0, 0, 1259, 'Corporativo | PROYECTO 3000 | RECUPERACION DE VENTAS | 100978159 | CD. JUAREZ | Pesos Mexicanos' , '8159', 0, 'Corporativo | PROYECTO 3000 | RECUPERACION DE VENTAS | 100978159 | CD. JUAREZ | Pesos Mexicanos', 49, 7, 1, 'N/D', 'N/D', '100978159', '', 1, 6, NULL, 'LUIS RAMIREZ RODRIGUEZ', 'Corporativo', '', '', '', '', '', '', '', 'TOMAS ZARAGOZA FUENTES', 103</v>
      </c>
      <c r="AK1116" s="43">
        <v>1259</v>
      </c>
      <c r="AL1116" s="44">
        <v>49</v>
      </c>
      <c r="AM1116" s="44">
        <v>7</v>
      </c>
      <c r="AN1116" s="84" t="s">
        <v>3</v>
      </c>
      <c r="AO1116" s="44">
        <v>0</v>
      </c>
      <c r="AP1116" s="45" t="s">
        <v>148</v>
      </c>
      <c r="AQ1116" s="45">
        <v>100978159</v>
      </c>
      <c r="AR1116" s="46" t="s">
        <v>367</v>
      </c>
      <c r="AS1116" s="45" t="s">
        <v>562</v>
      </c>
      <c r="AT1116" s="45" t="s">
        <v>563</v>
      </c>
      <c r="AU1116" s="45" t="s">
        <v>253</v>
      </c>
      <c r="AV1116" s="45" t="s">
        <v>107</v>
      </c>
      <c r="AW1116" s="45" t="s">
        <v>97</v>
      </c>
      <c r="AX1116" s="45" t="s">
        <v>108</v>
      </c>
      <c r="AY1116" s="45" t="s">
        <v>100</v>
      </c>
      <c r="AZ1116" s="45" t="s">
        <v>109</v>
      </c>
      <c r="BA1116" s="45" t="s">
        <v>97</v>
      </c>
      <c r="BB1116" s="74" t="s">
        <v>120</v>
      </c>
      <c r="BC1116" s="45" t="s">
        <v>97</v>
      </c>
      <c r="BD1116" s="45">
        <v>833</v>
      </c>
      <c r="BE1116" s="45" t="s">
        <v>122</v>
      </c>
      <c r="BF1116" s="45" t="s">
        <v>365</v>
      </c>
      <c r="BH1116" s="45" t="s">
        <v>97</v>
      </c>
      <c r="BI1116" s="45">
        <v>1</v>
      </c>
      <c r="BJ1116" s="45" t="s">
        <v>97</v>
      </c>
      <c r="BK1116" s="53">
        <v>42241.541168981479</v>
      </c>
      <c r="BL1116" s="45" t="s">
        <v>114</v>
      </c>
      <c r="BM1116" s="45" t="s">
        <v>97</v>
      </c>
      <c r="BO1116" s="68" t="str">
        <f t="shared" si="279"/>
        <v>EXECUTE [dbo].[PG_CI_CUENTA_BANCO] 0,0,0 , 1259, X</v>
      </c>
    </row>
    <row r="1117" spans="2:67" x14ac:dyDescent="0.3">
      <c r="B1117" s="6">
        <f t="shared" si="267"/>
        <v>0</v>
      </c>
      <c r="C1117" s="6" t="str">
        <f t="shared" si="268"/>
        <v>0, 0</v>
      </c>
      <c r="D1117" s="54">
        <f t="shared" si="269"/>
        <v>1260</v>
      </c>
      <c r="E1117" s="75" t="str">
        <f t="shared" si="270"/>
        <v>Corporativo | PROYECTO 3000 | RECUPERACION DE VENTAS | 100967025 | CD. JUAREZ | Pesos Mexicanos</v>
      </c>
      <c r="F1117" s="54" t="str">
        <f t="shared" si="271"/>
        <v>7025</v>
      </c>
      <c r="G1117" s="5">
        <v>0</v>
      </c>
      <c r="H1117" s="78" t="str">
        <f t="shared" si="272"/>
        <v>Corporativo | PROYECTO 3000 | RECUPERACION DE VENTAS | 100967025 | CD. JUAREZ | Pesos Mexicanos</v>
      </c>
      <c r="I1117" s="69">
        <f t="shared" si="265"/>
        <v>45</v>
      </c>
      <c r="J1117" s="69">
        <f t="shared" si="265"/>
        <v>7</v>
      </c>
      <c r="K1117" s="70">
        <v>1</v>
      </c>
      <c r="L1117" s="69" t="str">
        <f t="shared" si="273"/>
        <v>N/D</v>
      </c>
      <c r="M1117" s="69" t="str">
        <f t="shared" si="274"/>
        <v>N/D</v>
      </c>
      <c r="N1117" s="69">
        <f t="shared" si="275"/>
        <v>100967025</v>
      </c>
      <c r="P1117" s="70">
        <v>1</v>
      </c>
      <c r="Q1117" s="70">
        <v>6</v>
      </c>
      <c r="R1117" s="19" t="s">
        <v>4</v>
      </c>
      <c r="S1117" s="78" t="str">
        <f t="shared" si="276"/>
        <v>LUIS RAMIREZ RODRIGUEZ</v>
      </c>
      <c r="T1117" s="78" t="str">
        <f t="shared" si="277"/>
        <v>Corporativo</v>
      </c>
      <c r="AB1117" s="78" t="str">
        <f t="shared" si="278"/>
        <v>TOMAS ZARAGOZA FUENTES</v>
      </c>
      <c r="AC1117" s="70">
        <v>103</v>
      </c>
      <c r="AD1117" s="68" t="str">
        <f t="shared" si="266"/>
        <v>EXECUTE [dbo].[PG_CI_CUENTA_BANCO] 0, 0, 0, 1260, 'Corporativo | PROYECTO 3000 | RECUPERACION DE VENTAS | 100967025 | CD. JUAREZ | Pesos Mexicanos' , '7025', 0, 'Corporativo | PROYECTO 3000 | RECUPERACION DE VENTAS | 100967025 | CD. JUAREZ | Pesos Mexicanos', 45, 7, 1, 'N/D', 'N/D', '100967025', '', 1, 6, NULL, 'LUIS RAMIREZ RODRIGUEZ', 'Corporativo', '', '', '', '', '', '', '', 'TOMAS ZARAGOZA FUENTES', 103</v>
      </c>
      <c r="AK1117" s="43">
        <v>1260</v>
      </c>
      <c r="AL1117" s="44">
        <v>45</v>
      </c>
      <c r="AM1117" s="44">
        <v>7</v>
      </c>
      <c r="AN1117" s="84" t="s">
        <v>3</v>
      </c>
      <c r="AO1117" s="44">
        <v>0</v>
      </c>
      <c r="AP1117" s="45" t="s">
        <v>148</v>
      </c>
      <c r="AQ1117" s="45">
        <v>100967025</v>
      </c>
      <c r="AR1117" s="46" t="s">
        <v>367</v>
      </c>
      <c r="AS1117" s="45" t="s">
        <v>562</v>
      </c>
      <c r="AT1117" s="45" t="s">
        <v>563</v>
      </c>
      <c r="AU1117" s="45" t="s">
        <v>253</v>
      </c>
      <c r="AV1117" s="45" t="s">
        <v>107</v>
      </c>
      <c r="AW1117" s="45" t="s">
        <v>97</v>
      </c>
      <c r="AX1117" s="45" t="s">
        <v>108</v>
      </c>
      <c r="AY1117" s="45" t="s">
        <v>100</v>
      </c>
      <c r="AZ1117" s="45" t="s">
        <v>109</v>
      </c>
      <c r="BA1117" s="45" t="s">
        <v>97</v>
      </c>
      <c r="BB1117" s="74" t="s">
        <v>120</v>
      </c>
      <c r="BC1117" s="45" t="s">
        <v>97</v>
      </c>
      <c r="BD1117" s="45">
        <v>833</v>
      </c>
      <c r="BE1117" s="45" t="s">
        <v>122</v>
      </c>
      <c r="BF1117" s="45" t="s">
        <v>172</v>
      </c>
      <c r="BH1117" s="45" t="s">
        <v>97</v>
      </c>
      <c r="BI1117" s="45">
        <v>1</v>
      </c>
      <c r="BJ1117" s="45" t="s">
        <v>97</v>
      </c>
      <c r="BK1117" s="53">
        <v>42241.54546296296</v>
      </c>
      <c r="BL1117" s="45" t="s">
        <v>114</v>
      </c>
      <c r="BM1117" s="45" t="s">
        <v>97</v>
      </c>
      <c r="BO1117" s="68" t="str">
        <f t="shared" si="279"/>
        <v>EXECUTE [dbo].[PG_CI_CUENTA_BANCO] 0,0,0 , 1260, X</v>
      </c>
    </row>
    <row r="1118" spans="2:67" x14ac:dyDescent="0.3">
      <c r="B1118" s="6">
        <f t="shared" si="267"/>
        <v>0</v>
      </c>
      <c r="C1118" s="6" t="str">
        <f t="shared" si="268"/>
        <v>0, 0</v>
      </c>
      <c r="D1118" s="54">
        <f t="shared" si="269"/>
        <v>1261</v>
      </c>
      <c r="E1118" s="75" t="str">
        <f t="shared" si="270"/>
        <v>Corporativo | PROYECTO 3000 | RECUPERACION DE VENTAS | 100968633 | CD. JUAREZ | Pesos Mexicanos</v>
      </c>
      <c r="F1118" s="54" t="str">
        <f t="shared" si="271"/>
        <v>8633</v>
      </c>
      <c r="G1118" s="5">
        <v>0</v>
      </c>
      <c r="H1118" s="78" t="str">
        <f t="shared" si="272"/>
        <v>Corporativo | PROYECTO 3000 | RECUPERACION DE VENTAS | 100968633 | CD. JUAREZ | Pesos Mexicanos</v>
      </c>
      <c r="I1118" s="69">
        <f t="shared" si="265"/>
        <v>24</v>
      </c>
      <c r="J1118" s="69">
        <f t="shared" si="265"/>
        <v>7</v>
      </c>
      <c r="K1118" s="70">
        <v>1</v>
      </c>
      <c r="L1118" s="69" t="str">
        <f t="shared" si="273"/>
        <v>N/D</v>
      </c>
      <c r="M1118" s="69" t="str">
        <f t="shared" si="274"/>
        <v>N/D</v>
      </c>
      <c r="N1118" s="69">
        <f t="shared" si="275"/>
        <v>100968633</v>
      </c>
      <c r="P1118" s="70">
        <v>1</v>
      </c>
      <c r="Q1118" s="70">
        <v>6</v>
      </c>
      <c r="R1118" s="19" t="s">
        <v>4</v>
      </c>
      <c r="S1118" s="78" t="str">
        <f t="shared" si="276"/>
        <v>LUIS RAMIREZ RODRIGUEZ</v>
      </c>
      <c r="T1118" s="78" t="str">
        <f t="shared" si="277"/>
        <v>Corporativo</v>
      </c>
      <c r="AB1118" s="78" t="str">
        <f t="shared" si="278"/>
        <v>TOMAS ZARAGOZA FUENTES</v>
      </c>
      <c r="AC1118" s="70">
        <v>103</v>
      </c>
      <c r="AD1118" s="68" t="str">
        <f t="shared" si="266"/>
        <v>EXECUTE [dbo].[PG_CI_CUENTA_BANCO] 0, 0, 0, 1261, 'Corporativo | PROYECTO 3000 | RECUPERACION DE VENTAS | 100968633 | CD. JUAREZ | Pesos Mexicanos' , '8633', 0, 'Corporativo | PROYECTO 3000 | RECUPERACION DE VENTAS | 100968633 | CD. JUAREZ | Pesos Mexicanos', 24, 7, 1, 'N/D', 'N/D', '100968633', '', 1, 6, NULL, 'LUIS RAMIREZ RODRIGUEZ', 'Corporativo', '', '', '', '', '', '', '', 'TOMAS ZARAGOZA FUENTES', 103</v>
      </c>
      <c r="AK1118" s="43">
        <v>1261</v>
      </c>
      <c r="AL1118" s="44">
        <v>24</v>
      </c>
      <c r="AM1118" s="44">
        <v>7</v>
      </c>
      <c r="AN1118" s="84" t="s">
        <v>3</v>
      </c>
      <c r="AO1118" s="44">
        <v>0</v>
      </c>
      <c r="AP1118" s="45" t="s">
        <v>148</v>
      </c>
      <c r="AQ1118" s="45">
        <v>100968633</v>
      </c>
      <c r="AR1118" s="46" t="s">
        <v>367</v>
      </c>
      <c r="AS1118" s="45" t="s">
        <v>562</v>
      </c>
      <c r="AT1118" s="45" t="s">
        <v>563</v>
      </c>
      <c r="AU1118" s="45" t="s">
        <v>253</v>
      </c>
      <c r="AV1118" s="45" t="s">
        <v>107</v>
      </c>
      <c r="AW1118" s="45" t="s">
        <v>97</v>
      </c>
      <c r="AX1118" s="45" t="s">
        <v>108</v>
      </c>
      <c r="AY1118" s="45" t="s">
        <v>100</v>
      </c>
      <c r="AZ1118" s="45" t="s">
        <v>109</v>
      </c>
      <c r="BA1118" s="45" t="s">
        <v>97</v>
      </c>
      <c r="BB1118" s="74" t="s">
        <v>120</v>
      </c>
      <c r="BC1118" s="45" t="s">
        <v>97</v>
      </c>
      <c r="BD1118" s="45" t="s">
        <v>343</v>
      </c>
      <c r="BE1118" s="45" t="s">
        <v>122</v>
      </c>
      <c r="BF1118" s="45" t="s">
        <v>213</v>
      </c>
      <c r="BH1118" s="45" t="s">
        <v>97</v>
      </c>
      <c r="BI1118" s="45">
        <v>1</v>
      </c>
      <c r="BJ1118" s="45" t="s">
        <v>97</v>
      </c>
      <c r="BK1118" s="53">
        <v>42241.547627314816</v>
      </c>
      <c r="BL1118" s="45" t="s">
        <v>114</v>
      </c>
      <c r="BM1118" s="45" t="s">
        <v>97</v>
      </c>
      <c r="BO1118" s="68" t="str">
        <f t="shared" si="279"/>
        <v>EXECUTE [dbo].[PG_CI_CUENTA_BANCO] 0,0,0 , 1261, X</v>
      </c>
    </row>
    <row r="1119" spans="2:67" x14ac:dyDescent="0.3">
      <c r="B1119" s="6">
        <f t="shared" si="267"/>
        <v>0</v>
      </c>
      <c r="C1119" s="6" t="str">
        <f t="shared" si="268"/>
        <v>0, 0</v>
      </c>
      <c r="D1119" s="54">
        <f t="shared" si="269"/>
        <v>1262</v>
      </c>
      <c r="E1119" s="75" t="str">
        <f t="shared" si="270"/>
        <v>Corporativo | PROYECTO 3000 | RECUPERACION DE VENTAS | 100969559 | CD. JUAREZ | Pesos Mexicanos</v>
      </c>
      <c r="F1119" s="54" t="str">
        <f t="shared" si="271"/>
        <v>9559</v>
      </c>
      <c r="G1119" s="5">
        <v>0</v>
      </c>
      <c r="H1119" s="78" t="str">
        <f t="shared" si="272"/>
        <v>Corporativo | PROYECTO 3000 | RECUPERACION DE VENTAS | 100969559 | CD. JUAREZ | Pesos Mexicanos</v>
      </c>
      <c r="I1119" s="69">
        <f t="shared" si="265"/>
        <v>28</v>
      </c>
      <c r="J1119" s="69">
        <f t="shared" si="265"/>
        <v>7</v>
      </c>
      <c r="K1119" s="70">
        <v>1</v>
      </c>
      <c r="L1119" s="69" t="str">
        <f t="shared" si="273"/>
        <v>N/D</v>
      </c>
      <c r="M1119" s="69" t="str">
        <f t="shared" si="274"/>
        <v>N/D</v>
      </c>
      <c r="N1119" s="69">
        <f t="shared" si="275"/>
        <v>100969559</v>
      </c>
      <c r="P1119" s="70">
        <v>1</v>
      </c>
      <c r="Q1119" s="70">
        <v>6</v>
      </c>
      <c r="R1119" s="19" t="s">
        <v>4</v>
      </c>
      <c r="S1119" s="78" t="str">
        <f t="shared" si="276"/>
        <v>LUIS RAMIREZ RODRIGUEZ</v>
      </c>
      <c r="T1119" s="78" t="str">
        <f t="shared" si="277"/>
        <v>Corporativo</v>
      </c>
      <c r="AB1119" s="78" t="str">
        <f t="shared" si="278"/>
        <v>TOMAS ZARAGOZA FUENTES</v>
      </c>
      <c r="AC1119" s="70">
        <v>103</v>
      </c>
      <c r="AD1119" s="68" t="str">
        <f t="shared" si="266"/>
        <v>EXECUTE [dbo].[PG_CI_CUENTA_BANCO] 0, 0, 0, 1262, 'Corporativo | PROYECTO 3000 | RECUPERACION DE VENTAS | 100969559 | CD. JUAREZ | Pesos Mexicanos' , '9559', 0, 'Corporativo | PROYECTO 3000 | RECUPERACION DE VENTAS | 100969559 | CD. JUAREZ | Pesos Mexicanos', 28, 7, 1, 'N/D', 'N/D', '100969559', '', 1, 6, NULL, 'LUIS RAMIREZ RODRIGUEZ', 'Corporativo', '', '', '', '', '', '', '', 'TOMAS ZARAGOZA FUENTES', 103</v>
      </c>
      <c r="AK1119" s="43">
        <v>1262</v>
      </c>
      <c r="AL1119" s="44">
        <v>28</v>
      </c>
      <c r="AM1119" s="44">
        <v>7</v>
      </c>
      <c r="AN1119" s="84" t="s">
        <v>3</v>
      </c>
      <c r="AO1119" s="44">
        <v>0</v>
      </c>
      <c r="AP1119" s="45" t="s">
        <v>148</v>
      </c>
      <c r="AQ1119" s="45">
        <v>100969559</v>
      </c>
      <c r="AR1119" s="46" t="s">
        <v>367</v>
      </c>
      <c r="AS1119" s="45" t="s">
        <v>562</v>
      </c>
      <c r="AT1119" s="45" t="s">
        <v>563</v>
      </c>
      <c r="AU1119" s="45" t="s">
        <v>253</v>
      </c>
      <c r="AV1119" s="45" t="s">
        <v>107</v>
      </c>
      <c r="AW1119" s="45" t="s">
        <v>97</v>
      </c>
      <c r="AX1119" s="45" t="s">
        <v>108</v>
      </c>
      <c r="AY1119" s="45" t="s">
        <v>100</v>
      </c>
      <c r="AZ1119" s="45" t="s">
        <v>109</v>
      </c>
      <c r="BA1119" s="45" t="s">
        <v>97</v>
      </c>
      <c r="BB1119" s="74" t="s">
        <v>120</v>
      </c>
      <c r="BC1119" s="45" t="s">
        <v>97</v>
      </c>
      <c r="BD1119" s="45">
        <v>833</v>
      </c>
      <c r="BE1119" s="45" t="s">
        <v>122</v>
      </c>
      <c r="BF1119" s="45" t="s">
        <v>219</v>
      </c>
      <c r="BH1119" s="45" t="s">
        <v>97</v>
      </c>
      <c r="BI1119" s="45">
        <v>1</v>
      </c>
      <c r="BJ1119" s="45" t="s">
        <v>97</v>
      </c>
      <c r="BK1119" s="53">
        <v>42241.549340277779</v>
      </c>
      <c r="BL1119" s="45" t="s">
        <v>114</v>
      </c>
      <c r="BM1119" s="45" t="s">
        <v>97</v>
      </c>
      <c r="BO1119" s="68" t="str">
        <f t="shared" si="279"/>
        <v>EXECUTE [dbo].[PG_CI_CUENTA_BANCO] 0,0,0 , 1262, X</v>
      </c>
    </row>
    <row r="1120" spans="2:67" x14ac:dyDescent="0.3">
      <c r="B1120" s="6">
        <f t="shared" si="267"/>
        <v>0</v>
      </c>
      <c r="C1120" s="6" t="str">
        <f t="shared" si="268"/>
        <v>0, 0</v>
      </c>
      <c r="D1120" s="54">
        <f t="shared" si="269"/>
        <v>1263</v>
      </c>
      <c r="E1120" s="75" t="str">
        <f t="shared" si="270"/>
        <v>Corporativo | PROYECTO 3000 | RECUPERACION DE VENTAS | 100977918 | CD. JUAREZ | Pesos Mexicanos</v>
      </c>
      <c r="F1120" s="54" t="str">
        <f t="shared" si="271"/>
        <v>7918</v>
      </c>
      <c r="G1120" s="5">
        <v>0</v>
      </c>
      <c r="H1120" s="78" t="str">
        <f t="shared" si="272"/>
        <v>Corporativo | PROYECTO 3000 | RECUPERACION DE VENTAS | 100977918 | CD. JUAREZ | Pesos Mexicanos</v>
      </c>
      <c r="I1120" s="69">
        <f t="shared" si="265"/>
        <v>47</v>
      </c>
      <c r="J1120" s="69">
        <f t="shared" si="265"/>
        <v>7</v>
      </c>
      <c r="K1120" s="70">
        <v>1</v>
      </c>
      <c r="L1120" s="69" t="str">
        <f t="shared" si="273"/>
        <v>N/D</v>
      </c>
      <c r="M1120" s="69" t="str">
        <f t="shared" si="274"/>
        <v>N/D</v>
      </c>
      <c r="N1120" s="69">
        <f t="shared" si="275"/>
        <v>100977918</v>
      </c>
      <c r="P1120" s="70">
        <v>1</v>
      </c>
      <c r="Q1120" s="70">
        <v>6</v>
      </c>
      <c r="R1120" s="19" t="s">
        <v>4</v>
      </c>
      <c r="S1120" s="78" t="str">
        <f t="shared" si="276"/>
        <v>LUIS RAMIREZ RODRIGUEZ</v>
      </c>
      <c r="T1120" s="78" t="str">
        <f t="shared" si="277"/>
        <v>Corporativo</v>
      </c>
      <c r="AB1120" s="78" t="str">
        <f t="shared" si="278"/>
        <v>TOMAS ZARAGOZA FUENTES</v>
      </c>
      <c r="AC1120" s="70">
        <v>103</v>
      </c>
      <c r="AD1120" s="68" t="str">
        <f t="shared" si="266"/>
        <v>EXECUTE [dbo].[PG_CI_CUENTA_BANCO] 0, 0, 0, 1263, 'Corporativo | PROYECTO 3000 | RECUPERACION DE VENTAS | 100977918 | CD. JUAREZ | Pesos Mexicanos' , '7918', 0, 'Corporativo | PROYECTO 3000 | RECUPERACION DE VENTAS | 100977918 | CD. JUAREZ | Pesos Mexicanos', 47, 7, 1, 'N/D', 'N/D', '100977918', '', 1, 6, NULL, 'LUIS RAMIREZ RODRIGUEZ', 'Corporativo', '', '', '', '', '', '', '', 'TOMAS ZARAGOZA FUENTES', 103</v>
      </c>
      <c r="AK1120" s="43">
        <v>1263</v>
      </c>
      <c r="AL1120" s="44">
        <v>47</v>
      </c>
      <c r="AM1120" s="44">
        <v>7</v>
      </c>
      <c r="AN1120" s="84" t="s">
        <v>3</v>
      </c>
      <c r="AO1120" s="44">
        <v>0</v>
      </c>
      <c r="AP1120" s="45" t="s">
        <v>148</v>
      </c>
      <c r="AQ1120" s="45">
        <v>100977918</v>
      </c>
      <c r="AR1120" s="46" t="s">
        <v>367</v>
      </c>
      <c r="AS1120" s="45" t="s">
        <v>562</v>
      </c>
      <c r="AT1120" s="45" t="s">
        <v>563</v>
      </c>
      <c r="AU1120" s="45" t="s">
        <v>253</v>
      </c>
      <c r="AV1120" s="45" t="s">
        <v>107</v>
      </c>
      <c r="AW1120" s="45" t="s">
        <v>97</v>
      </c>
      <c r="AX1120" s="45" t="s">
        <v>108</v>
      </c>
      <c r="AY1120" s="45" t="s">
        <v>100</v>
      </c>
      <c r="AZ1120" s="45" t="s">
        <v>109</v>
      </c>
      <c r="BA1120" s="45" t="s">
        <v>97</v>
      </c>
      <c r="BB1120" s="74" t="s">
        <v>120</v>
      </c>
      <c r="BC1120" s="45" t="s">
        <v>97</v>
      </c>
      <c r="BD1120" s="45">
        <v>833</v>
      </c>
      <c r="BE1120" s="45" t="s">
        <v>122</v>
      </c>
      <c r="BF1120" s="45" t="s">
        <v>181</v>
      </c>
      <c r="BH1120" s="45" t="s">
        <v>97</v>
      </c>
      <c r="BI1120" s="45">
        <v>1</v>
      </c>
      <c r="BJ1120" s="45" t="s">
        <v>97</v>
      </c>
      <c r="BK1120" s="53">
        <v>42241.550740740742</v>
      </c>
      <c r="BL1120" s="45" t="s">
        <v>114</v>
      </c>
      <c r="BM1120" s="45" t="s">
        <v>97</v>
      </c>
      <c r="BO1120" s="68" t="str">
        <f t="shared" si="279"/>
        <v>EXECUTE [dbo].[PG_CI_CUENTA_BANCO] 0,0,0 , 1263, X</v>
      </c>
    </row>
    <row r="1121" spans="2:67" x14ac:dyDescent="0.3">
      <c r="B1121" s="6">
        <f t="shared" si="267"/>
        <v>0</v>
      </c>
      <c r="C1121" s="6" t="str">
        <f t="shared" si="268"/>
        <v>0, 0</v>
      </c>
      <c r="D1121" s="54">
        <f t="shared" si="269"/>
        <v>1264</v>
      </c>
      <c r="E1121" s="75" t="str">
        <f t="shared" si="270"/>
        <v>Corporativo | CONCENTRADORA | N/D | 102443309 | CD. JUAREZ | Pesos Mexicanos</v>
      </c>
      <c r="F1121" s="54" t="str">
        <f t="shared" si="271"/>
        <v>3309</v>
      </c>
      <c r="G1121" s="5">
        <v>0</v>
      </c>
      <c r="H1121" s="78" t="str">
        <f t="shared" si="272"/>
        <v>Corporativo | CONCENTRADORA | N/D | 102443309 | CD. JUAREZ | Pesos Mexicanos</v>
      </c>
      <c r="I1121" s="69">
        <f t="shared" si="265"/>
        <v>30</v>
      </c>
      <c r="J1121" s="69">
        <f t="shared" si="265"/>
        <v>7</v>
      </c>
      <c r="K1121" s="70">
        <v>1</v>
      </c>
      <c r="L1121" s="69" t="str">
        <f t="shared" si="273"/>
        <v>juarez</v>
      </c>
      <c r="M1121" s="69" t="str">
        <f t="shared" si="274"/>
        <v>banca empresas</v>
      </c>
      <c r="N1121" s="69">
        <f t="shared" si="275"/>
        <v>102443309</v>
      </c>
      <c r="P1121" s="70">
        <v>1</v>
      </c>
      <c r="Q1121" s="70">
        <v>2</v>
      </c>
      <c r="R1121" s="19" t="s">
        <v>4</v>
      </c>
      <c r="S1121" s="78" t="str">
        <f t="shared" si="276"/>
        <v>LUIS RAMIREZ RODRIGUEZ</v>
      </c>
      <c r="T1121" s="78" t="str">
        <f t="shared" si="277"/>
        <v>Corporativo</v>
      </c>
      <c r="AB1121" s="78" t="str">
        <f t="shared" si="278"/>
        <v>TOMAS ZARAGOZA FUENTES</v>
      </c>
      <c r="AC1121" s="70">
        <v>103</v>
      </c>
      <c r="AD1121" s="68" t="str">
        <f t="shared" si="266"/>
        <v>EXECUTE [dbo].[PG_CI_CUENTA_BANCO] 0, 0, 0, 1264, 'Corporativo | CONCENTRADORA | N/D | 102443309 | CD. JUAREZ | Pesos Mexicanos' , '3309', 0, 'Corporativo | CONCENTRADORA | N/D | 102443309 | CD. JUAREZ | Pesos Mexicanos', 30, 7, 1, 'juarez', 'banca empresas', '102443309', '', 1, 2, NULL, 'LUIS RAMIREZ RODRIGUEZ', 'Corporativo', '', '', '', '', '', '', '', 'TOMAS ZARAGOZA FUENTES', 103</v>
      </c>
      <c r="AK1121" s="43">
        <v>1264</v>
      </c>
      <c r="AL1121" s="44">
        <v>30</v>
      </c>
      <c r="AM1121" s="44">
        <v>7</v>
      </c>
      <c r="AN1121" s="84" t="s">
        <v>3</v>
      </c>
      <c r="AO1121" s="44">
        <v>0</v>
      </c>
      <c r="AP1121" s="45" t="s">
        <v>148</v>
      </c>
      <c r="AQ1121" s="45">
        <v>102443309</v>
      </c>
      <c r="AR1121" s="46" t="s">
        <v>127</v>
      </c>
      <c r="AS1121" s="45" t="s">
        <v>18</v>
      </c>
      <c r="AT1121" s="45" t="s">
        <v>97</v>
      </c>
      <c r="AU1121" s="45" t="s">
        <v>512</v>
      </c>
      <c r="AV1121" s="45" t="s">
        <v>107</v>
      </c>
      <c r="AW1121" s="45" t="s">
        <v>97</v>
      </c>
      <c r="AX1121" s="45" t="s">
        <v>108</v>
      </c>
      <c r="AY1121" s="45" t="s">
        <v>100</v>
      </c>
      <c r="AZ1121" s="45" t="s">
        <v>109</v>
      </c>
      <c r="BA1121" s="45" t="s">
        <v>565</v>
      </c>
      <c r="BB1121" s="74" t="s">
        <v>120</v>
      </c>
      <c r="BC1121" s="45" t="s">
        <v>566</v>
      </c>
      <c r="BD1121" s="45">
        <v>833</v>
      </c>
      <c r="BE1121" s="45" t="s">
        <v>122</v>
      </c>
      <c r="BF1121" s="45" t="s">
        <v>561</v>
      </c>
      <c r="BH1121" s="45" t="s">
        <v>97</v>
      </c>
      <c r="BI1121" s="45">
        <v>1</v>
      </c>
      <c r="BJ1121" s="45" t="s">
        <v>97</v>
      </c>
      <c r="BK1121" s="53">
        <v>42297.489490740743</v>
      </c>
      <c r="BL1121" s="45" t="s">
        <v>114</v>
      </c>
      <c r="BM1121" s="45" t="s">
        <v>97</v>
      </c>
      <c r="BO1121" s="68" t="str">
        <f t="shared" si="279"/>
        <v>EXECUTE [dbo].[PG_CI_CUENTA_BANCO] 0,0,0 , 1264, X</v>
      </c>
    </row>
    <row r="1122" spans="2:67" x14ac:dyDescent="0.3">
      <c r="B1122" s="6">
        <f t="shared" si="267"/>
        <v>0</v>
      </c>
      <c r="C1122" s="6" t="str">
        <f t="shared" si="268"/>
        <v>0, 0</v>
      </c>
      <c r="D1122" s="54">
        <f t="shared" si="269"/>
        <v>1265</v>
      </c>
      <c r="E1122" s="75" t="str">
        <f t="shared" si="270"/>
        <v>Corporativo | INVERSIONES | INVERSIONES | 5524814 | EL PASO TX. | Dólares USA</v>
      </c>
      <c r="F1122" s="54" t="str">
        <f t="shared" si="271"/>
        <v>4814</v>
      </c>
      <c r="G1122" s="5">
        <v>0</v>
      </c>
      <c r="H1122" s="78" t="str">
        <f t="shared" si="272"/>
        <v>Corporativo | INVERSIONES | INVERSIONES | 5524814 | EL PASO TX. | Dólares USA</v>
      </c>
      <c r="I1122" s="69">
        <f t="shared" si="265"/>
        <v>8</v>
      </c>
      <c r="J1122" s="69">
        <f t="shared" si="265"/>
        <v>16</v>
      </c>
      <c r="K1122" s="70">
        <v>2</v>
      </c>
      <c r="L1122" s="69" t="str">
        <f t="shared" si="273"/>
        <v>N/D</v>
      </c>
      <c r="M1122" s="69" t="str">
        <f t="shared" si="274"/>
        <v>N/D</v>
      </c>
      <c r="N1122" s="69">
        <f t="shared" si="275"/>
        <v>5524814</v>
      </c>
      <c r="P1122" s="70">
        <v>1</v>
      </c>
      <c r="Q1122" s="70">
        <v>5</v>
      </c>
      <c r="R1122" s="19" t="s">
        <v>4</v>
      </c>
      <c r="S1122" s="78" t="str">
        <f t="shared" si="276"/>
        <v>JUAN CARLOS DIAZ</v>
      </c>
      <c r="T1122" s="78" t="str">
        <f t="shared" si="277"/>
        <v>Corporativo</v>
      </c>
      <c r="AB1122" s="78" t="str">
        <f t="shared" si="278"/>
        <v>TOMAS ZARAGOZA FUENTES</v>
      </c>
      <c r="AC1122" s="70">
        <v>202</v>
      </c>
      <c r="AD1122" s="68" t="str">
        <f t="shared" si="266"/>
        <v>EXECUTE [dbo].[PG_CI_CUENTA_BANCO] 0, 0, 0, 1265, 'Corporativo | INVERSIONES | INVERSIONES | 5524814 | EL PASO TX. | Dólares USA' , '4814', 0, 'Corporativo | INVERSIONES | INVERSIONES | 5524814 | EL PASO TX. | Dólares USA', 8, 16, 2, 'N/D', 'N/D', '5524814', '', 1, 5, NULL, 'JUAN CARLOS DIAZ', 'Corporativo', '', '', '', '', '', '', '', 'TOMAS ZARAGOZA FUENTES', 202</v>
      </c>
      <c r="AK1122" s="43">
        <v>1265</v>
      </c>
      <c r="AL1122" s="44">
        <v>8</v>
      </c>
      <c r="AM1122" s="44">
        <v>16</v>
      </c>
      <c r="AN1122" s="84" t="s">
        <v>3</v>
      </c>
      <c r="AO1122" s="44">
        <v>0</v>
      </c>
      <c r="AP1122" s="45" t="s">
        <v>148</v>
      </c>
      <c r="AQ1122" s="45">
        <v>5524814</v>
      </c>
      <c r="AR1122" s="46" t="s">
        <v>129</v>
      </c>
      <c r="AS1122" s="45" t="s">
        <v>19</v>
      </c>
      <c r="AT1122" s="45" t="s">
        <v>19</v>
      </c>
      <c r="AU1122" s="45" t="s">
        <v>251</v>
      </c>
      <c r="AV1122" s="45" t="s">
        <v>107</v>
      </c>
      <c r="AW1122" s="45" t="s">
        <v>97</v>
      </c>
      <c r="AX1122" s="45" t="s">
        <v>108</v>
      </c>
      <c r="AY1122" s="45" t="s">
        <v>118</v>
      </c>
      <c r="AZ1122" s="45" t="s">
        <v>109</v>
      </c>
      <c r="BA1122" s="45" t="s">
        <v>97</v>
      </c>
      <c r="BB1122" s="74" t="s">
        <v>146</v>
      </c>
      <c r="BC1122" s="45" t="s">
        <v>97</v>
      </c>
      <c r="BD1122" s="45" t="s">
        <v>97</v>
      </c>
      <c r="BE1122" s="45" t="s">
        <v>393</v>
      </c>
      <c r="BF1122" s="45" t="s">
        <v>241</v>
      </c>
      <c r="BH1122" s="45" t="s">
        <v>97</v>
      </c>
      <c r="BI1122" s="45">
        <v>1</v>
      </c>
      <c r="BJ1122" s="45" t="s">
        <v>97</v>
      </c>
      <c r="BK1122" s="53">
        <v>42297.543368055558</v>
      </c>
      <c r="BL1122" s="45" t="s">
        <v>114</v>
      </c>
      <c r="BM1122" s="45" t="s">
        <v>97</v>
      </c>
      <c r="BO1122" s="68" t="str">
        <f t="shared" si="279"/>
        <v>EXECUTE [dbo].[PG_CI_CUENTA_BANCO] 0,0,0 , 1265, X</v>
      </c>
    </row>
    <row r="1123" spans="2:67" x14ac:dyDescent="0.3">
      <c r="B1123" s="6">
        <f t="shared" si="267"/>
        <v>0</v>
      </c>
      <c r="C1123" s="6" t="str">
        <f t="shared" si="268"/>
        <v>0, 0</v>
      </c>
      <c r="D1123" s="54">
        <f t="shared" si="269"/>
        <v>1266</v>
      </c>
      <c r="E1123" s="75" t="str">
        <f t="shared" si="270"/>
        <v>Cancún I | EGRESOS | EGRESOS PLANTA | 102497778 | CD. JUAREZ | Pesos Mexicanos</v>
      </c>
      <c r="F1123" s="54" t="str">
        <f t="shared" si="271"/>
        <v>7778</v>
      </c>
      <c r="G1123" s="5">
        <v>0</v>
      </c>
      <c r="H1123" s="78" t="str">
        <f t="shared" si="272"/>
        <v>Cancún I | EGRESOS | EGRESOS PLANTA | 102497778 | CD. JUAREZ | Pesos Mexicanos</v>
      </c>
      <c r="I1123" s="69">
        <f t="shared" si="265"/>
        <v>47</v>
      </c>
      <c r="J1123" s="69">
        <f t="shared" si="265"/>
        <v>7</v>
      </c>
      <c r="K1123" s="70">
        <v>1</v>
      </c>
      <c r="L1123" s="69" t="str">
        <f t="shared" si="273"/>
        <v>N/D</v>
      </c>
      <c r="M1123" s="69" t="str">
        <f t="shared" si="274"/>
        <v>N/D</v>
      </c>
      <c r="N1123" s="69">
        <f t="shared" si="275"/>
        <v>102497778</v>
      </c>
      <c r="P1123" s="70">
        <v>1</v>
      </c>
      <c r="Q1123" s="70">
        <v>3</v>
      </c>
      <c r="R1123" s="19" t="s">
        <v>4</v>
      </c>
      <c r="S1123" s="78" t="str">
        <f t="shared" si="276"/>
        <v>LUIS RAMIREZ RODRIGUEZ</v>
      </c>
      <c r="T1123" s="78" t="str">
        <f t="shared" si="277"/>
        <v>Cancún I</v>
      </c>
      <c r="AB1123" s="78" t="str">
        <f t="shared" si="278"/>
        <v>TOMAS ZARAGOZA FUENTES</v>
      </c>
      <c r="AC1123" s="70">
        <v>103</v>
      </c>
      <c r="AD1123" s="68" t="str">
        <f t="shared" si="266"/>
        <v>EXECUTE [dbo].[PG_CI_CUENTA_BANCO] 0, 0, 0, 1266, 'Cancún I | EGRESOS | EGRESOS PLANTA | 102497778 | CD. JUAREZ | Pesos Mexicanos' , '7778', 0, 'Cancún I | EGRESOS | EGRESOS PLANTA | 102497778 | CD. JUAREZ | Pesos Mexicanos', 47, 7, 1, 'N/D', 'N/D', '102497778', '', 1, 3, NULL, 'LUIS RAMIREZ RODRIGUEZ', 'Cancún I', '', '', '', '', '', '', '', 'TOMAS ZARAGOZA FUENTES', 103</v>
      </c>
      <c r="AK1123" s="43">
        <v>1266</v>
      </c>
      <c r="AL1123" s="44">
        <v>47</v>
      </c>
      <c r="AM1123" s="44">
        <v>7</v>
      </c>
      <c r="AN1123" s="84" t="s">
        <v>3</v>
      </c>
      <c r="AO1123" s="44">
        <v>61</v>
      </c>
      <c r="AP1123" s="45" t="s">
        <v>567</v>
      </c>
      <c r="AQ1123" s="45">
        <v>102497778</v>
      </c>
      <c r="AR1123" s="46" t="s">
        <v>133</v>
      </c>
      <c r="AS1123" s="45" t="s">
        <v>25</v>
      </c>
      <c r="AT1123" s="45" t="s">
        <v>134</v>
      </c>
      <c r="AU1123" s="45" t="s">
        <v>395</v>
      </c>
      <c r="AV1123" s="45" t="s">
        <v>107</v>
      </c>
      <c r="AW1123" s="45" t="s">
        <v>97</v>
      </c>
      <c r="AX1123" s="45" t="s">
        <v>108</v>
      </c>
      <c r="AY1123" s="45" t="s">
        <v>100</v>
      </c>
      <c r="AZ1123" s="45" t="s">
        <v>109</v>
      </c>
      <c r="BA1123" s="45" t="s">
        <v>97</v>
      </c>
      <c r="BB1123" s="74" t="s">
        <v>120</v>
      </c>
      <c r="BC1123" s="45" t="s">
        <v>97</v>
      </c>
      <c r="BD1123" s="45">
        <v>833</v>
      </c>
      <c r="BE1123" s="45" t="s">
        <v>122</v>
      </c>
      <c r="BF1123" s="45" t="s">
        <v>181</v>
      </c>
      <c r="BH1123" s="45" t="s">
        <v>97</v>
      </c>
      <c r="BI1123" s="45">
        <v>1</v>
      </c>
      <c r="BJ1123" s="45" t="s">
        <v>97</v>
      </c>
      <c r="BK1123" s="53">
        <v>42583.439768518518</v>
      </c>
      <c r="BL1123" s="45" t="s">
        <v>114</v>
      </c>
      <c r="BM1123" s="45" t="s">
        <v>97</v>
      </c>
      <c r="BO1123" s="68" t="str">
        <f t="shared" si="279"/>
        <v>EXECUTE [dbo].[PG_CI_CUENTA_BANCO] 0,0,0 , 1266, X</v>
      </c>
    </row>
    <row r="1124" spans="2:67" x14ac:dyDescent="0.3">
      <c r="B1124" s="6">
        <f t="shared" si="267"/>
        <v>0</v>
      </c>
      <c r="C1124" s="6" t="str">
        <f t="shared" si="268"/>
        <v>0, 0</v>
      </c>
      <c r="D1124" s="54">
        <f t="shared" si="269"/>
        <v>1267</v>
      </c>
      <c r="E1124" s="75" t="str">
        <f t="shared" si="270"/>
        <v>Todas | CONCENTRADORA | CONCENTRADORA | 102488310 | CD. JUAREZ | Pesos Mexicanos</v>
      </c>
      <c r="F1124" s="54" t="str">
        <f t="shared" si="271"/>
        <v>8310</v>
      </c>
      <c r="G1124" s="5">
        <v>0</v>
      </c>
      <c r="H1124" s="78" t="str">
        <f t="shared" si="272"/>
        <v>Todas | CONCENTRADORA | CONCENTRADORA | 102488310 | CD. JUAREZ | Pesos Mexicanos</v>
      </c>
      <c r="I1124" s="69">
        <f t="shared" si="265"/>
        <v>33</v>
      </c>
      <c r="J1124" s="69">
        <f t="shared" si="265"/>
        <v>7</v>
      </c>
      <c r="K1124" s="70">
        <v>1</v>
      </c>
      <c r="L1124" s="69" t="str">
        <f t="shared" si="273"/>
        <v>N/D</v>
      </c>
      <c r="M1124" s="69" t="str">
        <f t="shared" si="274"/>
        <v>N/D</v>
      </c>
      <c r="N1124" s="69">
        <f t="shared" si="275"/>
        <v>102488310</v>
      </c>
      <c r="P1124" s="70">
        <v>1</v>
      </c>
      <c r="Q1124" s="70">
        <v>2</v>
      </c>
      <c r="R1124" s="19" t="s">
        <v>4</v>
      </c>
      <c r="S1124" s="78" t="str">
        <f t="shared" si="276"/>
        <v>LUIS RAMIREZ RODRIGUEZ</v>
      </c>
      <c r="T1124" s="78" t="str">
        <f t="shared" si="277"/>
        <v>Todas</v>
      </c>
      <c r="AB1124" s="78" t="str">
        <f t="shared" si="278"/>
        <v>TOMAS ZARAGOZA FUENTES</v>
      </c>
      <c r="AC1124" s="70">
        <v>103</v>
      </c>
      <c r="AD1124" s="68" t="str">
        <f t="shared" si="266"/>
        <v>EXECUTE [dbo].[PG_CI_CUENTA_BANCO] 0, 0, 0, 1267, 'Todas | CONCENTRADORA | CONCENTRADORA | 102488310 | CD. JUAREZ | Pesos Mexicanos' , '8310', 0, 'Todas | CONCENTRADORA | CONCENTRADORA | 102488310 | CD. JUAREZ | Pesos Mexicanos', 33, 7, 1, 'N/D', 'N/D', '102488310', '', 1, 2, NULL, 'LUIS RAMIREZ RODRIGUEZ', 'Todas', '', '', '', '', '', '', '', 'TOMAS ZARAGOZA FUENTES', 103</v>
      </c>
      <c r="AK1124" s="43">
        <v>1267</v>
      </c>
      <c r="AL1124" s="44">
        <v>33</v>
      </c>
      <c r="AM1124" s="44">
        <v>7</v>
      </c>
      <c r="AN1124" s="84" t="s">
        <v>3</v>
      </c>
      <c r="AO1124" s="44">
        <v>0</v>
      </c>
      <c r="AP1124" s="45" t="s">
        <v>130</v>
      </c>
      <c r="AQ1124" s="45">
        <v>102488310</v>
      </c>
      <c r="AR1124" s="46" t="s">
        <v>127</v>
      </c>
      <c r="AS1124" s="45" t="s">
        <v>18</v>
      </c>
      <c r="AT1124" s="45" t="s">
        <v>18</v>
      </c>
      <c r="AU1124" s="45" t="s">
        <v>157</v>
      </c>
      <c r="AV1124" s="45" t="s">
        <v>107</v>
      </c>
      <c r="AW1124" s="45" t="s">
        <v>97</v>
      </c>
      <c r="AX1124" s="45" t="s">
        <v>108</v>
      </c>
      <c r="AY1124" s="45" t="s">
        <v>100</v>
      </c>
      <c r="AZ1124" s="45" t="s">
        <v>109</v>
      </c>
      <c r="BA1124" s="45" t="s">
        <v>97</v>
      </c>
      <c r="BB1124" s="74" t="s">
        <v>120</v>
      </c>
      <c r="BC1124" s="45" t="s">
        <v>97</v>
      </c>
      <c r="BD1124" s="45">
        <v>833</v>
      </c>
      <c r="BE1124" s="45" t="s">
        <v>122</v>
      </c>
      <c r="BF1124" s="45" t="s">
        <v>241</v>
      </c>
      <c r="BH1124" s="45" t="s">
        <v>97</v>
      </c>
      <c r="BI1124" s="45">
        <v>1</v>
      </c>
      <c r="BJ1124" s="45" t="s">
        <v>97</v>
      </c>
      <c r="BK1124" s="53">
        <v>42300.423379629632</v>
      </c>
      <c r="BL1124" s="45" t="s">
        <v>114</v>
      </c>
      <c r="BM1124" s="45" t="s">
        <v>97</v>
      </c>
      <c r="BO1124" s="68" t="str">
        <f t="shared" si="279"/>
        <v>EXECUTE [dbo].[PG_CI_CUENTA_BANCO] 0,0,0 , 1267, X</v>
      </c>
    </row>
    <row r="1125" spans="2:67" x14ac:dyDescent="0.3">
      <c r="B1125" s="6">
        <f t="shared" si="267"/>
        <v>0</v>
      </c>
      <c r="C1125" s="6" t="str">
        <f t="shared" si="268"/>
        <v>0, 0</v>
      </c>
      <c r="D1125" s="54">
        <f t="shared" si="269"/>
        <v>1268</v>
      </c>
      <c r="E1125" s="75" t="str">
        <f t="shared" si="270"/>
        <v>Corporativo | INVERSIONES | INVERSIONES | 2218321 | EL PASO TX. | Dólares USA</v>
      </c>
      <c r="F1125" s="54" t="str">
        <f t="shared" si="271"/>
        <v>8321</v>
      </c>
      <c r="G1125" s="5">
        <v>0</v>
      </c>
      <c r="H1125" s="78" t="str">
        <f t="shared" si="272"/>
        <v>Corporativo | INVERSIONES | INVERSIONES | 2218321 | EL PASO TX. | Dólares USA</v>
      </c>
      <c r="I1125" s="69">
        <f t="shared" si="265"/>
        <v>8</v>
      </c>
      <c r="J1125" s="69">
        <f t="shared" si="265"/>
        <v>24</v>
      </c>
      <c r="K1125" s="70">
        <v>2</v>
      </c>
      <c r="L1125" s="69" t="str">
        <f t="shared" si="273"/>
        <v>N/D</v>
      </c>
      <c r="M1125" s="69" t="str">
        <f t="shared" si="274"/>
        <v>N/D</v>
      </c>
      <c r="N1125" s="69">
        <f t="shared" si="275"/>
        <v>2218321</v>
      </c>
      <c r="P1125" s="70">
        <v>1</v>
      </c>
      <c r="Q1125" s="70">
        <v>5</v>
      </c>
      <c r="R1125" s="19" t="s">
        <v>4</v>
      </c>
      <c r="S1125" s="78" t="str">
        <f t="shared" si="276"/>
        <v>EDUARDO CHAVEZ</v>
      </c>
      <c r="T1125" s="78" t="str">
        <f t="shared" si="277"/>
        <v>Corporativo</v>
      </c>
      <c r="AB1125" s="78" t="str">
        <f t="shared" si="278"/>
        <v>TOMAS ZARAGOZA FUENTES</v>
      </c>
      <c r="AC1125" s="70">
        <v>202</v>
      </c>
      <c r="AD1125" s="68" t="str">
        <f t="shared" si="266"/>
        <v>EXECUTE [dbo].[PG_CI_CUENTA_BANCO] 0, 0, 0, 1268, 'Corporativo | INVERSIONES | INVERSIONES | 2218321 | EL PASO TX. | Dólares USA' , '8321', 0, 'Corporativo | INVERSIONES | INVERSIONES | 2218321 | EL PASO TX. | Dólares USA', 8, 24, 2, 'N/D', 'N/D', '2218321', '', 1, 5, NULL, 'EDUARDO CHAVEZ', 'Corporativo', '', '', '', '', '', '', '', 'TOMAS ZARAGOZA FUENTES', 202</v>
      </c>
      <c r="AK1125" s="43">
        <v>1268</v>
      </c>
      <c r="AL1125" s="44">
        <v>8</v>
      </c>
      <c r="AM1125" s="44">
        <v>24</v>
      </c>
      <c r="AN1125" s="84" t="s">
        <v>3</v>
      </c>
      <c r="AO1125" s="44">
        <v>0</v>
      </c>
      <c r="AP1125" s="45" t="s">
        <v>148</v>
      </c>
      <c r="AQ1125" s="45">
        <v>2218321</v>
      </c>
      <c r="AR1125" s="46" t="s">
        <v>129</v>
      </c>
      <c r="AS1125" s="45" t="s">
        <v>19</v>
      </c>
      <c r="AT1125" s="45" t="s">
        <v>19</v>
      </c>
      <c r="AU1125" s="45" t="s">
        <v>251</v>
      </c>
      <c r="AV1125" s="45" t="s">
        <v>107</v>
      </c>
      <c r="AW1125" s="45" t="s">
        <v>97</v>
      </c>
      <c r="AX1125" s="45" t="s">
        <v>108</v>
      </c>
      <c r="AY1125" s="45" t="s">
        <v>118</v>
      </c>
      <c r="AZ1125" s="45" t="s">
        <v>109</v>
      </c>
      <c r="BA1125" s="45" t="s">
        <v>97</v>
      </c>
      <c r="BB1125" s="74" t="s">
        <v>146</v>
      </c>
      <c r="BC1125" s="45" t="s">
        <v>97</v>
      </c>
      <c r="BD1125" s="45" t="s">
        <v>568</v>
      </c>
      <c r="BE1125" s="45" t="s">
        <v>569</v>
      </c>
      <c r="BH1125" s="45" t="s">
        <v>570</v>
      </c>
      <c r="BI1125" s="45">
        <v>1</v>
      </c>
      <c r="BJ1125" s="45" t="s">
        <v>97</v>
      </c>
      <c r="BK1125" s="53">
        <v>42345.479930555557</v>
      </c>
      <c r="BL1125" s="45" t="s">
        <v>114</v>
      </c>
      <c r="BM1125" s="45" t="s">
        <v>97</v>
      </c>
      <c r="BO1125" s="68" t="str">
        <f t="shared" si="279"/>
        <v>EXECUTE [dbo].[PG_CI_CUENTA_BANCO] 0,0,0 , 1268, X</v>
      </c>
    </row>
    <row r="1126" spans="2:67" x14ac:dyDescent="0.3">
      <c r="B1126" s="6">
        <f t="shared" si="267"/>
        <v>0</v>
      </c>
      <c r="C1126" s="6" t="str">
        <f t="shared" si="268"/>
        <v>0, 0</v>
      </c>
      <c r="D1126" s="54">
        <f t="shared" si="269"/>
        <v>1269</v>
      </c>
      <c r="E1126" s="75" t="str">
        <f t="shared" si="270"/>
        <v>Corporativo | INVERSIONES | INVERSIONES | 2218313 | EL PASO TX. | Dólares USA</v>
      </c>
      <c r="F1126" s="54" t="str">
        <f t="shared" si="271"/>
        <v>8313</v>
      </c>
      <c r="G1126" s="5">
        <v>0</v>
      </c>
      <c r="H1126" s="78" t="str">
        <f t="shared" si="272"/>
        <v>Corporativo | INVERSIONES | INVERSIONES | 2218313 | EL PASO TX. | Dólares USA</v>
      </c>
      <c r="I1126" s="69">
        <f t="shared" si="265"/>
        <v>25</v>
      </c>
      <c r="J1126" s="69">
        <f t="shared" si="265"/>
        <v>24</v>
      </c>
      <c r="K1126" s="70">
        <v>2</v>
      </c>
      <c r="L1126" s="69" t="str">
        <f t="shared" si="273"/>
        <v>N/D</v>
      </c>
      <c r="M1126" s="69" t="str">
        <f t="shared" si="274"/>
        <v>N/D</v>
      </c>
      <c r="N1126" s="69">
        <f t="shared" si="275"/>
        <v>2218313</v>
      </c>
      <c r="P1126" s="70">
        <v>1</v>
      </c>
      <c r="Q1126" s="70">
        <v>5</v>
      </c>
      <c r="R1126" s="19" t="s">
        <v>4</v>
      </c>
      <c r="S1126" s="78" t="str">
        <f t="shared" si="276"/>
        <v>EDUARDO CHAVEZ</v>
      </c>
      <c r="T1126" s="78" t="str">
        <f t="shared" si="277"/>
        <v>Corporativo</v>
      </c>
      <c r="AB1126" s="78" t="str">
        <f t="shared" si="278"/>
        <v>TOMAS ZARAGOZA FUENTES</v>
      </c>
      <c r="AC1126" s="70">
        <v>202</v>
      </c>
      <c r="AD1126" s="68" t="str">
        <f t="shared" si="266"/>
        <v>EXECUTE [dbo].[PG_CI_CUENTA_BANCO] 0, 0, 0, 1269, 'Corporativo | INVERSIONES | INVERSIONES | 2218313 | EL PASO TX. | Dólares USA' , '8313', 0, 'Corporativo | INVERSIONES | INVERSIONES | 2218313 | EL PASO TX. | Dólares USA', 25, 24, 2, 'N/D', 'N/D', '2218313', '', 1, 5, NULL, 'EDUARDO CHAVEZ', 'Corporativo', '', '', '', '', '', '', '', 'TOMAS ZARAGOZA FUENTES', 202</v>
      </c>
      <c r="AK1126" s="43">
        <v>1269</v>
      </c>
      <c r="AL1126" s="44">
        <v>25</v>
      </c>
      <c r="AM1126" s="44">
        <v>24</v>
      </c>
      <c r="AN1126" s="84" t="s">
        <v>3</v>
      </c>
      <c r="AO1126" s="44">
        <v>0</v>
      </c>
      <c r="AP1126" s="45" t="s">
        <v>148</v>
      </c>
      <c r="AQ1126" s="45">
        <v>2218313</v>
      </c>
      <c r="AR1126" s="46" t="s">
        <v>129</v>
      </c>
      <c r="AS1126" s="45" t="s">
        <v>19</v>
      </c>
      <c r="AT1126" s="45" t="s">
        <v>19</v>
      </c>
      <c r="AU1126" s="45" t="s">
        <v>251</v>
      </c>
      <c r="AV1126" s="45" t="s">
        <v>107</v>
      </c>
      <c r="AW1126" s="45" t="s">
        <v>97</v>
      </c>
      <c r="AX1126" s="45" t="s">
        <v>108</v>
      </c>
      <c r="AY1126" s="45" t="s">
        <v>118</v>
      </c>
      <c r="AZ1126" s="45" t="s">
        <v>109</v>
      </c>
      <c r="BA1126" s="45" t="s">
        <v>97</v>
      </c>
      <c r="BB1126" s="74" t="s">
        <v>146</v>
      </c>
      <c r="BC1126" s="45" t="s">
        <v>97</v>
      </c>
      <c r="BD1126" s="45" t="s">
        <v>568</v>
      </c>
      <c r="BE1126" s="45" t="s">
        <v>569</v>
      </c>
      <c r="BF1126" s="45" t="s">
        <v>313</v>
      </c>
      <c r="BH1126" s="45" t="s">
        <v>97</v>
      </c>
      <c r="BI1126" s="45">
        <v>1</v>
      </c>
      <c r="BJ1126" s="45" t="s">
        <v>97</v>
      </c>
      <c r="BK1126" s="53">
        <v>42345.480069444442</v>
      </c>
      <c r="BL1126" s="45" t="s">
        <v>114</v>
      </c>
      <c r="BM1126" s="45" t="s">
        <v>97</v>
      </c>
      <c r="BO1126" s="68" t="str">
        <f t="shared" si="279"/>
        <v>EXECUTE [dbo].[PG_CI_CUENTA_BANCO] 0,0,0 , 1269, X</v>
      </c>
    </row>
    <row r="1127" spans="2:67" x14ac:dyDescent="0.3">
      <c r="B1127" s="6">
        <f t="shared" si="267"/>
        <v>0</v>
      </c>
      <c r="C1127" s="6" t="str">
        <f t="shared" si="268"/>
        <v>0, 0</v>
      </c>
      <c r="D1127" s="54">
        <f t="shared" si="269"/>
        <v>1270</v>
      </c>
      <c r="E1127" s="75" t="str">
        <f t="shared" si="270"/>
        <v>Corporativo | INVERSIONES | INVERSIONES | 2218348 | EL PASO TX. | Dólares USA</v>
      </c>
      <c r="F1127" s="54" t="str">
        <f t="shared" si="271"/>
        <v>8348</v>
      </c>
      <c r="G1127" s="5">
        <v>0</v>
      </c>
      <c r="H1127" s="78" t="str">
        <f t="shared" si="272"/>
        <v>Corporativo | INVERSIONES | INVERSIONES | 2218348 | EL PASO TX. | Dólares USA</v>
      </c>
      <c r="I1127" s="69">
        <f t="shared" si="265"/>
        <v>42</v>
      </c>
      <c r="J1127" s="69">
        <f t="shared" si="265"/>
        <v>24</v>
      </c>
      <c r="K1127" s="70">
        <v>2</v>
      </c>
      <c r="L1127" s="69" t="str">
        <f t="shared" si="273"/>
        <v>N/D</v>
      </c>
      <c r="M1127" s="69" t="str">
        <f t="shared" si="274"/>
        <v>N/D</v>
      </c>
      <c r="N1127" s="69">
        <f t="shared" si="275"/>
        <v>2218348</v>
      </c>
      <c r="P1127" s="70">
        <v>1</v>
      </c>
      <c r="Q1127" s="70">
        <v>5</v>
      </c>
      <c r="R1127" s="19" t="s">
        <v>4</v>
      </c>
      <c r="S1127" s="78" t="str">
        <f t="shared" si="276"/>
        <v>EDUARDO CHAVEZ</v>
      </c>
      <c r="T1127" s="78" t="str">
        <f t="shared" si="277"/>
        <v>Corporativo</v>
      </c>
      <c r="AB1127" s="78" t="str">
        <f t="shared" si="278"/>
        <v>TOMAS ZARAGOZA FUENTES</v>
      </c>
      <c r="AC1127" s="70">
        <v>202</v>
      </c>
      <c r="AD1127" s="68" t="str">
        <f t="shared" si="266"/>
        <v>EXECUTE [dbo].[PG_CI_CUENTA_BANCO] 0, 0, 0, 1270, 'Corporativo | INVERSIONES | INVERSIONES | 2218348 | EL PASO TX. | Dólares USA' , '8348', 0, 'Corporativo | INVERSIONES | INVERSIONES | 2218348 | EL PASO TX. | Dólares USA', 42, 24, 2, 'N/D', 'N/D', '2218348', '', 1, 5, NULL, 'EDUARDO CHAVEZ', 'Corporativo', '', '', '', '', '', '', '', 'TOMAS ZARAGOZA FUENTES', 202</v>
      </c>
      <c r="AK1127" s="43">
        <v>1270</v>
      </c>
      <c r="AL1127" s="44">
        <v>42</v>
      </c>
      <c r="AM1127" s="44">
        <v>24</v>
      </c>
      <c r="AN1127" s="84" t="s">
        <v>3</v>
      </c>
      <c r="AO1127" s="44">
        <v>0</v>
      </c>
      <c r="AP1127" s="45" t="s">
        <v>148</v>
      </c>
      <c r="AQ1127" s="45">
        <v>2218348</v>
      </c>
      <c r="AR1127" s="46" t="s">
        <v>129</v>
      </c>
      <c r="AS1127" s="45" t="s">
        <v>19</v>
      </c>
      <c r="AT1127" s="45" t="s">
        <v>19</v>
      </c>
      <c r="AU1127" s="45" t="s">
        <v>251</v>
      </c>
      <c r="AV1127" s="45" t="s">
        <v>107</v>
      </c>
      <c r="AW1127" s="45" t="s">
        <v>97</v>
      </c>
      <c r="AX1127" s="45" t="s">
        <v>108</v>
      </c>
      <c r="AY1127" s="45" t="s">
        <v>118</v>
      </c>
      <c r="AZ1127" s="45" t="s">
        <v>109</v>
      </c>
      <c r="BA1127" s="45" t="s">
        <v>97</v>
      </c>
      <c r="BB1127" s="74" t="s">
        <v>146</v>
      </c>
      <c r="BC1127" s="45" t="s">
        <v>97</v>
      </c>
      <c r="BD1127" s="45" t="s">
        <v>568</v>
      </c>
      <c r="BE1127" s="45" t="s">
        <v>569</v>
      </c>
      <c r="BF1127" s="45" t="s">
        <v>315</v>
      </c>
      <c r="BH1127" s="45" t="s">
        <v>97</v>
      </c>
      <c r="BI1127" s="45">
        <v>1</v>
      </c>
      <c r="BJ1127" s="45" t="s">
        <v>97</v>
      </c>
      <c r="BK1127" s="53">
        <v>42345.480185185188</v>
      </c>
      <c r="BL1127" s="45" t="s">
        <v>114</v>
      </c>
      <c r="BM1127" s="45" t="s">
        <v>97</v>
      </c>
      <c r="BO1127" s="68" t="str">
        <f t="shared" si="279"/>
        <v>EXECUTE [dbo].[PG_CI_CUENTA_BANCO] 0,0,0 , 1270, X</v>
      </c>
    </row>
    <row r="1128" spans="2:67" x14ac:dyDescent="0.3">
      <c r="B1128" s="6">
        <f t="shared" si="267"/>
        <v>0</v>
      </c>
      <c r="C1128" s="6" t="str">
        <f t="shared" si="268"/>
        <v>0, 0</v>
      </c>
      <c r="D1128" s="54">
        <f t="shared" si="269"/>
        <v>1271</v>
      </c>
      <c r="E1128" s="75" t="str">
        <f t="shared" si="270"/>
        <v>Corporativo | CONCENTRADORA | INGRESOS   | 102629194 | CD. JUAREZ | Pesos Mexicanos</v>
      </c>
      <c r="F1128" s="54" t="str">
        <f t="shared" si="271"/>
        <v>9194</v>
      </c>
      <c r="G1128" s="5">
        <v>0</v>
      </c>
      <c r="H1128" s="78" t="str">
        <f t="shared" si="272"/>
        <v>Corporativo | CONCENTRADORA | INGRESOS   | 102629194 | CD. JUAREZ | Pesos Mexicanos</v>
      </c>
      <c r="I1128" s="69">
        <f t="shared" si="265"/>
        <v>79</v>
      </c>
      <c r="J1128" s="69">
        <f t="shared" si="265"/>
        <v>7</v>
      </c>
      <c r="K1128" s="70">
        <v>1</v>
      </c>
      <c r="L1128" s="69" t="str">
        <f t="shared" si="273"/>
        <v>N/D</v>
      </c>
      <c r="M1128" s="69">
        <f t="shared" si="274"/>
        <v>833</v>
      </c>
      <c r="N1128" s="69">
        <f t="shared" si="275"/>
        <v>102629194</v>
      </c>
      <c r="P1128" s="70">
        <v>1</v>
      </c>
      <c r="Q1128" s="70">
        <v>2</v>
      </c>
      <c r="R1128" s="19" t="s">
        <v>4</v>
      </c>
      <c r="S1128" s="78" t="str">
        <f t="shared" si="276"/>
        <v>LUIS RAMIREZ RODRIGUEZ</v>
      </c>
      <c r="T1128" s="78" t="str">
        <f t="shared" si="277"/>
        <v>Corporativo</v>
      </c>
      <c r="AB1128" s="78" t="str">
        <f t="shared" si="278"/>
        <v>TOMAS ZARAGOZA FUENTES</v>
      </c>
      <c r="AC1128" s="70">
        <v>103</v>
      </c>
      <c r="AD1128" s="68" t="str">
        <f t="shared" si="266"/>
        <v>EXECUTE [dbo].[PG_CI_CUENTA_BANCO] 0, 0, 0, 1271, 'Corporativo | CONCENTRADORA | INGRESOS   | 102629194 | CD. JUAREZ | Pesos Mexicanos' , '9194', 0, 'Corporativo | CONCENTRADORA | INGRESOS   | 102629194 | CD. JUAREZ | Pesos Mexicanos', 79, 7, 1, 'N/D', '833', '102629194', '', 1, 2, NULL, 'LUIS RAMIREZ RODRIGUEZ', 'Corporativo', '', '', '', '', '', '', '', 'TOMAS ZARAGOZA FUENTES', 103</v>
      </c>
      <c r="AK1128" s="43">
        <v>1271</v>
      </c>
      <c r="AL1128" s="44">
        <v>79</v>
      </c>
      <c r="AM1128" s="44">
        <v>7</v>
      </c>
      <c r="AN1128" s="84" t="s">
        <v>3</v>
      </c>
      <c r="AO1128" s="44">
        <v>0</v>
      </c>
      <c r="AP1128" s="45" t="s">
        <v>148</v>
      </c>
      <c r="AQ1128" s="45">
        <v>102629194</v>
      </c>
      <c r="AR1128" s="46" t="s">
        <v>127</v>
      </c>
      <c r="AS1128" s="45" t="s">
        <v>18</v>
      </c>
      <c r="AT1128" s="45" t="s">
        <v>548</v>
      </c>
      <c r="AU1128" s="45" t="s">
        <v>157</v>
      </c>
      <c r="AV1128" s="45" t="s">
        <v>107</v>
      </c>
      <c r="AW1128" s="45" t="s">
        <v>97</v>
      </c>
      <c r="AX1128" s="45" t="s">
        <v>108</v>
      </c>
      <c r="AY1128" s="45" t="s">
        <v>100</v>
      </c>
      <c r="AZ1128" s="45" t="s">
        <v>109</v>
      </c>
      <c r="BA1128" s="45" t="s">
        <v>97</v>
      </c>
      <c r="BB1128" s="74" t="s">
        <v>120</v>
      </c>
      <c r="BC1128" s="45">
        <v>833</v>
      </c>
      <c r="BD1128" s="45">
        <v>833</v>
      </c>
      <c r="BE1128" s="45" t="s">
        <v>122</v>
      </c>
      <c r="BF1128" s="45" t="s">
        <v>241</v>
      </c>
      <c r="BH1128" s="45" t="s">
        <v>97</v>
      </c>
      <c r="BI1128" s="45">
        <v>1</v>
      </c>
      <c r="BJ1128" s="45" t="s">
        <v>97</v>
      </c>
      <c r="BK1128" s="53">
        <v>42322.513078703705</v>
      </c>
      <c r="BL1128" s="45" t="s">
        <v>114</v>
      </c>
      <c r="BM1128" s="45" t="s">
        <v>97</v>
      </c>
      <c r="BO1128" s="68" t="str">
        <f t="shared" si="279"/>
        <v>EXECUTE [dbo].[PG_CI_CUENTA_BANCO] 0,0,0 , 1271, X</v>
      </c>
    </row>
    <row r="1129" spans="2:67" x14ac:dyDescent="0.3">
      <c r="B1129" s="6">
        <f t="shared" si="267"/>
        <v>0</v>
      </c>
      <c r="C1129" s="6" t="str">
        <f t="shared" si="268"/>
        <v>0, 0</v>
      </c>
      <c r="D1129" s="54">
        <f t="shared" si="269"/>
        <v>1272</v>
      </c>
      <c r="E1129" s="75" t="str">
        <f t="shared" si="270"/>
        <v>TESISTAN | CONCENTRADORA | CONCENTRADORA | 103025624 | CD. JUAREZ | Pesos Mexicanos</v>
      </c>
      <c r="F1129" s="54" t="str">
        <f t="shared" si="271"/>
        <v>5624</v>
      </c>
      <c r="G1129" s="5">
        <v>0</v>
      </c>
      <c r="H1129" s="78" t="str">
        <f t="shared" si="272"/>
        <v>TESISTAN | CONCENTRADORA | CONCENTRADORA | 103025624 | CD. JUAREZ | Pesos Mexicanos</v>
      </c>
      <c r="I1129" s="69">
        <f t="shared" si="265"/>
        <v>49</v>
      </c>
      <c r="J1129" s="69">
        <f t="shared" si="265"/>
        <v>7</v>
      </c>
      <c r="K1129" s="70">
        <v>1</v>
      </c>
      <c r="L1129" s="69" t="str">
        <f t="shared" si="273"/>
        <v>N/D</v>
      </c>
      <c r="M1129" s="69" t="str">
        <f t="shared" si="274"/>
        <v>N/D</v>
      </c>
      <c r="N1129" s="69">
        <f t="shared" si="275"/>
        <v>103025624</v>
      </c>
      <c r="P1129" s="70">
        <v>1</v>
      </c>
      <c r="Q1129" s="70">
        <v>2</v>
      </c>
      <c r="R1129" s="19" t="s">
        <v>4</v>
      </c>
      <c r="S1129" s="78" t="str">
        <f t="shared" si="276"/>
        <v>LUIS RAMIREZ RODRIGUEZ</v>
      </c>
      <c r="T1129" s="78" t="str">
        <f t="shared" si="277"/>
        <v>TESISTAN</v>
      </c>
      <c r="AB1129" s="78" t="str">
        <f t="shared" si="278"/>
        <v>TOMAS ZARAGOZA FUENTES</v>
      </c>
      <c r="AC1129" s="70">
        <v>103</v>
      </c>
      <c r="AD1129" s="68" t="str">
        <f t="shared" si="266"/>
        <v>EXECUTE [dbo].[PG_CI_CUENTA_BANCO] 0, 0, 0, 1272, 'TESISTAN | CONCENTRADORA | CONCENTRADORA | 103025624 | CD. JUAREZ | Pesos Mexicanos' , '5624', 0, 'TESISTAN | CONCENTRADORA | CONCENTRADORA | 103025624 | CD. JUAREZ | Pesos Mexicanos', 49, 7, 1, 'N/D', 'N/D', '103025624', '', 1, 2, NULL, 'LUIS RAMIREZ RODRIGUEZ', 'TESISTAN', '', '', '', '', '', '', '', 'TOMAS ZARAGOZA FUENTES', 103</v>
      </c>
      <c r="AK1129" s="43">
        <v>1272</v>
      </c>
      <c r="AL1129" s="44">
        <v>49</v>
      </c>
      <c r="AM1129" s="44">
        <v>7</v>
      </c>
      <c r="AN1129" s="84" t="s">
        <v>3</v>
      </c>
      <c r="AO1129" s="44">
        <v>0</v>
      </c>
      <c r="AP1129" s="45" t="s">
        <v>571</v>
      </c>
      <c r="AQ1129" s="45">
        <v>103025624</v>
      </c>
      <c r="AR1129" s="46" t="s">
        <v>127</v>
      </c>
      <c r="AS1129" s="45" t="s">
        <v>18</v>
      </c>
      <c r="AT1129" s="45" t="s">
        <v>18</v>
      </c>
      <c r="AU1129" s="45" t="s">
        <v>162</v>
      </c>
      <c r="AV1129" s="45" t="s">
        <v>107</v>
      </c>
      <c r="AW1129" s="45" t="s">
        <v>97</v>
      </c>
      <c r="AX1129" s="45" t="s">
        <v>108</v>
      </c>
      <c r="AY1129" s="45" t="s">
        <v>100</v>
      </c>
      <c r="AZ1129" s="45" t="s">
        <v>109</v>
      </c>
      <c r="BA1129" s="45" t="s">
        <v>97</v>
      </c>
      <c r="BB1129" s="74" t="s">
        <v>120</v>
      </c>
      <c r="BC1129" s="45" t="s">
        <v>97</v>
      </c>
      <c r="BD1129" s="45">
        <v>833</v>
      </c>
      <c r="BE1129" s="45" t="s">
        <v>122</v>
      </c>
      <c r="BF1129" s="45" t="s">
        <v>365</v>
      </c>
      <c r="BH1129" s="45" t="s">
        <v>97</v>
      </c>
      <c r="BI1129" s="45">
        <v>1</v>
      </c>
      <c r="BJ1129" s="45" t="s">
        <v>97</v>
      </c>
      <c r="BK1129" s="53">
        <v>42331.387673611112</v>
      </c>
      <c r="BL1129" s="45" t="s">
        <v>114</v>
      </c>
      <c r="BM1129" s="45" t="s">
        <v>97</v>
      </c>
      <c r="BO1129" s="68" t="str">
        <f t="shared" si="279"/>
        <v>EXECUTE [dbo].[PG_CI_CUENTA_BANCO] 0,0,0 , 1272, X</v>
      </c>
    </row>
    <row r="1130" spans="2:67" x14ac:dyDescent="0.3">
      <c r="B1130" s="6">
        <f t="shared" si="267"/>
        <v>0</v>
      </c>
      <c r="C1130" s="6" t="str">
        <f t="shared" si="268"/>
        <v>0, 0</v>
      </c>
      <c r="D1130" s="54">
        <f t="shared" si="269"/>
        <v>1273</v>
      </c>
      <c r="E1130" s="75" t="str">
        <f t="shared" si="270"/>
        <v>TESISTAN | INGRESOS | INGRESOS   | 103024830 | CD. JUAREZ | Pesos Mexicanos</v>
      </c>
      <c r="F1130" s="54" t="str">
        <f t="shared" si="271"/>
        <v>4830</v>
      </c>
      <c r="G1130" s="5">
        <v>0</v>
      </c>
      <c r="H1130" s="78" t="str">
        <f t="shared" si="272"/>
        <v>TESISTAN | INGRESOS | INGRESOS   | 103024830 | CD. JUAREZ | Pesos Mexicanos</v>
      </c>
      <c r="I1130" s="69">
        <f t="shared" si="265"/>
        <v>49</v>
      </c>
      <c r="J1130" s="69">
        <f t="shared" si="265"/>
        <v>7</v>
      </c>
      <c r="K1130" s="70">
        <v>1</v>
      </c>
      <c r="L1130" s="69" t="str">
        <f t="shared" si="273"/>
        <v>N/D</v>
      </c>
      <c r="M1130" s="69" t="str">
        <f t="shared" si="274"/>
        <v>N/D</v>
      </c>
      <c r="N1130" s="69">
        <f t="shared" si="275"/>
        <v>103024830</v>
      </c>
      <c r="P1130" s="70">
        <v>1</v>
      </c>
      <c r="Q1130" s="70">
        <v>1</v>
      </c>
      <c r="R1130" s="19" t="s">
        <v>4</v>
      </c>
      <c r="S1130" s="78" t="str">
        <f t="shared" si="276"/>
        <v>LUIS RAMIREZ RODRIGUEZ</v>
      </c>
      <c r="T1130" s="78" t="str">
        <f t="shared" si="277"/>
        <v>TESISTAN</v>
      </c>
      <c r="AB1130" s="78" t="str">
        <f t="shared" si="278"/>
        <v>TOMAS ZARAGOZA FUENTES</v>
      </c>
      <c r="AC1130" s="70">
        <v>103</v>
      </c>
      <c r="AD1130" s="68" t="str">
        <f t="shared" si="266"/>
        <v>EXECUTE [dbo].[PG_CI_CUENTA_BANCO] 0, 0, 0, 1273, 'TESISTAN | INGRESOS | INGRESOS   | 103024830 | CD. JUAREZ | Pesos Mexicanos' , '4830', 0, 'TESISTAN | INGRESOS | INGRESOS   | 103024830 | CD. JUAREZ | Pesos Mexicanos', 49, 7, 1, 'N/D', 'N/D', '103024830', '', 1, 1, NULL, 'LUIS RAMIREZ RODRIGUEZ', 'TESISTAN', '', '', '', '', '', '', '', 'TOMAS ZARAGOZA FUENTES', 103</v>
      </c>
      <c r="AK1130" s="43">
        <v>1273</v>
      </c>
      <c r="AL1130" s="44">
        <v>49</v>
      </c>
      <c r="AM1130" s="44">
        <v>7</v>
      </c>
      <c r="AN1130" s="84" t="s">
        <v>3</v>
      </c>
      <c r="AO1130" s="44">
        <v>0</v>
      </c>
      <c r="AP1130" s="45" t="s">
        <v>571</v>
      </c>
      <c r="AQ1130" s="45">
        <v>103024830</v>
      </c>
      <c r="AR1130" s="46" t="s">
        <v>104</v>
      </c>
      <c r="AS1130" s="45" t="s">
        <v>24</v>
      </c>
      <c r="AT1130" s="45" t="s">
        <v>548</v>
      </c>
      <c r="AU1130" s="45" t="s">
        <v>162</v>
      </c>
      <c r="AV1130" s="45" t="s">
        <v>107</v>
      </c>
      <c r="AW1130" s="45" t="s">
        <v>97</v>
      </c>
      <c r="AX1130" s="45" t="s">
        <v>108</v>
      </c>
      <c r="AY1130" s="45" t="s">
        <v>100</v>
      </c>
      <c r="AZ1130" s="45" t="s">
        <v>109</v>
      </c>
      <c r="BA1130" s="45" t="s">
        <v>97</v>
      </c>
      <c r="BB1130" s="74" t="s">
        <v>120</v>
      </c>
      <c r="BC1130" s="45" t="s">
        <v>97</v>
      </c>
      <c r="BD1130" s="45">
        <v>833</v>
      </c>
      <c r="BE1130" s="45" t="s">
        <v>122</v>
      </c>
      <c r="BF1130" s="45" t="s">
        <v>365</v>
      </c>
      <c r="BH1130" s="45" t="s">
        <v>97</v>
      </c>
      <c r="BI1130" s="45">
        <v>1</v>
      </c>
      <c r="BJ1130" s="45" t="s">
        <v>97</v>
      </c>
      <c r="BK1130" s="53">
        <v>42331.389305555553</v>
      </c>
      <c r="BL1130" s="45" t="s">
        <v>114</v>
      </c>
      <c r="BM1130" s="45" t="s">
        <v>97</v>
      </c>
      <c r="BO1130" s="68" t="str">
        <f t="shared" si="279"/>
        <v>EXECUTE [dbo].[PG_CI_CUENTA_BANCO] 0,0,0 , 1273, X</v>
      </c>
    </row>
    <row r="1131" spans="2:67" x14ac:dyDescent="0.3">
      <c r="B1131" s="6">
        <f t="shared" si="267"/>
        <v>0</v>
      </c>
      <c r="C1131" s="6" t="str">
        <f t="shared" si="268"/>
        <v>0, 0</v>
      </c>
      <c r="D1131" s="54">
        <f t="shared" si="269"/>
        <v>1274</v>
      </c>
      <c r="E1131" s="75" t="str">
        <f t="shared" si="270"/>
        <v>TESISTAN | EGRESOS | EGRESOS PLANTA | 103031268 | CD. JUAREZ | Pesos Mexicanos</v>
      </c>
      <c r="F1131" s="54" t="str">
        <f t="shared" si="271"/>
        <v>1268</v>
      </c>
      <c r="G1131" s="5">
        <v>0</v>
      </c>
      <c r="H1131" s="78" t="str">
        <f t="shared" si="272"/>
        <v>TESISTAN | EGRESOS | EGRESOS PLANTA | 103031268 | CD. JUAREZ | Pesos Mexicanos</v>
      </c>
      <c r="I1131" s="69">
        <f t="shared" si="265"/>
        <v>49</v>
      </c>
      <c r="J1131" s="69">
        <f t="shared" si="265"/>
        <v>7</v>
      </c>
      <c r="K1131" s="70">
        <v>1</v>
      </c>
      <c r="L1131" s="69" t="str">
        <f t="shared" si="273"/>
        <v>N/D</v>
      </c>
      <c r="M1131" s="69" t="str">
        <f t="shared" si="274"/>
        <v>N/D</v>
      </c>
      <c r="N1131" s="69">
        <f t="shared" si="275"/>
        <v>103031268</v>
      </c>
      <c r="P1131" s="70">
        <v>1</v>
      </c>
      <c r="Q1131" s="70">
        <v>3</v>
      </c>
      <c r="R1131" s="19" t="s">
        <v>4</v>
      </c>
      <c r="S1131" s="78" t="str">
        <f t="shared" si="276"/>
        <v>LUIS RAMIREZ RODRIGUEZ</v>
      </c>
      <c r="T1131" s="78" t="str">
        <f t="shared" si="277"/>
        <v>TESISTAN</v>
      </c>
      <c r="AB1131" s="78" t="str">
        <f t="shared" si="278"/>
        <v>TOMAS ZARAGOZA FUENTES</v>
      </c>
      <c r="AC1131" s="70">
        <v>103</v>
      </c>
      <c r="AD1131" s="68" t="str">
        <f t="shared" si="266"/>
        <v>EXECUTE [dbo].[PG_CI_CUENTA_BANCO] 0, 0, 0, 1274, 'TESISTAN | EGRESOS | EGRESOS PLANTA | 103031268 | CD. JUAREZ | Pesos Mexicanos' , '1268', 0, 'TESISTAN | EGRESOS | EGRESOS PLANTA | 103031268 | CD. JUAREZ | Pesos Mexicanos', 49, 7, 1, 'N/D', 'N/D', '103031268', '', 1, 3, NULL, 'LUIS RAMIREZ RODRIGUEZ', 'TESISTAN', '', '', '', '', '', '', '', 'TOMAS ZARAGOZA FUENTES', 103</v>
      </c>
      <c r="AK1131" s="43">
        <v>1274</v>
      </c>
      <c r="AL1131" s="44">
        <v>49</v>
      </c>
      <c r="AM1131" s="44">
        <v>7</v>
      </c>
      <c r="AN1131" s="84" t="s">
        <v>3</v>
      </c>
      <c r="AO1131" s="44">
        <v>0</v>
      </c>
      <c r="AP1131" s="45" t="s">
        <v>571</v>
      </c>
      <c r="AQ1131" s="45">
        <v>103031268</v>
      </c>
      <c r="AR1131" s="46" t="s">
        <v>133</v>
      </c>
      <c r="AS1131" s="45" t="s">
        <v>25</v>
      </c>
      <c r="AT1131" s="45" t="s">
        <v>134</v>
      </c>
      <c r="AU1131" s="45" t="s">
        <v>162</v>
      </c>
      <c r="AV1131" s="45" t="s">
        <v>107</v>
      </c>
      <c r="AW1131" s="45" t="s">
        <v>97</v>
      </c>
      <c r="AX1131" s="45" t="s">
        <v>108</v>
      </c>
      <c r="AY1131" s="45" t="s">
        <v>100</v>
      </c>
      <c r="AZ1131" s="45" t="s">
        <v>109</v>
      </c>
      <c r="BA1131" s="45" t="s">
        <v>97</v>
      </c>
      <c r="BB1131" s="74" t="s">
        <v>120</v>
      </c>
      <c r="BC1131" s="45" t="s">
        <v>97</v>
      </c>
      <c r="BD1131" s="45">
        <v>833</v>
      </c>
      <c r="BE1131" s="45" t="s">
        <v>122</v>
      </c>
      <c r="BH1131" s="45" t="s">
        <v>97</v>
      </c>
      <c r="BI1131" s="45">
        <v>1</v>
      </c>
      <c r="BJ1131" s="45" t="s">
        <v>97</v>
      </c>
      <c r="BK1131" s="53">
        <v>42331.390555555554</v>
      </c>
      <c r="BL1131" s="45" t="s">
        <v>114</v>
      </c>
      <c r="BM1131" s="45" t="s">
        <v>97</v>
      </c>
      <c r="BO1131" s="68" t="str">
        <f t="shared" si="279"/>
        <v>EXECUTE [dbo].[PG_CI_CUENTA_BANCO] 0,0,0 , 1274, X</v>
      </c>
    </row>
    <row r="1132" spans="2:67" x14ac:dyDescent="0.3">
      <c r="B1132" s="6">
        <f t="shared" si="267"/>
        <v>0</v>
      </c>
      <c r="C1132" s="6" t="str">
        <f t="shared" si="268"/>
        <v>0, 0</v>
      </c>
      <c r="D1132" s="54">
        <f t="shared" si="269"/>
        <v>1275</v>
      </c>
      <c r="E1132" s="75" t="str">
        <f t="shared" si="270"/>
        <v>Los Mochis | CONCENTRADORA | CONCENTRADORA | 103705927 | CD. JUAREZ | Pesos Mexicanos</v>
      </c>
      <c r="F1132" s="54" t="str">
        <f t="shared" si="271"/>
        <v>5927</v>
      </c>
      <c r="G1132" s="5">
        <v>0</v>
      </c>
      <c r="H1132" s="78" t="str">
        <f t="shared" si="272"/>
        <v>Los Mochis | CONCENTRADORA | CONCENTRADORA | 103705927 | CD. JUAREZ | Pesos Mexicanos</v>
      </c>
      <c r="I1132" s="69">
        <f t="shared" si="265"/>
        <v>36</v>
      </c>
      <c r="J1132" s="69">
        <f t="shared" si="265"/>
        <v>7</v>
      </c>
      <c r="K1132" s="70">
        <v>1</v>
      </c>
      <c r="L1132" s="69" t="str">
        <f t="shared" si="273"/>
        <v>CD JUAREZ</v>
      </c>
      <c r="M1132" s="69">
        <f t="shared" si="274"/>
        <v>833</v>
      </c>
      <c r="N1132" s="69">
        <f t="shared" si="275"/>
        <v>103705927</v>
      </c>
      <c r="P1132" s="70">
        <v>1</v>
      </c>
      <c r="Q1132" s="70">
        <v>2</v>
      </c>
      <c r="R1132" s="19" t="s">
        <v>4</v>
      </c>
      <c r="S1132" s="78" t="str">
        <f t="shared" si="276"/>
        <v>LUIS RAMIREZ RODRIGUEZ</v>
      </c>
      <c r="T1132" s="78" t="str">
        <f t="shared" si="277"/>
        <v>Los Mochis</v>
      </c>
      <c r="AB1132" s="78" t="str">
        <f t="shared" si="278"/>
        <v>TOMAS ZARAGOZA FUENTES</v>
      </c>
      <c r="AC1132" s="70">
        <v>103</v>
      </c>
      <c r="AD1132" s="68" t="str">
        <f t="shared" si="266"/>
        <v>EXECUTE [dbo].[PG_CI_CUENTA_BANCO] 0, 0, 0, 1275, 'Los Mochis | CONCENTRADORA | CONCENTRADORA | 103705927 | CD. JUAREZ | Pesos Mexicanos' , '5927', 0, 'Los Mochis | CONCENTRADORA | CONCENTRADORA | 103705927 | CD. JUAREZ | Pesos Mexicanos', 36, 7, 1, 'CD JUAREZ', '833', '103705927', '', 1, 2, NULL, 'LUIS RAMIREZ RODRIGUEZ', 'Los Mochis', '', '', '', '', '', '', '', 'TOMAS ZARAGOZA FUENTES', 103</v>
      </c>
      <c r="AK1132" s="43">
        <v>1275</v>
      </c>
      <c r="AL1132" s="44">
        <v>36</v>
      </c>
      <c r="AM1132" s="44">
        <v>7</v>
      </c>
      <c r="AN1132" s="84" t="s">
        <v>3</v>
      </c>
      <c r="AO1132" s="44">
        <v>84</v>
      </c>
      <c r="AP1132" s="45" t="s">
        <v>572</v>
      </c>
      <c r="AQ1132" s="45">
        <v>103705927</v>
      </c>
      <c r="AR1132" s="46" t="s">
        <v>127</v>
      </c>
      <c r="AS1132" s="45" t="s">
        <v>18</v>
      </c>
      <c r="AT1132" s="45" t="s">
        <v>18</v>
      </c>
      <c r="AU1132" s="45" t="s">
        <v>324</v>
      </c>
      <c r="AV1132" s="45" t="s">
        <v>107</v>
      </c>
      <c r="AW1132" s="45" t="s">
        <v>97</v>
      </c>
      <c r="AX1132" s="45" t="s">
        <v>108</v>
      </c>
      <c r="AY1132" s="45" t="s">
        <v>100</v>
      </c>
      <c r="AZ1132" s="45" t="s">
        <v>109</v>
      </c>
      <c r="BA1132" s="45" t="s">
        <v>343</v>
      </c>
      <c r="BB1132" s="74" t="s">
        <v>120</v>
      </c>
      <c r="BC1132" s="45">
        <v>833</v>
      </c>
      <c r="BD1132" s="45">
        <v>833</v>
      </c>
      <c r="BE1132" s="45" t="s">
        <v>122</v>
      </c>
      <c r="BF1132" s="45" t="s">
        <v>327</v>
      </c>
      <c r="BH1132" s="45" t="s">
        <v>97</v>
      </c>
      <c r="BI1132" s="45">
        <v>1</v>
      </c>
      <c r="BJ1132" s="45" t="s">
        <v>97</v>
      </c>
      <c r="BK1132" s="53">
        <v>42376.387442129628</v>
      </c>
      <c r="BL1132" s="45" t="s">
        <v>114</v>
      </c>
      <c r="BM1132" s="45" t="s">
        <v>97</v>
      </c>
      <c r="BO1132" s="68" t="str">
        <f t="shared" si="279"/>
        <v>EXECUTE [dbo].[PG_CI_CUENTA_BANCO] 0,0,0 , 1275, X</v>
      </c>
    </row>
    <row r="1133" spans="2:67" x14ac:dyDescent="0.3">
      <c r="B1133" s="6">
        <f t="shared" si="267"/>
        <v>0</v>
      </c>
      <c r="C1133" s="6" t="str">
        <f t="shared" si="268"/>
        <v>0, 0</v>
      </c>
      <c r="D1133" s="54">
        <f t="shared" si="269"/>
        <v>1276</v>
      </c>
      <c r="E1133" s="75" t="str">
        <f t="shared" si="270"/>
        <v>SINALOA | EGRESOS | EGRESOS PLANTA | 103708470 | CD. JUAREZ | Pesos Mexicanos</v>
      </c>
      <c r="F1133" s="54" t="str">
        <f t="shared" si="271"/>
        <v>8470</v>
      </c>
      <c r="G1133" s="5">
        <v>0</v>
      </c>
      <c r="H1133" s="78" t="str">
        <f t="shared" si="272"/>
        <v>SINALOA | EGRESOS | EGRESOS PLANTA | 103708470 | CD. JUAREZ | Pesos Mexicanos</v>
      </c>
      <c r="I1133" s="69">
        <f t="shared" si="265"/>
        <v>36</v>
      </c>
      <c r="J1133" s="69">
        <f t="shared" si="265"/>
        <v>7</v>
      </c>
      <c r="K1133" s="70">
        <v>1</v>
      </c>
      <c r="L1133" s="69" t="str">
        <f t="shared" si="273"/>
        <v>N/D</v>
      </c>
      <c r="M1133" s="69" t="str">
        <f t="shared" si="274"/>
        <v>N/D</v>
      </c>
      <c r="N1133" s="69">
        <f t="shared" si="275"/>
        <v>103708470</v>
      </c>
      <c r="P1133" s="70">
        <v>1</v>
      </c>
      <c r="Q1133" s="70">
        <v>3</v>
      </c>
      <c r="R1133" s="19" t="s">
        <v>4</v>
      </c>
      <c r="S1133" s="78" t="str">
        <f t="shared" si="276"/>
        <v>LUIS RAMIREZ RODRIGUEZ</v>
      </c>
      <c r="T1133" s="78" t="str">
        <f t="shared" si="277"/>
        <v>SINALOA</v>
      </c>
      <c r="AB1133" s="78" t="str">
        <f t="shared" si="278"/>
        <v>TOMAS ZARAGOZA FUENTES</v>
      </c>
      <c r="AC1133" s="70">
        <v>103</v>
      </c>
      <c r="AD1133" s="68" t="str">
        <f t="shared" si="266"/>
        <v>EXECUTE [dbo].[PG_CI_CUENTA_BANCO] 0, 0, 0, 1276, 'SINALOA | EGRESOS | EGRESOS PLANTA | 103708470 | CD. JUAREZ | Pesos Mexicanos' , '8470', 0, 'SINALOA | EGRESOS | EGRESOS PLANTA | 103708470 | CD. JUAREZ | Pesos Mexicanos', 36, 7, 1, 'N/D', 'N/D', '103708470', '', 1, 3, NULL, 'LUIS RAMIREZ RODRIGUEZ', 'SINALOA', '', '', '', '', '', '', '', 'TOMAS ZARAGOZA FUENTES', 103</v>
      </c>
      <c r="AK1133" s="43">
        <v>1276</v>
      </c>
      <c r="AL1133" s="44">
        <v>36</v>
      </c>
      <c r="AM1133" s="44">
        <v>7</v>
      </c>
      <c r="AN1133" s="84" t="s">
        <v>3</v>
      </c>
      <c r="AO1133" s="44">
        <v>0</v>
      </c>
      <c r="AP1133" s="45" t="s">
        <v>573</v>
      </c>
      <c r="AQ1133" s="45">
        <v>103708470</v>
      </c>
      <c r="AR1133" s="46" t="s">
        <v>133</v>
      </c>
      <c r="AS1133" s="45" t="s">
        <v>25</v>
      </c>
      <c r="AT1133" s="45" t="s">
        <v>134</v>
      </c>
      <c r="AU1133" s="45" t="s">
        <v>324</v>
      </c>
      <c r="AV1133" s="45" t="s">
        <v>107</v>
      </c>
      <c r="AW1133" s="45" t="s">
        <v>97</v>
      </c>
      <c r="AX1133" s="45" t="s">
        <v>108</v>
      </c>
      <c r="AY1133" s="45" t="s">
        <v>100</v>
      </c>
      <c r="AZ1133" s="45" t="s">
        <v>109</v>
      </c>
      <c r="BA1133" s="45" t="s">
        <v>97</v>
      </c>
      <c r="BB1133" s="74" t="s">
        <v>120</v>
      </c>
      <c r="BC1133" s="45" t="s">
        <v>97</v>
      </c>
      <c r="BD1133" s="45">
        <v>833</v>
      </c>
      <c r="BE1133" s="45" t="s">
        <v>122</v>
      </c>
      <c r="BF1133" s="45" t="s">
        <v>327</v>
      </c>
      <c r="BH1133" s="45" t="s">
        <v>97</v>
      </c>
      <c r="BI1133" s="45">
        <v>1</v>
      </c>
      <c r="BJ1133" s="45" t="s">
        <v>97</v>
      </c>
      <c r="BK1133" s="53">
        <v>42376.389317129629</v>
      </c>
      <c r="BL1133" s="45" t="s">
        <v>114</v>
      </c>
      <c r="BM1133" s="45" t="s">
        <v>97</v>
      </c>
      <c r="BO1133" s="68" t="str">
        <f t="shared" si="279"/>
        <v>EXECUTE [dbo].[PG_CI_CUENTA_BANCO] 0,0,0 , 1276, X</v>
      </c>
    </row>
    <row r="1134" spans="2:67" x14ac:dyDescent="0.3">
      <c r="B1134" s="6">
        <f t="shared" si="267"/>
        <v>0</v>
      </c>
      <c r="C1134" s="6" t="str">
        <f t="shared" si="268"/>
        <v>0, 0</v>
      </c>
      <c r="D1134" s="54">
        <f t="shared" si="269"/>
        <v>1277</v>
      </c>
      <c r="E1134" s="75" t="str">
        <f t="shared" si="270"/>
        <v>Culiacan | INGRESOS | INGRESOS   | 103705374 | CD. JUAREZ | Pesos Mexicanos</v>
      </c>
      <c r="F1134" s="54" t="str">
        <f t="shared" si="271"/>
        <v>5374</v>
      </c>
      <c r="G1134" s="5">
        <v>0</v>
      </c>
      <c r="H1134" s="78" t="str">
        <f t="shared" si="272"/>
        <v>Culiacan | INGRESOS | INGRESOS   | 103705374 | CD. JUAREZ | Pesos Mexicanos</v>
      </c>
      <c r="I1134" s="69">
        <f t="shared" si="265"/>
        <v>36</v>
      </c>
      <c r="J1134" s="69">
        <f t="shared" si="265"/>
        <v>7</v>
      </c>
      <c r="K1134" s="70">
        <v>1</v>
      </c>
      <c r="L1134" s="69" t="str">
        <f t="shared" si="273"/>
        <v>N/D</v>
      </c>
      <c r="M1134" s="69" t="str">
        <f t="shared" si="274"/>
        <v>N/D</v>
      </c>
      <c r="N1134" s="69">
        <f t="shared" si="275"/>
        <v>103705374</v>
      </c>
      <c r="P1134" s="70">
        <v>1</v>
      </c>
      <c r="Q1134" s="70">
        <v>1</v>
      </c>
      <c r="R1134" s="19" t="s">
        <v>4</v>
      </c>
      <c r="S1134" s="78" t="str">
        <f t="shared" si="276"/>
        <v>LUIS RAMIREZ RODRIGUEZ</v>
      </c>
      <c r="T1134" s="78" t="str">
        <f t="shared" si="277"/>
        <v>Culiacan</v>
      </c>
      <c r="AB1134" s="78" t="str">
        <f t="shared" si="278"/>
        <v>TOMAS ZARAGOZA FUENTES</v>
      </c>
      <c r="AC1134" s="70">
        <v>103</v>
      </c>
      <c r="AD1134" s="68" t="str">
        <f t="shared" si="266"/>
        <v>EXECUTE [dbo].[PG_CI_CUENTA_BANCO] 0, 0, 0, 1277, 'Culiacan | INGRESOS | INGRESOS   | 103705374 | CD. JUAREZ | Pesos Mexicanos' , '5374', 0, 'Culiacan | INGRESOS | INGRESOS   | 103705374 | CD. JUAREZ | Pesos Mexicanos', 36, 7, 1, 'N/D', 'N/D', '103705374', '', 1, 1, NULL, 'LUIS RAMIREZ RODRIGUEZ', 'Culiacan', '', '', '', '', '', '', '', 'TOMAS ZARAGOZA FUENTES', 103</v>
      </c>
      <c r="AK1134" s="43">
        <v>1277</v>
      </c>
      <c r="AL1134" s="44">
        <v>36</v>
      </c>
      <c r="AM1134" s="44">
        <v>7</v>
      </c>
      <c r="AN1134" s="84" t="s">
        <v>3</v>
      </c>
      <c r="AO1134" s="44">
        <v>90</v>
      </c>
      <c r="AP1134" s="45" t="s">
        <v>574</v>
      </c>
      <c r="AQ1134" s="45">
        <v>103705374</v>
      </c>
      <c r="AR1134" s="46" t="s">
        <v>104</v>
      </c>
      <c r="AS1134" s="45" t="s">
        <v>24</v>
      </c>
      <c r="AT1134" s="45" t="s">
        <v>548</v>
      </c>
      <c r="AU1134" s="45" t="s">
        <v>324</v>
      </c>
      <c r="AV1134" s="45" t="s">
        <v>107</v>
      </c>
      <c r="AW1134" s="45" t="s">
        <v>97</v>
      </c>
      <c r="AX1134" s="45" t="s">
        <v>108</v>
      </c>
      <c r="AY1134" s="45" t="s">
        <v>100</v>
      </c>
      <c r="AZ1134" s="45" t="s">
        <v>109</v>
      </c>
      <c r="BA1134" s="45" t="s">
        <v>97</v>
      </c>
      <c r="BB1134" s="74" t="s">
        <v>120</v>
      </c>
      <c r="BC1134" s="45" t="s">
        <v>97</v>
      </c>
      <c r="BD1134" s="45">
        <v>833</v>
      </c>
      <c r="BE1134" s="45" t="s">
        <v>122</v>
      </c>
      <c r="BF1134" s="45" t="s">
        <v>327</v>
      </c>
      <c r="BH1134" s="45" t="s">
        <v>97</v>
      </c>
      <c r="BI1134" s="45">
        <v>1</v>
      </c>
      <c r="BJ1134" s="45" t="s">
        <v>97</v>
      </c>
      <c r="BK1134" s="53">
        <v>42866.412083333336</v>
      </c>
      <c r="BL1134" s="45" t="s">
        <v>317</v>
      </c>
      <c r="BM1134" s="45" t="s">
        <v>97</v>
      </c>
      <c r="BO1134" s="68" t="str">
        <f t="shared" si="279"/>
        <v>EXECUTE [dbo].[PG_CI_CUENTA_BANCO] 0,0,0 , 1277, X</v>
      </c>
    </row>
    <row r="1135" spans="2:67" x14ac:dyDescent="0.3">
      <c r="B1135" s="6">
        <f t="shared" si="267"/>
        <v>0</v>
      </c>
      <c r="C1135" s="6" t="str">
        <f t="shared" si="268"/>
        <v>0, 0</v>
      </c>
      <c r="D1135" s="54">
        <f t="shared" si="269"/>
        <v>1278</v>
      </c>
      <c r="E1135" s="75" t="str">
        <f t="shared" si="270"/>
        <v>Todas | INGRESOS | INGRESOS   | 104106113 | CD. JUAREZ | Pesos Mexicanos</v>
      </c>
      <c r="F1135" s="54" t="str">
        <f t="shared" si="271"/>
        <v>6113</v>
      </c>
      <c r="G1135" s="5">
        <v>0</v>
      </c>
      <c r="H1135" s="78" t="str">
        <f t="shared" si="272"/>
        <v>Todas | INGRESOS | INGRESOS   | 104106113 | CD. JUAREZ | Pesos Mexicanos</v>
      </c>
      <c r="I1135" s="69">
        <f t="shared" si="265"/>
        <v>25</v>
      </c>
      <c r="J1135" s="69">
        <f t="shared" si="265"/>
        <v>7</v>
      </c>
      <c r="K1135" s="70">
        <v>1</v>
      </c>
      <c r="L1135" s="69" t="str">
        <f t="shared" si="273"/>
        <v>N/D</v>
      </c>
      <c r="M1135" s="69" t="str">
        <f t="shared" si="274"/>
        <v>N/D</v>
      </c>
      <c r="N1135" s="69">
        <f t="shared" si="275"/>
        <v>104106113</v>
      </c>
      <c r="P1135" s="70">
        <v>1</v>
      </c>
      <c r="Q1135" s="70">
        <v>1</v>
      </c>
      <c r="R1135" s="19" t="s">
        <v>4</v>
      </c>
      <c r="S1135" s="78" t="str">
        <f t="shared" si="276"/>
        <v>LUIS RAMIREZ RODRIGUEZ</v>
      </c>
      <c r="T1135" s="78" t="str">
        <f t="shared" si="277"/>
        <v>Todas</v>
      </c>
      <c r="AB1135" s="78" t="str">
        <f t="shared" si="278"/>
        <v>TOMAS ZARAGOZA FUENTES</v>
      </c>
      <c r="AC1135" s="70">
        <v>103</v>
      </c>
      <c r="AD1135" s="68" t="str">
        <f t="shared" si="266"/>
        <v>EXECUTE [dbo].[PG_CI_CUENTA_BANCO] 0, 0, 0, 1278, 'Todas | INGRESOS | INGRESOS   | 104106113 | CD. JUAREZ | Pesos Mexicanos' , '6113', 0, 'Todas | INGRESOS | INGRESOS   | 104106113 | CD. JUAREZ | Pesos Mexicanos', 25, 7, 1, 'N/D', 'N/D', '104106113', '', 1, 1, NULL, 'LUIS RAMIREZ RODRIGUEZ', 'Todas', '', '', '', '', '', '', '', 'TOMAS ZARAGOZA FUENTES', 103</v>
      </c>
      <c r="AK1135" s="43">
        <v>1278</v>
      </c>
      <c r="AL1135" s="44">
        <v>25</v>
      </c>
      <c r="AM1135" s="44">
        <v>7</v>
      </c>
      <c r="AN1135" s="84" t="s">
        <v>3</v>
      </c>
      <c r="AO1135" s="44">
        <v>0</v>
      </c>
      <c r="AP1135" s="45" t="s">
        <v>130</v>
      </c>
      <c r="AQ1135" s="45">
        <v>104106113</v>
      </c>
      <c r="AR1135" s="46" t="s">
        <v>104</v>
      </c>
      <c r="AS1135" s="45" t="s">
        <v>24</v>
      </c>
      <c r="AT1135" s="45" t="s">
        <v>548</v>
      </c>
      <c r="AU1135" s="45" t="s">
        <v>174</v>
      </c>
      <c r="AV1135" s="45" t="s">
        <v>107</v>
      </c>
      <c r="AW1135" s="45" t="s">
        <v>97</v>
      </c>
      <c r="AX1135" s="45" t="s">
        <v>108</v>
      </c>
      <c r="AY1135" s="45" t="s">
        <v>100</v>
      </c>
      <c r="AZ1135" s="45" t="s">
        <v>109</v>
      </c>
      <c r="BA1135" s="45" t="s">
        <v>97</v>
      </c>
      <c r="BB1135" s="74" t="s">
        <v>120</v>
      </c>
      <c r="BC1135" s="45" t="s">
        <v>97</v>
      </c>
      <c r="BD1135" s="45">
        <v>833</v>
      </c>
      <c r="BE1135" s="45" t="s">
        <v>122</v>
      </c>
      <c r="BF1135" s="45" t="s">
        <v>313</v>
      </c>
      <c r="BH1135" s="45" t="s">
        <v>97</v>
      </c>
      <c r="BI1135" s="45">
        <v>1</v>
      </c>
      <c r="BJ1135" s="45" t="s">
        <v>97</v>
      </c>
      <c r="BK1135" s="53">
        <v>42397.548182870371</v>
      </c>
      <c r="BL1135" s="45" t="s">
        <v>114</v>
      </c>
      <c r="BM1135" s="45" t="s">
        <v>97</v>
      </c>
      <c r="BO1135" s="68" t="str">
        <f t="shared" si="279"/>
        <v>EXECUTE [dbo].[PG_CI_CUENTA_BANCO] 0,0,0 , 1278, X</v>
      </c>
    </row>
    <row r="1136" spans="2:67" x14ac:dyDescent="0.3">
      <c r="B1136" s="6">
        <f t="shared" si="267"/>
        <v>0</v>
      </c>
      <c r="C1136" s="6" t="str">
        <f t="shared" si="268"/>
        <v>0, 0</v>
      </c>
      <c r="D1136" s="54">
        <f t="shared" si="269"/>
        <v>1279</v>
      </c>
      <c r="E1136" s="75" t="str">
        <f t="shared" si="270"/>
        <v>Nogales | PECA | PECA | 104233689 | CD. JUAREZ | Pesos Mexicanos</v>
      </c>
      <c r="F1136" s="54" t="str">
        <f t="shared" si="271"/>
        <v>3689</v>
      </c>
      <c r="G1136" s="5">
        <v>0</v>
      </c>
      <c r="H1136" s="78" t="str">
        <f t="shared" si="272"/>
        <v>Nogales | PECA | PECA | 104233689 | CD. JUAREZ | Pesos Mexicanos</v>
      </c>
      <c r="I1136" s="69">
        <f t="shared" si="265"/>
        <v>36</v>
      </c>
      <c r="J1136" s="69">
        <f t="shared" si="265"/>
        <v>7</v>
      </c>
      <c r="K1136" s="70">
        <v>1</v>
      </c>
      <c r="L1136" s="69" t="str">
        <f t="shared" si="273"/>
        <v>N/D</v>
      </c>
      <c r="M1136" s="69" t="str">
        <f t="shared" si="274"/>
        <v>N/D</v>
      </c>
      <c r="N1136" s="69">
        <f t="shared" si="275"/>
        <v>104233689</v>
      </c>
      <c r="P1136" s="70">
        <v>1</v>
      </c>
      <c r="Q1136" s="70">
        <v>6</v>
      </c>
      <c r="R1136" s="19" t="s">
        <v>4</v>
      </c>
      <c r="S1136" s="78" t="str">
        <f t="shared" si="276"/>
        <v>LUIS RAMIREZ RODRIGUEZ</v>
      </c>
      <c r="T1136" s="78" t="str">
        <f t="shared" si="277"/>
        <v>Nogales</v>
      </c>
      <c r="AB1136" s="78" t="str">
        <f t="shared" si="278"/>
        <v>TOMAS ZARAGOZA FUENTES</v>
      </c>
      <c r="AC1136" s="70">
        <v>103</v>
      </c>
      <c r="AD1136" s="68" t="str">
        <f t="shared" si="266"/>
        <v>EXECUTE [dbo].[PG_CI_CUENTA_BANCO] 0, 0, 0, 1279, 'Nogales | PECA | PECA | 104233689 | CD. JUAREZ | Pesos Mexicanos' , '3689', 0, 'Nogales | PECA | PECA | 104233689 | CD. JUAREZ | Pesos Mexicanos', 36, 7, 1, 'N/D', 'N/D', '104233689', '', 1, 6, NULL, 'LUIS RAMIREZ RODRIGUEZ', 'Nogales', '', '', '', '', '', '', '', 'TOMAS ZARAGOZA FUENTES', 103</v>
      </c>
      <c r="AK1136" s="43">
        <v>1279</v>
      </c>
      <c r="AL1136" s="44">
        <v>36</v>
      </c>
      <c r="AM1136" s="44">
        <v>7</v>
      </c>
      <c r="AN1136" s="84" t="s">
        <v>3</v>
      </c>
      <c r="AO1136" s="44">
        <v>13</v>
      </c>
      <c r="AP1136" s="45" t="s">
        <v>354</v>
      </c>
      <c r="AQ1136" s="45">
        <v>104233689</v>
      </c>
      <c r="AR1136" s="46" t="s">
        <v>575</v>
      </c>
      <c r="AS1136" s="45" t="s">
        <v>576</v>
      </c>
      <c r="AT1136" s="45" t="s">
        <v>576</v>
      </c>
      <c r="AU1136" s="45" t="s">
        <v>324</v>
      </c>
      <c r="AV1136" s="45" t="s">
        <v>107</v>
      </c>
      <c r="AW1136" s="45" t="s">
        <v>97</v>
      </c>
      <c r="AX1136" s="45" t="s">
        <v>108</v>
      </c>
      <c r="AY1136" s="45" t="s">
        <v>100</v>
      </c>
      <c r="AZ1136" s="45" t="s">
        <v>109</v>
      </c>
      <c r="BA1136" s="45" t="s">
        <v>97</v>
      </c>
      <c r="BB1136" s="74" t="s">
        <v>120</v>
      </c>
      <c r="BC1136" s="45" t="s">
        <v>97</v>
      </c>
      <c r="BD1136" s="45">
        <v>833</v>
      </c>
      <c r="BE1136" s="45" t="s">
        <v>122</v>
      </c>
      <c r="BF1136" s="45" t="s">
        <v>327</v>
      </c>
      <c r="BH1136" s="45" t="s">
        <v>97</v>
      </c>
      <c r="BI1136" s="45">
        <v>1</v>
      </c>
      <c r="BJ1136" s="45" t="s">
        <v>97</v>
      </c>
      <c r="BK1136" s="53">
        <v>42620.493252314816</v>
      </c>
      <c r="BL1136" s="45" t="s">
        <v>114</v>
      </c>
      <c r="BM1136" s="45" t="s">
        <v>97</v>
      </c>
      <c r="BO1136" s="68" t="str">
        <f t="shared" si="279"/>
        <v>EXECUTE [dbo].[PG_CI_CUENTA_BANCO] 0,0,0 , 1279, X</v>
      </c>
    </row>
    <row r="1137" spans="2:67" x14ac:dyDescent="0.3">
      <c r="B1137" s="6">
        <f t="shared" si="267"/>
        <v>0</v>
      </c>
      <c r="C1137" s="6" t="str">
        <f t="shared" si="268"/>
        <v>0, 0</v>
      </c>
      <c r="D1137" s="54">
        <f t="shared" si="269"/>
        <v>1280</v>
      </c>
      <c r="E1137" s="75" t="str">
        <f t="shared" si="270"/>
        <v>Todas | PECA | PECA | 104234235 | CD. JUAREZ | Pesos Mexicanos</v>
      </c>
      <c r="F1137" s="54" t="str">
        <f t="shared" si="271"/>
        <v>4235</v>
      </c>
      <c r="G1137" s="5">
        <v>0</v>
      </c>
      <c r="H1137" s="78" t="str">
        <f t="shared" si="272"/>
        <v>Todas | PECA | PECA | 104234235 | CD. JUAREZ | Pesos Mexicanos</v>
      </c>
      <c r="I1137" s="69">
        <f t="shared" si="265"/>
        <v>36</v>
      </c>
      <c r="J1137" s="69">
        <f t="shared" si="265"/>
        <v>7</v>
      </c>
      <c r="K1137" s="70">
        <v>1</v>
      </c>
      <c r="L1137" s="69" t="str">
        <f t="shared" si="273"/>
        <v>N/D</v>
      </c>
      <c r="M1137" s="69" t="str">
        <f t="shared" si="274"/>
        <v>N/D</v>
      </c>
      <c r="N1137" s="69">
        <f t="shared" si="275"/>
        <v>104234235</v>
      </c>
      <c r="P1137" s="70">
        <v>1</v>
      </c>
      <c r="Q1137" s="70">
        <v>6</v>
      </c>
      <c r="R1137" s="19" t="s">
        <v>4</v>
      </c>
      <c r="S1137" s="78" t="str">
        <f t="shared" si="276"/>
        <v>LUIS RAMIREZ RODRIGUEZ</v>
      </c>
      <c r="T1137" s="78" t="str">
        <f t="shared" si="277"/>
        <v>Todas</v>
      </c>
      <c r="AB1137" s="78" t="str">
        <f t="shared" si="278"/>
        <v>TOMAS ZARAGOZA FUENTES</v>
      </c>
      <c r="AC1137" s="70">
        <v>103</v>
      </c>
      <c r="AD1137" s="68" t="str">
        <f t="shared" si="266"/>
        <v>EXECUTE [dbo].[PG_CI_CUENTA_BANCO] 0, 0, 0, 1280, 'Todas | PECA | PECA | 104234235 | CD. JUAREZ | Pesos Mexicanos' , '4235', 0, 'Todas | PECA | PECA | 104234235 | CD. JUAREZ | Pesos Mexicanos', 36, 7, 1, 'N/D', 'N/D', '104234235', '', 1, 6, NULL, 'LUIS RAMIREZ RODRIGUEZ', 'Todas', '', '', '', '', '', '', '', 'TOMAS ZARAGOZA FUENTES', 103</v>
      </c>
      <c r="AK1137" s="43">
        <v>1280</v>
      </c>
      <c r="AL1137" s="44">
        <v>36</v>
      </c>
      <c r="AM1137" s="44">
        <v>7</v>
      </c>
      <c r="AN1137" s="84" t="s">
        <v>3</v>
      </c>
      <c r="AO1137" s="44">
        <v>0</v>
      </c>
      <c r="AP1137" s="45" t="s">
        <v>130</v>
      </c>
      <c r="AQ1137" s="45">
        <v>104234235</v>
      </c>
      <c r="AR1137" s="46" t="s">
        <v>575</v>
      </c>
      <c r="AS1137" s="45" t="s">
        <v>576</v>
      </c>
      <c r="AT1137" s="45" t="s">
        <v>576</v>
      </c>
      <c r="AU1137" s="45" t="s">
        <v>324</v>
      </c>
      <c r="AV1137" s="45" t="s">
        <v>107</v>
      </c>
      <c r="AW1137" s="45" t="s">
        <v>97</v>
      </c>
      <c r="AX1137" s="45" t="s">
        <v>108</v>
      </c>
      <c r="AY1137" s="45" t="s">
        <v>100</v>
      </c>
      <c r="AZ1137" s="45" t="s">
        <v>109</v>
      </c>
      <c r="BA1137" s="45" t="s">
        <v>97</v>
      </c>
      <c r="BB1137" s="74" t="s">
        <v>120</v>
      </c>
      <c r="BC1137" s="45" t="s">
        <v>97</v>
      </c>
      <c r="BD1137" s="45">
        <v>833</v>
      </c>
      <c r="BE1137" s="45" t="s">
        <v>122</v>
      </c>
      <c r="BH1137" s="45" t="s">
        <v>97</v>
      </c>
      <c r="BI1137" s="45">
        <v>1</v>
      </c>
      <c r="BJ1137" s="45" t="s">
        <v>97</v>
      </c>
      <c r="BK1137" s="53">
        <v>42405.74490740741</v>
      </c>
      <c r="BL1137" s="45" t="s">
        <v>114</v>
      </c>
      <c r="BM1137" s="45" t="s">
        <v>97</v>
      </c>
      <c r="BO1137" s="68" t="str">
        <f t="shared" si="279"/>
        <v>EXECUTE [dbo].[PG_CI_CUENTA_BANCO] 0,0,0 , 1280, X</v>
      </c>
    </row>
    <row r="1138" spans="2:67" x14ac:dyDescent="0.3">
      <c r="B1138" s="6">
        <f t="shared" si="267"/>
        <v>0</v>
      </c>
      <c r="C1138" s="6" t="str">
        <f t="shared" si="268"/>
        <v>0, 0</v>
      </c>
      <c r="D1138" s="54">
        <f t="shared" si="269"/>
        <v>1281</v>
      </c>
      <c r="E1138" s="75" t="str">
        <f t="shared" si="270"/>
        <v>MEXICALI | PECA | PECA | 104235150 | CD. JUAREZ | Pesos Mexicanos</v>
      </c>
      <c r="F1138" s="54" t="str">
        <f t="shared" si="271"/>
        <v>5150</v>
      </c>
      <c r="G1138" s="5">
        <v>0</v>
      </c>
      <c r="H1138" s="78" t="str">
        <f t="shared" si="272"/>
        <v>MEXICALI | PECA | PECA | 104235150 | CD. JUAREZ | Pesos Mexicanos</v>
      </c>
      <c r="I1138" s="69">
        <f t="shared" si="265"/>
        <v>16</v>
      </c>
      <c r="J1138" s="69">
        <f t="shared" si="265"/>
        <v>7</v>
      </c>
      <c r="K1138" s="70">
        <v>1</v>
      </c>
      <c r="L1138" s="69" t="str">
        <f t="shared" si="273"/>
        <v>N/D</v>
      </c>
      <c r="M1138" s="69" t="str">
        <f t="shared" si="274"/>
        <v>N/D</v>
      </c>
      <c r="N1138" s="69">
        <f t="shared" si="275"/>
        <v>104235150</v>
      </c>
      <c r="P1138" s="70">
        <v>1</v>
      </c>
      <c r="Q1138" s="70">
        <v>6</v>
      </c>
      <c r="R1138" s="19" t="s">
        <v>4</v>
      </c>
      <c r="S1138" s="78" t="str">
        <f t="shared" si="276"/>
        <v>LUIS RAMIREZ RODRIGUEZ</v>
      </c>
      <c r="T1138" s="78" t="str">
        <f t="shared" si="277"/>
        <v>MEXICALI</v>
      </c>
      <c r="AB1138" s="78" t="str">
        <f t="shared" si="278"/>
        <v>TOMAS ZARAGOZA FUENTES</v>
      </c>
      <c r="AC1138" s="70">
        <v>103</v>
      </c>
      <c r="AD1138" s="68" t="str">
        <f t="shared" si="266"/>
        <v>EXECUTE [dbo].[PG_CI_CUENTA_BANCO] 0, 0, 0, 1281, 'MEXICALI | PECA | PECA | 104235150 | CD. JUAREZ | Pesos Mexicanos' , '5150', 0, 'MEXICALI | PECA | PECA | 104235150 | CD. JUAREZ | Pesos Mexicanos', 16, 7, 1, 'N/D', 'N/D', '104235150', '', 1, 6, NULL, 'LUIS RAMIREZ RODRIGUEZ', 'MEXICALI', '', '', '', '', '', '', '', 'TOMAS ZARAGOZA FUENTES', 103</v>
      </c>
      <c r="AK1138" s="43">
        <v>1281</v>
      </c>
      <c r="AL1138" s="44">
        <v>16</v>
      </c>
      <c r="AM1138" s="44">
        <v>7</v>
      </c>
      <c r="AN1138" s="84" t="s">
        <v>3</v>
      </c>
      <c r="AO1138" s="44">
        <v>5</v>
      </c>
      <c r="AP1138" s="45" t="s">
        <v>110</v>
      </c>
      <c r="AQ1138" s="45">
        <v>104235150</v>
      </c>
      <c r="AR1138" s="46" t="s">
        <v>575</v>
      </c>
      <c r="AS1138" s="45" t="s">
        <v>576</v>
      </c>
      <c r="AT1138" s="45" t="s">
        <v>576</v>
      </c>
      <c r="AU1138" s="45" t="s">
        <v>125</v>
      </c>
      <c r="AV1138" s="45" t="s">
        <v>107</v>
      </c>
      <c r="AW1138" s="45" t="s">
        <v>97</v>
      </c>
      <c r="AX1138" s="45" t="s">
        <v>108</v>
      </c>
      <c r="AY1138" s="45" t="s">
        <v>100</v>
      </c>
      <c r="AZ1138" s="45" t="s">
        <v>109</v>
      </c>
      <c r="BA1138" s="45" t="s">
        <v>97</v>
      </c>
      <c r="BB1138" s="74" t="s">
        <v>120</v>
      </c>
      <c r="BC1138" s="45" t="s">
        <v>97</v>
      </c>
      <c r="BD1138" s="45">
        <v>833</v>
      </c>
      <c r="BE1138" s="45" t="s">
        <v>122</v>
      </c>
      <c r="BF1138" s="45" t="s">
        <v>112</v>
      </c>
      <c r="BH1138" s="45" t="s">
        <v>97</v>
      </c>
      <c r="BI1138" s="45">
        <v>1</v>
      </c>
      <c r="BJ1138" s="45" t="s">
        <v>97</v>
      </c>
      <c r="BK1138" s="53">
        <v>42620.492835648147</v>
      </c>
      <c r="BL1138" s="45" t="s">
        <v>114</v>
      </c>
      <c r="BM1138" s="45" t="s">
        <v>97</v>
      </c>
      <c r="BO1138" s="68" t="str">
        <f t="shared" si="279"/>
        <v>EXECUTE [dbo].[PG_CI_CUENTA_BANCO] 0,0,0 , 1281, X</v>
      </c>
    </row>
    <row r="1139" spans="2:67" x14ac:dyDescent="0.3">
      <c r="B1139" s="6">
        <f t="shared" si="267"/>
        <v>0</v>
      </c>
      <c r="C1139" s="6" t="str">
        <f t="shared" si="268"/>
        <v>0, 0</v>
      </c>
      <c r="D1139" s="54">
        <f t="shared" si="269"/>
        <v>1282</v>
      </c>
      <c r="E1139" s="75" t="str">
        <f t="shared" si="270"/>
        <v>Tijuana | PECA | PECA | 104235541 | CD. JUAREZ | Pesos Mexicanos</v>
      </c>
      <c r="F1139" s="54" t="str">
        <f t="shared" si="271"/>
        <v>5541</v>
      </c>
      <c r="G1139" s="5">
        <v>0</v>
      </c>
      <c r="H1139" s="78" t="str">
        <f t="shared" si="272"/>
        <v>Tijuana | PECA | PECA | 104235541 | CD. JUAREZ | Pesos Mexicanos</v>
      </c>
      <c r="I1139" s="69">
        <f t="shared" si="265"/>
        <v>16</v>
      </c>
      <c r="J1139" s="69">
        <f t="shared" si="265"/>
        <v>7</v>
      </c>
      <c r="K1139" s="70">
        <v>1</v>
      </c>
      <c r="L1139" s="69" t="str">
        <f t="shared" si="273"/>
        <v>N/D</v>
      </c>
      <c r="M1139" s="69" t="str">
        <f t="shared" si="274"/>
        <v>N/D</v>
      </c>
      <c r="N1139" s="69">
        <f t="shared" si="275"/>
        <v>104235541</v>
      </c>
      <c r="P1139" s="70">
        <v>1</v>
      </c>
      <c r="Q1139" s="70">
        <v>6</v>
      </c>
      <c r="R1139" s="19" t="s">
        <v>4</v>
      </c>
      <c r="S1139" s="78" t="str">
        <f t="shared" si="276"/>
        <v>LUIS RAMIREZ RODRIGUEZ</v>
      </c>
      <c r="T1139" s="78" t="str">
        <f t="shared" si="277"/>
        <v>Tijuana</v>
      </c>
      <c r="AB1139" s="78" t="str">
        <f t="shared" si="278"/>
        <v>TOMAS ZARAGOZA FUENTES</v>
      </c>
      <c r="AC1139" s="70">
        <v>103</v>
      </c>
      <c r="AD1139" s="68" t="str">
        <f t="shared" si="266"/>
        <v>EXECUTE [dbo].[PG_CI_CUENTA_BANCO] 0, 0, 0, 1282, 'Tijuana | PECA | PECA | 104235541 | CD. JUAREZ | Pesos Mexicanos' , '5541', 0, 'Tijuana | PECA | PECA | 104235541 | CD. JUAREZ | Pesos Mexicanos', 16, 7, 1, 'N/D', 'N/D', '104235541', '', 1, 6, NULL, 'LUIS RAMIREZ RODRIGUEZ', 'Tijuana', '', '', '', '', '', '', '', 'TOMAS ZARAGOZA FUENTES', 103</v>
      </c>
      <c r="AK1139" s="43">
        <v>1282</v>
      </c>
      <c r="AL1139" s="44">
        <v>16</v>
      </c>
      <c r="AM1139" s="44">
        <v>7</v>
      </c>
      <c r="AN1139" s="84" t="s">
        <v>3</v>
      </c>
      <c r="AO1139" s="44">
        <v>4</v>
      </c>
      <c r="AP1139" s="45" t="s">
        <v>123</v>
      </c>
      <c r="AQ1139" s="45">
        <v>104235541</v>
      </c>
      <c r="AR1139" s="46" t="s">
        <v>575</v>
      </c>
      <c r="AS1139" s="45" t="s">
        <v>576</v>
      </c>
      <c r="AT1139" s="45" t="s">
        <v>576</v>
      </c>
      <c r="AU1139" s="45" t="s">
        <v>125</v>
      </c>
      <c r="AV1139" s="45" t="s">
        <v>107</v>
      </c>
      <c r="AW1139" s="45" t="s">
        <v>97</v>
      </c>
      <c r="AX1139" s="45" t="s">
        <v>108</v>
      </c>
      <c r="AY1139" s="45" t="s">
        <v>100</v>
      </c>
      <c r="AZ1139" s="45" t="s">
        <v>109</v>
      </c>
      <c r="BA1139" s="45" t="s">
        <v>97</v>
      </c>
      <c r="BB1139" s="74" t="s">
        <v>120</v>
      </c>
      <c r="BC1139" s="45" t="s">
        <v>97</v>
      </c>
      <c r="BD1139" s="45">
        <v>833</v>
      </c>
      <c r="BE1139" s="45" t="s">
        <v>122</v>
      </c>
      <c r="BF1139" s="45" t="s">
        <v>112</v>
      </c>
      <c r="BH1139" s="45" t="s">
        <v>97</v>
      </c>
      <c r="BI1139" s="45">
        <v>1</v>
      </c>
      <c r="BJ1139" s="45" t="s">
        <v>97</v>
      </c>
      <c r="BK1139" s="53">
        <v>42620.492430555554</v>
      </c>
      <c r="BL1139" s="45" t="s">
        <v>114</v>
      </c>
      <c r="BM1139" s="45" t="s">
        <v>97</v>
      </c>
      <c r="BO1139" s="68" t="str">
        <f t="shared" si="279"/>
        <v>EXECUTE [dbo].[PG_CI_CUENTA_BANCO] 0,0,0 , 1282, X</v>
      </c>
    </row>
    <row r="1140" spans="2:67" x14ac:dyDescent="0.3">
      <c r="B1140" s="6">
        <f t="shared" si="267"/>
        <v>0</v>
      </c>
      <c r="C1140" s="6" t="str">
        <f t="shared" si="268"/>
        <v>0, 0</v>
      </c>
      <c r="D1140" s="54">
        <f t="shared" si="269"/>
        <v>1283</v>
      </c>
      <c r="E1140" s="75" t="str">
        <f t="shared" si="270"/>
        <v>Todas | PECA | PECA | 104236327 | CD. JUAREZ | Pesos Mexicanos</v>
      </c>
      <c r="F1140" s="54" t="str">
        <f t="shared" si="271"/>
        <v>6327</v>
      </c>
      <c r="G1140" s="5">
        <v>0</v>
      </c>
      <c r="H1140" s="78" t="str">
        <f t="shared" si="272"/>
        <v>Todas | PECA | PECA | 104236327 | CD. JUAREZ | Pesos Mexicanos</v>
      </c>
      <c r="I1140" s="69">
        <f t="shared" si="265"/>
        <v>13</v>
      </c>
      <c r="J1140" s="69">
        <f t="shared" si="265"/>
        <v>7</v>
      </c>
      <c r="K1140" s="70">
        <v>1</v>
      </c>
      <c r="L1140" s="69" t="str">
        <f t="shared" si="273"/>
        <v>N/D</v>
      </c>
      <c r="M1140" s="69" t="str">
        <f t="shared" si="274"/>
        <v>N/D</v>
      </c>
      <c r="N1140" s="69">
        <f t="shared" si="275"/>
        <v>104236327</v>
      </c>
      <c r="P1140" s="70">
        <v>1</v>
      </c>
      <c r="Q1140" s="70">
        <v>6</v>
      </c>
      <c r="R1140" s="19" t="s">
        <v>4</v>
      </c>
      <c r="S1140" s="78" t="str">
        <f t="shared" si="276"/>
        <v>LUIS RAMIREZ RODRIGUEZ</v>
      </c>
      <c r="T1140" s="78" t="str">
        <f t="shared" si="277"/>
        <v>Todas</v>
      </c>
      <c r="AB1140" s="78" t="str">
        <f t="shared" si="278"/>
        <v>TOMAS ZARAGOZA FUENTES</v>
      </c>
      <c r="AC1140" s="70">
        <v>103</v>
      </c>
      <c r="AD1140" s="68" t="str">
        <f t="shared" si="266"/>
        <v>EXECUTE [dbo].[PG_CI_CUENTA_BANCO] 0, 0, 0, 1283, 'Todas | PECA | PECA | 104236327 | CD. JUAREZ | Pesos Mexicanos' , '6327', 0, 'Todas | PECA | PECA | 104236327 | CD. JUAREZ | Pesos Mexicanos', 13, 7, 1, 'N/D', 'N/D', '104236327', '', 1, 6, NULL, 'LUIS RAMIREZ RODRIGUEZ', 'Todas', '', '', '', '', '', '', '', 'TOMAS ZARAGOZA FUENTES', 103</v>
      </c>
      <c r="AK1140" s="43">
        <v>1283</v>
      </c>
      <c r="AL1140" s="44">
        <v>13</v>
      </c>
      <c r="AM1140" s="44">
        <v>7</v>
      </c>
      <c r="AN1140" s="84" t="s">
        <v>3</v>
      </c>
      <c r="AO1140" s="44">
        <v>0</v>
      </c>
      <c r="AP1140" s="45" t="s">
        <v>130</v>
      </c>
      <c r="AQ1140" s="45">
        <v>104236327</v>
      </c>
      <c r="AR1140" s="46" t="s">
        <v>575</v>
      </c>
      <c r="AS1140" s="45" t="s">
        <v>576</v>
      </c>
      <c r="AT1140" s="45" t="s">
        <v>576</v>
      </c>
      <c r="AU1140" s="45" t="s">
        <v>188</v>
      </c>
      <c r="AV1140" s="45" t="s">
        <v>107</v>
      </c>
      <c r="AW1140" s="45" t="s">
        <v>97</v>
      </c>
      <c r="AX1140" s="45" t="s">
        <v>108</v>
      </c>
      <c r="AY1140" s="45" t="s">
        <v>100</v>
      </c>
      <c r="AZ1140" s="45" t="s">
        <v>109</v>
      </c>
      <c r="BA1140" s="45" t="s">
        <v>97</v>
      </c>
      <c r="BB1140" s="74" t="s">
        <v>120</v>
      </c>
      <c r="BC1140" s="45" t="s">
        <v>97</v>
      </c>
      <c r="BD1140" s="45">
        <v>833</v>
      </c>
      <c r="BE1140" s="45" t="s">
        <v>122</v>
      </c>
      <c r="BF1140" s="45" t="s">
        <v>204</v>
      </c>
      <c r="BH1140" s="45" t="s">
        <v>97</v>
      </c>
      <c r="BI1140" s="45">
        <v>1</v>
      </c>
      <c r="BJ1140" s="45" t="s">
        <v>97</v>
      </c>
      <c r="BK1140" s="53">
        <v>42406.366666666669</v>
      </c>
      <c r="BL1140" s="45" t="s">
        <v>114</v>
      </c>
      <c r="BM1140" s="45" t="s">
        <v>97</v>
      </c>
      <c r="BO1140" s="68" t="str">
        <f t="shared" si="279"/>
        <v>EXECUTE [dbo].[PG_CI_CUENTA_BANCO] 0,0,0 , 1283, X</v>
      </c>
    </row>
    <row r="1141" spans="2:67" x14ac:dyDescent="0.3">
      <c r="B1141" s="6">
        <f t="shared" si="267"/>
        <v>0</v>
      </c>
      <c r="C1141" s="6" t="str">
        <f t="shared" si="268"/>
        <v>0, 0</v>
      </c>
      <c r="D1141" s="54">
        <f t="shared" si="269"/>
        <v>1284</v>
      </c>
      <c r="E1141" s="75" t="str">
        <f t="shared" si="270"/>
        <v>Todas | PECA | PECA | 104249348 | CD. JUAREZ | Pesos Mexicanos</v>
      </c>
      <c r="F1141" s="54" t="str">
        <f t="shared" si="271"/>
        <v>9348</v>
      </c>
      <c r="G1141" s="5">
        <v>0</v>
      </c>
      <c r="H1141" s="78" t="str">
        <f t="shared" si="272"/>
        <v>Todas | PECA | PECA | 104249348 | CD. JUAREZ | Pesos Mexicanos</v>
      </c>
      <c r="I1141" s="69">
        <f t="shared" si="265"/>
        <v>42</v>
      </c>
      <c r="J1141" s="69">
        <f t="shared" si="265"/>
        <v>7</v>
      </c>
      <c r="K1141" s="70">
        <v>1</v>
      </c>
      <c r="L1141" s="69" t="str">
        <f t="shared" si="273"/>
        <v>N/D</v>
      </c>
      <c r="M1141" s="69" t="str">
        <f t="shared" si="274"/>
        <v>N/D</v>
      </c>
      <c r="N1141" s="69">
        <f t="shared" si="275"/>
        <v>104249348</v>
      </c>
      <c r="P1141" s="70">
        <v>1</v>
      </c>
      <c r="Q1141" s="70">
        <v>6</v>
      </c>
      <c r="R1141" s="19" t="s">
        <v>4</v>
      </c>
      <c r="S1141" s="78" t="str">
        <f t="shared" si="276"/>
        <v>LUIS RAMIREZ RODRIGUEZ</v>
      </c>
      <c r="T1141" s="78" t="str">
        <f t="shared" si="277"/>
        <v>Todas</v>
      </c>
      <c r="AB1141" s="78" t="str">
        <f t="shared" si="278"/>
        <v>TOMAS ZARAGOZA FUENTES</v>
      </c>
      <c r="AC1141" s="70">
        <v>103</v>
      </c>
      <c r="AD1141" s="68" t="str">
        <f t="shared" si="266"/>
        <v>EXECUTE [dbo].[PG_CI_CUENTA_BANCO] 0, 0, 0, 1284, 'Todas | PECA | PECA | 104249348 | CD. JUAREZ | Pesos Mexicanos' , '9348', 0, 'Todas | PECA | PECA | 104249348 | CD. JUAREZ | Pesos Mexicanos', 42, 7, 1, 'N/D', 'N/D', '104249348', '', 1, 6, NULL, 'LUIS RAMIREZ RODRIGUEZ', 'Todas', '', '', '', '', '', '', '', 'TOMAS ZARAGOZA FUENTES', 103</v>
      </c>
      <c r="AK1141" s="43">
        <v>1284</v>
      </c>
      <c r="AL1141" s="44">
        <v>42</v>
      </c>
      <c r="AM1141" s="44">
        <v>7</v>
      </c>
      <c r="AN1141" s="84" t="s">
        <v>3</v>
      </c>
      <c r="AO1141" s="44">
        <v>0</v>
      </c>
      <c r="AP1141" s="45" t="s">
        <v>130</v>
      </c>
      <c r="AQ1141" s="45">
        <v>104249348</v>
      </c>
      <c r="AR1141" s="46" t="s">
        <v>575</v>
      </c>
      <c r="AS1141" s="45" t="s">
        <v>576</v>
      </c>
      <c r="AT1141" s="45" t="s">
        <v>576</v>
      </c>
      <c r="AU1141" s="45" t="s">
        <v>174</v>
      </c>
      <c r="AV1141" s="45" t="s">
        <v>107</v>
      </c>
      <c r="AW1141" s="45" t="s">
        <v>97</v>
      </c>
      <c r="AX1141" s="45" t="s">
        <v>108</v>
      </c>
      <c r="AY1141" s="45" t="s">
        <v>100</v>
      </c>
      <c r="AZ1141" s="45" t="s">
        <v>109</v>
      </c>
      <c r="BA1141" s="45" t="s">
        <v>97</v>
      </c>
      <c r="BB1141" s="74" t="s">
        <v>120</v>
      </c>
      <c r="BC1141" s="45" t="s">
        <v>97</v>
      </c>
      <c r="BD1141" s="45">
        <v>833</v>
      </c>
      <c r="BE1141" s="45" t="s">
        <v>122</v>
      </c>
      <c r="BF1141" s="45" t="s">
        <v>315</v>
      </c>
      <c r="BH1141" s="45" t="s">
        <v>97</v>
      </c>
      <c r="BI1141" s="45">
        <v>1</v>
      </c>
      <c r="BJ1141" s="45" t="s">
        <v>97</v>
      </c>
      <c r="BK1141" s="53">
        <v>42406.368263888886</v>
      </c>
      <c r="BL1141" s="45" t="s">
        <v>114</v>
      </c>
      <c r="BM1141" s="45" t="s">
        <v>97</v>
      </c>
      <c r="BO1141" s="68" t="str">
        <f t="shared" si="279"/>
        <v>EXECUTE [dbo].[PG_CI_CUENTA_BANCO] 0,0,0 , 1284, X</v>
      </c>
    </row>
    <row r="1142" spans="2:67" x14ac:dyDescent="0.3">
      <c r="B1142" s="6">
        <f t="shared" si="267"/>
        <v>0</v>
      </c>
      <c r="C1142" s="6" t="str">
        <f t="shared" si="268"/>
        <v>0, 0</v>
      </c>
      <c r="D1142" s="54">
        <f t="shared" si="269"/>
        <v>1285</v>
      </c>
      <c r="E1142" s="75" t="str">
        <f t="shared" si="270"/>
        <v>Todas | PECA | PECA | 104277872 | CD. JUAREZ | Pesos Mexicanos</v>
      </c>
      <c r="F1142" s="54" t="str">
        <f t="shared" si="271"/>
        <v>7872</v>
      </c>
      <c r="G1142" s="5">
        <v>0</v>
      </c>
      <c r="H1142" s="78" t="str">
        <f t="shared" si="272"/>
        <v>Todas | PECA | PECA | 104277872 | CD. JUAREZ | Pesos Mexicanos</v>
      </c>
      <c r="I1142" s="69">
        <f t="shared" si="265"/>
        <v>10</v>
      </c>
      <c r="J1142" s="69">
        <f t="shared" si="265"/>
        <v>7</v>
      </c>
      <c r="K1142" s="70">
        <v>1</v>
      </c>
      <c r="L1142" s="69" t="str">
        <f t="shared" si="273"/>
        <v>N/D</v>
      </c>
      <c r="M1142" s="69" t="str">
        <f t="shared" si="274"/>
        <v>N/D</v>
      </c>
      <c r="N1142" s="69">
        <f t="shared" si="275"/>
        <v>104277872</v>
      </c>
      <c r="P1142" s="70">
        <v>1</v>
      </c>
      <c r="Q1142" s="70">
        <v>6</v>
      </c>
      <c r="R1142" s="19" t="s">
        <v>4</v>
      </c>
      <c r="S1142" s="78" t="str">
        <f t="shared" si="276"/>
        <v>LUIS RAMIREZ RODRIGUEZ</v>
      </c>
      <c r="T1142" s="78" t="str">
        <f t="shared" si="277"/>
        <v>Todas</v>
      </c>
      <c r="AB1142" s="78" t="str">
        <f t="shared" si="278"/>
        <v>TOMAS ZARAGOZA FUENTES</v>
      </c>
      <c r="AC1142" s="70">
        <v>103</v>
      </c>
      <c r="AD1142" s="68" t="str">
        <f t="shared" si="266"/>
        <v>EXECUTE [dbo].[PG_CI_CUENTA_BANCO] 0, 0, 0, 1285, 'Todas | PECA | PECA | 104277872 | CD. JUAREZ | Pesos Mexicanos' , '7872', 0, 'Todas | PECA | PECA | 104277872 | CD. JUAREZ | Pesos Mexicanos', 10, 7, 1, 'N/D', 'N/D', '104277872', '', 1, 6, NULL, 'LUIS RAMIREZ RODRIGUEZ', 'Todas', '', '', '', '', '', '', '', 'TOMAS ZARAGOZA FUENTES', 103</v>
      </c>
      <c r="AK1142" s="43">
        <v>1285</v>
      </c>
      <c r="AL1142" s="44">
        <v>10</v>
      </c>
      <c r="AM1142" s="44">
        <v>7</v>
      </c>
      <c r="AN1142" s="84" t="s">
        <v>3</v>
      </c>
      <c r="AO1142" s="44">
        <v>0</v>
      </c>
      <c r="AP1142" s="45" t="s">
        <v>130</v>
      </c>
      <c r="AQ1142" s="45">
        <v>104277872</v>
      </c>
      <c r="AR1142" s="46" t="s">
        <v>575</v>
      </c>
      <c r="AS1142" s="45" t="s">
        <v>576</v>
      </c>
      <c r="AT1142" s="45" t="s">
        <v>576</v>
      </c>
      <c r="AU1142" s="45" t="s">
        <v>162</v>
      </c>
      <c r="AV1142" s="45" t="s">
        <v>107</v>
      </c>
      <c r="AW1142" s="45" t="s">
        <v>97</v>
      </c>
      <c r="AX1142" s="45" t="s">
        <v>108</v>
      </c>
      <c r="AY1142" s="45" t="s">
        <v>100</v>
      </c>
      <c r="AZ1142" s="45" t="s">
        <v>109</v>
      </c>
      <c r="BA1142" s="45" t="s">
        <v>97</v>
      </c>
      <c r="BB1142" s="74" t="s">
        <v>120</v>
      </c>
      <c r="BC1142" s="45" t="s">
        <v>97</v>
      </c>
      <c r="BD1142" s="45">
        <v>833</v>
      </c>
      <c r="BE1142" s="45" t="s">
        <v>122</v>
      </c>
      <c r="BF1142" s="45" t="s">
        <v>160</v>
      </c>
      <c r="BH1142" s="45" t="s">
        <v>97</v>
      </c>
      <c r="BI1142" s="45">
        <v>1</v>
      </c>
      <c r="BJ1142" s="45" t="s">
        <v>97</v>
      </c>
      <c r="BK1142" s="53">
        <v>42406.369502314818</v>
      </c>
      <c r="BL1142" s="45" t="s">
        <v>114</v>
      </c>
      <c r="BM1142" s="45" t="s">
        <v>97</v>
      </c>
      <c r="BO1142" s="68" t="str">
        <f t="shared" si="279"/>
        <v>EXECUTE [dbo].[PG_CI_CUENTA_BANCO] 0,0,0 , 1285, X</v>
      </c>
    </row>
    <row r="1143" spans="2:67" x14ac:dyDescent="0.3">
      <c r="B1143" s="6">
        <f t="shared" si="267"/>
        <v>0</v>
      </c>
      <c r="C1143" s="6" t="str">
        <f t="shared" si="268"/>
        <v>0, 0</v>
      </c>
      <c r="D1143" s="54">
        <f t="shared" si="269"/>
        <v>1286</v>
      </c>
      <c r="E1143" s="75" t="str">
        <f t="shared" si="270"/>
        <v>Todas | PECA | PECA | 104278860 | CD. JUAREZ | Pesos Mexicanos</v>
      </c>
      <c r="F1143" s="54" t="str">
        <f t="shared" si="271"/>
        <v>8860</v>
      </c>
      <c r="G1143" s="5">
        <v>0</v>
      </c>
      <c r="H1143" s="78" t="str">
        <f t="shared" si="272"/>
        <v>Todas | PECA | PECA | 104278860 | CD. JUAREZ | Pesos Mexicanos</v>
      </c>
      <c r="I1143" s="69">
        <f t="shared" si="265"/>
        <v>24</v>
      </c>
      <c r="J1143" s="69">
        <f t="shared" si="265"/>
        <v>7</v>
      </c>
      <c r="K1143" s="70">
        <v>1</v>
      </c>
      <c r="L1143" s="69" t="str">
        <f t="shared" si="273"/>
        <v>N/D</v>
      </c>
      <c r="M1143" s="69" t="str">
        <f t="shared" si="274"/>
        <v>N/D</v>
      </c>
      <c r="N1143" s="69">
        <f t="shared" si="275"/>
        <v>104278860</v>
      </c>
      <c r="P1143" s="70">
        <v>1</v>
      </c>
      <c r="Q1143" s="70">
        <v>6</v>
      </c>
      <c r="R1143" s="19" t="s">
        <v>4</v>
      </c>
      <c r="S1143" s="78" t="str">
        <f t="shared" si="276"/>
        <v>LUIS RAMIREZ RODRIGUEZ</v>
      </c>
      <c r="T1143" s="78" t="str">
        <f t="shared" si="277"/>
        <v>Todas</v>
      </c>
      <c r="AB1143" s="78" t="str">
        <f t="shared" si="278"/>
        <v>TOMAS ZARAGOZA FUENTES</v>
      </c>
      <c r="AC1143" s="70">
        <v>103</v>
      </c>
      <c r="AD1143" s="68" t="str">
        <f t="shared" si="266"/>
        <v>EXECUTE [dbo].[PG_CI_CUENTA_BANCO] 0, 0, 0, 1286, 'Todas | PECA | PECA | 104278860 | CD. JUAREZ | Pesos Mexicanos' , '8860', 0, 'Todas | PECA | PECA | 104278860 | CD. JUAREZ | Pesos Mexicanos', 24, 7, 1, 'N/D', 'N/D', '104278860', '', 1, 6, NULL, 'LUIS RAMIREZ RODRIGUEZ', 'Todas', '', '', '', '', '', '', '', 'TOMAS ZARAGOZA FUENTES', 103</v>
      </c>
      <c r="AK1143" s="43">
        <v>1286</v>
      </c>
      <c r="AL1143" s="44">
        <v>24</v>
      </c>
      <c r="AM1143" s="44">
        <v>7</v>
      </c>
      <c r="AN1143" s="84" t="s">
        <v>3</v>
      </c>
      <c r="AO1143" s="44">
        <v>0</v>
      </c>
      <c r="AP1143" s="45" t="s">
        <v>130</v>
      </c>
      <c r="AQ1143" s="45">
        <v>104278860</v>
      </c>
      <c r="AR1143" s="46" t="s">
        <v>575</v>
      </c>
      <c r="AS1143" s="45" t="s">
        <v>576</v>
      </c>
      <c r="AT1143" s="45" t="s">
        <v>576</v>
      </c>
      <c r="AU1143" s="45" t="s">
        <v>188</v>
      </c>
      <c r="AV1143" s="45" t="s">
        <v>107</v>
      </c>
      <c r="AW1143" s="45" t="s">
        <v>97</v>
      </c>
      <c r="AX1143" s="45" t="s">
        <v>108</v>
      </c>
      <c r="AY1143" s="45" t="s">
        <v>100</v>
      </c>
      <c r="AZ1143" s="45" t="s">
        <v>109</v>
      </c>
      <c r="BA1143" s="45" t="s">
        <v>97</v>
      </c>
      <c r="BB1143" s="74" t="s">
        <v>120</v>
      </c>
      <c r="BC1143" s="45" t="s">
        <v>97</v>
      </c>
      <c r="BD1143" s="45">
        <v>833</v>
      </c>
      <c r="BE1143" s="45" t="s">
        <v>122</v>
      </c>
      <c r="BF1143" s="45" t="s">
        <v>213</v>
      </c>
      <c r="BH1143" s="45" t="s">
        <v>97</v>
      </c>
      <c r="BI1143" s="45">
        <v>1</v>
      </c>
      <c r="BJ1143" s="45" t="s">
        <v>97</v>
      </c>
      <c r="BK1143" s="53">
        <v>42406.370995370373</v>
      </c>
      <c r="BL1143" s="45" t="s">
        <v>114</v>
      </c>
      <c r="BM1143" s="45" t="s">
        <v>97</v>
      </c>
      <c r="BO1143" s="68" t="str">
        <f t="shared" si="279"/>
        <v>EXECUTE [dbo].[PG_CI_CUENTA_BANCO] 0,0,0 , 1286, X</v>
      </c>
    </row>
    <row r="1144" spans="2:67" x14ac:dyDescent="0.3">
      <c r="B1144" s="6">
        <f t="shared" si="267"/>
        <v>0</v>
      </c>
      <c r="C1144" s="6" t="str">
        <f t="shared" si="268"/>
        <v>0, 0</v>
      </c>
      <c r="D1144" s="54">
        <f t="shared" si="269"/>
        <v>1287</v>
      </c>
      <c r="E1144" s="75" t="str">
        <f t="shared" si="270"/>
        <v>Todas | PECA | PECA | 104365720 | CD. JUAREZ | Pesos Mexicanos</v>
      </c>
      <c r="F1144" s="54" t="str">
        <f t="shared" si="271"/>
        <v>5720</v>
      </c>
      <c r="G1144" s="5">
        <v>0</v>
      </c>
      <c r="H1144" s="78" t="str">
        <f t="shared" si="272"/>
        <v>Todas | PECA | PECA | 104365720 | CD. JUAREZ | Pesos Mexicanos</v>
      </c>
      <c r="I1144" s="69">
        <f t="shared" si="265"/>
        <v>30</v>
      </c>
      <c r="J1144" s="69">
        <f t="shared" si="265"/>
        <v>7</v>
      </c>
      <c r="K1144" s="70">
        <v>1</v>
      </c>
      <c r="L1144" s="69" t="str">
        <f t="shared" si="273"/>
        <v>N/D</v>
      </c>
      <c r="M1144" s="69" t="str">
        <f t="shared" si="274"/>
        <v>N/D</v>
      </c>
      <c r="N1144" s="69">
        <f t="shared" si="275"/>
        <v>104365720</v>
      </c>
      <c r="P1144" s="70">
        <v>1</v>
      </c>
      <c r="Q1144" s="70">
        <v>6</v>
      </c>
      <c r="R1144" s="19" t="s">
        <v>4</v>
      </c>
      <c r="S1144" s="78" t="str">
        <f t="shared" si="276"/>
        <v>LUIS RAMIREZ RODRIGUEZ</v>
      </c>
      <c r="T1144" s="78" t="str">
        <f t="shared" si="277"/>
        <v>Todas</v>
      </c>
      <c r="AB1144" s="78" t="str">
        <f t="shared" si="278"/>
        <v>N/D</v>
      </c>
      <c r="AC1144" s="70">
        <v>103</v>
      </c>
      <c r="AD1144" s="68" t="str">
        <f t="shared" si="266"/>
        <v>EXECUTE [dbo].[PG_CI_CUENTA_BANCO] 0, 0, 0, 1287, 'Todas | PECA | PECA | 104365720 | CD. JUAREZ | Pesos Mexicanos' , '5720', 0, 'Todas | PECA | PECA | 104365720 | CD. JUAREZ | Pesos Mexicanos', 30, 7, 1, 'N/D', 'N/D', '104365720', '', 1, 6, NULL, 'LUIS RAMIREZ RODRIGUEZ', 'Todas', '', '', '', '', '', '', '', 'N/D', 103</v>
      </c>
      <c r="AK1144" s="43">
        <v>1287</v>
      </c>
      <c r="AL1144" s="44">
        <v>30</v>
      </c>
      <c r="AM1144" s="44">
        <v>7</v>
      </c>
      <c r="AN1144" s="84" t="s">
        <v>3</v>
      </c>
      <c r="AO1144" s="44">
        <v>0</v>
      </c>
      <c r="AP1144" s="45" t="s">
        <v>130</v>
      </c>
      <c r="AQ1144" s="45">
        <v>104365720</v>
      </c>
      <c r="AR1144" s="46" t="s">
        <v>575</v>
      </c>
      <c r="AS1144" s="45" t="s">
        <v>576</v>
      </c>
      <c r="AT1144" s="45" t="s">
        <v>576</v>
      </c>
      <c r="AU1144" s="45" t="s">
        <v>248</v>
      </c>
      <c r="AV1144" s="45" t="s">
        <v>107</v>
      </c>
      <c r="AW1144" s="45" t="s">
        <v>97</v>
      </c>
      <c r="AX1144" s="45" t="s">
        <v>108</v>
      </c>
      <c r="AY1144" s="45" t="s">
        <v>100</v>
      </c>
      <c r="AZ1144" s="45" t="s">
        <v>97</v>
      </c>
      <c r="BA1144" s="45" t="s">
        <v>97</v>
      </c>
      <c r="BB1144" s="74" t="s">
        <v>120</v>
      </c>
      <c r="BC1144" s="45" t="s">
        <v>97</v>
      </c>
      <c r="BD1144" s="45">
        <v>833</v>
      </c>
      <c r="BE1144" s="45" t="s">
        <v>122</v>
      </c>
      <c r="BF1144" s="45" t="s">
        <v>561</v>
      </c>
      <c r="BH1144" s="45" t="s">
        <v>97</v>
      </c>
      <c r="BI1144" s="45">
        <v>1</v>
      </c>
      <c r="BJ1144" s="45" t="s">
        <v>97</v>
      </c>
      <c r="BK1144" s="53">
        <v>42411.509143518517</v>
      </c>
      <c r="BL1144" s="45" t="s">
        <v>114</v>
      </c>
      <c r="BM1144" s="45" t="s">
        <v>97</v>
      </c>
      <c r="BO1144" s="68" t="str">
        <f t="shared" si="279"/>
        <v>EXECUTE [dbo].[PG_CI_CUENTA_BANCO] 0,0,0 , 1287, X</v>
      </c>
    </row>
    <row r="1145" spans="2:67" x14ac:dyDescent="0.3">
      <c r="B1145" s="6">
        <f t="shared" si="267"/>
        <v>0</v>
      </c>
      <c r="C1145" s="6" t="str">
        <f t="shared" si="268"/>
        <v>0, 0</v>
      </c>
      <c r="D1145" s="54">
        <f t="shared" si="269"/>
        <v>1288</v>
      </c>
      <c r="E1145" s="75" t="str">
        <f t="shared" si="270"/>
        <v>Todas | proveedores importacion | proveedores importacion | 104355903 | CD. JUAREZ | Pesos Mexicanos</v>
      </c>
      <c r="F1145" s="54" t="str">
        <f t="shared" si="271"/>
        <v>5903</v>
      </c>
      <c r="G1145" s="5">
        <v>0</v>
      </c>
      <c r="H1145" s="78" t="str">
        <f t="shared" si="272"/>
        <v>Todas | proveedores importacion | proveedores importacion | 104355903 | CD. JUAREZ | Pesos Mexicanos</v>
      </c>
      <c r="I1145" s="69">
        <f t="shared" si="265"/>
        <v>16</v>
      </c>
      <c r="J1145" s="69">
        <f t="shared" si="265"/>
        <v>7</v>
      </c>
      <c r="K1145" s="70">
        <v>1</v>
      </c>
      <c r="L1145" s="69" t="str">
        <f t="shared" si="273"/>
        <v>N/D</v>
      </c>
      <c r="M1145" s="69" t="str">
        <f t="shared" si="274"/>
        <v>N/D</v>
      </c>
      <c r="N1145" s="69">
        <f t="shared" si="275"/>
        <v>104355903</v>
      </c>
      <c r="P1145" s="70">
        <v>1</v>
      </c>
      <c r="Q1145" s="70">
        <v>6</v>
      </c>
      <c r="R1145" s="19" t="s">
        <v>4</v>
      </c>
      <c r="S1145" s="78" t="str">
        <f t="shared" si="276"/>
        <v>LUIS RAMIREZ RODRIGUEZ</v>
      </c>
      <c r="T1145" s="78" t="str">
        <f t="shared" si="277"/>
        <v>Todas</v>
      </c>
      <c r="AB1145" s="78" t="str">
        <f t="shared" si="278"/>
        <v>TOMAS ZARAGOZA FUENTES</v>
      </c>
      <c r="AC1145" s="70">
        <v>103</v>
      </c>
      <c r="AD1145" s="68" t="str">
        <f t="shared" si="266"/>
        <v>EXECUTE [dbo].[PG_CI_CUENTA_BANCO] 0, 0, 0, 1288, 'Todas | proveedores importacion | proveedores importacion | 104355903 | CD. JUAREZ | Pesos Mexicanos' , '5903', 0, 'Todas | proveedores importacion | proveedores importacion | 104355903 | CD. JUAREZ | Pesos Mexicanos', 16, 7, 1, 'N/D', 'N/D', '104355903', '', 1, 6, NULL, 'LUIS RAMIREZ RODRIGUEZ', 'Todas', '', '', '', '', '', '', '', 'TOMAS ZARAGOZA FUENTES', 103</v>
      </c>
      <c r="AK1145" s="43">
        <v>1288</v>
      </c>
      <c r="AL1145" s="44">
        <v>16</v>
      </c>
      <c r="AM1145" s="44">
        <v>7</v>
      </c>
      <c r="AN1145" s="84" t="s">
        <v>3</v>
      </c>
      <c r="AO1145" s="44">
        <v>0</v>
      </c>
      <c r="AP1145" s="45" t="s">
        <v>130</v>
      </c>
      <c r="AQ1145" s="45">
        <v>104355903</v>
      </c>
      <c r="AR1145" s="46" t="s">
        <v>367</v>
      </c>
      <c r="AS1145" s="45" t="s">
        <v>577</v>
      </c>
      <c r="AT1145" s="45" t="s">
        <v>577</v>
      </c>
      <c r="AU1145" s="45" t="s">
        <v>125</v>
      </c>
      <c r="AV1145" s="45" t="s">
        <v>107</v>
      </c>
      <c r="AW1145" s="45" t="s">
        <v>97</v>
      </c>
      <c r="AX1145" s="45" t="s">
        <v>108</v>
      </c>
      <c r="AY1145" s="45" t="s">
        <v>100</v>
      </c>
      <c r="AZ1145" s="45" t="s">
        <v>109</v>
      </c>
      <c r="BA1145" s="45" t="s">
        <v>97</v>
      </c>
      <c r="BB1145" s="74" t="s">
        <v>120</v>
      </c>
      <c r="BC1145" s="45" t="s">
        <v>97</v>
      </c>
      <c r="BD1145" s="45">
        <v>833</v>
      </c>
      <c r="BE1145" s="45" t="s">
        <v>122</v>
      </c>
      <c r="BF1145" s="45" t="s">
        <v>112</v>
      </c>
      <c r="BH1145" s="45" t="s">
        <v>97</v>
      </c>
      <c r="BI1145" s="45">
        <v>1</v>
      </c>
      <c r="BJ1145" s="45" t="s">
        <v>97</v>
      </c>
      <c r="BK1145" s="53">
        <v>42411.53738425926</v>
      </c>
      <c r="BL1145" s="45" t="s">
        <v>114</v>
      </c>
      <c r="BM1145" s="45" t="s">
        <v>97</v>
      </c>
      <c r="BO1145" s="68" t="str">
        <f t="shared" si="279"/>
        <v>EXECUTE [dbo].[PG_CI_CUENTA_BANCO] 0,0,0 , 1288, X</v>
      </c>
    </row>
    <row r="1146" spans="2:67" x14ac:dyDescent="0.3">
      <c r="B1146" s="6">
        <f t="shared" si="267"/>
        <v>0</v>
      </c>
      <c r="C1146" s="6" t="str">
        <f t="shared" si="268"/>
        <v>0, 0</v>
      </c>
      <c r="D1146" s="54">
        <f t="shared" si="269"/>
        <v>1289</v>
      </c>
      <c r="E1146" s="75" t="str">
        <f t="shared" si="270"/>
        <v>Todas | INVERSIONES DOLARES | INVERSIONES DOLARES | 104356454 | CD. JUAREZ | Dólares USA</v>
      </c>
      <c r="F1146" s="54" t="str">
        <f t="shared" si="271"/>
        <v>6454</v>
      </c>
      <c r="G1146" s="5">
        <v>0</v>
      </c>
      <c r="H1146" s="78" t="str">
        <f t="shared" si="272"/>
        <v>Todas | INVERSIONES DOLARES | INVERSIONES DOLARES | 104356454 | CD. JUAREZ | Dólares USA</v>
      </c>
      <c r="I1146" s="69">
        <f t="shared" si="265"/>
        <v>16</v>
      </c>
      <c r="J1146" s="69">
        <f t="shared" si="265"/>
        <v>7</v>
      </c>
      <c r="K1146" s="70">
        <v>2</v>
      </c>
      <c r="L1146" s="69" t="str">
        <f t="shared" si="273"/>
        <v>N/D</v>
      </c>
      <c r="M1146" s="69" t="str">
        <f t="shared" si="274"/>
        <v>N/D</v>
      </c>
      <c r="N1146" s="69">
        <f t="shared" si="275"/>
        <v>104356454</v>
      </c>
      <c r="P1146" s="70">
        <v>1</v>
      </c>
      <c r="Q1146" s="70">
        <v>5</v>
      </c>
      <c r="R1146" s="19" t="s">
        <v>4</v>
      </c>
      <c r="S1146" s="78" t="str">
        <f t="shared" si="276"/>
        <v>LUIS RAMIREZ RODRIGUEZ</v>
      </c>
      <c r="T1146" s="78" t="str">
        <f t="shared" si="277"/>
        <v>Todas</v>
      </c>
      <c r="AB1146" s="78" t="str">
        <f t="shared" si="278"/>
        <v>TOMAS ZARAGOZA FUENTES</v>
      </c>
      <c r="AC1146" s="70">
        <v>103</v>
      </c>
      <c r="AD1146" s="68" t="str">
        <f t="shared" si="266"/>
        <v>EXECUTE [dbo].[PG_CI_CUENTA_BANCO] 0, 0, 0, 1289, 'Todas | INVERSIONES DOLARES | INVERSIONES DOLARES | 104356454 | CD. JUAREZ | Dólares USA' , '6454', 0, 'Todas | INVERSIONES DOLARES | INVERSIONES DOLARES | 104356454 | CD. JUAREZ | Dólares USA', 16, 7, 2, 'N/D', 'N/D', '104356454', '', 1, 5, NULL, 'LUIS RAMIREZ RODRIGUEZ', 'Todas', '', '', '', '', '', '', '', 'TOMAS ZARAGOZA FUENTES', 103</v>
      </c>
      <c r="AK1146" s="43">
        <v>1289</v>
      </c>
      <c r="AL1146" s="44">
        <v>16</v>
      </c>
      <c r="AM1146" s="44">
        <v>7</v>
      </c>
      <c r="AN1146" s="84" t="s">
        <v>3</v>
      </c>
      <c r="AO1146" s="44">
        <v>0</v>
      </c>
      <c r="AP1146" s="45" t="s">
        <v>130</v>
      </c>
      <c r="AQ1146" s="45">
        <v>104356454</v>
      </c>
      <c r="AR1146" s="46" t="s">
        <v>129</v>
      </c>
      <c r="AS1146" s="45" t="s">
        <v>578</v>
      </c>
      <c r="AT1146" s="45" t="s">
        <v>578</v>
      </c>
      <c r="AU1146" s="45" t="s">
        <v>579</v>
      </c>
      <c r="AV1146" s="45" t="s">
        <v>107</v>
      </c>
      <c r="AW1146" s="45" t="s">
        <v>97</v>
      </c>
      <c r="AX1146" s="45" t="s">
        <v>108</v>
      </c>
      <c r="AY1146" s="45" t="s">
        <v>118</v>
      </c>
      <c r="AZ1146" s="45" t="s">
        <v>109</v>
      </c>
      <c r="BA1146" s="45" t="s">
        <v>97</v>
      </c>
      <c r="BB1146" s="74" t="s">
        <v>120</v>
      </c>
      <c r="BC1146" s="45" t="s">
        <v>97</v>
      </c>
      <c r="BD1146" s="45">
        <v>833</v>
      </c>
      <c r="BE1146" s="45" t="s">
        <v>122</v>
      </c>
      <c r="BF1146" s="45" t="s">
        <v>112</v>
      </c>
      <c r="BH1146" s="45" t="s">
        <v>97</v>
      </c>
      <c r="BI1146" s="45">
        <v>1</v>
      </c>
      <c r="BJ1146" s="45" t="s">
        <v>97</v>
      </c>
      <c r="BK1146" s="53">
        <v>42968.510995370372</v>
      </c>
      <c r="BL1146" s="45" t="s">
        <v>128</v>
      </c>
      <c r="BM1146" s="45" t="s">
        <v>97</v>
      </c>
      <c r="BO1146" s="68" t="str">
        <f t="shared" si="279"/>
        <v>EXECUTE [dbo].[PG_CI_CUENTA_BANCO] 0,0,0 , 1289, X</v>
      </c>
    </row>
    <row r="1147" spans="2:67" x14ac:dyDescent="0.3">
      <c r="B1147" s="6">
        <f t="shared" si="267"/>
        <v>0</v>
      </c>
      <c r="C1147" s="6" t="str">
        <f t="shared" si="268"/>
        <v>0, 0</v>
      </c>
      <c r="D1147" s="54">
        <f t="shared" si="269"/>
        <v>1290</v>
      </c>
      <c r="E1147" s="75" t="str">
        <f t="shared" si="270"/>
        <v>Todas | proveedores importacion | proveedores importacion | 104354990 | CD. JUAREZ | Pesos Mexicanos</v>
      </c>
      <c r="F1147" s="54" t="str">
        <f t="shared" si="271"/>
        <v>4990</v>
      </c>
      <c r="G1147" s="5">
        <v>0</v>
      </c>
      <c r="H1147" s="78" t="str">
        <f t="shared" si="272"/>
        <v>Todas | proveedores importacion | proveedores importacion | 104354990 | CD. JUAREZ | Pesos Mexicanos</v>
      </c>
      <c r="I1147" s="69">
        <f t="shared" si="265"/>
        <v>13</v>
      </c>
      <c r="J1147" s="69">
        <f t="shared" si="265"/>
        <v>7</v>
      </c>
      <c r="K1147" s="70">
        <v>1</v>
      </c>
      <c r="L1147" s="69" t="str">
        <f t="shared" si="273"/>
        <v>N/D</v>
      </c>
      <c r="M1147" s="69" t="str">
        <f t="shared" si="274"/>
        <v>N/D</v>
      </c>
      <c r="N1147" s="69">
        <f t="shared" si="275"/>
        <v>104354990</v>
      </c>
      <c r="P1147" s="70">
        <v>1</v>
      </c>
      <c r="Q1147" s="70">
        <v>6</v>
      </c>
      <c r="R1147" s="19" t="s">
        <v>4</v>
      </c>
      <c r="S1147" s="78" t="str">
        <f t="shared" si="276"/>
        <v>LUIS RAMIREZ RODRIGUEZ</v>
      </c>
      <c r="T1147" s="78" t="str">
        <f t="shared" si="277"/>
        <v>Todas</v>
      </c>
      <c r="AB1147" s="78" t="str">
        <f t="shared" si="278"/>
        <v>TOMAS ZARAGOZA FUENTES</v>
      </c>
      <c r="AC1147" s="70">
        <v>103</v>
      </c>
      <c r="AD1147" s="68" t="str">
        <f t="shared" si="266"/>
        <v>EXECUTE [dbo].[PG_CI_CUENTA_BANCO] 0, 0, 0, 1290, 'Todas | proveedores importacion | proveedores importacion | 104354990 | CD. JUAREZ | Pesos Mexicanos' , '4990', 0, 'Todas | proveedores importacion | proveedores importacion | 104354990 | CD. JUAREZ | Pesos Mexicanos', 13, 7, 1, 'N/D', 'N/D', '104354990', '', 1, 6, NULL, 'LUIS RAMIREZ RODRIGUEZ', 'Todas', '', '', '', '', '', '', '', 'TOMAS ZARAGOZA FUENTES', 103</v>
      </c>
      <c r="AK1147" s="43">
        <v>1290</v>
      </c>
      <c r="AL1147" s="44">
        <v>13</v>
      </c>
      <c r="AM1147" s="44">
        <v>7</v>
      </c>
      <c r="AN1147" s="84" t="s">
        <v>3</v>
      </c>
      <c r="AO1147" s="44">
        <v>0</v>
      </c>
      <c r="AP1147" s="45" t="s">
        <v>130</v>
      </c>
      <c r="AQ1147" s="45">
        <v>104354990</v>
      </c>
      <c r="AR1147" s="46" t="s">
        <v>367</v>
      </c>
      <c r="AS1147" s="45" t="s">
        <v>577</v>
      </c>
      <c r="AT1147" s="45" t="s">
        <v>577</v>
      </c>
      <c r="AU1147" s="45" t="s">
        <v>188</v>
      </c>
      <c r="AV1147" s="45" t="s">
        <v>107</v>
      </c>
      <c r="AW1147" s="45" t="s">
        <v>97</v>
      </c>
      <c r="AX1147" s="45" t="s">
        <v>108</v>
      </c>
      <c r="AY1147" s="45" t="s">
        <v>100</v>
      </c>
      <c r="AZ1147" s="45" t="s">
        <v>109</v>
      </c>
      <c r="BA1147" s="45" t="s">
        <v>97</v>
      </c>
      <c r="BB1147" s="74" t="s">
        <v>120</v>
      </c>
      <c r="BC1147" s="45" t="s">
        <v>97</v>
      </c>
      <c r="BD1147" s="45">
        <v>833</v>
      </c>
      <c r="BE1147" s="45" t="s">
        <v>122</v>
      </c>
      <c r="BF1147" s="45" t="s">
        <v>204</v>
      </c>
      <c r="BH1147" s="45" t="s">
        <v>97</v>
      </c>
      <c r="BI1147" s="45">
        <v>1</v>
      </c>
      <c r="BJ1147" s="45" t="s">
        <v>97</v>
      </c>
      <c r="BK1147" s="53">
        <v>42411.570555555554</v>
      </c>
      <c r="BL1147" s="45" t="s">
        <v>114</v>
      </c>
      <c r="BM1147" s="45" t="s">
        <v>97</v>
      </c>
      <c r="BO1147" s="68" t="str">
        <f t="shared" si="279"/>
        <v>EXECUTE [dbo].[PG_CI_CUENTA_BANCO] 0,0,0 , 1290, X</v>
      </c>
    </row>
    <row r="1148" spans="2:67" x14ac:dyDescent="0.3">
      <c r="B1148" s="6">
        <f t="shared" si="267"/>
        <v>0</v>
      </c>
      <c r="C1148" s="6" t="str">
        <f t="shared" si="268"/>
        <v>0, 0</v>
      </c>
      <c r="D1148" s="54">
        <f t="shared" si="269"/>
        <v>1291</v>
      </c>
      <c r="E1148" s="75" t="str">
        <f t="shared" si="270"/>
        <v>Todas | INVERSION DOLARES | INVERSION DOLARES | 104355296 | CD. JUAREZ | Dólares USA</v>
      </c>
      <c r="F1148" s="54" t="str">
        <f t="shared" si="271"/>
        <v>5296</v>
      </c>
      <c r="G1148" s="5">
        <v>0</v>
      </c>
      <c r="H1148" s="78" t="str">
        <f t="shared" si="272"/>
        <v>Todas | INVERSION DOLARES | INVERSION DOLARES | 104355296 | CD. JUAREZ | Dólares USA</v>
      </c>
      <c r="I1148" s="69">
        <f t="shared" si="265"/>
        <v>13</v>
      </c>
      <c r="J1148" s="69">
        <f t="shared" si="265"/>
        <v>7</v>
      </c>
      <c r="K1148" s="70">
        <v>2</v>
      </c>
      <c r="L1148" s="69" t="str">
        <f t="shared" si="273"/>
        <v>N/D</v>
      </c>
      <c r="M1148" s="69" t="str">
        <f t="shared" si="274"/>
        <v>N/D</v>
      </c>
      <c r="N1148" s="69">
        <f t="shared" si="275"/>
        <v>104355296</v>
      </c>
      <c r="P1148" s="70">
        <v>1</v>
      </c>
      <c r="Q1148" s="70">
        <v>5</v>
      </c>
      <c r="R1148" s="19" t="s">
        <v>4</v>
      </c>
      <c r="S1148" s="78" t="str">
        <f t="shared" si="276"/>
        <v>LUIS RAMIREZ RODRIGUEZ</v>
      </c>
      <c r="T1148" s="78" t="str">
        <f t="shared" si="277"/>
        <v>Todas</v>
      </c>
      <c r="AB1148" s="78" t="str">
        <f t="shared" si="278"/>
        <v>TOMAS ZARAGOZA FUENTES</v>
      </c>
      <c r="AC1148" s="70">
        <v>103</v>
      </c>
      <c r="AD1148" s="68" t="str">
        <f t="shared" si="266"/>
        <v>EXECUTE [dbo].[PG_CI_CUENTA_BANCO] 0, 0, 0, 1291, 'Todas | INVERSION DOLARES | INVERSION DOLARES | 104355296 | CD. JUAREZ | Dólares USA' , '5296', 0, 'Todas | INVERSION DOLARES | INVERSION DOLARES | 104355296 | CD. JUAREZ | Dólares USA', 13, 7, 2, 'N/D', 'N/D', '104355296', '', 1, 5, NULL, 'LUIS RAMIREZ RODRIGUEZ', 'Todas', '', '', '', '', '', '', '', 'TOMAS ZARAGOZA FUENTES', 103</v>
      </c>
      <c r="AK1148" s="43">
        <v>1291</v>
      </c>
      <c r="AL1148" s="44">
        <v>13</v>
      </c>
      <c r="AM1148" s="44">
        <v>7</v>
      </c>
      <c r="AN1148" s="84" t="s">
        <v>3</v>
      </c>
      <c r="AO1148" s="44">
        <v>0</v>
      </c>
      <c r="AP1148" s="45" t="s">
        <v>130</v>
      </c>
      <c r="AQ1148" s="45">
        <v>104355296</v>
      </c>
      <c r="AR1148" s="46" t="s">
        <v>129</v>
      </c>
      <c r="AS1148" s="45" t="s">
        <v>580</v>
      </c>
      <c r="AT1148" s="45" t="s">
        <v>580</v>
      </c>
      <c r="AU1148" s="45" t="s">
        <v>579</v>
      </c>
      <c r="AV1148" s="45" t="s">
        <v>107</v>
      </c>
      <c r="AW1148" s="45" t="s">
        <v>97</v>
      </c>
      <c r="AX1148" s="45" t="s">
        <v>108</v>
      </c>
      <c r="AY1148" s="45" t="s">
        <v>118</v>
      </c>
      <c r="AZ1148" s="45" t="s">
        <v>109</v>
      </c>
      <c r="BA1148" s="45" t="s">
        <v>97</v>
      </c>
      <c r="BB1148" s="74" t="s">
        <v>120</v>
      </c>
      <c r="BC1148" s="45" t="s">
        <v>97</v>
      </c>
      <c r="BD1148" s="45">
        <v>833</v>
      </c>
      <c r="BE1148" s="45" t="s">
        <v>122</v>
      </c>
      <c r="BF1148" s="45" t="s">
        <v>581</v>
      </c>
      <c r="BH1148" s="45" t="s">
        <v>582</v>
      </c>
      <c r="BI1148" s="45">
        <v>1</v>
      </c>
      <c r="BJ1148" s="45" t="s">
        <v>97</v>
      </c>
      <c r="BK1148" s="53">
        <v>42968.510752314818</v>
      </c>
      <c r="BL1148" s="45" t="s">
        <v>128</v>
      </c>
      <c r="BM1148" s="45" t="s">
        <v>97</v>
      </c>
      <c r="BO1148" s="68" t="str">
        <f t="shared" si="279"/>
        <v>EXECUTE [dbo].[PG_CI_CUENTA_BANCO] 0,0,0 , 1291, X</v>
      </c>
    </row>
    <row r="1149" spans="2:67" x14ac:dyDescent="0.3">
      <c r="B1149" s="6">
        <f t="shared" si="267"/>
        <v>0</v>
      </c>
      <c r="C1149" s="6" t="str">
        <f t="shared" si="268"/>
        <v>0, 0</v>
      </c>
      <c r="D1149" s="54">
        <f t="shared" si="269"/>
        <v>1292</v>
      </c>
      <c r="E1149" s="75" t="str">
        <f t="shared" si="270"/>
        <v>Todas | proveedores importacion | proveedores importacion | 104356772 | CD. JUAREZ | Pesos Mexicanos</v>
      </c>
      <c r="F1149" s="54" t="str">
        <f t="shared" si="271"/>
        <v>6772</v>
      </c>
      <c r="G1149" s="5">
        <v>0</v>
      </c>
      <c r="H1149" s="78" t="str">
        <f t="shared" si="272"/>
        <v>Todas | proveedores importacion | proveedores importacion | 104356772 | CD. JUAREZ | Pesos Mexicanos</v>
      </c>
      <c r="I1149" s="69">
        <f t="shared" si="265"/>
        <v>42</v>
      </c>
      <c r="J1149" s="69">
        <f t="shared" si="265"/>
        <v>7</v>
      </c>
      <c r="K1149" s="70">
        <v>1</v>
      </c>
      <c r="L1149" s="69" t="str">
        <f t="shared" si="273"/>
        <v>N/D</v>
      </c>
      <c r="M1149" s="69" t="str">
        <f t="shared" si="274"/>
        <v>N/D</v>
      </c>
      <c r="N1149" s="69">
        <f t="shared" si="275"/>
        <v>104356772</v>
      </c>
      <c r="P1149" s="70">
        <v>1</v>
      </c>
      <c r="Q1149" s="70">
        <v>6</v>
      </c>
      <c r="R1149" s="19" t="s">
        <v>4</v>
      </c>
      <c r="S1149" s="78" t="str">
        <f t="shared" si="276"/>
        <v>LUIS RAMIREZ RODRIGUEZ</v>
      </c>
      <c r="T1149" s="78" t="str">
        <f t="shared" si="277"/>
        <v>Todas</v>
      </c>
      <c r="AB1149" s="78" t="str">
        <f t="shared" si="278"/>
        <v>TOMAS ZARAGOZA FUENTES</v>
      </c>
      <c r="AC1149" s="70">
        <v>103</v>
      </c>
      <c r="AD1149" s="68" t="str">
        <f t="shared" si="266"/>
        <v>EXECUTE [dbo].[PG_CI_CUENTA_BANCO] 0, 0, 0, 1292, 'Todas | proveedores importacion | proveedores importacion | 104356772 | CD. JUAREZ | Pesos Mexicanos' , '6772', 0, 'Todas | proveedores importacion | proveedores importacion | 104356772 | CD. JUAREZ | Pesos Mexicanos', 42, 7, 1, 'N/D', 'N/D', '104356772', '', 1, 6, NULL, 'LUIS RAMIREZ RODRIGUEZ', 'Todas', '', '', '', '', '', '', '', 'TOMAS ZARAGOZA FUENTES', 103</v>
      </c>
      <c r="AK1149" s="43">
        <v>1292</v>
      </c>
      <c r="AL1149" s="44">
        <v>42</v>
      </c>
      <c r="AM1149" s="44">
        <v>7</v>
      </c>
      <c r="AN1149" s="84" t="s">
        <v>3</v>
      </c>
      <c r="AO1149" s="44">
        <v>0</v>
      </c>
      <c r="AP1149" s="45" t="s">
        <v>130</v>
      </c>
      <c r="AQ1149" s="45">
        <v>104356772</v>
      </c>
      <c r="AR1149" s="46" t="s">
        <v>367</v>
      </c>
      <c r="AS1149" s="45" t="s">
        <v>577</v>
      </c>
      <c r="AT1149" s="45" t="s">
        <v>577</v>
      </c>
      <c r="AU1149" s="45" t="s">
        <v>174</v>
      </c>
      <c r="AV1149" s="45" t="s">
        <v>107</v>
      </c>
      <c r="AW1149" s="45" t="s">
        <v>97</v>
      </c>
      <c r="AX1149" s="45" t="s">
        <v>108</v>
      </c>
      <c r="AY1149" s="45" t="s">
        <v>100</v>
      </c>
      <c r="AZ1149" s="45" t="s">
        <v>109</v>
      </c>
      <c r="BA1149" s="45" t="s">
        <v>97</v>
      </c>
      <c r="BB1149" s="74" t="s">
        <v>120</v>
      </c>
      <c r="BC1149" s="45" t="s">
        <v>97</v>
      </c>
      <c r="BD1149" s="45">
        <v>833</v>
      </c>
      <c r="BE1149" s="45" t="s">
        <v>122</v>
      </c>
      <c r="BF1149" s="45" t="s">
        <v>315</v>
      </c>
      <c r="BH1149" s="45" t="s">
        <v>97</v>
      </c>
      <c r="BI1149" s="45">
        <v>1</v>
      </c>
      <c r="BJ1149" s="45" t="s">
        <v>97</v>
      </c>
      <c r="BK1149" s="53">
        <v>42411.580509259256</v>
      </c>
      <c r="BL1149" s="45" t="s">
        <v>114</v>
      </c>
      <c r="BM1149" s="45" t="s">
        <v>97</v>
      </c>
      <c r="BO1149" s="68" t="str">
        <f t="shared" si="279"/>
        <v>EXECUTE [dbo].[PG_CI_CUENTA_BANCO] 0,0,0 , 1292, X</v>
      </c>
    </row>
    <row r="1150" spans="2:67" x14ac:dyDescent="0.3">
      <c r="B1150" s="6">
        <f t="shared" si="267"/>
        <v>0</v>
      </c>
      <c r="C1150" s="6" t="str">
        <f t="shared" si="268"/>
        <v>0, 0</v>
      </c>
      <c r="D1150" s="54">
        <f t="shared" si="269"/>
        <v>1293</v>
      </c>
      <c r="E1150" s="75" t="str">
        <f t="shared" si="270"/>
        <v>Todas | INVERSIONES DOLARES | INVERSIONES DOLARES | 104366662 | CD. JUAREZ | Dólares USA</v>
      </c>
      <c r="F1150" s="54" t="str">
        <f t="shared" si="271"/>
        <v>6662</v>
      </c>
      <c r="G1150" s="5">
        <v>0</v>
      </c>
      <c r="H1150" s="78" t="str">
        <f t="shared" si="272"/>
        <v>Todas | INVERSIONES DOLARES | INVERSIONES DOLARES | 104366662 | CD. JUAREZ | Dólares USA</v>
      </c>
      <c r="I1150" s="69">
        <f t="shared" si="265"/>
        <v>42</v>
      </c>
      <c r="J1150" s="69">
        <f t="shared" si="265"/>
        <v>7</v>
      </c>
      <c r="K1150" s="70">
        <v>2</v>
      </c>
      <c r="L1150" s="69" t="str">
        <f t="shared" si="273"/>
        <v>N/D</v>
      </c>
      <c r="M1150" s="69" t="str">
        <f t="shared" si="274"/>
        <v>N/D</v>
      </c>
      <c r="N1150" s="69">
        <f t="shared" si="275"/>
        <v>104366662</v>
      </c>
      <c r="P1150" s="70">
        <v>1</v>
      </c>
      <c r="Q1150" s="70">
        <v>5</v>
      </c>
      <c r="R1150" s="19" t="s">
        <v>4</v>
      </c>
      <c r="S1150" s="78" t="str">
        <f t="shared" si="276"/>
        <v>LUIS RAMIREZ RODRIGUEZ</v>
      </c>
      <c r="T1150" s="78" t="str">
        <f t="shared" si="277"/>
        <v>Todas</v>
      </c>
      <c r="AB1150" s="78" t="str">
        <f t="shared" si="278"/>
        <v>TOMAS ZARAGOZA FUENTES</v>
      </c>
      <c r="AC1150" s="70">
        <v>103</v>
      </c>
      <c r="AD1150" s="68" t="str">
        <f t="shared" si="266"/>
        <v>EXECUTE [dbo].[PG_CI_CUENTA_BANCO] 0, 0, 0, 1293, 'Todas | INVERSIONES DOLARES | INVERSIONES DOLARES | 104366662 | CD. JUAREZ | Dólares USA' , '6662', 0, 'Todas | INVERSIONES DOLARES | INVERSIONES DOLARES | 104366662 | CD. JUAREZ | Dólares USA', 42, 7, 2, 'N/D', 'N/D', '104366662', '', 1, 5, NULL, 'LUIS RAMIREZ RODRIGUEZ', 'Todas', '', '', '', '', '', '', '', 'TOMAS ZARAGOZA FUENTES', 103</v>
      </c>
      <c r="AK1150" s="43">
        <v>1293</v>
      </c>
      <c r="AL1150" s="44">
        <v>42</v>
      </c>
      <c r="AM1150" s="44">
        <v>7</v>
      </c>
      <c r="AN1150" s="84" t="s">
        <v>3</v>
      </c>
      <c r="AO1150" s="44">
        <v>0</v>
      </c>
      <c r="AP1150" s="45" t="s">
        <v>130</v>
      </c>
      <c r="AQ1150" s="45">
        <v>104366662</v>
      </c>
      <c r="AR1150" s="46" t="s">
        <v>129</v>
      </c>
      <c r="AS1150" s="45" t="s">
        <v>578</v>
      </c>
      <c r="AT1150" s="45" t="s">
        <v>578</v>
      </c>
      <c r="AU1150" s="45" t="s">
        <v>579</v>
      </c>
      <c r="AV1150" s="45" t="s">
        <v>107</v>
      </c>
      <c r="AW1150" s="45" t="s">
        <v>97</v>
      </c>
      <c r="AX1150" s="45" t="s">
        <v>108</v>
      </c>
      <c r="AY1150" s="45" t="s">
        <v>118</v>
      </c>
      <c r="AZ1150" s="45" t="s">
        <v>109</v>
      </c>
      <c r="BA1150" s="45" t="s">
        <v>97</v>
      </c>
      <c r="BB1150" s="74" t="s">
        <v>120</v>
      </c>
      <c r="BC1150" s="45" t="s">
        <v>97</v>
      </c>
      <c r="BD1150" s="45">
        <v>833</v>
      </c>
      <c r="BE1150" s="45" t="s">
        <v>122</v>
      </c>
      <c r="BF1150" s="45" t="s">
        <v>315</v>
      </c>
      <c r="BH1150" s="45" t="s">
        <v>97</v>
      </c>
      <c r="BI1150" s="45">
        <v>1</v>
      </c>
      <c r="BJ1150" s="45" t="s">
        <v>97</v>
      </c>
      <c r="BK1150" s="53">
        <v>42968.511238425926</v>
      </c>
      <c r="BL1150" s="45" t="s">
        <v>128</v>
      </c>
      <c r="BM1150" s="45" t="s">
        <v>97</v>
      </c>
      <c r="BO1150" s="68" t="str">
        <f t="shared" si="279"/>
        <v>EXECUTE [dbo].[PG_CI_CUENTA_BANCO] 0,0,0 , 1293, X</v>
      </c>
    </row>
    <row r="1151" spans="2:67" x14ac:dyDescent="0.3">
      <c r="B1151" s="6">
        <f t="shared" si="267"/>
        <v>0</v>
      </c>
      <c r="C1151" s="6" t="str">
        <f t="shared" si="268"/>
        <v>0, 0</v>
      </c>
      <c r="D1151" s="54">
        <f t="shared" si="269"/>
        <v>1294</v>
      </c>
      <c r="E1151" s="75" t="str">
        <f t="shared" si="270"/>
        <v>Corporativo | OPERACION CREDITO | OPERACION CREDITO | 8383478 | CD. JUAREZ | Pesos Mexicanos</v>
      </c>
      <c r="F1151" s="54" t="str">
        <f t="shared" si="271"/>
        <v>3478</v>
      </c>
      <c r="G1151" s="5">
        <v>0</v>
      </c>
      <c r="H1151" s="78" t="str">
        <f t="shared" si="272"/>
        <v>Corporativo | OPERACION CREDITO | OPERACION CREDITO | 8383478 | CD. JUAREZ | Pesos Mexicanos</v>
      </c>
      <c r="I1151" s="69">
        <f t="shared" si="265"/>
        <v>57</v>
      </c>
      <c r="J1151" s="69">
        <f t="shared" si="265"/>
        <v>1</v>
      </c>
      <c r="K1151" s="70">
        <v>1</v>
      </c>
      <c r="L1151" s="69" t="str">
        <f t="shared" si="273"/>
        <v>N/D</v>
      </c>
      <c r="M1151" s="69" t="str">
        <f t="shared" si="274"/>
        <v>N/D</v>
      </c>
      <c r="N1151" s="69">
        <f t="shared" si="275"/>
        <v>8383478</v>
      </c>
      <c r="P1151" s="70">
        <v>1</v>
      </c>
      <c r="Q1151" s="70">
        <v>4</v>
      </c>
      <c r="R1151" s="19" t="s">
        <v>4</v>
      </c>
      <c r="S1151" s="78" t="str">
        <f t="shared" si="276"/>
        <v>JAIME FERNANDEZ LEMUS</v>
      </c>
      <c r="T1151" s="78" t="str">
        <f t="shared" si="277"/>
        <v>Corporativo</v>
      </c>
      <c r="AB1151" s="78" t="str">
        <f t="shared" si="278"/>
        <v>TOMAS ZARAGOZA FUENTES</v>
      </c>
      <c r="AC1151" s="70">
        <v>103</v>
      </c>
      <c r="AD1151" s="68" t="str">
        <f t="shared" si="266"/>
        <v>EXECUTE [dbo].[PG_CI_CUENTA_BANCO] 0, 0, 0, 1294, 'Corporativo | OPERACION CREDITO | OPERACION CREDITO | 8383478 | CD. JUAREZ | Pesos Mexicanos' , '3478', 0, 'Corporativo | OPERACION CREDITO | OPERACION CREDITO | 8383478 | CD. JUAREZ | Pesos Mexicanos', 57, 1, 1, 'N/D', 'N/D', '8383478', '', 1, 4, NULL, 'JAIME FERNANDEZ LEMUS', 'Corporativo', '', '', '', '', '', '', '', 'TOMAS ZARAGOZA FUENTES', 103</v>
      </c>
      <c r="AK1151" s="43">
        <v>1294</v>
      </c>
      <c r="AL1151" s="44">
        <v>57</v>
      </c>
      <c r="AM1151" s="44">
        <v>1</v>
      </c>
      <c r="AN1151" s="84" t="s">
        <v>3</v>
      </c>
      <c r="AO1151" s="44">
        <v>0</v>
      </c>
      <c r="AP1151" s="45" t="s">
        <v>148</v>
      </c>
      <c r="AQ1151" s="45">
        <v>8383478</v>
      </c>
      <c r="AR1151" s="46" t="s">
        <v>124</v>
      </c>
      <c r="AS1151" s="45" t="s">
        <v>26</v>
      </c>
      <c r="AT1151" s="45" t="s">
        <v>26</v>
      </c>
      <c r="AU1151" s="45" t="s">
        <v>509</v>
      </c>
      <c r="AV1151" s="45" t="s">
        <v>107</v>
      </c>
      <c r="AW1151" s="45" t="s">
        <v>97</v>
      </c>
      <c r="AX1151" s="45" t="s">
        <v>108</v>
      </c>
      <c r="AY1151" s="45" t="s">
        <v>100</v>
      </c>
      <c r="AZ1151" s="45" t="s">
        <v>109</v>
      </c>
      <c r="BA1151" s="45" t="s">
        <v>97</v>
      </c>
      <c r="BB1151" s="74" t="s">
        <v>120</v>
      </c>
      <c r="BC1151" s="45" t="s">
        <v>97</v>
      </c>
      <c r="BD1151" s="45">
        <v>4492</v>
      </c>
      <c r="BE1151" s="45" t="s">
        <v>111</v>
      </c>
      <c r="BF1151" s="45" t="s">
        <v>241</v>
      </c>
      <c r="BH1151" s="45" t="s">
        <v>97</v>
      </c>
      <c r="BI1151" s="45">
        <v>1</v>
      </c>
      <c r="BJ1151" s="45" t="s">
        <v>97</v>
      </c>
      <c r="BK1151" s="53">
        <v>42430.492581018516</v>
      </c>
      <c r="BL1151" s="45" t="s">
        <v>114</v>
      </c>
      <c r="BM1151" s="45" t="s">
        <v>97</v>
      </c>
      <c r="BO1151" s="68" t="str">
        <f t="shared" si="279"/>
        <v>EXECUTE [dbo].[PG_CI_CUENTA_BANCO] 0,0,0 , 1294, X</v>
      </c>
    </row>
    <row r="1152" spans="2:67" x14ac:dyDescent="0.3">
      <c r="B1152" s="6">
        <f t="shared" si="267"/>
        <v>0</v>
      </c>
      <c r="C1152" s="6" t="str">
        <f t="shared" si="268"/>
        <v>0, 0</v>
      </c>
      <c r="D1152" s="54">
        <f t="shared" si="269"/>
        <v>1295</v>
      </c>
      <c r="E1152" s="75" t="str">
        <f t="shared" si="270"/>
        <v>Todas | PECA | PAGO IMPUESTOS | 104895304 | CD. JUAREZ | Pesos Mexicanos</v>
      </c>
      <c r="F1152" s="54" t="str">
        <f t="shared" si="271"/>
        <v>5304</v>
      </c>
      <c r="G1152" s="5">
        <v>0</v>
      </c>
      <c r="H1152" s="78" t="str">
        <f t="shared" si="272"/>
        <v>Todas | PECA | PAGO IMPUESTOS | 104895304 | CD. JUAREZ | Pesos Mexicanos</v>
      </c>
      <c r="I1152" s="69">
        <f t="shared" si="265"/>
        <v>80</v>
      </c>
      <c r="J1152" s="69">
        <f t="shared" si="265"/>
        <v>7</v>
      </c>
      <c r="K1152" s="70">
        <v>1</v>
      </c>
      <c r="L1152" s="69" t="str">
        <f t="shared" si="273"/>
        <v>N/D</v>
      </c>
      <c r="M1152" s="69" t="str">
        <f t="shared" si="274"/>
        <v>N/D</v>
      </c>
      <c r="N1152" s="69">
        <f t="shared" si="275"/>
        <v>104895304</v>
      </c>
      <c r="P1152" s="70">
        <v>1</v>
      </c>
      <c r="Q1152" s="70">
        <v>6</v>
      </c>
      <c r="R1152" s="19" t="s">
        <v>4</v>
      </c>
      <c r="S1152" s="78" t="str">
        <f t="shared" si="276"/>
        <v>LUIS RAMIREZ RODRIGUEZ</v>
      </c>
      <c r="T1152" s="78" t="str">
        <f t="shared" si="277"/>
        <v>Todas</v>
      </c>
      <c r="AB1152" s="78" t="str">
        <f t="shared" si="278"/>
        <v>TOMAS ZARAGOZA FUENTES</v>
      </c>
      <c r="AC1152" s="70">
        <v>103</v>
      </c>
      <c r="AD1152" s="68" t="str">
        <f t="shared" si="266"/>
        <v>EXECUTE [dbo].[PG_CI_CUENTA_BANCO] 0, 0, 0, 1295, 'Todas | PECA | PAGO IMPUESTOS | 104895304 | CD. JUAREZ | Pesos Mexicanos' , '5304', 0, 'Todas | PECA | PAGO IMPUESTOS | 104895304 | CD. JUAREZ | Pesos Mexicanos', 80, 7, 1, 'N/D', 'N/D', '104895304', '', 1, 6, NULL, 'LUIS RAMIREZ RODRIGUEZ', 'Todas', '', '', '', '', '', '', '', 'TOMAS ZARAGOZA FUENTES', 103</v>
      </c>
      <c r="AK1152" s="43">
        <v>1295</v>
      </c>
      <c r="AL1152" s="44">
        <v>80</v>
      </c>
      <c r="AM1152" s="44">
        <v>7</v>
      </c>
      <c r="AN1152" s="84" t="s">
        <v>3</v>
      </c>
      <c r="AO1152" s="44">
        <v>0</v>
      </c>
      <c r="AP1152" s="45" t="s">
        <v>130</v>
      </c>
      <c r="AQ1152" s="45">
        <v>104895304</v>
      </c>
      <c r="AR1152" s="46" t="s">
        <v>575</v>
      </c>
      <c r="AS1152" s="45" t="s">
        <v>576</v>
      </c>
      <c r="AT1152" s="45" t="s">
        <v>503</v>
      </c>
      <c r="AU1152" s="45" t="s">
        <v>583</v>
      </c>
      <c r="AV1152" s="45" t="s">
        <v>107</v>
      </c>
      <c r="AW1152" s="45" t="s">
        <v>97</v>
      </c>
      <c r="AX1152" s="45" t="s">
        <v>108</v>
      </c>
      <c r="AY1152" s="45" t="s">
        <v>100</v>
      </c>
      <c r="AZ1152" s="45" t="s">
        <v>109</v>
      </c>
      <c r="BA1152" s="45" t="s">
        <v>97</v>
      </c>
      <c r="BB1152" s="74" t="s">
        <v>120</v>
      </c>
      <c r="BC1152" s="45" t="s">
        <v>97</v>
      </c>
      <c r="BD1152" s="45">
        <v>833</v>
      </c>
      <c r="BE1152" s="45" t="s">
        <v>122</v>
      </c>
      <c r="BH1152" s="45" t="s">
        <v>97</v>
      </c>
      <c r="BI1152" s="45">
        <v>1</v>
      </c>
      <c r="BJ1152" s="45" t="s">
        <v>97</v>
      </c>
      <c r="BK1152" s="53">
        <v>42451.419421296298</v>
      </c>
      <c r="BL1152" s="45" t="s">
        <v>114</v>
      </c>
      <c r="BM1152" s="45" t="s">
        <v>97</v>
      </c>
      <c r="BO1152" s="68" t="str">
        <f t="shared" si="279"/>
        <v>EXECUTE [dbo].[PG_CI_CUENTA_BANCO] 0,0,0 , 1295, X</v>
      </c>
    </row>
    <row r="1153" spans="2:67" x14ac:dyDescent="0.3">
      <c r="B1153" s="6">
        <f t="shared" si="267"/>
        <v>0</v>
      </c>
      <c r="C1153" s="6" t="str">
        <f t="shared" si="268"/>
        <v>0, 0</v>
      </c>
      <c r="D1153" s="54">
        <f t="shared" si="269"/>
        <v>1296</v>
      </c>
      <c r="E1153" s="75" t="str">
        <f t="shared" si="270"/>
        <v>Todas | INGRESOS | IMPORTACIONES DE GAS | 104908236 | CD. JUAREZ | Pesos Mexicanos</v>
      </c>
      <c r="F1153" s="54" t="str">
        <f t="shared" si="271"/>
        <v>8236</v>
      </c>
      <c r="G1153" s="5">
        <v>0</v>
      </c>
      <c r="H1153" s="78" t="str">
        <f t="shared" si="272"/>
        <v>Todas | INGRESOS | IMPORTACIONES DE GAS | 104908236 | CD. JUAREZ | Pesos Mexicanos</v>
      </c>
      <c r="I1153" s="69">
        <f t="shared" si="265"/>
        <v>80</v>
      </c>
      <c r="J1153" s="69">
        <f t="shared" si="265"/>
        <v>7</v>
      </c>
      <c r="K1153" s="70">
        <v>1</v>
      </c>
      <c r="L1153" s="69" t="str">
        <f t="shared" si="273"/>
        <v>N/D</v>
      </c>
      <c r="M1153" s="69" t="str">
        <f t="shared" si="274"/>
        <v>N/D</v>
      </c>
      <c r="N1153" s="69">
        <f t="shared" si="275"/>
        <v>104908236</v>
      </c>
      <c r="P1153" s="70">
        <v>1</v>
      </c>
      <c r="Q1153" s="70">
        <v>1</v>
      </c>
      <c r="R1153" s="19" t="s">
        <v>4</v>
      </c>
      <c r="S1153" s="78" t="str">
        <f t="shared" si="276"/>
        <v>LUIS RAMIREZ RODRIGUEZ</v>
      </c>
      <c r="T1153" s="78" t="str">
        <f t="shared" si="277"/>
        <v>Todas</v>
      </c>
      <c r="AB1153" s="78" t="str">
        <f t="shared" si="278"/>
        <v>TOMAS ZARAGOZA FUENTES</v>
      </c>
      <c r="AC1153" s="70">
        <v>103</v>
      </c>
      <c r="AD1153" s="68" t="str">
        <f t="shared" si="266"/>
        <v>EXECUTE [dbo].[PG_CI_CUENTA_BANCO] 0, 0, 0, 1296, 'Todas | INGRESOS | IMPORTACIONES DE GAS | 104908236 | CD. JUAREZ | Pesos Mexicanos' , '8236', 0, 'Todas | INGRESOS | IMPORTACIONES DE GAS | 104908236 | CD. JUAREZ | Pesos Mexicanos', 80, 7, 1, 'N/D', 'N/D', '104908236', '', 1, 1, NULL, 'LUIS RAMIREZ RODRIGUEZ', 'Todas', '', '', '', '', '', '', '', 'TOMAS ZARAGOZA FUENTES', 103</v>
      </c>
      <c r="AK1153" s="43">
        <v>1296</v>
      </c>
      <c r="AL1153" s="44">
        <v>80</v>
      </c>
      <c r="AM1153" s="44">
        <v>7</v>
      </c>
      <c r="AN1153" s="84" t="s">
        <v>3</v>
      </c>
      <c r="AO1153" s="44">
        <v>0</v>
      </c>
      <c r="AP1153" s="45" t="s">
        <v>130</v>
      </c>
      <c r="AQ1153" s="45">
        <v>104908236</v>
      </c>
      <c r="AR1153" s="46" t="s">
        <v>104</v>
      </c>
      <c r="AS1153" s="45" t="s">
        <v>24</v>
      </c>
      <c r="AT1153" s="45" t="s">
        <v>584</v>
      </c>
      <c r="AU1153" s="45" t="s">
        <v>583</v>
      </c>
      <c r="AV1153" s="45" t="s">
        <v>107</v>
      </c>
      <c r="AW1153" s="45" t="s">
        <v>97</v>
      </c>
      <c r="AX1153" s="45" t="s">
        <v>108</v>
      </c>
      <c r="AY1153" s="45" t="s">
        <v>100</v>
      </c>
      <c r="AZ1153" s="45" t="s">
        <v>109</v>
      </c>
      <c r="BA1153" s="45" t="s">
        <v>97</v>
      </c>
      <c r="BB1153" s="74" t="s">
        <v>120</v>
      </c>
      <c r="BC1153" s="45" t="s">
        <v>97</v>
      </c>
      <c r="BD1153" s="45">
        <v>833</v>
      </c>
      <c r="BE1153" s="45" t="s">
        <v>122</v>
      </c>
      <c r="BH1153" s="45" t="s">
        <v>97</v>
      </c>
      <c r="BI1153" s="45">
        <v>1</v>
      </c>
      <c r="BJ1153" s="45" t="s">
        <v>97</v>
      </c>
      <c r="BK1153" s="53">
        <v>42451.420659722222</v>
      </c>
      <c r="BL1153" s="45" t="s">
        <v>114</v>
      </c>
      <c r="BM1153" s="45" t="s">
        <v>97</v>
      </c>
      <c r="BO1153" s="68" t="str">
        <f t="shared" si="279"/>
        <v>EXECUTE [dbo].[PG_CI_CUENTA_BANCO] 0,0,0 , 1296, X</v>
      </c>
    </row>
    <row r="1154" spans="2:67" x14ac:dyDescent="0.3">
      <c r="B1154" s="6">
        <f t="shared" si="267"/>
        <v>0</v>
      </c>
      <c r="C1154" s="6" t="str">
        <f t="shared" si="268"/>
        <v>0, 0</v>
      </c>
      <c r="D1154" s="54">
        <f t="shared" si="269"/>
        <v>1297</v>
      </c>
      <c r="E1154" s="75" t="str">
        <f t="shared" si="270"/>
        <v>Todas | IMPORTACIONES | IMPORTACIONES DE GAS | 104901614 | CD. JUAREZ | Dólares USA</v>
      </c>
      <c r="F1154" s="54" t="str">
        <f t="shared" si="271"/>
        <v>1614</v>
      </c>
      <c r="G1154" s="5">
        <v>0</v>
      </c>
      <c r="H1154" s="78" t="str">
        <f t="shared" si="272"/>
        <v>Todas | IMPORTACIONES | IMPORTACIONES DE GAS | 104901614 | CD. JUAREZ | Dólares USA</v>
      </c>
      <c r="I1154" s="69">
        <f t="shared" si="265"/>
        <v>80</v>
      </c>
      <c r="J1154" s="69">
        <f t="shared" si="265"/>
        <v>7</v>
      </c>
      <c r="K1154" s="70">
        <v>2</v>
      </c>
      <c r="L1154" s="69" t="str">
        <f t="shared" si="273"/>
        <v>N/D</v>
      </c>
      <c r="M1154" s="69" t="str">
        <f t="shared" si="274"/>
        <v>N/D</v>
      </c>
      <c r="N1154" s="69">
        <f t="shared" si="275"/>
        <v>104901614</v>
      </c>
      <c r="P1154" s="70">
        <v>1</v>
      </c>
      <c r="Q1154" s="70">
        <v>6</v>
      </c>
      <c r="R1154" s="19" t="s">
        <v>4</v>
      </c>
      <c r="S1154" s="78" t="str">
        <f t="shared" si="276"/>
        <v>LUIS RAMIREZ RODRIGUEZ</v>
      </c>
      <c r="T1154" s="78" t="str">
        <f t="shared" si="277"/>
        <v>Todas</v>
      </c>
      <c r="AB1154" s="78" t="str">
        <f t="shared" si="278"/>
        <v>TOMAS ZARAGOZA FUENTES</v>
      </c>
      <c r="AC1154" s="70">
        <v>103</v>
      </c>
      <c r="AD1154" s="68" t="str">
        <f t="shared" si="266"/>
        <v>EXECUTE [dbo].[PG_CI_CUENTA_BANCO] 0, 0, 0, 1297, 'Todas | IMPORTACIONES | IMPORTACIONES DE GAS | 104901614 | CD. JUAREZ | Dólares USA' , '1614', 0, 'Todas | IMPORTACIONES | IMPORTACIONES DE GAS | 104901614 | CD. JUAREZ | Dólares USA', 80, 7, 2, 'N/D', 'N/D', '104901614', '', 1, 6, NULL, 'LUIS RAMIREZ RODRIGUEZ', 'Todas', '', '', '', '', '', '', '', 'TOMAS ZARAGOZA FUENTES', 103</v>
      </c>
      <c r="AK1154" s="43">
        <v>1297</v>
      </c>
      <c r="AL1154" s="44">
        <v>80</v>
      </c>
      <c r="AM1154" s="44">
        <v>7</v>
      </c>
      <c r="AN1154" s="84" t="s">
        <v>3</v>
      </c>
      <c r="AO1154" s="44">
        <v>0</v>
      </c>
      <c r="AP1154" s="45" t="s">
        <v>130</v>
      </c>
      <c r="AQ1154" s="45">
        <v>104901614</v>
      </c>
      <c r="AR1154" s="46" t="s">
        <v>367</v>
      </c>
      <c r="AS1154" s="45" t="s">
        <v>583</v>
      </c>
      <c r="AT1154" s="45" t="s">
        <v>584</v>
      </c>
      <c r="AU1154" s="45" t="s">
        <v>583</v>
      </c>
      <c r="AV1154" s="45" t="s">
        <v>107</v>
      </c>
      <c r="AW1154" s="45" t="s">
        <v>97</v>
      </c>
      <c r="AX1154" s="45" t="s">
        <v>108</v>
      </c>
      <c r="AY1154" s="45" t="s">
        <v>118</v>
      </c>
      <c r="AZ1154" s="45" t="s">
        <v>109</v>
      </c>
      <c r="BA1154" s="45" t="s">
        <v>97</v>
      </c>
      <c r="BB1154" s="74" t="s">
        <v>120</v>
      </c>
      <c r="BC1154" s="45" t="s">
        <v>97</v>
      </c>
      <c r="BD1154" s="45">
        <v>833</v>
      </c>
      <c r="BE1154" s="45" t="s">
        <v>122</v>
      </c>
      <c r="BH1154" s="45" t="s">
        <v>97</v>
      </c>
      <c r="BI1154" s="45">
        <v>1</v>
      </c>
      <c r="BJ1154" s="45" t="s">
        <v>97</v>
      </c>
      <c r="BK1154" s="53">
        <v>42451.422037037039</v>
      </c>
      <c r="BL1154" s="45" t="s">
        <v>114</v>
      </c>
      <c r="BM1154" s="45" t="s">
        <v>97</v>
      </c>
      <c r="BO1154" s="68" t="str">
        <f t="shared" si="279"/>
        <v>EXECUTE [dbo].[PG_CI_CUENTA_BANCO] 0,0,0 , 1297, X</v>
      </c>
    </row>
    <row r="1155" spans="2:67" x14ac:dyDescent="0.3">
      <c r="B1155" s="6">
        <f t="shared" si="267"/>
        <v>0</v>
      </c>
      <c r="C1155" s="6" t="str">
        <f t="shared" si="268"/>
        <v>0, 0</v>
      </c>
      <c r="D1155" s="54">
        <f t="shared" si="269"/>
        <v>1298</v>
      </c>
      <c r="E1155" s="75" t="str">
        <f t="shared" si="270"/>
        <v>Todas | PECA | PAGO IMPUESTOS | 105069823 | CD. JUAREZ | Pesos Mexicanos</v>
      </c>
      <c r="F1155" s="54" t="str">
        <f t="shared" si="271"/>
        <v>9823</v>
      </c>
      <c r="G1155" s="5">
        <v>0</v>
      </c>
      <c r="H1155" s="78" t="str">
        <f t="shared" si="272"/>
        <v>Todas | PECA | PAGO IMPUESTOS | 105069823 | CD. JUAREZ | Pesos Mexicanos</v>
      </c>
      <c r="I1155" s="69">
        <f t="shared" si="265"/>
        <v>81</v>
      </c>
      <c r="J1155" s="69">
        <f t="shared" si="265"/>
        <v>7</v>
      </c>
      <c r="K1155" s="70">
        <v>1</v>
      </c>
      <c r="L1155" s="69" t="str">
        <f t="shared" si="273"/>
        <v>N/D</v>
      </c>
      <c r="M1155" s="69" t="str">
        <f t="shared" si="274"/>
        <v>N/D</v>
      </c>
      <c r="N1155" s="69">
        <f t="shared" si="275"/>
        <v>105069823</v>
      </c>
      <c r="P1155" s="70">
        <v>1</v>
      </c>
      <c r="Q1155" s="70">
        <v>6</v>
      </c>
      <c r="R1155" s="19" t="s">
        <v>4</v>
      </c>
      <c r="S1155" s="78" t="str">
        <f t="shared" si="276"/>
        <v>LUIS RAMIREZ RODRIGUEZ</v>
      </c>
      <c r="T1155" s="78" t="str">
        <f t="shared" si="277"/>
        <v>Todas</v>
      </c>
      <c r="AB1155" s="78" t="str">
        <f t="shared" si="278"/>
        <v>TOMAS ZARAGOZA FUENTES</v>
      </c>
      <c r="AC1155" s="70">
        <v>103</v>
      </c>
      <c r="AD1155" s="68" t="str">
        <f t="shared" si="266"/>
        <v>EXECUTE [dbo].[PG_CI_CUENTA_BANCO] 0, 0, 0, 1298, 'Todas | PECA | PAGO IMPUESTOS | 105069823 | CD. JUAREZ | Pesos Mexicanos' , '9823', 0, 'Todas | PECA | PAGO IMPUESTOS | 105069823 | CD. JUAREZ | Pesos Mexicanos', 81, 7, 1, 'N/D', 'N/D', '105069823', '', 1, 6, NULL, 'LUIS RAMIREZ RODRIGUEZ', 'Todas', '', '', '', '', '', '', '', 'TOMAS ZARAGOZA FUENTES', 103</v>
      </c>
      <c r="AK1155" s="43">
        <v>1298</v>
      </c>
      <c r="AL1155" s="44">
        <v>81</v>
      </c>
      <c r="AM1155" s="44">
        <v>7</v>
      </c>
      <c r="AN1155" s="84" t="s">
        <v>3</v>
      </c>
      <c r="AO1155" s="44">
        <v>0</v>
      </c>
      <c r="AP1155" s="45" t="s">
        <v>130</v>
      </c>
      <c r="AQ1155" s="45">
        <v>105069823</v>
      </c>
      <c r="AR1155" s="46" t="s">
        <v>575</v>
      </c>
      <c r="AS1155" s="45" t="s">
        <v>576</v>
      </c>
      <c r="AT1155" s="45" t="s">
        <v>503</v>
      </c>
      <c r="AU1155" s="45" t="s">
        <v>583</v>
      </c>
      <c r="AV1155" s="45" t="s">
        <v>107</v>
      </c>
      <c r="AW1155" s="45" t="s">
        <v>97</v>
      </c>
      <c r="AX1155" s="45" t="s">
        <v>108</v>
      </c>
      <c r="AY1155" s="45" t="s">
        <v>100</v>
      </c>
      <c r="AZ1155" s="45" t="s">
        <v>109</v>
      </c>
      <c r="BA1155" s="45" t="s">
        <v>97</v>
      </c>
      <c r="BB1155" s="74" t="s">
        <v>120</v>
      </c>
      <c r="BC1155" s="45" t="s">
        <v>97</v>
      </c>
      <c r="BD1155" s="45">
        <v>833</v>
      </c>
      <c r="BE1155" s="45" t="s">
        <v>122</v>
      </c>
      <c r="BH1155" s="45" t="s">
        <v>97</v>
      </c>
      <c r="BI1155" s="45">
        <v>1</v>
      </c>
      <c r="BJ1155" s="45" t="s">
        <v>97</v>
      </c>
      <c r="BK1155" s="53">
        <v>42451.423310185186</v>
      </c>
      <c r="BL1155" s="45" t="s">
        <v>114</v>
      </c>
      <c r="BM1155" s="45" t="s">
        <v>97</v>
      </c>
      <c r="BO1155" s="68" t="str">
        <f t="shared" si="279"/>
        <v>EXECUTE [dbo].[PG_CI_CUENTA_BANCO] 0,0,0 , 1298, X</v>
      </c>
    </row>
    <row r="1156" spans="2:67" x14ac:dyDescent="0.3">
      <c r="B1156" s="6">
        <f t="shared" si="267"/>
        <v>0</v>
      </c>
      <c r="C1156" s="6" t="str">
        <f t="shared" si="268"/>
        <v>0, 0</v>
      </c>
      <c r="D1156" s="54">
        <f t="shared" si="269"/>
        <v>1299</v>
      </c>
      <c r="E1156" s="75" t="str">
        <f t="shared" si="270"/>
        <v>Todas | INGRESOS | IMPORTACIONES DE GAS | 105070341 | CD. JUAREZ | Pesos Mexicanos</v>
      </c>
      <c r="F1156" s="54" t="str">
        <f t="shared" si="271"/>
        <v>0341</v>
      </c>
      <c r="G1156" s="5">
        <v>0</v>
      </c>
      <c r="H1156" s="78" t="str">
        <f t="shared" si="272"/>
        <v>Todas | INGRESOS | IMPORTACIONES DE GAS | 105070341 | CD. JUAREZ | Pesos Mexicanos</v>
      </c>
      <c r="I1156" s="69">
        <f t="shared" si="265"/>
        <v>81</v>
      </c>
      <c r="J1156" s="69">
        <f t="shared" si="265"/>
        <v>7</v>
      </c>
      <c r="K1156" s="70">
        <v>1</v>
      </c>
      <c r="L1156" s="69" t="str">
        <f t="shared" si="273"/>
        <v>N/D</v>
      </c>
      <c r="M1156" s="69" t="str">
        <f t="shared" si="274"/>
        <v>N/D</v>
      </c>
      <c r="N1156" s="69">
        <f t="shared" si="275"/>
        <v>105070341</v>
      </c>
      <c r="P1156" s="70">
        <v>1</v>
      </c>
      <c r="Q1156" s="70">
        <v>1</v>
      </c>
      <c r="R1156" s="19" t="s">
        <v>4</v>
      </c>
      <c r="S1156" s="78" t="str">
        <f t="shared" si="276"/>
        <v>LUIS RAMIREZ RODRIGUEZ</v>
      </c>
      <c r="T1156" s="78" t="str">
        <f t="shared" si="277"/>
        <v>Todas</v>
      </c>
      <c r="AB1156" s="78" t="str">
        <f t="shared" si="278"/>
        <v>TOMAS ZARAGOZA FUENTES</v>
      </c>
      <c r="AC1156" s="70">
        <v>103</v>
      </c>
      <c r="AD1156" s="68" t="str">
        <f t="shared" si="266"/>
        <v>EXECUTE [dbo].[PG_CI_CUENTA_BANCO] 0, 0, 0, 1299, 'Todas | INGRESOS | IMPORTACIONES DE GAS | 105070341 | CD. JUAREZ | Pesos Mexicanos' , '0341', 0, 'Todas | INGRESOS | IMPORTACIONES DE GAS | 105070341 | CD. JUAREZ | Pesos Mexicanos', 81, 7, 1, 'N/D', 'N/D', '105070341', '', 1, 1, NULL, 'LUIS RAMIREZ RODRIGUEZ', 'Todas', '', '', '', '', '', '', '', 'TOMAS ZARAGOZA FUENTES', 103</v>
      </c>
      <c r="AK1156" s="43">
        <v>1299</v>
      </c>
      <c r="AL1156" s="44">
        <v>81</v>
      </c>
      <c r="AM1156" s="44">
        <v>7</v>
      </c>
      <c r="AN1156" s="84" t="s">
        <v>3</v>
      </c>
      <c r="AO1156" s="44">
        <v>0</v>
      </c>
      <c r="AP1156" s="45" t="s">
        <v>130</v>
      </c>
      <c r="AQ1156" s="45">
        <v>105070341</v>
      </c>
      <c r="AR1156" s="46" t="s">
        <v>104</v>
      </c>
      <c r="AS1156" s="45" t="s">
        <v>24</v>
      </c>
      <c r="AT1156" s="45" t="s">
        <v>584</v>
      </c>
      <c r="AU1156" s="45" t="s">
        <v>583</v>
      </c>
      <c r="AV1156" s="45" t="s">
        <v>107</v>
      </c>
      <c r="AW1156" s="45" t="s">
        <v>97</v>
      </c>
      <c r="AX1156" s="45" t="s">
        <v>108</v>
      </c>
      <c r="AY1156" s="45" t="s">
        <v>100</v>
      </c>
      <c r="AZ1156" s="45" t="s">
        <v>109</v>
      </c>
      <c r="BA1156" s="45" t="s">
        <v>97</v>
      </c>
      <c r="BB1156" s="74" t="s">
        <v>120</v>
      </c>
      <c r="BC1156" s="45" t="s">
        <v>97</v>
      </c>
      <c r="BD1156" s="45">
        <v>833</v>
      </c>
      <c r="BE1156" s="45" t="s">
        <v>122</v>
      </c>
      <c r="BH1156" s="45" t="s">
        <v>97</v>
      </c>
      <c r="BI1156" s="45">
        <v>1</v>
      </c>
      <c r="BJ1156" s="45" t="s">
        <v>97</v>
      </c>
      <c r="BK1156" s="53">
        <v>42451.424328703702</v>
      </c>
      <c r="BL1156" s="45" t="s">
        <v>114</v>
      </c>
      <c r="BM1156" s="45" t="s">
        <v>97</v>
      </c>
      <c r="BO1156" s="68" t="str">
        <f t="shared" si="279"/>
        <v>EXECUTE [dbo].[PG_CI_CUENTA_BANCO] 0,0,0 , 1299, X</v>
      </c>
    </row>
    <row r="1157" spans="2:67" x14ac:dyDescent="0.3">
      <c r="B1157" s="6">
        <f t="shared" si="267"/>
        <v>0</v>
      </c>
      <c r="C1157" s="6" t="str">
        <f t="shared" si="268"/>
        <v>0, 0</v>
      </c>
      <c r="D1157" s="54">
        <f t="shared" si="269"/>
        <v>1300</v>
      </c>
      <c r="E1157" s="75" t="str">
        <f t="shared" si="270"/>
        <v>Todas | IMPORTACIONES | IMPORTACIONES DE GAS | 105070783 | CD. JUAREZ | Dólares USA</v>
      </c>
      <c r="F1157" s="54" t="str">
        <f t="shared" si="271"/>
        <v>0783</v>
      </c>
      <c r="G1157" s="5">
        <v>0</v>
      </c>
      <c r="H1157" s="78" t="str">
        <f t="shared" si="272"/>
        <v>Todas | IMPORTACIONES | IMPORTACIONES DE GAS | 105070783 | CD. JUAREZ | Dólares USA</v>
      </c>
      <c r="I1157" s="69">
        <f t="shared" ref="I1157:J1220" si="280">AL1157</f>
        <v>81</v>
      </c>
      <c r="J1157" s="69">
        <f t="shared" si="280"/>
        <v>7</v>
      </c>
      <c r="K1157" s="70">
        <v>2</v>
      </c>
      <c r="L1157" s="69" t="str">
        <f t="shared" si="273"/>
        <v>N/D</v>
      </c>
      <c r="M1157" s="69" t="str">
        <f t="shared" si="274"/>
        <v>N/D</v>
      </c>
      <c r="N1157" s="69">
        <f t="shared" si="275"/>
        <v>105070783</v>
      </c>
      <c r="P1157" s="70">
        <v>1</v>
      </c>
      <c r="Q1157" s="70">
        <v>6</v>
      </c>
      <c r="R1157" s="19" t="s">
        <v>4</v>
      </c>
      <c r="S1157" s="78" t="str">
        <f t="shared" si="276"/>
        <v>LUIS RAMIREZ RODRIGUEZ</v>
      </c>
      <c r="T1157" s="78" t="str">
        <f t="shared" si="277"/>
        <v>Todas</v>
      </c>
      <c r="AB1157" s="78" t="str">
        <f t="shared" si="278"/>
        <v>TOMAS ZARAGOZA FUENTES</v>
      </c>
      <c r="AC1157" s="70">
        <v>103</v>
      </c>
      <c r="AD1157" s="68" t="str">
        <f t="shared" ref="AD1157:AD1220" si="281">CONCATENATE("EXECUTE [dbo].",$AG$2, B1157, ", ", C1157, ", ", D1157,", '",E1157, "' , '",F1157,"', ", G1157,", '",H1157, "', ",I1157, ", ",J1157, ", ",K1157, ", '",L1157, "', '",M1157, "', '",N1157, "', '",O1157, "', ",P1157, ", ",Q1157, ", ",R1157, ", '",S1157, "', '",T1157, "', '",U1157, "', '",V1157, "', '",W1157, "', '",X1157, "', '",Y1157, "', '",Z1157, "', '",AA1157, "', '",AB1157,"', ",AC1157)</f>
        <v>EXECUTE [dbo].[PG_CI_CUENTA_BANCO] 0, 0, 0, 1300, 'Todas | IMPORTACIONES | IMPORTACIONES DE GAS | 105070783 | CD. JUAREZ | Dólares USA' , '0783', 0, 'Todas | IMPORTACIONES | IMPORTACIONES DE GAS | 105070783 | CD. JUAREZ | Dólares USA', 81, 7, 2, 'N/D', 'N/D', '105070783', '', 1, 6, NULL, 'LUIS RAMIREZ RODRIGUEZ', 'Todas', '', '', '', '', '', '', '', 'TOMAS ZARAGOZA FUENTES', 103</v>
      </c>
      <c r="AK1157" s="43">
        <v>1300</v>
      </c>
      <c r="AL1157" s="44">
        <v>81</v>
      </c>
      <c r="AM1157" s="44">
        <v>7</v>
      </c>
      <c r="AN1157" s="84" t="s">
        <v>3</v>
      </c>
      <c r="AO1157" s="44">
        <v>0</v>
      </c>
      <c r="AP1157" s="45" t="s">
        <v>130</v>
      </c>
      <c r="AQ1157" s="45">
        <v>105070783</v>
      </c>
      <c r="AR1157" s="46" t="s">
        <v>367</v>
      </c>
      <c r="AS1157" s="45" t="s">
        <v>583</v>
      </c>
      <c r="AT1157" s="45" t="s">
        <v>584</v>
      </c>
      <c r="AU1157" s="45" t="s">
        <v>583</v>
      </c>
      <c r="AV1157" s="45" t="s">
        <v>107</v>
      </c>
      <c r="AW1157" s="45" t="s">
        <v>97</v>
      </c>
      <c r="AX1157" s="45" t="s">
        <v>108</v>
      </c>
      <c r="AY1157" s="45" t="s">
        <v>118</v>
      </c>
      <c r="AZ1157" s="45" t="s">
        <v>109</v>
      </c>
      <c r="BA1157" s="45" t="s">
        <v>97</v>
      </c>
      <c r="BB1157" s="74" t="s">
        <v>120</v>
      </c>
      <c r="BC1157" s="45" t="s">
        <v>97</v>
      </c>
      <c r="BD1157" s="45">
        <v>833</v>
      </c>
      <c r="BE1157" s="45" t="s">
        <v>122</v>
      </c>
      <c r="BH1157" s="45" t="s">
        <v>97</v>
      </c>
      <c r="BI1157" s="45">
        <v>1</v>
      </c>
      <c r="BJ1157" s="45" t="s">
        <v>97</v>
      </c>
      <c r="BK1157" s="53">
        <v>42451.425462962965</v>
      </c>
      <c r="BL1157" s="45" t="s">
        <v>114</v>
      </c>
      <c r="BM1157" s="45" t="s">
        <v>97</v>
      </c>
      <c r="BO1157" s="68" t="str">
        <f t="shared" si="279"/>
        <v>EXECUTE [dbo].[PG_CI_CUENTA_BANCO] 0,0,0 , 1300, X</v>
      </c>
    </row>
    <row r="1158" spans="2:67" x14ac:dyDescent="0.3">
      <c r="B1158" s="6">
        <f t="shared" ref="B1158:B1221" si="282">B1157</f>
        <v>0</v>
      </c>
      <c r="C1158" s="6" t="str">
        <f t="shared" ref="C1158:C1221" si="283">C1157</f>
        <v>0, 0</v>
      </c>
      <c r="D1158" s="54">
        <f t="shared" ref="D1158:D1221" si="284">AK1158</f>
        <v>1301</v>
      </c>
      <c r="E1158" s="75" t="str">
        <f t="shared" ref="E1158:E1221" si="285">CONCATENATE(AP1158," | ",AS1158," | ",AT1158," | ",AQ1158," | ",BB1158," | ",AY1158)</f>
        <v>Todas | CONCENTRADORA | CONCENTRADORA | 105106257 | CD. JUAREZ | Pesos Mexicanos</v>
      </c>
      <c r="F1158" s="54" t="str">
        <f t="shared" ref="F1158:F1221" si="286">RIGHT(N1158,4)</f>
        <v>6257</v>
      </c>
      <c r="G1158" s="5">
        <v>0</v>
      </c>
      <c r="H1158" s="78" t="str">
        <f t="shared" ref="H1158:H1221" si="287">E1158</f>
        <v>Todas | CONCENTRADORA | CONCENTRADORA | 105106257 | CD. JUAREZ | Pesos Mexicanos</v>
      </c>
      <c r="I1158" s="69">
        <f t="shared" si="280"/>
        <v>32</v>
      </c>
      <c r="J1158" s="69">
        <f t="shared" si="280"/>
        <v>7</v>
      </c>
      <c r="K1158" s="70">
        <v>1</v>
      </c>
      <c r="L1158" s="69" t="str">
        <f t="shared" ref="L1158:L1221" si="288">BA1158</f>
        <v>N/D</v>
      </c>
      <c r="M1158" s="69" t="str">
        <f t="shared" ref="M1158:M1221" si="289">BC1158</f>
        <v>N/D</v>
      </c>
      <c r="N1158" s="69">
        <f t="shared" ref="N1158:N1221" si="290">AQ1158</f>
        <v>105106257</v>
      </c>
      <c r="P1158" s="70">
        <v>1</v>
      </c>
      <c r="Q1158" s="70">
        <v>2</v>
      </c>
      <c r="R1158" s="19" t="s">
        <v>4</v>
      </c>
      <c r="S1158" s="78" t="str">
        <f t="shared" ref="S1158:S1221" si="291">BE1158</f>
        <v>LUIS RAMIREZ RODRIGUEZ</v>
      </c>
      <c r="T1158" s="78" t="str">
        <f t="shared" ref="T1158:T1221" si="292">AP1158</f>
        <v>Todas</v>
      </c>
      <c r="AB1158" s="78" t="str">
        <f t="shared" ref="AB1158:AB1221" si="293">AZ1158</f>
        <v>TOMAS ZARAGOZA FUENTES</v>
      </c>
      <c r="AC1158" s="70">
        <v>103</v>
      </c>
      <c r="AD1158" s="68" t="str">
        <f t="shared" si="281"/>
        <v>EXECUTE [dbo].[PG_CI_CUENTA_BANCO] 0, 0, 0, 1301, 'Todas | CONCENTRADORA | CONCENTRADORA | 105106257 | CD. JUAREZ | Pesos Mexicanos' , '6257', 0, 'Todas | CONCENTRADORA | CONCENTRADORA | 105106257 | CD. JUAREZ | Pesos Mexicanos', 32, 7, 1, 'N/D', 'N/D', '105106257', '', 1, 2, NULL, 'LUIS RAMIREZ RODRIGUEZ', 'Todas', '', '', '', '', '', '', '', 'TOMAS ZARAGOZA FUENTES', 103</v>
      </c>
      <c r="AK1158" s="43">
        <v>1301</v>
      </c>
      <c r="AL1158" s="44">
        <v>32</v>
      </c>
      <c r="AM1158" s="44">
        <v>7</v>
      </c>
      <c r="AN1158" s="84" t="s">
        <v>3</v>
      </c>
      <c r="AO1158" s="44">
        <v>0</v>
      </c>
      <c r="AP1158" s="45" t="s">
        <v>130</v>
      </c>
      <c r="AQ1158" s="45">
        <v>105106257</v>
      </c>
      <c r="AR1158" s="46" t="s">
        <v>127</v>
      </c>
      <c r="AS1158" s="45" t="s">
        <v>18</v>
      </c>
      <c r="AT1158" s="45" t="s">
        <v>18</v>
      </c>
      <c r="AU1158" s="45" t="s">
        <v>157</v>
      </c>
      <c r="AV1158" s="45" t="s">
        <v>107</v>
      </c>
      <c r="AW1158" s="45" t="s">
        <v>97</v>
      </c>
      <c r="AX1158" s="45" t="s">
        <v>108</v>
      </c>
      <c r="AY1158" s="45" t="s">
        <v>100</v>
      </c>
      <c r="AZ1158" s="45" t="s">
        <v>109</v>
      </c>
      <c r="BA1158" s="45" t="s">
        <v>97</v>
      </c>
      <c r="BB1158" s="74" t="s">
        <v>120</v>
      </c>
      <c r="BC1158" s="45" t="s">
        <v>97</v>
      </c>
      <c r="BD1158" s="45">
        <v>833</v>
      </c>
      <c r="BE1158" s="45" t="s">
        <v>122</v>
      </c>
      <c r="BH1158" s="45" t="s">
        <v>97</v>
      </c>
      <c r="BI1158" s="45">
        <v>1</v>
      </c>
      <c r="BJ1158" s="45" t="s">
        <v>97</v>
      </c>
      <c r="BK1158" s="53">
        <v>42460.567523148151</v>
      </c>
      <c r="BL1158" s="45" t="s">
        <v>114</v>
      </c>
      <c r="BM1158" s="45" t="s">
        <v>97</v>
      </c>
      <c r="BO1158" s="68" t="str">
        <f t="shared" ref="BO1158:BO1221" si="294">CONCATENATE("EXECUTE [dbo].",$AG$2, "0,0,0 ", ", ", D1158, ", ", AN1158)</f>
        <v>EXECUTE [dbo].[PG_CI_CUENTA_BANCO] 0,0,0 , 1301, X</v>
      </c>
    </row>
    <row r="1159" spans="2:67" x14ac:dyDescent="0.3">
      <c r="B1159" s="6">
        <f t="shared" si="282"/>
        <v>0</v>
      </c>
      <c r="C1159" s="6" t="str">
        <f t="shared" si="283"/>
        <v>0, 0</v>
      </c>
      <c r="D1159" s="54">
        <f t="shared" si="284"/>
        <v>1302</v>
      </c>
      <c r="E1159" s="75" t="str">
        <f t="shared" si="285"/>
        <v>Corporativo | INGRESOS | INGRESOS   | 65019130015 | CD. JUAREZ | Pesos Mexicanos</v>
      </c>
      <c r="F1159" s="54" t="str">
        <f t="shared" si="286"/>
        <v>0015</v>
      </c>
      <c r="G1159" s="5">
        <v>0</v>
      </c>
      <c r="H1159" s="78" t="str">
        <f t="shared" si="287"/>
        <v>Corporativo | INGRESOS | INGRESOS   | 65019130015 | CD. JUAREZ | Pesos Mexicanos</v>
      </c>
      <c r="I1159" s="69">
        <f t="shared" si="280"/>
        <v>41</v>
      </c>
      <c r="J1159" s="69">
        <f t="shared" si="280"/>
        <v>23</v>
      </c>
      <c r="K1159" s="70">
        <v>1</v>
      </c>
      <c r="L1159" s="69" t="str">
        <f t="shared" si="288"/>
        <v>N/D</v>
      </c>
      <c r="M1159" s="69" t="str">
        <f t="shared" si="289"/>
        <v>N/D</v>
      </c>
      <c r="N1159" s="69">
        <f t="shared" si="290"/>
        <v>65019130015</v>
      </c>
      <c r="P1159" s="70">
        <v>1</v>
      </c>
      <c r="Q1159" s="70">
        <v>1</v>
      </c>
      <c r="R1159" s="19" t="s">
        <v>4</v>
      </c>
      <c r="S1159" s="78" t="str">
        <f t="shared" si="291"/>
        <v>JAVIER RUBIO</v>
      </c>
      <c r="T1159" s="78" t="str">
        <f t="shared" si="292"/>
        <v>Corporativo</v>
      </c>
      <c r="AB1159" s="78" t="str">
        <f t="shared" si="293"/>
        <v>TOMAS ZARAGOZA FUENTES</v>
      </c>
      <c r="AC1159" s="70">
        <v>103</v>
      </c>
      <c r="AD1159" s="68" t="str">
        <f t="shared" si="281"/>
        <v>EXECUTE [dbo].[PG_CI_CUENTA_BANCO] 0, 0, 0, 1302, 'Corporativo | INGRESOS | INGRESOS   | 65019130015 | CD. JUAREZ | Pesos Mexicanos' , '0015', 0, 'Corporativo | INGRESOS | INGRESOS   | 65019130015 | CD. JUAREZ | Pesos Mexicanos', 41, 23, 1, 'N/D', 'N/D', '65019130015', '', 1, 1, NULL, 'JAVIER RUBIO', 'Corporativo', '', '', '', '', '', '', '', 'TOMAS ZARAGOZA FUENTES', 103</v>
      </c>
      <c r="AK1159" s="43">
        <v>1302</v>
      </c>
      <c r="AL1159" s="44">
        <v>41</v>
      </c>
      <c r="AM1159" s="44">
        <v>23</v>
      </c>
      <c r="AN1159" s="84" t="s">
        <v>3</v>
      </c>
      <c r="AO1159" s="44">
        <v>0</v>
      </c>
      <c r="AP1159" s="45" t="s">
        <v>148</v>
      </c>
      <c r="AQ1159" s="45">
        <v>65019130015</v>
      </c>
      <c r="AR1159" s="46" t="s">
        <v>104</v>
      </c>
      <c r="AS1159" s="45" t="s">
        <v>24</v>
      </c>
      <c r="AT1159" s="45" t="s">
        <v>548</v>
      </c>
      <c r="AU1159" s="45" t="s">
        <v>269</v>
      </c>
      <c r="AV1159" s="45" t="s">
        <v>107</v>
      </c>
      <c r="AW1159" s="45" t="s">
        <v>97</v>
      </c>
      <c r="AX1159" s="45" t="s">
        <v>108</v>
      </c>
      <c r="AY1159" s="45" t="s">
        <v>100</v>
      </c>
      <c r="AZ1159" s="45" t="s">
        <v>109</v>
      </c>
      <c r="BA1159" s="45" t="s">
        <v>97</v>
      </c>
      <c r="BB1159" s="74" t="s">
        <v>120</v>
      </c>
      <c r="BC1159" s="45" t="s">
        <v>97</v>
      </c>
      <c r="BD1159" s="45" t="s">
        <v>557</v>
      </c>
      <c r="BE1159" s="45" t="s">
        <v>541</v>
      </c>
      <c r="BF1159" s="45" t="s">
        <v>270</v>
      </c>
      <c r="BH1159" s="45" t="s">
        <v>97</v>
      </c>
      <c r="BI1159" s="45">
        <v>1</v>
      </c>
      <c r="BJ1159" s="45" t="s">
        <v>97</v>
      </c>
      <c r="BK1159" s="53">
        <v>42489.365219907406</v>
      </c>
      <c r="BL1159" s="45" t="s">
        <v>114</v>
      </c>
      <c r="BM1159" s="45" t="s">
        <v>97</v>
      </c>
      <c r="BO1159" s="68" t="str">
        <f t="shared" si="294"/>
        <v>EXECUTE [dbo].[PG_CI_CUENTA_BANCO] 0,0,0 , 1302, X</v>
      </c>
    </row>
    <row r="1160" spans="2:67" x14ac:dyDescent="0.3">
      <c r="B1160" s="6">
        <f t="shared" si="282"/>
        <v>0</v>
      </c>
      <c r="C1160" s="6" t="str">
        <f t="shared" si="283"/>
        <v>0, 0</v>
      </c>
      <c r="D1160" s="54">
        <f t="shared" si="284"/>
        <v>1303</v>
      </c>
      <c r="E1160" s="75" t="str">
        <f t="shared" si="285"/>
        <v>Tuxpan | AMPLIACION  | AMLIACION  | 105830885 | CD. JUAREZ | Pesos Mexicanos</v>
      </c>
      <c r="F1160" s="54" t="str">
        <f t="shared" si="286"/>
        <v>0885</v>
      </c>
      <c r="G1160" s="5">
        <v>0</v>
      </c>
      <c r="H1160" s="78" t="str">
        <f t="shared" si="287"/>
        <v>Tuxpan | AMPLIACION  | AMLIACION  | 105830885 | CD. JUAREZ | Pesos Mexicanos</v>
      </c>
      <c r="I1160" s="69">
        <f t="shared" si="280"/>
        <v>57</v>
      </c>
      <c r="J1160" s="69">
        <f t="shared" si="280"/>
        <v>7</v>
      </c>
      <c r="K1160" s="70">
        <v>1</v>
      </c>
      <c r="L1160" s="69" t="str">
        <f t="shared" si="288"/>
        <v>N/D</v>
      </c>
      <c r="M1160" s="69" t="str">
        <f t="shared" si="289"/>
        <v>N/D</v>
      </c>
      <c r="N1160" s="69">
        <f t="shared" si="290"/>
        <v>105830885</v>
      </c>
      <c r="P1160" s="70">
        <v>1</v>
      </c>
      <c r="Q1160" s="70">
        <v>6</v>
      </c>
      <c r="R1160" s="19" t="s">
        <v>4</v>
      </c>
      <c r="S1160" s="78" t="str">
        <f t="shared" si="291"/>
        <v>LUIS RAMIREZ RODRIGUEZ</v>
      </c>
      <c r="T1160" s="78" t="str">
        <f t="shared" si="292"/>
        <v>Tuxpan</v>
      </c>
      <c r="AB1160" s="78" t="str">
        <f t="shared" si="293"/>
        <v>TOMAS ZARAGOZA FUENTES</v>
      </c>
      <c r="AC1160" s="70">
        <v>103</v>
      </c>
      <c r="AD1160" s="68" t="str">
        <f t="shared" si="281"/>
        <v>EXECUTE [dbo].[PG_CI_CUENTA_BANCO] 0, 0, 0, 1303, 'Tuxpan | AMPLIACION  | AMLIACION  | 105830885 | CD. JUAREZ | Pesos Mexicanos' , '0885', 0, 'Tuxpan | AMPLIACION  | AMLIACION  | 105830885 | CD. JUAREZ | Pesos Mexicanos', 57, 7, 1, 'N/D', 'N/D', '105830885', '', 1, 6, NULL, 'LUIS RAMIREZ RODRIGUEZ', 'Tuxpan', '', '', '', '', '', '', '', 'TOMAS ZARAGOZA FUENTES', 103</v>
      </c>
      <c r="AK1160" s="43">
        <v>1303</v>
      </c>
      <c r="AL1160" s="44">
        <v>57</v>
      </c>
      <c r="AM1160" s="44">
        <v>7</v>
      </c>
      <c r="AN1160" s="84" t="s">
        <v>3</v>
      </c>
      <c r="AO1160" s="44">
        <v>0</v>
      </c>
      <c r="AP1160" s="45" t="s">
        <v>456</v>
      </c>
      <c r="AQ1160" s="45">
        <v>105830885</v>
      </c>
      <c r="AR1160" s="46" t="s">
        <v>367</v>
      </c>
      <c r="AS1160" s="45" t="s">
        <v>585</v>
      </c>
      <c r="AT1160" s="45" t="s">
        <v>586</v>
      </c>
      <c r="AU1160" s="45" t="s">
        <v>106</v>
      </c>
      <c r="AV1160" s="45" t="s">
        <v>107</v>
      </c>
      <c r="AW1160" s="45" t="s">
        <v>97</v>
      </c>
      <c r="AX1160" s="45" t="s">
        <v>108</v>
      </c>
      <c r="AY1160" s="45" t="s">
        <v>100</v>
      </c>
      <c r="AZ1160" s="45" t="s">
        <v>109</v>
      </c>
      <c r="BA1160" s="45" t="s">
        <v>97</v>
      </c>
      <c r="BB1160" s="74" t="s">
        <v>120</v>
      </c>
      <c r="BC1160" s="45" t="s">
        <v>97</v>
      </c>
      <c r="BD1160" s="45">
        <v>833</v>
      </c>
      <c r="BE1160" s="45" t="s">
        <v>122</v>
      </c>
      <c r="BH1160" s="45" t="s">
        <v>587</v>
      </c>
      <c r="BI1160" s="45">
        <v>1</v>
      </c>
      <c r="BJ1160" s="45" t="s">
        <v>97</v>
      </c>
      <c r="BK1160" s="53">
        <v>42726.524351851855</v>
      </c>
      <c r="BL1160" s="45" t="s">
        <v>114</v>
      </c>
      <c r="BM1160" s="45" t="s">
        <v>97</v>
      </c>
      <c r="BO1160" s="68" t="str">
        <f t="shared" si="294"/>
        <v>EXECUTE [dbo].[PG_CI_CUENTA_BANCO] 0,0,0 , 1303, X</v>
      </c>
    </row>
    <row r="1161" spans="2:67" x14ac:dyDescent="0.3">
      <c r="B1161" s="6">
        <f t="shared" si="282"/>
        <v>0</v>
      </c>
      <c r="C1161" s="6" t="str">
        <f t="shared" si="283"/>
        <v>0, 0</v>
      </c>
      <c r="D1161" s="54">
        <f t="shared" si="284"/>
        <v>1304</v>
      </c>
      <c r="E1161" s="75" t="str">
        <f t="shared" si="285"/>
        <v>Corporativo | CONCENTRADORA | CONCENTRADORA | 105755921 | CD. JUAREZ | Pesos Mexicanos</v>
      </c>
      <c r="F1161" s="54" t="str">
        <f t="shared" si="286"/>
        <v>5921</v>
      </c>
      <c r="G1161" s="5">
        <v>0</v>
      </c>
      <c r="H1161" s="78" t="str">
        <f t="shared" si="287"/>
        <v>Corporativo | CONCENTRADORA | CONCENTRADORA | 105755921 | CD. JUAREZ | Pesos Mexicanos</v>
      </c>
      <c r="I1161" s="69">
        <f t="shared" si="280"/>
        <v>80</v>
      </c>
      <c r="J1161" s="69">
        <f t="shared" si="280"/>
        <v>7</v>
      </c>
      <c r="K1161" s="70">
        <v>1</v>
      </c>
      <c r="L1161" s="69" t="str">
        <f t="shared" si="288"/>
        <v>N/D</v>
      </c>
      <c r="M1161" s="69" t="str">
        <f t="shared" si="289"/>
        <v>N/D</v>
      </c>
      <c r="N1161" s="69">
        <f t="shared" si="290"/>
        <v>105755921</v>
      </c>
      <c r="P1161" s="70">
        <v>1</v>
      </c>
      <c r="Q1161" s="70">
        <v>2</v>
      </c>
      <c r="R1161" s="19" t="s">
        <v>4</v>
      </c>
      <c r="S1161" s="78" t="str">
        <f t="shared" si="291"/>
        <v>LUIS RAMIREZ RODRIGUEZ</v>
      </c>
      <c r="T1161" s="78" t="str">
        <f t="shared" si="292"/>
        <v>Corporativo</v>
      </c>
      <c r="AB1161" s="78" t="str">
        <f t="shared" si="293"/>
        <v>TOMAS ZARAGOZA FUENTES</v>
      </c>
      <c r="AC1161" s="70">
        <v>103</v>
      </c>
      <c r="AD1161" s="68" t="str">
        <f t="shared" si="281"/>
        <v>EXECUTE [dbo].[PG_CI_CUENTA_BANCO] 0, 0, 0, 1304, 'Corporativo | CONCENTRADORA | CONCENTRADORA | 105755921 | CD. JUAREZ | Pesos Mexicanos' , '5921', 0, 'Corporativo | CONCENTRADORA | CONCENTRADORA | 105755921 | CD. JUAREZ | Pesos Mexicanos', 80, 7, 1, 'N/D', 'N/D', '105755921', '', 1, 2, NULL, 'LUIS RAMIREZ RODRIGUEZ', 'Corporativo', '', '', '', '', '', '', '', 'TOMAS ZARAGOZA FUENTES', 103</v>
      </c>
      <c r="AK1161" s="43">
        <v>1304</v>
      </c>
      <c r="AL1161" s="44">
        <v>80</v>
      </c>
      <c r="AM1161" s="44">
        <v>7</v>
      </c>
      <c r="AN1161" s="84" t="s">
        <v>3</v>
      </c>
      <c r="AO1161" s="44">
        <v>0</v>
      </c>
      <c r="AP1161" s="45" t="s">
        <v>148</v>
      </c>
      <c r="AQ1161" s="45">
        <v>105755921</v>
      </c>
      <c r="AR1161" s="46" t="s">
        <v>127</v>
      </c>
      <c r="AS1161" s="45" t="s">
        <v>18</v>
      </c>
      <c r="AT1161" s="45" t="s">
        <v>18</v>
      </c>
      <c r="AU1161" s="45" t="s">
        <v>583</v>
      </c>
      <c r="AV1161" s="45" t="s">
        <v>107</v>
      </c>
      <c r="AW1161" s="45" t="s">
        <v>97</v>
      </c>
      <c r="AX1161" s="45" t="s">
        <v>108</v>
      </c>
      <c r="AY1161" s="45" t="s">
        <v>100</v>
      </c>
      <c r="AZ1161" s="45" t="s">
        <v>109</v>
      </c>
      <c r="BA1161" s="45" t="s">
        <v>97</v>
      </c>
      <c r="BB1161" s="74" t="s">
        <v>120</v>
      </c>
      <c r="BC1161" s="45" t="s">
        <v>97</v>
      </c>
      <c r="BD1161" s="45">
        <v>833</v>
      </c>
      <c r="BE1161" s="45" t="s">
        <v>122</v>
      </c>
      <c r="BH1161" s="45" t="s">
        <v>97</v>
      </c>
      <c r="BI1161" s="45">
        <v>1</v>
      </c>
      <c r="BJ1161" s="45" t="s">
        <v>97</v>
      </c>
      <c r="BK1161" s="53">
        <v>42496.396458333336</v>
      </c>
      <c r="BL1161" s="45" t="s">
        <v>114</v>
      </c>
      <c r="BM1161" s="45" t="s">
        <v>97</v>
      </c>
      <c r="BO1161" s="68" t="str">
        <f t="shared" si="294"/>
        <v>EXECUTE [dbo].[PG_CI_CUENTA_BANCO] 0,0,0 , 1304, X</v>
      </c>
    </row>
    <row r="1162" spans="2:67" x14ac:dyDescent="0.3">
      <c r="B1162" s="6">
        <f t="shared" si="282"/>
        <v>0</v>
      </c>
      <c r="C1162" s="6" t="str">
        <f t="shared" si="283"/>
        <v>0, 0</v>
      </c>
      <c r="D1162" s="54">
        <f t="shared" si="284"/>
        <v>1305</v>
      </c>
      <c r="E1162" s="75" t="str">
        <f t="shared" si="285"/>
        <v>Corporativo | INGRESOS 3eros | INGRESOS   | 105755913 | CD. JUAREZ | Pesos Mexicanos</v>
      </c>
      <c r="F1162" s="54" t="str">
        <f t="shared" si="286"/>
        <v>5913</v>
      </c>
      <c r="G1162" s="5">
        <v>0</v>
      </c>
      <c r="H1162" s="78" t="str">
        <f t="shared" si="287"/>
        <v>Corporativo | INGRESOS 3eros | INGRESOS   | 105755913 | CD. JUAREZ | Pesos Mexicanos</v>
      </c>
      <c r="I1162" s="69">
        <f t="shared" si="280"/>
        <v>80</v>
      </c>
      <c r="J1162" s="69">
        <f t="shared" si="280"/>
        <v>7</v>
      </c>
      <c r="K1162" s="70">
        <v>1</v>
      </c>
      <c r="L1162" s="69" t="str">
        <f t="shared" si="288"/>
        <v>N/D</v>
      </c>
      <c r="M1162" s="69" t="str">
        <f t="shared" si="289"/>
        <v>N/D</v>
      </c>
      <c r="N1162" s="69">
        <f t="shared" si="290"/>
        <v>105755913</v>
      </c>
      <c r="P1162" s="70">
        <v>1</v>
      </c>
      <c r="Q1162" s="70">
        <v>6</v>
      </c>
      <c r="R1162" s="19" t="s">
        <v>4</v>
      </c>
      <c r="S1162" s="78" t="str">
        <f t="shared" si="291"/>
        <v>LUIS RAMIREZ RODRIGUEZ</v>
      </c>
      <c r="T1162" s="78" t="str">
        <f t="shared" si="292"/>
        <v>Corporativo</v>
      </c>
      <c r="AB1162" s="78" t="str">
        <f t="shared" si="293"/>
        <v>TOMAS ZARAGOZA FUENTES</v>
      </c>
      <c r="AC1162" s="70">
        <v>103</v>
      </c>
      <c r="AD1162" s="68" t="str">
        <f t="shared" si="281"/>
        <v>EXECUTE [dbo].[PG_CI_CUENTA_BANCO] 0, 0, 0, 1305, 'Corporativo | INGRESOS 3eros | INGRESOS   | 105755913 | CD. JUAREZ | Pesos Mexicanos' , '5913', 0, 'Corporativo | INGRESOS 3eros | INGRESOS   | 105755913 | CD. JUAREZ | Pesos Mexicanos', 80, 7, 1, 'N/D', 'N/D', '105755913', '', 1, 6, NULL, 'LUIS RAMIREZ RODRIGUEZ', 'Corporativo', '', '', '', '', '', '', '', 'TOMAS ZARAGOZA FUENTES', 103</v>
      </c>
      <c r="AK1162" s="43">
        <v>1305</v>
      </c>
      <c r="AL1162" s="44">
        <v>80</v>
      </c>
      <c r="AM1162" s="44">
        <v>7</v>
      </c>
      <c r="AN1162" s="84" t="s">
        <v>3</v>
      </c>
      <c r="AO1162" s="44">
        <v>0</v>
      </c>
      <c r="AP1162" s="45" t="s">
        <v>148</v>
      </c>
      <c r="AQ1162" s="45">
        <v>105755913</v>
      </c>
      <c r="AR1162" s="46" t="s">
        <v>367</v>
      </c>
      <c r="AS1162" s="45" t="s">
        <v>28</v>
      </c>
      <c r="AT1162" s="45" t="s">
        <v>548</v>
      </c>
      <c r="AU1162" s="45" t="s">
        <v>583</v>
      </c>
      <c r="AV1162" s="45" t="s">
        <v>107</v>
      </c>
      <c r="AW1162" s="45" t="s">
        <v>97</v>
      </c>
      <c r="AX1162" s="45" t="s">
        <v>108</v>
      </c>
      <c r="AY1162" s="45" t="s">
        <v>100</v>
      </c>
      <c r="AZ1162" s="45" t="s">
        <v>109</v>
      </c>
      <c r="BA1162" s="45" t="s">
        <v>97</v>
      </c>
      <c r="BB1162" s="74" t="s">
        <v>120</v>
      </c>
      <c r="BC1162" s="45" t="s">
        <v>97</v>
      </c>
      <c r="BD1162" s="45">
        <v>833</v>
      </c>
      <c r="BE1162" s="45" t="s">
        <v>122</v>
      </c>
      <c r="BH1162" s="45" t="s">
        <v>97</v>
      </c>
      <c r="BI1162" s="45">
        <v>1</v>
      </c>
      <c r="BJ1162" s="45" t="s">
        <v>97</v>
      </c>
      <c r="BK1162" s="53">
        <v>42496.397951388892</v>
      </c>
      <c r="BL1162" s="45" t="s">
        <v>114</v>
      </c>
      <c r="BM1162" s="45" t="s">
        <v>97</v>
      </c>
      <c r="BO1162" s="68" t="str">
        <f t="shared" si="294"/>
        <v>EXECUTE [dbo].[PG_CI_CUENTA_BANCO] 0,0,0 , 1305, X</v>
      </c>
    </row>
    <row r="1163" spans="2:67" x14ac:dyDescent="0.3">
      <c r="B1163" s="6">
        <f t="shared" si="282"/>
        <v>0</v>
      </c>
      <c r="C1163" s="6" t="str">
        <f t="shared" si="283"/>
        <v>0, 0</v>
      </c>
      <c r="D1163" s="54">
        <f t="shared" si="284"/>
        <v>1306</v>
      </c>
      <c r="E1163" s="75" t="str">
        <f t="shared" si="285"/>
        <v>Corporativo | N/D | N/D | 105697190 | CD. JUAREZ | Pesos Mexicanos</v>
      </c>
      <c r="F1163" s="54" t="str">
        <f t="shared" si="286"/>
        <v>7190</v>
      </c>
      <c r="G1163" s="5">
        <v>0</v>
      </c>
      <c r="H1163" s="78" t="str">
        <f t="shared" si="287"/>
        <v>Corporativo | N/D | N/D | 105697190 | CD. JUAREZ | Pesos Mexicanos</v>
      </c>
      <c r="I1163" s="69">
        <f t="shared" si="280"/>
        <v>28</v>
      </c>
      <c r="J1163" s="69">
        <f t="shared" si="280"/>
        <v>7</v>
      </c>
      <c r="K1163" s="70">
        <v>1</v>
      </c>
      <c r="L1163" s="69" t="str">
        <f t="shared" si="288"/>
        <v>N/D</v>
      </c>
      <c r="M1163" s="69" t="str">
        <f t="shared" si="289"/>
        <v>N/D</v>
      </c>
      <c r="N1163" s="69">
        <f t="shared" si="290"/>
        <v>105697190</v>
      </c>
      <c r="P1163" s="70">
        <v>1</v>
      </c>
      <c r="Q1163" s="70">
        <v>6</v>
      </c>
      <c r="R1163" s="19" t="s">
        <v>4</v>
      </c>
      <c r="S1163" s="78" t="str">
        <f t="shared" si="291"/>
        <v>LUIS RAMIREZ RODRIGUEZ</v>
      </c>
      <c r="T1163" s="78" t="str">
        <f t="shared" si="292"/>
        <v>Corporativo</v>
      </c>
      <c r="AB1163" s="78" t="str">
        <f t="shared" si="293"/>
        <v>TOMAS ZARAGOZA FUENTES</v>
      </c>
      <c r="AC1163" s="70">
        <v>103</v>
      </c>
      <c r="AD1163" s="68" t="str">
        <f t="shared" si="281"/>
        <v>EXECUTE [dbo].[PG_CI_CUENTA_BANCO] 0, 0, 0, 1306, 'Corporativo | N/D | N/D | 105697190 | CD. JUAREZ | Pesos Mexicanos' , '7190', 0, 'Corporativo | N/D | N/D | 105697190 | CD. JUAREZ | Pesos Mexicanos', 28, 7, 1, 'N/D', 'N/D', '105697190', '', 1, 6, NULL, 'LUIS RAMIREZ RODRIGUEZ', 'Corporativo', '', '', '', '', '', '', '', 'TOMAS ZARAGOZA FUENTES', 103</v>
      </c>
      <c r="AK1163" s="43">
        <v>1306</v>
      </c>
      <c r="AL1163" s="44">
        <v>28</v>
      </c>
      <c r="AM1163" s="44">
        <v>7</v>
      </c>
      <c r="AN1163" s="84" t="s">
        <v>3</v>
      </c>
      <c r="AO1163" s="44">
        <v>0</v>
      </c>
      <c r="AP1163" s="45" t="s">
        <v>148</v>
      </c>
      <c r="AQ1163" s="45">
        <v>105697190</v>
      </c>
      <c r="AR1163" s="46" t="s">
        <v>98</v>
      </c>
      <c r="AS1163" s="45" t="s">
        <v>97</v>
      </c>
      <c r="AT1163" s="45" t="s">
        <v>97</v>
      </c>
      <c r="AU1163" s="45" t="s">
        <v>229</v>
      </c>
      <c r="AV1163" s="45" t="s">
        <v>107</v>
      </c>
      <c r="AW1163" s="45" t="s">
        <v>97</v>
      </c>
      <c r="AX1163" s="45" t="s">
        <v>108</v>
      </c>
      <c r="AY1163" s="45" t="s">
        <v>100</v>
      </c>
      <c r="AZ1163" s="45" t="s">
        <v>109</v>
      </c>
      <c r="BA1163" s="45" t="s">
        <v>97</v>
      </c>
      <c r="BB1163" s="74" t="s">
        <v>120</v>
      </c>
      <c r="BC1163" s="45" t="s">
        <v>97</v>
      </c>
      <c r="BD1163" s="45">
        <v>833</v>
      </c>
      <c r="BE1163" s="45" t="s">
        <v>122</v>
      </c>
      <c r="BH1163" s="45" t="s">
        <v>97</v>
      </c>
      <c r="BI1163" s="45">
        <v>1</v>
      </c>
      <c r="BJ1163" s="45" t="s">
        <v>97</v>
      </c>
      <c r="BK1163" s="53">
        <v>42963.512476851851</v>
      </c>
      <c r="BL1163" s="45" t="s">
        <v>128</v>
      </c>
      <c r="BM1163" s="45" t="s">
        <v>97</v>
      </c>
      <c r="BO1163" s="68" t="str">
        <f t="shared" si="294"/>
        <v>EXECUTE [dbo].[PG_CI_CUENTA_BANCO] 0,0,0 , 1306, X</v>
      </c>
    </row>
    <row r="1164" spans="2:67" x14ac:dyDescent="0.3">
      <c r="B1164" s="6">
        <f t="shared" si="282"/>
        <v>0</v>
      </c>
      <c r="C1164" s="6" t="str">
        <f t="shared" si="283"/>
        <v>0, 0</v>
      </c>
      <c r="D1164" s="54">
        <f t="shared" si="284"/>
        <v>1307</v>
      </c>
      <c r="E1164" s="75" t="str">
        <f t="shared" si="285"/>
        <v>Corporativo | INGRESOS | INGRESOS   | 22604474910 | CD. JUAREZ | Pesos Mexicanos</v>
      </c>
      <c r="F1164" s="54" t="str">
        <f t="shared" si="286"/>
        <v>4910</v>
      </c>
      <c r="G1164" s="5">
        <v>0</v>
      </c>
      <c r="H1164" s="78" t="str">
        <f t="shared" si="287"/>
        <v>Corporativo | INGRESOS | INGRESOS   | 22604474910 | CD. JUAREZ | Pesos Mexicanos</v>
      </c>
      <c r="I1164" s="69">
        <f t="shared" si="280"/>
        <v>80</v>
      </c>
      <c r="J1164" s="69">
        <f t="shared" si="280"/>
        <v>11</v>
      </c>
      <c r="K1164" s="70">
        <v>1</v>
      </c>
      <c r="L1164" s="69" t="str">
        <f t="shared" si="288"/>
        <v>N/D</v>
      </c>
      <c r="M1164" s="69" t="str">
        <f t="shared" si="289"/>
        <v>N/D</v>
      </c>
      <c r="N1164" s="69">
        <f t="shared" si="290"/>
        <v>22604474910</v>
      </c>
      <c r="P1164" s="70">
        <v>1</v>
      </c>
      <c r="Q1164" s="70">
        <v>1</v>
      </c>
      <c r="R1164" s="19" t="s">
        <v>4</v>
      </c>
      <c r="S1164" s="78" t="str">
        <f t="shared" si="291"/>
        <v>DULCE SOTO</v>
      </c>
      <c r="T1164" s="78" t="str">
        <f t="shared" si="292"/>
        <v>Corporativo</v>
      </c>
      <c r="AB1164" s="78" t="str">
        <f t="shared" si="293"/>
        <v>TOMAS ZARAGOZA FUENTES</v>
      </c>
      <c r="AC1164" s="70">
        <v>103</v>
      </c>
      <c r="AD1164" s="68" t="str">
        <f t="shared" si="281"/>
        <v>EXECUTE [dbo].[PG_CI_CUENTA_BANCO] 0, 0, 0, 1307, 'Corporativo | INGRESOS | INGRESOS   | 22604474910 | CD. JUAREZ | Pesos Mexicanos' , '4910', 0, 'Corporativo | INGRESOS | INGRESOS   | 22604474910 | CD. JUAREZ | Pesos Mexicanos', 80, 11, 1, 'N/D', 'N/D', '22604474910', '', 1, 1, NULL, 'DULCE SOTO', 'Corporativo', '', '', '', '', '', '', '', 'TOMAS ZARAGOZA FUENTES', 103</v>
      </c>
      <c r="AK1164" s="43">
        <v>1307</v>
      </c>
      <c r="AL1164" s="44">
        <v>80</v>
      </c>
      <c r="AM1164" s="44">
        <v>11</v>
      </c>
      <c r="AN1164" s="84" t="s">
        <v>3</v>
      </c>
      <c r="AO1164" s="44">
        <v>0</v>
      </c>
      <c r="AP1164" s="45" t="s">
        <v>148</v>
      </c>
      <c r="AQ1164" s="45">
        <v>22604474910</v>
      </c>
      <c r="AR1164" s="46" t="s">
        <v>104</v>
      </c>
      <c r="AS1164" s="45" t="s">
        <v>24</v>
      </c>
      <c r="AT1164" s="45" t="s">
        <v>548</v>
      </c>
      <c r="AU1164" s="45" t="s">
        <v>583</v>
      </c>
      <c r="AV1164" s="45" t="s">
        <v>107</v>
      </c>
      <c r="AW1164" s="45" t="s">
        <v>97</v>
      </c>
      <c r="AX1164" s="45" t="s">
        <v>108</v>
      </c>
      <c r="AY1164" s="45" t="s">
        <v>100</v>
      </c>
      <c r="AZ1164" s="45" t="s">
        <v>109</v>
      </c>
      <c r="BA1164" s="45" t="s">
        <v>97</v>
      </c>
      <c r="BB1164" s="74" t="s">
        <v>120</v>
      </c>
      <c r="BC1164" s="45" t="s">
        <v>97</v>
      </c>
      <c r="BD1164" s="45" t="s">
        <v>343</v>
      </c>
      <c r="BE1164" s="45" t="s">
        <v>152</v>
      </c>
      <c r="BH1164" s="45" t="s">
        <v>97</v>
      </c>
      <c r="BI1164" s="45">
        <v>1</v>
      </c>
      <c r="BJ1164" s="45" t="s">
        <v>97</v>
      </c>
      <c r="BK1164" s="53">
        <v>42573.499444444446</v>
      </c>
      <c r="BL1164" s="45" t="s">
        <v>114</v>
      </c>
      <c r="BM1164" s="45" t="s">
        <v>97</v>
      </c>
      <c r="BO1164" s="68" t="str">
        <f t="shared" si="294"/>
        <v>EXECUTE [dbo].[PG_CI_CUENTA_BANCO] 0,0,0 , 1307, X</v>
      </c>
    </row>
    <row r="1165" spans="2:67" x14ac:dyDescent="0.3">
      <c r="B1165" s="6">
        <f t="shared" si="282"/>
        <v>0</v>
      </c>
      <c r="C1165" s="6" t="str">
        <f t="shared" si="283"/>
        <v>0, 0</v>
      </c>
      <c r="D1165" s="54">
        <f t="shared" si="284"/>
        <v>1308</v>
      </c>
      <c r="E1165" s="75" t="str">
        <f t="shared" si="285"/>
        <v>Corporativo | INGRESOS 3eros | IMPORTACIONES DE GAS | 106204058 | N/D | Pesos Mexicanos</v>
      </c>
      <c r="F1165" s="54" t="str">
        <f t="shared" si="286"/>
        <v>4058</v>
      </c>
      <c r="G1165" s="5">
        <v>0</v>
      </c>
      <c r="H1165" s="78" t="str">
        <f t="shared" si="287"/>
        <v>Corporativo | INGRESOS 3eros | IMPORTACIONES DE GAS | 106204058 | N/D | Pesos Mexicanos</v>
      </c>
      <c r="I1165" s="69">
        <f t="shared" si="280"/>
        <v>81</v>
      </c>
      <c r="J1165" s="69">
        <f t="shared" si="280"/>
        <v>7</v>
      </c>
      <c r="K1165" s="70">
        <v>1</v>
      </c>
      <c r="L1165" s="69" t="str">
        <f t="shared" si="288"/>
        <v>N/D</v>
      </c>
      <c r="M1165" s="69" t="str">
        <f t="shared" si="289"/>
        <v>N/D</v>
      </c>
      <c r="N1165" s="69">
        <f t="shared" si="290"/>
        <v>106204058</v>
      </c>
      <c r="P1165" s="70">
        <v>1</v>
      </c>
      <c r="Q1165" s="70">
        <v>6</v>
      </c>
      <c r="R1165" s="19" t="s">
        <v>4</v>
      </c>
      <c r="S1165" s="78" t="str">
        <f t="shared" si="291"/>
        <v>LUIS RAMIREZ RODRIGUEZ</v>
      </c>
      <c r="T1165" s="78" t="str">
        <f t="shared" si="292"/>
        <v>Corporativo</v>
      </c>
      <c r="AB1165" s="78" t="str">
        <f t="shared" si="293"/>
        <v>TOMAS ZARAGOZA FUENTES</v>
      </c>
      <c r="AC1165" s="70">
        <v>0</v>
      </c>
      <c r="AD1165" s="68" t="str">
        <f t="shared" si="281"/>
        <v>EXECUTE [dbo].[PG_CI_CUENTA_BANCO] 0, 0, 0, 1308, 'Corporativo | INGRESOS 3eros | IMPORTACIONES DE GAS | 106204058 | N/D | Pesos Mexicanos' , '4058', 0, 'Corporativo | INGRESOS 3eros | IMPORTACIONES DE GAS | 106204058 | N/D | Pesos Mexicanos', 81, 7, 1, 'N/D', 'N/D', '106204058', '', 1, 6, NULL, 'LUIS RAMIREZ RODRIGUEZ', 'Corporativo', '', '', '', '', '', '', '', 'TOMAS ZARAGOZA FUENTES', 0</v>
      </c>
      <c r="AK1165" s="43">
        <v>1308</v>
      </c>
      <c r="AL1165" s="44">
        <v>81</v>
      </c>
      <c r="AM1165" s="44">
        <v>7</v>
      </c>
      <c r="AN1165" s="84" t="s">
        <v>3</v>
      </c>
      <c r="AO1165" s="44">
        <v>0</v>
      </c>
      <c r="AP1165" s="45" t="s">
        <v>148</v>
      </c>
      <c r="AQ1165" s="45">
        <v>106204058</v>
      </c>
      <c r="AR1165" s="46" t="s">
        <v>367</v>
      </c>
      <c r="AS1165" s="45" t="s">
        <v>28</v>
      </c>
      <c r="AT1165" s="45" t="s">
        <v>584</v>
      </c>
      <c r="AU1165" s="45" t="s">
        <v>583</v>
      </c>
      <c r="AV1165" s="45" t="s">
        <v>107</v>
      </c>
      <c r="AW1165" s="45" t="s">
        <v>97</v>
      </c>
      <c r="AX1165" s="45" t="s">
        <v>108</v>
      </c>
      <c r="AY1165" s="45" t="s">
        <v>100</v>
      </c>
      <c r="AZ1165" s="45" t="s">
        <v>109</v>
      </c>
      <c r="BA1165" s="45" t="s">
        <v>97</v>
      </c>
      <c r="BB1165" s="74" t="s">
        <v>97</v>
      </c>
      <c r="BC1165" s="45" t="s">
        <v>97</v>
      </c>
      <c r="BD1165" s="45" t="s">
        <v>97</v>
      </c>
      <c r="BE1165" s="45" t="s">
        <v>122</v>
      </c>
      <c r="BH1165" s="45" t="s">
        <v>588</v>
      </c>
      <c r="BI1165" s="45">
        <v>1</v>
      </c>
      <c r="BJ1165" s="45" t="s">
        <v>97</v>
      </c>
      <c r="BK1165" s="53">
        <v>42515.562650462962</v>
      </c>
      <c r="BL1165" s="45" t="s">
        <v>114</v>
      </c>
      <c r="BM1165" s="45" t="s">
        <v>97</v>
      </c>
      <c r="BO1165" s="68" t="str">
        <f t="shared" si="294"/>
        <v>EXECUTE [dbo].[PG_CI_CUENTA_BANCO] 0,0,0 , 1308, X</v>
      </c>
    </row>
    <row r="1166" spans="2:67" x14ac:dyDescent="0.3">
      <c r="B1166" s="6">
        <f t="shared" si="282"/>
        <v>0</v>
      </c>
      <c r="C1166" s="6" t="str">
        <f t="shared" si="283"/>
        <v>0, 0</v>
      </c>
      <c r="D1166" s="54">
        <f t="shared" si="284"/>
        <v>1309</v>
      </c>
      <c r="E1166" s="75" t="str">
        <f t="shared" si="285"/>
        <v>Corporativo | CONCENTRADORA | CONCENTRADORA | 106203922 | CD. JUAREZ | Pesos Mexicanos</v>
      </c>
      <c r="F1166" s="54" t="str">
        <f t="shared" si="286"/>
        <v>3922</v>
      </c>
      <c r="G1166" s="5">
        <v>0</v>
      </c>
      <c r="H1166" s="78" t="str">
        <f t="shared" si="287"/>
        <v>Corporativo | CONCENTRADORA | CONCENTRADORA | 106203922 | CD. JUAREZ | Pesos Mexicanos</v>
      </c>
      <c r="I1166" s="69">
        <f t="shared" si="280"/>
        <v>81</v>
      </c>
      <c r="J1166" s="69">
        <f t="shared" si="280"/>
        <v>7</v>
      </c>
      <c r="K1166" s="70">
        <v>1</v>
      </c>
      <c r="L1166" s="69" t="str">
        <f t="shared" si="288"/>
        <v>N/D</v>
      </c>
      <c r="M1166" s="69" t="str">
        <f t="shared" si="289"/>
        <v>N/D</v>
      </c>
      <c r="N1166" s="69">
        <f t="shared" si="290"/>
        <v>106203922</v>
      </c>
      <c r="P1166" s="70">
        <v>1</v>
      </c>
      <c r="Q1166" s="70">
        <v>2</v>
      </c>
      <c r="R1166" s="19" t="s">
        <v>4</v>
      </c>
      <c r="S1166" s="78" t="str">
        <f t="shared" si="291"/>
        <v>LUIS RAMIREZ RODRIGUEZ</v>
      </c>
      <c r="T1166" s="78" t="str">
        <f t="shared" si="292"/>
        <v>Corporativo</v>
      </c>
      <c r="AB1166" s="78" t="str">
        <f t="shared" si="293"/>
        <v>TOMAS ZARAGOZA FUENTES</v>
      </c>
      <c r="AC1166" s="70">
        <v>103</v>
      </c>
      <c r="AD1166" s="68" t="str">
        <f t="shared" si="281"/>
        <v>EXECUTE [dbo].[PG_CI_CUENTA_BANCO] 0, 0, 0, 1309, 'Corporativo | CONCENTRADORA | CONCENTRADORA | 106203922 | CD. JUAREZ | Pesos Mexicanos' , '3922', 0, 'Corporativo | CONCENTRADORA | CONCENTRADORA | 106203922 | CD. JUAREZ | Pesos Mexicanos', 81, 7, 1, 'N/D', 'N/D', '106203922', '', 1, 2, NULL, 'LUIS RAMIREZ RODRIGUEZ', 'Corporativo', '', '', '', '', '', '', '', 'TOMAS ZARAGOZA FUENTES', 103</v>
      </c>
      <c r="AK1166" s="43">
        <v>1309</v>
      </c>
      <c r="AL1166" s="44">
        <v>81</v>
      </c>
      <c r="AM1166" s="44">
        <v>7</v>
      </c>
      <c r="AN1166" s="84" t="s">
        <v>3</v>
      </c>
      <c r="AO1166" s="44">
        <v>0</v>
      </c>
      <c r="AP1166" s="45" t="s">
        <v>148</v>
      </c>
      <c r="AQ1166" s="45">
        <v>106203922</v>
      </c>
      <c r="AR1166" s="46" t="s">
        <v>127</v>
      </c>
      <c r="AS1166" s="45" t="s">
        <v>18</v>
      </c>
      <c r="AT1166" s="45" t="s">
        <v>18</v>
      </c>
      <c r="AU1166" s="45" t="s">
        <v>583</v>
      </c>
      <c r="AV1166" s="45" t="s">
        <v>107</v>
      </c>
      <c r="AW1166" s="45" t="s">
        <v>97</v>
      </c>
      <c r="AX1166" s="45" t="s">
        <v>108</v>
      </c>
      <c r="AY1166" s="45" t="s">
        <v>100</v>
      </c>
      <c r="AZ1166" s="45" t="s">
        <v>109</v>
      </c>
      <c r="BA1166" s="45" t="s">
        <v>97</v>
      </c>
      <c r="BB1166" s="74" t="s">
        <v>120</v>
      </c>
      <c r="BC1166" s="45" t="s">
        <v>97</v>
      </c>
      <c r="BD1166" s="45">
        <v>833</v>
      </c>
      <c r="BE1166" s="45" t="s">
        <v>122</v>
      </c>
      <c r="BH1166" s="45" t="s">
        <v>589</v>
      </c>
      <c r="BI1166" s="45">
        <v>1</v>
      </c>
      <c r="BJ1166" s="45" t="s">
        <v>97</v>
      </c>
      <c r="BK1166" s="53">
        <v>42515.566388888888</v>
      </c>
      <c r="BL1166" s="45" t="s">
        <v>114</v>
      </c>
      <c r="BM1166" s="45" t="s">
        <v>97</v>
      </c>
      <c r="BO1166" s="68" t="str">
        <f t="shared" si="294"/>
        <v>EXECUTE [dbo].[PG_CI_CUENTA_BANCO] 0,0,0 , 1309, X</v>
      </c>
    </row>
    <row r="1167" spans="2:67" x14ac:dyDescent="0.3">
      <c r="B1167" s="6">
        <f t="shared" si="282"/>
        <v>0</v>
      </c>
      <c r="C1167" s="6" t="str">
        <f t="shared" si="283"/>
        <v>0, 0</v>
      </c>
      <c r="D1167" s="54">
        <f t="shared" si="284"/>
        <v>1310</v>
      </c>
      <c r="E1167" s="75" t="str">
        <f t="shared" si="285"/>
        <v>Corporativo | OPERACION CREDITO | OPERACION CREDITO | 433352673 | CD. JUAREZ | Pesos Mexicanos</v>
      </c>
      <c r="F1167" s="54" t="str">
        <f t="shared" si="286"/>
        <v>2673</v>
      </c>
      <c r="G1167" s="5">
        <v>0</v>
      </c>
      <c r="H1167" s="78" t="str">
        <f t="shared" si="287"/>
        <v>Corporativo | OPERACION CREDITO | OPERACION CREDITO | 433352673 | CD. JUAREZ | Pesos Mexicanos</v>
      </c>
      <c r="I1167" s="69">
        <f t="shared" si="280"/>
        <v>49</v>
      </c>
      <c r="J1167" s="69">
        <f t="shared" si="280"/>
        <v>5</v>
      </c>
      <c r="K1167" s="70">
        <v>1</v>
      </c>
      <c r="L1167" s="69" t="str">
        <f t="shared" si="288"/>
        <v>N/D</v>
      </c>
      <c r="M1167" s="69" t="str">
        <f t="shared" si="289"/>
        <v>N/D</v>
      </c>
      <c r="N1167" s="69">
        <f t="shared" si="290"/>
        <v>433352673</v>
      </c>
      <c r="P1167" s="70">
        <v>1</v>
      </c>
      <c r="Q1167" s="70">
        <v>4</v>
      </c>
      <c r="R1167" s="19" t="s">
        <v>4</v>
      </c>
      <c r="S1167" s="78" t="str">
        <f t="shared" si="291"/>
        <v>ILDITH PEDROZA</v>
      </c>
      <c r="T1167" s="78" t="str">
        <f t="shared" si="292"/>
        <v>Corporativo</v>
      </c>
      <c r="AB1167" s="78" t="str">
        <f t="shared" si="293"/>
        <v>TOMAS ZARAGOZA FUENTES</v>
      </c>
      <c r="AC1167" s="70">
        <v>103</v>
      </c>
      <c r="AD1167" s="68" t="str">
        <f t="shared" si="281"/>
        <v>EXECUTE [dbo].[PG_CI_CUENTA_BANCO] 0, 0, 0, 1310, 'Corporativo | OPERACION CREDITO | OPERACION CREDITO | 433352673 | CD. JUAREZ | Pesos Mexicanos' , '2673', 0, 'Corporativo | OPERACION CREDITO | OPERACION CREDITO | 433352673 | CD. JUAREZ | Pesos Mexicanos', 49, 5, 1, 'N/D', 'N/D', '433352673', '', 1, 4, NULL, 'ILDITH PEDROZA', 'Corporativo', '', '', '', '', '', '', '', 'TOMAS ZARAGOZA FUENTES', 103</v>
      </c>
      <c r="AK1167" s="43">
        <v>1310</v>
      </c>
      <c r="AL1167" s="44">
        <v>49</v>
      </c>
      <c r="AM1167" s="44">
        <v>5</v>
      </c>
      <c r="AN1167" s="84" t="s">
        <v>3</v>
      </c>
      <c r="AO1167" s="44">
        <v>0</v>
      </c>
      <c r="AP1167" s="45" t="s">
        <v>148</v>
      </c>
      <c r="AQ1167" s="45">
        <v>433352673</v>
      </c>
      <c r="AR1167" s="46" t="s">
        <v>124</v>
      </c>
      <c r="AS1167" s="45" t="s">
        <v>26</v>
      </c>
      <c r="AT1167" s="45" t="s">
        <v>26</v>
      </c>
      <c r="AU1167" s="45" t="s">
        <v>162</v>
      </c>
      <c r="AV1167" s="45" t="s">
        <v>107</v>
      </c>
      <c r="AW1167" s="45" t="s">
        <v>97</v>
      </c>
      <c r="AX1167" s="45" t="s">
        <v>108</v>
      </c>
      <c r="AY1167" s="45" t="s">
        <v>100</v>
      </c>
      <c r="AZ1167" s="45" t="s">
        <v>109</v>
      </c>
      <c r="BA1167" s="45" t="s">
        <v>97</v>
      </c>
      <c r="BB1167" s="74" t="s">
        <v>120</v>
      </c>
      <c r="BC1167" s="45" t="s">
        <v>97</v>
      </c>
      <c r="BD1167" s="45" t="s">
        <v>97</v>
      </c>
      <c r="BE1167" s="45" t="s">
        <v>494</v>
      </c>
      <c r="BH1167" s="45" t="s">
        <v>590</v>
      </c>
      <c r="BI1167" s="45">
        <v>1</v>
      </c>
      <c r="BJ1167" s="45" t="s">
        <v>97</v>
      </c>
      <c r="BK1167" s="53">
        <v>42528.341215277775</v>
      </c>
      <c r="BL1167" s="45" t="s">
        <v>114</v>
      </c>
      <c r="BM1167" s="45" t="s">
        <v>97</v>
      </c>
      <c r="BO1167" s="68" t="str">
        <f t="shared" si="294"/>
        <v>EXECUTE [dbo].[PG_CI_CUENTA_BANCO] 0,0,0 , 1310, X</v>
      </c>
    </row>
    <row r="1168" spans="2:67" x14ac:dyDescent="0.3">
      <c r="B1168" s="6">
        <f t="shared" si="282"/>
        <v>0</v>
      </c>
      <c r="C1168" s="6" t="str">
        <f t="shared" si="283"/>
        <v>0, 0</v>
      </c>
      <c r="D1168" s="54">
        <f t="shared" si="284"/>
        <v>1311</v>
      </c>
      <c r="E1168" s="75" t="str">
        <f t="shared" si="285"/>
        <v>Corporativo | PECA | IMPORTACIONES DE GAS | 106382371 | CD. JUAREZ | Pesos Mexicanos</v>
      </c>
      <c r="F1168" s="54" t="str">
        <f t="shared" si="286"/>
        <v>2371</v>
      </c>
      <c r="G1168" s="5">
        <v>0</v>
      </c>
      <c r="H1168" s="78" t="str">
        <f t="shared" si="287"/>
        <v>Corporativo | PECA | IMPORTACIONES DE GAS | 106382371 | CD. JUAREZ | Pesos Mexicanos</v>
      </c>
      <c r="I1168" s="69">
        <f t="shared" si="280"/>
        <v>84</v>
      </c>
      <c r="J1168" s="69">
        <f t="shared" si="280"/>
        <v>7</v>
      </c>
      <c r="K1168" s="70">
        <v>1</v>
      </c>
      <c r="L1168" s="69" t="str">
        <f t="shared" si="288"/>
        <v>N/D</v>
      </c>
      <c r="M1168" s="69" t="str">
        <f t="shared" si="289"/>
        <v>N/D</v>
      </c>
      <c r="N1168" s="69">
        <f t="shared" si="290"/>
        <v>106382371</v>
      </c>
      <c r="P1168" s="70">
        <v>1</v>
      </c>
      <c r="Q1168" s="70">
        <v>6</v>
      </c>
      <c r="R1168" s="19" t="s">
        <v>4</v>
      </c>
      <c r="S1168" s="78" t="str">
        <f t="shared" si="291"/>
        <v>LUIS RAMIREZ RODRIGUEZ</v>
      </c>
      <c r="T1168" s="78" t="str">
        <f t="shared" si="292"/>
        <v>Corporativo</v>
      </c>
      <c r="AB1168" s="78" t="str">
        <f t="shared" si="293"/>
        <v>CARLOS JAVIER SANTOS VILLALOBOS</v>
      </c>
      <c r="AC1168" s="70">
        <v>103</v>
      </c>
      <c r="AD1168" s="68" t="str">
        <f t="shared" si="281"/>
        <v>EXECUTE [dbo].[PG_CI_CUENTA_BANCO] 0, 0, 0, 1311, 'Corporativo | PECA | IMPORTACIONES DE GAS | 106382371 | CD. JUAREZ | Pesos Mexicanos' , '2371', 0, 'Corporativo | PECA | IMPORTACIONES DE GAS | 106382371 | CD. JUAREZ | Pesos Mexicanos', 84, 7, 1, 'N/D', 'N/D', '106382371', '', 1, 6, NULL, 'LUIS RAMIREZ RODRIGUEZ', 'Corporativo', '', '', '', '', '', '', '', 'CARLOS JAVIER SANTOS VILLALOBOS', 103</v>
      </c>
      <c r="AK1168" s="43">
        <v>1311</v>
      </c>
      <c r="AL1168" s="44">
        <v>84</v>
      </c>
      <c r="AM1168" s="44">
        <v>7</v>
      </c>
      <c r="AN1168" s="84" t="s">
        <v>3</v>
      </c>
      <c r="AO1168" s="44">
        <v>0</v>
      </c>
      <c r="AP1168" s="45" t="s">
        <v>148</v>
      </c>
      <c r="AQ1168" s="45">
        <v>106382371</v>
      </c>
      <c r="AR1168" s="46" t="s">
        <v>575</v>
      </c>
      <c r="AS1168" s="45" t="s">
        <v>576</v>
      </c>
      <c r="AT1168" s="45" t="s">
        <v>584</v>
      </c>
      <c r="AU1168" s="45" t="s">
        <v>583</v>
      </c>
      <c r="AV1168" s="45" t="s">
        <v>107</v>
      </c>
      <c r="AW1168" s="45" t="s">
        <v>97</v>
      </c>
      <c r="AX1168" s="45" t="s">
        <v>108</v>
      </c>
      <c r="AY1168" s="45" t="s">
        <v>100</v>
      </c>
      <c r="AZ1168" s="45" t="s">
        <v>591</v>
      </c>
      <c r="BA1168" s="45" t="s">
        <v>97</v>
      </c>
      <c r="BB1168" s="74" t="s">
        <v>120</v>
      </c>
      <c r="BC1168" s="45" t="s">
        <v>97</v>
      </c>
      <c r="BD1168" s="45">
        <v>833</v>
      </c>
      <c r="BE1168" s="45" t="s">
        <v>122</v>
      </c>
      <c r="BH1168" s="45" t="s">
        <v>590</v>
      </c>
      <c r="BI1168" s="45">
        <v>1</v>
      </c>
      <c r="BJ1168" s="45" t="s">
        <v>97</v>
      </c>
      <c r="BK1168" s="53">
        <v>42528.468449074076</v>
      </c>
      <c r="BL1168" s="45" t="s">
        <v>114</v>
      </c>
      <c r="BM1168" s="45" t="s">
        <v>97</v>
      </c>
      <c r="BO1168" s="68" t="str">
        <f t="shared" si="294"/>
        <v>EXECUTE [dbo].[PG_CI_CUENTA_BANCO] 0,0,0 , 1311, X</v>
      </c>
    </row>
    <row r="1169" spans="2:67" x14ac:dyDescent="0.3">
      <c r="B1169" s="6">
        <f t="shared" si="282"/>
        <v>0</v>
      </c>
      <c r="C1169" s="6" t="str">
        <f t="shared" si="283"/>
        <v>0, 0</v>
      </c>
      <c r="D1169" s="54">
        <f t="shared" si="284"/>
        <v>1312</v>
      </c>
      <c r="E1169" s="75" t="str">
        <f t="shared" si="285"/>
        <v>Corporativo | INGRESOS 3eros | INGRESOS   | 106382479 | CD. JUAREZ | Pesos Mexicanos</v>
      </c>
      <c r="F1169" s="54" t="str">
        <f t="shared" si="286"/>
        <v>2479</v>
      </c>
      <c r="G1169" s="5">
        <v>0</v>
      </c>
      <c r="H1169" s="78" t="str">
        <f t="shared" si="287"/>
        <v>Corporativo | INGRESOS 3eros | INGRESOS   | 106382479 | CD. JUAREZ | Pesos Mexicanos</v>
      </c>
      <c r="I1169" s="69">
        <f t="shared" si="280"/>
        <v>84</v>
      </c>
      <c r="J1169" s="69">
        <f t="shared" si="280"/>
        <v>7</v>
      </c>
      <c r="K1169" s="70">
        <v>1</v>
      </c>
      <c r="L1169" s="69" t="str">
        <f t="shared" si="288"/>
        <v>N/D</v>
      </c>
      <c r="M1169" s="69" t="str">
        <f t="shared" si="289"/>
        <v>N/D</v>
      </c>
      <c r="N1169" s="69">
        <f t="shared" si="290"/>
        <v>106382479</v>
      </c>
      <c r="P1169" s="70">
        <v>1</v>
      </c>
      <c r="Q1169" s="70">
        <v>6</v>
      </c>
      <c r="R1169" s="19" t="s">
        <v>4</v>
      </c>
      <c r="S1169" s="78" t="str">
        <f t="shared" si="291"/>
        <v>LUIS RAMIREZ RODRIGUEZ</v>
      </c>
      <c r="T1169" s="78" t="str">
        <f t="shared" si="292"/>
        <v>Corporativo</v>
      </c>
      <c r="AB1169" s="78" t="str">
        <f t="shared" si="293"/>
        <v>CARLOS JAVIER SANTOS VILLALOBOS</v>
      </c>
      <c r="AC1169" s="70">
        <v>103</v>
      </c>
      <c r="AD1169" s="68" t="str">
        <f t="shared" si="281"/>
        <v>EXECUTE [dbo].[PG_CI_CUENTA_BANCO] 0, 0, 0, 1312, 'Corporativo | INGRESOS 3eros | INGRESOS   | 106382479 | CD. JUAREZ | Pesos Mexicanos' , '2479', 0, 'Corporativo | INGRESOS 3eros | INGRESOS   | 106382479 | CD. JUAREZ | Pesos Mexicanos', 84, 7, 1, 'N/D', 'N/D', '106382479', '', 1, 6, NULL, 'LUIS RAMIREZ RODRIGUEZ', 'Corporativo', '', '', '', '', '', '', '', 'CARLOS JAVIER SANTOS VILLALOBOS', 103</v>
      </c>
      <c r="AK1169" s="43">
        <v>1312</v>
      </c>
      <c r="AL1169" s="44">
        <v>84</v>
      </c>
      <c r="AM1169" s="44">
        <v>7</v>
      </c>
      <c r="AN1169" s="84" t="s">
        <v>3</v>
      </c>
      <c r="AO1169" s="44">
        <v>0</v>
      </c>
      <c r="AP1169" s="45" t="s">
        <v>148</v>
      </c>
      <c r="AQ1169" s="45">
        <v>106382479</v>
      </c>
      <c r="AR1169" s="46" t="s">
        <v>367</v>
      </c>
      <c r="AS1169" s="45" t="s">
        <v>28</v>
      </c>
      <c r="AT1169" s="45" t="s">
        <v>548</v>
      </c>
      <c r="AU1169" s="45" t="s">
        <v>583</v>
      </c>
      <c r="AV1169" s="45" t="s">
        <v>107</v>
      </c>
      <c r="AW1169" s="45" t="s">
        <v>97</v>
      </c>
      <c r="AX1169" s="45" t="s">
        <v>108</v>
      </c>
      <c r="AY1169" s="45" t="s">
        <v>100</v>
      </c>
      <c r="AZ1169" s="45" t="s">
        <v>591</v>
      </c>
      <c r="BA1169" s="45" t="s">
        <v>97</v>
      </c>
      <c r="BB1169" s="74" t="s">
        <v>120</v>
      </c>
      <c r="BC1169" s="45" t="s">
        <v>97</v>
      </c>
      <c r="BD1169" s="45">
        <v>833</v>
      </c>
      <c r="BE1169" s="45" t="s">
        <v>122</v>
      </c>
      <c r="BH1169" s="45" t="s">
        <v>592</v>
      </c>
      <c r="BI1169" s="45">
        <v>1</v>
      </c>
      <c r="BJ1169" s="45" t="s">
        <v>97</v>
      </c>
      <c r="BK1169" s="53">
        <v>42528.513252314813</v>
      </c>
      <c r="BL1169" s="45" t="s">
        <v>114</v>
      </c>
      <c r="BM1169" s="45" t="s">
        <v>97</v>
      </c>
      <c r="BO1169" s="68" t="str">
        <f t="shared" si="294"/>
        <v>EXECUTE [dbo].[PG_CI_CUENTA_BANCO] 0,0,0 , 1312, X</v>
      </c>
    </row>
    <row r="1170" spans="2:67" x14ac:dyDescent="0.3">
      <c r="B1170" s="6">
        <f t="shared" si="282"/>
        <v>0</v>
      </c>
      <c r="C1170" s="6" t="str">
        <f t="shared" si="283"/>
        <v>0, 0</v>
      </c>
      <c r="D1170" s="54">
        <f t="shared" si="284"/>
        <v>1313</v>
      </c>
      <c r="E1170" s="75" t="str">
        <f t="shared" si="285"/>
        <v>Corporativo | CONCENTRADORA | CONCENTRADORA | 106382452 | CD. JUAREZ | Pesos Mexicanos</v>
      </c>
      <c r="F1170" s="54" t="str">
        <f t="shared" si="286"/>
        <v>2452</v>
      </c>
      <c r="G1170" s="5">
        <v>0</v>
      </c>
      <c r="H1170" s="78" t="str">
        <f t="shared" si="287"/>
        <v>Corporativo | CONCENTRADORA | CONCENTRADORA | 106382452 | CD. JUAREZ | Pesos Mexicanos</v>
      </c>
      <c r="I1170" s="69">
        <f t="shared" si="280"/>
        <v>84</v>
      </c>
      <c r="J1170" s="69">
        <f t="shared" si="280"/>
        <v>7</v>
      </c>
      <c r="K1170" s="70">
        <v>1</v>
      </c>
      <c r="L1170" s="69" t="str">
        <f t="shared" si="288"/>
        <v>N/D</v>
      </c>
      <c r="M1170" s="69" t="str">
        <f t="shared" si="289"/>
        <v>N/D</v>
      </c>
      <c r="N1170" s="69">
        <f t="shared" si="290"/>
        <v>106382452</v>
      </c>
      <c r="P1170" s="70">
        <v>1</v>
      </c>
      <c r="Q1170" s="70">
        <v>2</v>
      </c>
      <c r="R1170" s="19" t="s">
        <v>4</v>
      </c>
      <c r="S1170" s="78" t="str">
        <f t="shared" si="291"/>
        <v>LUIS RAMIREZ RODRIGUEZ</v>
      </c>
      <c r="T1170" s="78" t="str">
        <f t="shared" si="292"/>
        <v>Corporativo</v>
      </c>
      <c r="AB1170" s="78" t="str">
        <f t="shared" si="293"/>
        <v>CARLOS JAVIER SANTOS VILLALOBOS</v>
      </c>
      <c r="AC1170" s="70">
        <v>103</v>
      </c>
      <c r="AD1170" s="68" t="str">
        <f t="shared" si="281"/>
        <v>EXECUTE [dbo].[PG_CI_CUENTA_BANCO] 0, 0, 0, 1313, 'Corporativo | CONCENTRADORA | CONCENTRADORA | 106382452 | CD. JUAREZ | Pesos Mexicanos' , '2452', 0, 'Corporativo | CONCENTRADORA | CONCENTRADORA | 106382452 | CD. JUAREZ | Pesos Mexicanos', 84, 7, 1, 'N/D', 'N/D', '106382452', '', 1, 2, NULL, 'LUIS RAMIREZ RODRIGUEZ', 'Corporativo', '', '', '', '', '', '', '', 'CARLOS JAVIER SANTOS VILLALOBOS', 103</v>
      </c>
      <c r="AK1170" s="43">
        <v>1313</v>
      </c>
      <c r="AL1170" s="44">
        <v>84</v>
      </c>
      <c r="AM1170" s="44">
        <v>7</v>
      </c>
      <c r="AN1170" s="84" t="s">
        <v>3</v>
      </c>
      <c r="AO1170" s="44">
        <v>0</v>
      </c>
      <c r="AP1170" s="45" t="s">
        <v>148</v>
      </c>
      <c r="AQ1170" s="45">
        <v>106382452</v>
      </c>
      <c r="AR1170" s="46" t="s">
        <v>127</v>
      </c>
      <c r="AS1170" s="45" t="s">
        <v>18</v>
      </c>
      <c r="AT1170" s="45" t="s">
        <v>18</v>
      </c>
      <c r="AU1170" s="45" t="s">
        <v>583</v>
      </c>
      <c r="AV1170" s="45" t="s">
        <v>107</v>
      </c>
      <c r="AW1170" s="45" t="s">
        <v>97</v>
      </c>
      <c r="AX1170" s="45" t="s">
        <v>108</v>
      </c>
      <c r="AY1170" s="45" t="s">
        <v>100</v>
      </c>
      <c r="AZ1170" s="45" t="s">
        <v>591</v>
      </c>
      <c r="BA1170" s="45" t="s">
        <v>97</v>
      </c>
      <c r="BB1170" s="74" t="s">
        <v>120</v>
      </c>
      <c r="BC1170" s="45" t="s">
        <v>97</v>
      </c>
      <c r="BD1170" s="45">
        <v>833</v>
      </c>
      <c r="BE1170" s="45" t="s">
        <v>122</v>
      </c>
      <c r="BH1170" s="45" t="s">
        <v>593</v>
      </c>
      <c r="BI1170" s="45">
        <v>1</v>
      </c>
      <c r="BJ1170" s="45" t="s">
        <v>97</v>
      </c>
      <c r="BK1170" s="53">
        <v>42528.518506944441</v>
      </c>
      <c r="BL1170" s="45" t="s">
        <v>114</v>
      </c>
      <c r="BM1170" s="45" t="s">
        <v>97</v>
      </c>
      <c r="BO1170" s="68" t="str">
        <f t="shared" si="294"/>
        <v>EXECUTE [dbo].[PG_CI_CUENTA_BANCO] 0,0,0 , 1313, X</v>
      </c>
    </row>
    <row r="1171" spans="2:67" x14ac:dyDescent="0.3">
      <c r="B1171" s="6">
        <f t="shared" si="282"/>
        <v>0</v>
      </c>
      <c r="C1171" s="6" t="str">
        <f t="shared" si="283"/>
        <v>0, 0</v>
      </c>
      <c r="D1171" s="54">
        <f t="shared" si="284"/>
        <v>1314</v>
      </c>
      <c r="E1171" s="75" t="str">
        <f t="shared" si="285"/>
        <v>Corporativo | INGRESOS | INGRESOS   | 106382436 | CD. JUAREZ | Pesos Mexicanos</v>
      </c>
      <c r="F1171" s="54" t="str">
        <f t="shared" si="286"/>
        <v>2436</v>
      </c>
      <c r="G1171" s="5">
        <v>0</v>
      </c>
      <c r="H1171" s="78" t="str">
        <f t="shared" si="287"/>
        <v>Corporativo | INGRESOS | INGRESOS   | 106382436 | CD. JUAREZ | Pesos Mexicanos</v>
      </c>
      <c r="I1171" s="69">
        <f t="shared" si="280"/>
        <v>84</v>
      </c>
      <c r="J1171" s="69">
        <f t="shared" si="280"/>
        <v>7</v>
      </c>
      <c r="K1171" s="70">
        <v>1</v>
      </c>
      <c r="L1171" s="69" t="str">
        <f t="shared" si="288"/>
        <v>N/D</v>
      </c>
      <c r="M1171" s="69" t="str">
        <f t="shared" si="289"/>
        <v>N/D</v>
      </c>
      <c r="N1171" s="69">
        <f t="shared" si="290"/>
        <v>106382436</v>
      </c>
      <c r="P1171" s="70">
        <v>1</v>
      </c>
      <c r="Q1171" s="70">
        <v>1</v>
      </c>
      <c r="R1171" s="19" t="s">
        <v>4</v>
      </c>
      <c r="S1171" s="78" t="str">
        <f t="shared" si="291"/>
        <v>LUIS RAMIREZ RODRIGUEZ</v>
      </c>
      <c r="T1171" s="78" t="str">
        <f t="shared" si="292"/>
        <v>Corporativo</v>
      </c>
      <c r="AB1171" s="78" t="str">
        <f t="shared" si="293"/>
        <v>CARLOS JAVIER SANTOS VILLALOBOS</v>
      </c>
      <c r="AC1171" s="70">
        <v>103</v>
      </c>
      <c r="AD1171" s="68" t="str">
        <f t="shared" si="281"/>
        <v>EXECUTE [dbo].[PG_CI_CUENTA_BANCO] 0, 0, 0, 1314, 'Corporativo | INGRESOS | INGRESOS   | 106382436 | CD. JUAREZ | Pesos Mexicanos' , '2436', 0, 'Corporativo | INGRESOS | INGRESOS   | 106382436 | CD. JUAREZ | Pesos Mexicanos', 84, 7, 1, 'N/D', 'N/D', '106382436', '', 1, 1, NULL, 'LUIS RAMIREZ RODRIGUEZ', 'Corporativo', '', '', '', '', '', '', '', 'CARLOS JAVIER SANTOS VILLALOBOS', 103</v>
      </c>
      <c r="AK1171" s="43">
        <v>1314</v>
      </c>
      <c r="AL1171" s="44">
        <v>84</v>
      </c>
      <c r="AM1171" s="44">
        <v>7</v>
      </c>
      <c r="AN1171" s="84" t="s">
        <v>3</v>
      </c>
      <c r="AO1171" s="44">
        <v>0</v>
      </c>
      <c r="AP1171" s="45" t="s">
        <v>148</v>
      </c>
      <c r="AQ1171" s="45">
        <v>106382436</v>
      </c>
      <c r="AR1171" s="46" t="s">
        <v>104</v>
      </c>
      <c r="AS1171" s="45" t="s">
        <v>24</v>
      </c>
      <c r="AT1171" s="45" t="s">
        <v>548</v>
      </c>
      <c r="AU1171" s="45" t="s">
        <v>583</v>
      </c>
      <c r="AV1171" s="45" t="s">
        <v>107</v>
      </c>
      <c r="AW1171" s="45" t="s">
        <v>97</v>
      </c>
      <c r="AX1171" s="45" t="s">
        <v>108</v>
      </c>
      <c r="AY1171" s="45" t="s">
        <v>100</v>
      </c>
      <c r="AZ1171" s="45" t="s">
        <v>591</v>
      </c>
      <c r="BA1171" s="45" t="s">
        <v>97</v>
      </c>
      <c r="BB1171" s="74" t="s">
        <v>120</v>
      </c>
      <c r="BC1171" s="45" t="s">
        <v>97</v>
      </c>
      <c r="BD1171" s="45">
        <v>833</v>
      </c>
      <c r="BE1171" s="45" t="s">
        <v>122</v>
      </c>
      <c r="BH1171" s="45" t="s">
        <v>590</v>
      </c>
      <c r="BI1171" s="45">
        <v>1</v>
      </c>
      <c r="BJ1171" s="45" t="s">
        <v>97</v>
      </c>
      <c r="BK1171" s="53">
        <v>42528.519965277781</v>
      </c>
      <c r="BL1171" s="45" t="s">
        <v>114</v>
      </c>
      <c r="BM1171" s="45" t="s">
        <v>97</v>
      </c>
      <c r="BO1171" s="68" t="str">
        <f t="shared" si="294"/>
        <v>EXECUTE [dbo].[PG_CI_CUENTA_BANCO] 0,0,0 , 1314, X</v>
      </c>
    </row>
    <row r="1172" spans="2:67" x14ac:dyDescent="0.3">
      <c r="B1172" s="6">
        <f t="shared" si="282"/>
        <v>0</v>
      </c>
      <c r="C1172" s="6" t="str">
        <f t="shared" si="283"/>
        <v>0, 0</v>
      </c>
      <c r="D1172" s="54">
        <f t="shared" si="284"/>
        <v>1315</v>
      </c>
      <c r="E1172" s="75" t="str">
        <f t="shared" si="285"/>
        <v>Corporativo | IMPORTACIONES | IMPORTACIONES DE GAS | 106382495 | CD. JUAREZ | Dólares USA</v>
      </c>
      <c r="F1172" s="54" t="str">
        <f t="shared" si="286"/>
        <v>2495</v>
      </c>
      <c r="G1172" s="5">
        <v>0</v>
      </c>
      <c r="H1172" s="78" t="str">
        <f t="shared" si="287"/>
        <v>Corporativo | IMPORTACIONES | IMPORTACIONES DE GAS | 106382495 | CD. JUAREZ | Dólares USA</v>
      </c>
      <c r="I1172" s="69">
        <f t="shared" si="280"/>
        <v>84</v>
      </c>
      <c r="J1172" s="69">
        <f t="shared" si="280"/>
        <v>7</v>
      </c>
      <c r="K1172" s="70">
        <v>2</v>
      </c>
      <c r="L1172" s="69" t="str">
        <f t="shared" si="288"/>
        <v>N/D</v>
      </c>
      <c r="M1172" s="69" t="str">
        <f t="shared" si="289"/>
        <v>N/D</v>
      </c>
      <c r="N1172" s="69">
        <f t="shared" si="290"/>
        <v>106382495</v>
      </c>
      <c r="P1172" s="70">
        <v>1</v>
      </c>
      <c r="Q1172" s="70">
        <v>6</v>
      </c>
      <c r="R1172" s="19" t="s">
        <v>4</v>
      </c>
      <c r="S1172" s="78" t="str">
        <f t="shared" si="291"/>
        <v>LUIS RAMIREZ RODRIGUEZ</v>
      </c>
      <c r="T1172" s="78" t="str">
        <f t="shared" si="292"/>
        <v>Corporativo</v>
      </c>
      <c r="AB1172" s="78" t="str">
        <f t="shared" si="293"/>
        <v>CARLOS JAVIER SANTOS VILLALOBOS</v>
      </c>
      <c r="AC1172" s="70">
        <v>103</v>
      </c>
      <c r="AD1172" s="68" t="str">
        <f t="shared" si="281"/>
        <v>EXECUTE [dbo].[PG_CI_CUENTA_BANCO] 0, 0, 0, 1315, 'Corporativo | IMPORTACIONES | IMPORTACIONES DE GAS | 106382495 | CD. JUAREZ | Dólares USA' , '2495', 0, 'Corporativo | IMPORTACIONES | IMPORTACIONES DE GAS | 106382495 | CD. JUAREZ | Dólares USA', 84, 7, 2, 'N/D', 'N/D', '106382495', '', 1, 6, NULL, 'LUIS RAMIREZ RODRIGUEZ', 'Corporativo', '', '', '', '', '', '', '', 'CARLOS JAVIER SANTOS VILLALOBOS', 103</v>
      </c>
      <c r="AK1172" s="43">
        <v>1315</v>
      </c>
      <c r="AL1172" s="44">
        <v>84</v>
      </c>
      <c r="AM1172" s="44">
        <v>7</v>
      </c>
      <c r="AN1172" s="84" t="s">
        <v>3</v>
      </c>
      <c r="AO1172" s="44">
        <v>0</v>
      </c>
      <c r="AP1172" s="45" t="s">
        <v>148</v>
      </c>
      <c r="AQ1172" s="45">
        <v>106382495</v>
      </c>
      <c r="AR1172" s="46" t="s">
        <v>367</v>
      </c>
      <c r="AS1172" s="45" t="s">
        <v>583</v>
      </c>
      <c r="AT1172" s="45" t="s">
        <v>584</v>
      </c>
      <c r="AU1172" s="45" t="s">
        <v>583</v>
      </c>
      <c r="AV1172" s="45" t="s">
        <v>107</v>
      </c>
      <c r="AW1172" s="45" t="s">
        <v>97</v>
      </c>
      <c r="AX1172" s="45" t="s">
        <v>108</v>
      </c>
      <c r="AY1172" s="45" t="s">
        <v>118</v>
      </c>
      <c r="AZ1172" s="45" t="s">
        <v>591</v>
      </c>
      <c r="BA1172" s="45" t="s">
        <v>97</v>
      </c>
      <c r="BB1172" s="74" t="s">
        <v>120</v>
      </c>
      <c r="BC1172" s="45" t="s">
        <v>97</v>
      </c>
      <c r="BD1172" s="45">
        <v>833</v>
      </c>
      <c r="BE1172" s="45" t="s">
        <v>122</v>
      </c>
      <c r="BH1172" s="45" t="s">
        <v>594</v>
      </c>
      <c r="BI1172" s="45">
        <v>1</v>
      </c>
      <c r="BJ1172" s="45" t="s">
        <v>97</v>
      </c>
      <c r="BK1172" s="53">
        <v>42528.531539351854</v>
      </c>
      <c r="BL1172" s="45" t="s">
        <v>114</v>
      </c>
      <c r="BM1172" s="45" t="s">
        <v>97</v>
      </c>
      <c r="BO1172" s="68" t="str">
        <f t="shared" si="294"/>
        <v>EXECUTE [dbo].[PG_CI_CUENTA_BANCO] 0,0,0 , 1315, X</v>
      </c>
    </row>
    <row r="1173" spans="2:67" x14ac:dyDescent="0.3">
      <c r="B1173" s="6">
        <f t="shared" si="282"/>
        <v>0</v>
      </c>
      <c r="C1173" s="6" t="str">
        <f t="shared" si="283"/>
        <v>0, 0</v>
      </c>
      <c r="D1173" s="54">
        <f t="shared" si="284"/>
        <v>1316</v>
      </c>
      <c r="E1173" s="75" t="str">
        <f t="shared" si="285"/>
        <v>Corporativo | PECA | PECA | 106364764 | CD. JUAREZ | Pesos Mexicanos</v>
      </c>
      <c r="F1173" s="54" t="str">
        <f t="shared" si="286"/>
        <v>4764</v>
      </c>
      <c r="G1173" s="5">
        <v>0</v>
      </c>
      <c r="H1173" s="78" t="str">
        <f t="shared" si="287"/>
        <v>Corporativo | PECA | PECA | 106364764 | CD. JUAREZ | Pesos Mexicanos</v>
      </c>
      <c r="I1173" s="69">
        <f t="shared" si="280"/>
        <v>85</v>
      </c>
      <c r="J1173" s="69">
        <f t="shared" si="280"/>
        <v>7</v>
      </c>
      <c r="K1173" s="70">
        <v>1</v>
      </c>
      <c r="L1173" s="69" t="str">
        <f t="shared" si="288"/>
        <v>N/D</v>
      </c>
      <c r="M1173" s="69" t="str">
        <f t="shared" si="289"/>
        <v>N/D</v>
      </c>
      <c r="N1173" s="69">
        <f t="shared" si="290"/>
        <v>106364764</v>
      </c>
      <c r="P1173" s="70">
        <v>1</v>
      </c>
      <c r="Q1173" s="70">
        <v>6</v>
      </c>
      <c r="R1173" s="19" t="s">
        <v>4</v>
      </c>
      <c r="S1173" s="78" t="str">
        <f t="shared" si="291"/>
        <v>LUIS RAMIREZ RODRIGUEZ</v>
      </c>
      <c r="T1173" s="78" t="str">
        <f t="shared" si="292"/>
        <v>Corporativo</v>
      </c>
      <c r="AB1173" s="78" t="str">
        <f t="shared" si="293"/>
        <v>CARLOS JAVIER SANTOS VILLALOBOS</v>
      </c>
      <c r="AC1173" s="70">
        <v>103</v>
      </c>
      <c r="AD1173" s="68" t="str">
        <f t="shared" si="281"/>
        <v>EXECUTE [dbo].[PG_CI_CUENTA_BANCO] 0, 0, 0, 1316, 'Corporativo | PECA | PECA | 106364764 | CD. JUAREZ | Pesos Mexicanos' , '4764', 0, 'Corporativo | PECA | PECA | 106364764 | CD. JUAREZ | Pesos Mexicanos', 85, 7, 1, 'N/D', 'N/D', '106364764', '', 1, 6, NULL, 'LUIS RAMIREZ RODRIGUEZ', 'Corporativo', '', '', '', '', '', '', '', 'CARLOS JAVIER SANTOS VILLALOBOS', 103</v>
      </c>
      <c r="AK1173" s="43">
        <v>1316</v>
      </c>
      <c r="AL1173" s="44">
        <v>85</v>
      </c>
      <c r="AM1173" s="44">
        <v>7</v>
      </c>
      <c r="AN1173" s="84" t="s">
        <v>3</v>
      </c>
      <c r="AO1173" s="44">
        <v>0</v>
      </c>
      <c r="AP1173" s="45" t="s">
        <v>148</v>
      </c>
      <c r="AQ1173" s="45">
        <v>106364764</v>
      </c>
      <c r="AR1173" s="46" t="s">
        <v>575</v>
      </c>
      <c r="AS1173" s="45" t="s">
        <v>576</v>
      </c>
      <c r="AT1173" s="45" t="s">
        <v>576</v>
      </c>
      <c r="AU1173" s="45" t="s">
        <v>583</v>
      </c>
      <c r="AV1173" s="45" t="s">
        <v>107</v>
      </c>
      <c r="AW1173" s="45" t="s">
        <v>97</v>
      </c>
      <c r="AX1173" s="45" t="s">
        <v>108</v>
      </c>
      <c r="AY1173" s="45" t="s">
        <v>100</v>
      </c>
      <c r="AZ1173" s="45" t="s">
        <v>591</v>
      </c>
      <c r="BA1173" s="45" t="s">
        <v>97</v>
      </c>
      <c r="BB1173" s="74" t="s">
        <v>120</v>
      </c>
      <c r="BC1173" s="45" t="s">
        <v>97</v>
      </c>
      <c r="BD1173" s="45">
        <v>833</v>
      </c>
      <c r="BE1173" s="45" t="s">
        <v>122</v>
      </c>
      <c r="BH1173" s="45" t="s">
        <v>592</v>
      </c>
      <c r="BI1173" s="45">
        <v>1</v>
      </c>
      <c r="BJ1173" s="45" t="s">
        <v>97</v>
      </c>
      <c r="BK1173" s="53">
        <v>42528.561377314814</v>
      </c>
      <c r="BL1173" s="45" t="s">
        <v>114</v>
      </c>
      <c r="BM1173" s="45" t="s">
        <v>97</v>
      </c>
      <c r="BO1173" s="68" t="str">
        <f t="shared" si="294"/>
        <v>EXECUTE [dbo].[PG_CI_CUENTA_BANCO] 0,0,0 , 1316, X</v>
      </c>
    </row>
    <row r="1174" spans="2:67" x14ac:dyDescent="0.3">
      <c r="B1174" s="6">
        <f t="shared" si="282"/>
        <v>0</v>
      </c>
      <c r="C1174" s="6" t="str">
        <f t="shared" si="283"/>
        <v>0, 0</v>
      </c>
      <c r="D1174" s="54">
        <f t="shared" si="284"/>
        <v>1317</v>
      </c>
      <c r="E1174" s="75" t="str">
        <f t="shared" si="285"/>
        <v>Corporativo | INGRESOS 3eros | INGRESOS   | 106376924 | CD. JUAREZ | Pesos Mexicanos</v>
      </c>
      <c r="F1174" s="54" t="str">
        <f t="shared" si="286"/>
        <v>6924</v>
      </c>
      <c r="G1174" s="5">
        <v>0</v>
      </c>
      <c r="H1174" s="78" t="str">
        <f t="shared" si="287"/>
        <v>Corporativo | INGRESOS 3eros | INGRESOS   | 106376924 | CD. JUAREZ | Pesos Mexicanos</v>
      </c>
      <c r="I1174" s="69">
        <f t="shared" si="280"/>
        <v>85</v>
      </c>
      <c r="J1174" s="69">
        <f t="shared" si="280"/>
        <v>7</v>
      </c>
      <c r="K1174" s="70">
        <v>1</v>
      </c>
      <c r="L1174" s="69" t="str">
        <f t="shared" si="288"/>
        <v>N/D</v>
      </c>
      <c r="M1174" s="69" t="str">
        <f t="shared" si="289"/>
        <v>N/D</v>
      </c>
      <c r="N1174" s="69">
        <f t="shared" si="290"/>
        <v>106376924</v>
      </c>
      <c r="P1174" s="70">
        <v>1</v>
      </c>
      <c r="Q1174" s="70">
        <v>6</v>
      </c>
      <c r="R1174" s="19" t="s">
        <v>4</v>
      </c>
      <c r="S1174" s="78" t="str">
        <f t="shared" si="291"/>
        <v>LUIS RAMIREZ RODRIGUEZ</v>
      </c>
      <c r="T1174" s="78" t="str">
        <f t="shared" si="292"/>
        <v>Corporativo</v>
      </c>
      <c r="AB1174" s="78" t="str">
        <f t="shared" si="293"/>
        <v>CARLOS JAVIER SANTOS VILLALOBOS</v>
      </c>
      <c r="AC1174" s="70">
        <v>103</v>
      </c>
      <c r="AD1174" s="68" t="str">
        <f t="shared" si="281"/>
        <v>EXECUTE [dbo].[PG_CI_CUENTA_BANCO] 0, 0, 0, 1317, 'Corporativo | INGRESOS 3eros | INGRESOS   | 106376924 | CD. JUAREZ | Pesos Mexicanos' , '6924', 0, 'Corporativo | INGRESOS 3eros | INGRESOS   | 106376924 | CD. JUAREZ | Pesos Mexicanos', 85, 7, 1, 'N/D', 'N/D', '106376924', '', 1, 6, NULL, 'LUIS RAMIREZ RODRIGUEZ', 'Corporativo', '', '', '', '', '', '', '', 'CARLOS JAVIER SANTOS VILLALOBOS', 103</v>
      </c>
      <c r="AK1174" s="43">
        <v>1317</v>
      </c>
      <c r="AL1174" s="44">
        <v>85</v>
      </c>
      <c r="AM1174" s="44">
        <v>7</v>
      </c>
      <c r="AN1174" s="84" t="s">
        <v>3</v>
      </c>
      <c r="AO1174" s="44">
        <v>0</v>
      </c>
      <c r="AP1174" s="45" t="s">
        <v>148</v>
      </c>
      <c r="AQ1174" s="45">
        <v>106376924</v>
      </c>
      <c r="AR1174" s="46" t="s">
        <v>367</v>
      </c>
      <c r="AS1174" s="45" t="s">
        <v>28</v>
      </c>
      <c r="AT1174" s="45" t="s">
        <v>548</v>
      </c>
      <c r="AU1174" s="45" t="s">
        <v>583</v>
      </c>
      <c r="AV1174" s="45" t="s">
        <v>107</v>
      </c>
      <c r="AW1174" s="45" t="s">
        <v>97</v>
      </c>
      <c r="AX1174" s="45" t="s">
        <v>108</v>
      </c>
      <c r="AY1174" s="45" t="s">
        <v>100</v>
      </c>
      <c r="AZ1174" s="45" t="s">
        <v>591</v>
      </c>
      <c r="BA1174" s="45" t="s">
        <v>97</v>
      </c>
      <c r="BB1174" s="74" t="s">
        <v>120</v>
      </c>
      <c r="BC1174" s="45" t="s">
        <v>97</v>
      </c>
      <c r="BD1174" s="45">
        <v>833</v>
      </c>
      <c r="BE1174" s="45" t="s">
        <v>122</v>
      </c>
      <c r="BH1174" s="45" t="s">
        <v>592</v>
      </c>
      <c r="BI1174" s="45">
        <v>1</v>
      </c>
      <c r="BJ1174" s="45" t="s">
        <v>97</v>
      </c>
      <c r="BK1174" s="53">
        <v>42528.567604166667</v>
      </c>
      <c r="BL1174" s="45" t="s">
        <v>114</v>
      </c>
      <c r="BM1174" s="45" t="s">
        <v>97</v>
      </c>
      <c r="BO1174" s="68" t="str">
        <f t="shared" si="294"/>
        <v>EXECUTE [dbo].[PG_CI_CUENTA_BANCO] 0,0,0 , 1317, X</v>
      </c>
    </row>
    <row r="1175" spans="2:67" x14ac:dyDescent="0.3">
      <c r="B1175" s="6">
        <f t="shared" si="282"/>
        <v>0</v>
      </c>
      <c r="C1175" s="6" t="str">
        <f t="shared" si="283"/>
        <v>0, 0</v>
      </c>
      <c r="D1175" s="54">
        <f t="shared" si="284"/>
        <v>1318</v>
      </c>
      <c r="E1175" s="75" t="str">
        <f t="shared" si="285"/>
        <v>Corporativo | CONCENTRADORA | CONCENTRADORA | 106376665 | CD. JUAREZ | Pesos Mexicanos</v>
      </c>
      <c r="F1175" s="54" t="str">
        <f t="shared" si="286"/>
        <v>6665</v>
      </c>
      <c r="G1175" s="5">
        <v>0</v>
      </c>
      <c r="H1175" s="78" t="str">
        <f t="shared" si="287"/>
        <v>Corporativo | CONCENTRADORA | CONCENTRADORA | 106376665 | CD. JUAREZ | Pesos Mexicanos</v>
      </c>
      <c r="I1175" s="69">
        <f t="shared" si="280"/>
        <v>85</v>
      </c>
      <c r="J1175" s="69">
        <f t="shared" si="280"/>
        <v>7</v>
      </c>
      <c r="K1175" s="70">
        <v>1</v>
      </c>
      <c r="L1175" s="69" t="str">
        <f t="shared" si="288"/>
        <v>N/D</v>
      </c>
      <c r="M1175" s="69" t="str">
        <f t="shared" si="289"/>
        <v>N/D</v>
      </c>
      <c r="N1175" s="69">
        <f t="shared" si="290"/>
        <v>106376665</v>
      </c>
      <c r="P1175" s="70">
        <v>1</v>
      </c>
      <c r="Q1175" s="70">
        <v>2</v>
      </c>
      <c r="R1175" s="19" t="s">
        <v>4</v>
      </c>
      <c r="S1175" s="78" t="str">
        <f t="shared" si="291"/>
        <v>LUIS RAMIREZ RODRIGUEZ</v>
      </c>
      <c r="T1175" s="78" t="str">
        <f t="shared" si="292"/>
        <v>Corporativo</v>
      </c>
      <c r="AB1175" s="78" t="str">
        <f t="shared" si="293"/>
        <v>CARLOS JAVIER SANTOS VILLALOBOS</v>
      </c>
      <c r="AC1175" s="70">
        <v>103</v>
      </c>
      <c r="AD1175" s="68" t="str">
        <f t="shared" si="281"/>
        <v>EXECUTE [dbo].[PG_CI_CUENTA_BANCO] 0, 0, 0, 1318, 'Corporativo | CONCENTRADORA | CONCENTRADORA | 106376665 | CD. JUAREZ | Pesos Mexicanos' , '6665', 0, 'Corporativo | CONCENTRADORA | CONCENTRADORA | 106376665 | CD. JUAREZ | Pesos Mexicanos', 85, 7, 1, 'N/D', 'N/D', '106376665', '', 1, 2, NULL, 'LUIS RAMIREZ RODRIGUEZ', 'Corporativo', '', '', '', '', '', '', '', 'CARLOS JAVIER SANTOS VILLALOBOS', 103</v>
      </c>
      <c r="AK1175" s="43">
        <v>1318</v>
      </c>
      <c r="AL1175" s="44">
        <v>85</v>
      </c>
      <c r="AM1175" s="44">
        <v>7</v>
      </c>
      <c r="AN1175" s="84" t="s">
        <v>3</v>
      </c>
      <c r="AO1175" s="44">
        <v>0</v>
      </c>
      <c r="AP1175" s="45" t="s">
        <v>148</v>
      </c>
      <c r="AQ1175" s="45">
        <v>106376665</v>
      </c>
      <c r="AR1175" s="46" t="s">
        <v>127</v>
      </c>
      <c r="AS1175" s="45" t="s">
        <v>18</v>
      </c>
      <c r="AT1175" s="45" t="s">
        <v>18</v>
      </c>
      <c r="AU1175" s="45" t="s">
        <v>583</v>
      </c>
      <c r="AV1175" s="45" t="s">
        <v>107</v>
      </c>
      <c r="AW1175" s="45" t="s">
        <v>97</v>
      </c>
      <c r="AX1175" s="45" t="s">
        <v>108</v>
      </c>
      <c r="AY1175" s="45" t="s">
        <v>100</v>
      </c>
      <c r="AZ1175" s="45" t="s">
        <v>591</v>
      </c>
      <c r="BA1175" s="45" t="s">
        <v>97</v>
      </c>
      <c r="BB1175" s="74" t="s">
        <v>120</v>
      </c>
      <c r="BC1175" s="45" t="s">
        <v>97</v>
      </c>
      <c r="BD1175" s="45">
        <v>833</v>
      </c>
      <c r="BE1175" s="45" t="s">
        <v>122</v>
      </c>
      <c r="BH1175" s="45" t="s">
        <v>592</v>
      </c>
      <c r="BI1175" s="45">
        <v>1</v>
      </c>
      <c r="BJ1175" s="45" t="s">
        <v>97</v>
      </c>
      <c r="BK1175" s="53">
        <v>42528.568912037037</v>
      </c>
      <c r="BL1175" s="45" t="s">
        <v>114</v>
      </c>
      <c r="BM1175" s="45" t="s">
        <v>97</v>
      </c>
      <c r="BO1175" s="68" t="str">
        <f t="shared" si="294"/>
        <v>EXECUTE [dbo].[PG_CI_CUENTA_BANCO] 0,0,0 , 1318, X</v>
      </c>
    </row>
    <row r="1176" spans="2:67" x14ac:dyDescent="0.3">
      <c r="B1176" s="6">
        <f t="shared" si="282"/>
        <v>0</v>
      </c>
      <c r="C1176" s="6" t="str">
        <f t="shared" si="283"/>
        <v>0, 0</v>
      </c>
      <c r="D1176" s="54">
        <f t="shared" si="284"/>
        <v>1319</v>
      </c>
      <c r="E1176" s="75" t="str">
        <f t="shared" si="285"/>
        <v>Corporativo | INGRESOS | INGRESOS   | 106373984 | CD. JUAREZ | Pesos Mexicanos</v>
      </c>
      <c r="F1176" s="54" t="str">
        <f t="shared" si="286"/>
        <v>3984</v>
      </c>
      <c r="G1176" s="5">
        <v>0</v>
      </c>
      <c r="H1176" s="78" t="str">
        <f t="shared" si="287"/>
        <v>Corporativo | INGRESOS | INGRESOS   | 106373984 | CD. JUAREZ | Pesos Mexicanos</v>
      </c>
      <c r="I1176" s="69">
        <f t="shared" si="280"/>
        <v>85</v>
      </c>
      <c r="J1176" s="69">
        <f t="shared" si="280"/>
        <v>7</v>
      </c>
      <c r="K1176" s="70">
        <v>1</v>
      </c>
      <c r="L1176" s="69" t="str">
        <f t="shared" si="288"/>
        <v>N/D</v>
      </c>
      <c r="M1176" s="69" t="str">
        <f t="shared" si="289"/>
        <v>N/D</v>
      </c>
      <c r="N1176" s="69">
        <f t="shared" si="290"/>
        <v>106373984</v>
      </c>
      <c r="P1176" s="70">
        <v>1</v>
      </c>
      <c r="Q1176" s="70">
        <v>1</v>
      </c>
      <c r="R1176" s="19" t="s">
        <v>4</v>
      </c>
      <c r="S1176" s="78" t="str">
        <f t="shared" si="291"/>
        <v>LUIS RAMIREZ RODRIGUEZ</v>
      </c>
      <c r="T1176" s="78" t="str">
        <f t="shared" si="292"/>
        <v>Corporativo</v>
      </c>
      <c r="AB1176" s="78" t="str">
        <f t="shared" si="293"/>
        <v>CARLOS JAVIER SANTOS VILLALOBOS</v>
      </c>
      <c r="AC1176" s="70">
        <v>103</v>
      </c>
      <c r="AD1176" s="68" t="str">
        <f t="shared" si="281"/>
        <v>EXECUTE [dbo].[PG_CI_CUENTA_BANCO] 0, 0, 0, 1319, 'Corporativo | INGRESOS | INGRESOS   | 106373984 | CD. JUAREZ | Pesos Mexicanos' , '3984', 0, 'Corporativo | INGRESOS | INGRESOS   | 106373984 | CD. JUAREZ | Pesos Mexicanos', 85, 7, 1, 'N/D', 'N/D', '106373984', '', 1, 1, NULL, 'LUIS RAMIREZ RODRIGUEZ', 'Corporativo', '', '', '', '', '', '', '', 'CARLOS JAVIER SANTOS VILLALOBOS', 103</v>
      </c>
      <c r="AK1176" s="43">
        <v>1319</v>
      </c>
      <c r="AL1176" s="44">
        <v>85</v>
      </c>
      <c r="AM1176" s="44">
        <v>7</v>
      </c>
      <c r="AN1176" s="84" t="s">
        <v>3</v>
      </c>
      <c r="AO1176" s="44">
        <v>0</v>
      </c>
      <c r="AP1176" s="45" t="s">
        <v>148</v>
      </c>
      <c r="AQ1176" s="45">
        <v>106373984</v>
      </c>
      <c r="AR1176" s="46" t="s">
        <v>104</v>
      </c>
      <c r="AS1176" s="45" t="s">
        <v>24</v>
      </c>
      <c r="AT1176" s="45" t="s">
        <v>548</v>
      </c>
      <c r="AU1176" s="45" t="s">
        <v>583</v>
      </c>
      <c r="AV1176" s="45" t="s">
        <v>107</v>
      </c>
      <c r="AW1176" s="45" t="s">
        <v>97</v>
      </c>
      <c r="AX1176" s="45" t="s">
        <v>108</v>
      </c>
      <c r="AY1176" s="45" t="s">
        <v>100</v>
      </c>
      <c r="AZ1176" s="45" t="s">
        <v>591</v>
      </c>
      <c r="BA1176" s="45" t="s">
        <v>97</v>
      </c>
      <c r="BB1176" s="74" t="s">
        <v>120</v>
      </c>
      <c r="BC1176" s="45" t="s">
        <v>97</v>
      </c>
      <c r="BD1176" s="45">
        <v>833</v>
      </c>
      <c r="BE1176" s="45" t="s">
        <v>122</v>
      </c>
      <c r="BH1176" s="45" t="s">
        <v>592</v>
      </c>
      <c r="BI1176" s="45">
        <v>1</v>
      </c>
      <c r="BJ1176" s="45" t="s">
        <v>97</v>
      </c>
      <c r="BK1176" s="53">
        <v>42528.570648148147</v>
      </c>
      <c r="BL1176" s="45" t="s">
        <v>114</v>
      </c>
      <c r="BM1176" s="45" t="s">
        <v>97</v>
      </c>
      <c r="BO1176" s="68" t="str">
        <f t="shared" si="294"/>
        <v>EXECUTE [dbo].[PG_CI_CUENTA_BANCO] 0,0,0 , 1319, X</v>
      </c>
    </row>
    <row r="1177" spans="2:67" x14ac:dyDescent="0.3">
      <c r="B1177" s="6">
        <f t="shared" si="282"/>
        <v>0</v>
      </c>
      <c r="C1177" s="6" t="str">
        <f t="shared" si="283"/>
        <v>0, 0</v>
      </c>
      <c r="D1177" s="54">
        <f t="shared" si="284"/>
        <v>1320</v>
      </c>
      <c r="E1177" s="75" t="str">
        <f t="shared" si="285"/>
        <v>Corporativo | IMPORTACIONES | IMPORTACIONES DE GAS | 106377203 | CD. JUAREZ | Dólares USA</v>
      </c>
      <c r="F1177" s="54" t="str">
        <f t="shared" si="286"/>
        <v>7203</v>
      </c>
      <c r="G1177" s="5">
        <v>0</v>
      </c>
      <c r="H1177" s="78" t="str">
        <f t="shared" si="287"/>
        <v>Corporativo | IMPORTACIONES | IMPORTACIONES DE GAS | 106377203 | CD. JUAREZ | Dólares USA</v>
      </c>
      <c r="I1177" s="69">
        <f t="shared" si="280"/>
        <v>85</v>
      </c>
      <c r="J1177" s="69">
        <f t="shared" si="280"/>
        <v>7</v>
      </c>
      <c r="K1177" s="70">
        <v>2</v>
      </c>
      <c r="L1177" s="69" t="str">
        <f t="shared" si="288"/>
        <v>N/D</v>
      </c>
      <c r="M1177" s="69" t="str">
        <f t="shared" si="289"/>
        <v>N/D</v>
      </c>
      <c r="N1177" s="69">
        <f t="shared" si="290"/>
        <v>106377203</v>
      </c>
      <c r="P1177" s="70">
        <v>1</v>
      </c>
      <c r="Q1177" s="70">
        <v>6</v>
      </c>
      <c r="R1177" s="19" t="s">
        <v>4</v>
      </c>
      <c r="S1177" s="78" t="str">
        <f t="shared" si="291"/>
        <v>LUIS RAMIREZ RODRIGUEZ</v>
      </c>
      <c r="T1177" s="78" t="str">
        <f t="shared" si="292"/>
        <v>Corporativo</v>
      </c>
      <c r="AB1177" s="78" t="str">
        <f t="shared" si="293"/>
        <v>CARLOS JAVIER SANTOS VILLALOBOS</v>
      </c>
      <c r="AC1177" s="70">
        <v>103</v>
      </c>
      <c r="AD1177" s="68" t="str">
        <f t="shared" si="281"/>
        <v>EXECUTE [dbo].[PG_CI_CUENTA_BANCO] 0, 0, 0, 1320, 'Corporativo | IMPORTACIONES | IMPORTACIONES DE GAS | 106377203 | CD. JUAREZ | Dólares USA' , '7203', 0, 'Corporativo | IMPORTACIONES | IMPORTACIONES DE GAS | 106377203 | CD. JUAREZ | Dólares USA', 85, 7, 2, 'N/D', 'N/D', '106377203', '', 1, 6, NULL, 'LUIS RAMIREZ RODRIGUEZ', 'Corporativo', '', '', '', '', '', '', '', 'CARLOS JAVIER SANTOS VILLALOBOS', 103</v>
      </c>
      <c r="AK1177" s="43">
        <v>1320</v>
      </c>
      <c r="AL1177" s="44">
        <v>85</v>
      </c>
      <c r="AM1177" s="44">
        <v>7</v>
      </c>
      <c r="AN1177" s="84" t="s">
        <v>3</v>
      </c>
      <c r="AO1177" s="44">
        <v>0</v>
      </c>
      <c r="AP1177" s="45" t="s">
        <v>148</v>
      </c>
      <c r="AQ1177" s="45">
        <v>106377203</v>
      </c>
      <c r="AR1177" s="46" t="s">
        <v>367</v>
      </c>
      <c r="AS1177" s="45" t="s">
        <v>583</v>
      </c>
      <c r="AT1177" s="45" t="s">
        <v>584</v>
      </c>
      <c r="AU1177" s="45" t="s">
        <v>583</v>
      </c>
      <c r="AV1177" s="45" t="s">
        <v>107</v>
      </c>
      <c r="AW1177" s="45" t="s">
        <v>97</v>
      </c>
      <c r="AX1177" s="45" t="s">
        <v>108</v>
      </c>
      <c r="AY1177" s="45" t="s">
        <v>118</v>
      </c>
      <c r="AZ1177" s="45" t="s">
        <v>591</v>
      </c>
      <c r="BA1177" s="45" t="s">
        <v>97</v>
      </c>
      <c r="BB1177" s="74" t="s">
        <v>120</v>
      </c>
      <c r="BC1177" s="45" t="s">
        <v>97</v>
      </c>
      <c r="BD1177" s="45">
        <v>833</v>
      </c>
      <c r="BE1177" s="45" t="s">
        <v>122</v>
      </c>
      <c r="BH1177" s="45" t="s">
        <v>592</v>
      </c>
      <c r="BI1177" s="45">
        <v>1</v>
      </c>
      <c r="BJ1177" s="45" t="s">
        <v>97</v>
      </c>
      <c r="BK1177" s="53">
        <v>42528.57335648148</v>
      </c>
      <c r="BL1177" s="45" t="s">
        <v>114</v>
      </c>
      <c r="BM1177" s="45" t="s">
        <v>97</v>
      </c>
      <c r="BO1177" s="68" t="str">
        <f t="shared" si="294"/>
        <v>EXECUTE [dbo].[PG_CI_CUENTA_BANCO] 0,0,0 , 1320, X</v>
      </c>
    </row>
    <row r="1178" spans="2:67" x14ac:dyDescent="0.3">
      <c r="B1178" s="6">
        <f t="shared" si="282"/>
        <v>0</v>
      </c>
      <c r="C1178" s="6" t="str">
        <f t="shared" si="283"/>
        <v>0, 0</v>
      </c>
      <c r="D1178" s="54">
        <f t="shared" si="284"/>
        <v>1321</v>
      </c>
      <c r="E1178" s="75" t="str">
        <f t="shared" si="285"/>
        <v>Corporativo | PECA | PECA | 106381847 | CD. JUAREZ | Pesos Mexicanos</v>
      </c>
      <c r="F1178" s="54" t="str">
        <f t="shared" si="286"/>
        <v>1847</v>
      </c>
      <c r="G1178" s="5">
        <v>0</v>
      </c>
      <c r="H1178" s="78" t="str">
        <f t="shared" si="287"/>
        <v>Corporativo | PECA | PECA | 106381847 | CD. JUAREZ | Pesos Mexicanos</v>
      </c>
      <c r="I1178" s="69">
        <f t="shared" si="280"/>
        <v>86</v>
      </c>
      <c r="J1178" s="69">
        <f t="shared" si="280"/>
        <v>7</v>
      </c>
      <c r="K1178" s="70">
        <v>1</v>
      </c>
      <c r="L1178" s="69" t="str">
        <f t="shared" si="288"/>
        <v>N/D</v>
      </c>
      <c r="M1178" s="69" t="str">
        <f t="shared" si="289"/>
        <v>N/D</v>
      </c>
      <c r="N1178" s="69">
        <f t="shared" si="290"/>
        <v>106381847</v>
      </c>
      <c r="P1178" s="70">
        <v>1</v>
      </c>
      <c r="Q1178" s="70">
        <v>6</v>
      </c>
      <c r="R1178" s="19" t="s">
        <v>4</v>
      </c>
      <c r="S1178" s="78" t="str">
        <f t="shared" si="291"/>
        <v>LUIS RAMIREZ RODRIGUEZ</v>
      </c>
      <c r="T1178" s="78" t="str">
        <f t="shared" si="292"/>
        <v>Corporativo</v>
      </c>
      <c r="AB1178" s="78" t="str">
        <f t="shared" si="293"/>
        <v>CARLOS JAVIER SANTOS VILLALOBOS</v>
      </c>
      <c r="AC1178" s="70">
        <v>103</v>
      </c>
      <c r="AD1178" s="68" t="str">
        <f t="shared" si="281"/>
        <v>EXECUTE [dbo].[PG_CI_CUENTA_BANCO] 0, 0, 0, 1321, 'Corporativo | PECA | PECA | 106381847 | CD. JUAREZ | Pesos Mexicanos' , '1847', 0, 'Corporativo | PECA | PECA | 106381847 | CD. JUAREZ | Pesos Mexicanos', 86, 7, 1, 'N/D', 'N/D', '106381847', '', 1, 6, NULL, 'LUIS RAMIREZ RODRIGUEZ', 'Corporativo', '', '', '', '', '', '', '', 'CARLOS JAVIER SANTOS VILLALOBOS', 103</v>
      </c>
      <c r="AK1178" s="43">
        <v>1321</v>
      </c>
      <c r="AL1178" s="44">
        <v>86</v>
      </c>
      <c r="AM1178" s="44">
        <v>7</v>
      </c>
      <c r="AN1178" s="84" t="s">
        <v>3</v>
      </c>
      <c r="AO1178" s="44">
        <v>0</v>
      </c>
      <c r="AP1178" s="45" t="s">
        <v>148</v>
      </c>
      <c r="AQ1178" s="45">
        <v>106381847</v>
      </c>
      <c r="AR1178" s="46" t="s">
        <v>575</v>
      </c>
      <c r="AS1178" s="45" t="s">
        <v>576</v>
      </c>
      <c r="AT1178" s="45" t="s">
        <v>576</v>
      </c>
      <c r="AU1178" s="45" t="s">
        <v>583</v>
      </c>
      <c r="AV1178" s="45" t="s">
        <v>107</v>
      </c>
      <c r="AW1178" s="45" t="s">
        <v>97</v>
      </c>
      <c r="AX1178" s="45" t="s">
        <v>108</v>
      </c>
      <c r="AY1178" s="45" t="s">
        <v>100</v>
      </c>
      <c r="AZ1178" s="45" t="s">
        <v>591</v>
      </c>
      <c r="BA1178" s="45" t="s">
        <v>97</v>
      </c>
      <c r="BB1178" s="74" t="s">
        <v>120</v>
      </c>
      <c r="BC1178" s="45" t="s">
        <v>97</v>
      </c>
      <c r="BD1178" s="45">
        <v>833</v>
      </c>
      <c r="BE1178" s="45" t="s">
        <v>122</v>
      </c>
      <c r="BH1178" s="45" t="s">
        <v>592</v>
      </c>
      <c r="BI1178" s="45">
        <v>1</v>
      </c>
      <c r="BJ1178" s="45" t="s">
        <v>97</v>
      </c>
      <c r="BK1178" s="53">
        <v>42528.581423611111</v>
      </c>
      <c r="BL1178" s="45" t="s">
        <v>114</v>
      </c>
      <c r="BM1178" s="45" t="s">
        <v>97</v>
      </c>
      <c r="BO1178" s="68" t="str">
        <f t="shared" si="294"/>
        <v>EXECUTE [dbo].[PG_CI_CUENTA_BANCO] 0,0,0 , 1321, X</v>
      </c>
    </row>
    <row r="1179" spans="2:67" x14ac:dyDescent="0.3">
      <c r="B1179" s="6">
        <f t="shared" si="282"/>
        <v>0</v>
      </c>
      <c r="C1179" s="6" t="str">
        <f t="shared" si="283"/>
        <v>0, 0</v>
      </c>
      <c r="D1179" s="54">
        <f t="shared" si="284"/>
        <v>1322</v>
      </c>
      <c r="E1179" s="75" t="str">
        <f t="shared" si="285"/>
        <v>Corporativo | INGRESOS 3eros | INGRESOS   | 106382045 | CD. JUAREZ | Pesos Mexicanos</v>
      </c>
      <c r="F1179" s="54" t="str">
        <f t="shared" si="286"/>
        <v>2045</v>
      </c>
      <c r="G1179" s="5">
        <v>0</v>
      </c>
      <c r="H1179" s="78" t="str">
        <f t="shared" si="287"/>
        <v>Corporativo | INGRESOS 3eros | INGRESOS   | 106382045 | CD. JUAREZ | Pesos Mexicanos</v>
      </c>
      <c r="I1179" s="69">
        <f t="shared" si="280"/>
        <v>86</v>
      </c>
      <c r="J1179" s="69">
        <f t="shared" si="280"/>
        <v>7</v>
      </c>
      <c r="K1179" s="70">
        <v>1</v>
      </c>
      <c r="L1179" s="69" t="str">
        <f t="shared" si="288"/>
        <v>N/D</v>
      </c>
      <c r="M1179" s="69" t="str">
        <f t="shared" si="289"/>
        <v>N/D</v>
      </c>
      <c r="N1179" s="69">
        <f t="shared" si="290"/>
        <v>106382045</v>
      </c>
      <c r="P1179" s="70">
        <v>1</v>
      </c>
      <c r="Q1179" s="70">
        <v>6</v>
      </c>
      <c r="R1179" s="19" t="s">
        <v>4</v>
      </c>
      <c r="S1179" s="78" t="str">
        <f t="shared" si="291"/>
        <v>LUIS RAMIREZ RODRIGUEZ</v>
      </c>
      <c r="T1179" s="78" t="str">
        <f t="shared" si="292"/>
        <v>Corporativo</v>
      </c>
      <c r="AB1179" s="78" t="str">
        <f t="shared" si="293"/>
        <v>CARLOS JAVIER SANTOS VILLALOBOS</v>
      </c>
      <c r="AC1179" s="70">
        <v>103</v>
      </c>
      <c r="AD1179" s="68" t="str">
        <f t="shared" si="281"/>
        <v>EXECUTE [dbo].[PG_CI_CUENTA_BANCO] 0, 0, 0, 1322, 'Corporativo | INGRESOS 3eros | INGRESOS   | 106382045 | CD. JUAREZ | Pesos Mexicanos' , '2045', 0, 'Corporativo | INGRESOS 3eros | INGRESOS   | 106382045 | CD. JUAREZ | Pesos Mexicanos', 86, 7, 1, 'N/D', 'N/D', '106382045', '', 1, 6, NULL, 'LUIS RAMIREZ RODRIGUEZ', 'Corporativo', '', '', '', '', '', '', '', 'CARLOS JAVIER SANTOS VILLALOBOS', 103</v>
      </c>
      <c r="AK1179" s="43">
        <v>1322</v>
      </c>
      <c r="AL1179" s="44">
        <v>86</v>
      </c>
      <c r="AM1179" s="44">
        <v>7</v>
      </c>
      <c r="AN1179" s="84" t="s">
        <v>3</v>
      </c>
      <c r="AO1179" s="44">
        <v>0</v>
      </c>
      <c r="AP1179" s="45" t="s">
        <v>148</v>
      </c>
      <c r="AQ1179" s="45">
        <v>106382045</v>
      </c>
      <c r="AR1179" s="46" t="s">
        <v>367</v>
      </c>
      <c r="AS1179" s="45" t="s">
        <v>28</v>
      </c>
      <c r="AT1179" s="45" t="s">
        <v>548</v>
      </c>
      <c r="AU1179" s="45" t="s">
        <v>583</v>
      </c>
      <c r="AV1179" s="45" t="s">
        <v>107</v>
      </c>
      <c r="AW1179" s="45" t="s">
        <v>97</v>
      </c>
      <c r="AX1179" s="45" t="s">
        <v>108</v>
      </c>
      <c r="AY1179" s="45" t="s">
        <v>100</v>
      </c>
      <c r="AZ1179" s="45" t="s">
        <v>591</v>
      </c>
      <c r="BA1179" s="45" t="s">
        <v>97</v>
      </c>
      <c r="BB1179" s="74" t="s">
        <v>120</v>
      </c>
      <c r="BC1179" s="45" t="s">
        <v>97</v>
      </c>
      <c r="BD1179" s="45">
        <v>833</v>
      </c>
      <c r="BE1179" s="45" t="s">
        <v>122</v>
      </c>
      <c r="BH1179" s="45" t="s">
        <v>592</v>
      </c>
      <c r="BI1179" s="45">
        <v>1</v>
      </c>
      <c r="BJ1179" s="45" t="s">
        <v>97</v>
      </c>
      <c r="BK1179" s="53">
        <v>42528.676493055558</v>
      </c>
      <c r="BL1179" s="45" t="s">
        <v>114</v>
      </c>
      <c r="BM1179" s="45" t="s">
        <v>97</v>
      </c>
      <c r="BO1179" s="68" t="str">
        <f t="shared" si="294"/>
        <v>EXECUTE [dbo].[PG_CI_CUENTA_BANCO] 0,0,0 , 1322, X</v>
      </c>
    </row>
    <row r="1180" spans="2:67" x14ac:dyDescent="0.3">
      <c r="B1180" s="6">
        <f t="shared" si="282"/>
        <v>0</v>
      </c>
      <c r="C1180" s="6" t="str">
        <f t="shared" si="283"/>
        <v>0, 0</v>
      </c>
      <c r="D1180" s="54">
        <f t="shared" si="284"/>
        <v>1323</v>
      </c>
      <c r="E1180" s="75" t="str">
        <f t="shared" si="285"/>
        <v>Corporativo | CONCENTRADORA | CONCENTRADORA | 106382037 | CD. JUAREZ | Pesos Mexicanos</v>
      </c>
      <c r="F1180" s="54" t="str">
        <f t="shared" si="286"/>
        <v>2037</v>
      </c>
      <c r="G1180" s="5">
        <v>0</v>
      </c>
      <c r="H1180" s="78" t="str">
        <f t="shared" si="287"/>
        <v>Corporativo | CONCENTRADORA | CONCENTRADORA | 106382037 | CD. JUAREZ | Pesos Mexicanos</v>
      </c>
      <c r="I1180" s="69">
        <f t="shared" si="280"/>
        <v>86</v>
      </c>
      <c r="J1180" s="69">
        <f t="shared" si="280"/>
        <v>7</v>
      </c>
      <c r="K1180" s="70">
        <v>1</v>
      </c>
      <c r="L1180" s="69" t="str">
        <f t="shared" si="288"/>
        <v>N/D</v>
      </c>
      <c r="M1180" s="69" t="str">
        <f t="shared" si="289"/>
        <v>N/D</v>
      </c>
      <c r="N1180" s="69">
        <f t="shared" si="290"/>
        <v>106382037</v>
      </c>
      <c r="P1180" s="70">
        <v>1</v>
      </c>
      <c r="Q1180" s="70">
        <v>2</v>
      </c>
      <c r="R1180" s="19" t="s">
        <v>4</v>
      </c>
      <c r="S1180" s="78" t="str">
        <f t="shared" si="291"/>
        <v>LUIS RAMIREZ RODRIGUEZ</v>
      </c>
      <c r="T1180" s="78" t="str">
        <f t="shared" si="292"/>
        <v>Corporativo</v>
      </c>
      <c r="AB1180" s="78" t="str">
        <f t="shared" si="293"/>
        <v>CARLOS JAVIER SANTOS VILLALOBOS</v>
      </c>
      <c r="AC1180" s="70">
        <v>103</v>
      </c>
      <c r="AD1180" s="68" t="str">
        <f t="shared" si="281"/>
        <v>EXECUTE [dbo].[PG_CI_CUENTA_BANCO] 0, 0, 0, 1323, 'Corporativo | CONCENTRADORA | CONCENTRADORA | 106382037 | CD. JUAREZ | Pesos Mexicanos' , '2037', 0, 'Corporativo | CONCENTRADORA | CONCENTRADORA | 106382037 | CD. JUAREZ | Pesos Mexicanos', 86, 7, 1, 'N/D', 'N/D', '106382037', '', 1, 2, NULL, 'LUIS RAMIREZ RODRIGUEZ', 'Corporativo', '', '', '', '', '', '', '', 'CARLOS JAVIER SANTOS VILLALOBOS', 103</v>
      </c>
      <c r="AK1180" s="43">
        <v>1323</v>
      </c>
      <c r="AL1180" s="44">
        <v>86</v>
      </c>
      <c r="AM1180" s="44">
        <v>7</v>
      </c>
      <c r="AN1180" s="84" t="s">
        <v>3</v>
      </c>
      <c r="AO1180" s="44">
        <v>0</v>
      </c>
      <c r="AP1180" s="45" t="s">
        <v>148</v>
      </c>
      <c r="AQ1180" s="45">
        <v>106382037</v>
      </c>
      <c r="AR1180" s="46" t="s">
        <v>127</v>
      </c>
      <c r="AS1180" s="45" t="s">
        <v>18</v>
      </c>
      <c r="AT1180" s="45" t="s">
        <v>18</v>
      </c>
      <c r="AU1180" s="45" t="s">
        <v>583</v>
      </c>
      <c r="AV1180" s="45" t="s">
        <v>107</v>
      </c>
      <c r="AW1180" s="45" t="s">
        <v>97</v>
      </c>
      <c r="AX1180" s="45" t="s">
        <v>108</v>
      </c>
      <c r="AY1180" s="45" t="s">
        <v>100</v>
      </c>
      <c r="AZ1180" s="45" t="s">
        <v>591</v>
      </c>
      <c r="BA1180" s="45" t="s">
        <v>97</v>
      </c>
      <c r="BB1180" s="74" t="s">
        <v>120</v>
      </c>
      <c r="BC1180" s="45" t="s">
        <v>97</v>
      </c>
      <c r="BD1180" s="45">
        <v>833</v>
      </c>
      <c r="BE1180" s="45" t="s">
        <v>122</v>
      </c>
      <c r="BH1180" s="45" t="s">
        <v>590</v>
      </c>
      <c r="BI1180" s="45">
        <v>1</v>
      </c>
      <c r="BJ1180" s="45" t="s">
        <v>97</v>
      </c>
      <c r="BK1180" s="53">
        <v>42528.687407407408</v>
      </c>
      <c r="BL1180" s="45" t="s">
        <v>114</v>
      </c>
      <c r="BM1180" s="45" t="s">
        <v>97</v>
      </c>
      <c r="BO1180" s="68" t="str">
        <f t="shared" si="294"/>
        <v>EXECUTE [dbo].[PG_CI_CUENTA_BANCO] 0,0,0 , 1323, X</v>
      </c>
    </row>
    <row r="1181" spans="2:67" x14ac:dyDescent="0.3">
      <c r="B1181" s="6">
        <f t="shared" si="282"/>
        <v>0</v>
      </c>
      <c r="C1181" s="6" t="str">
        <f t="shared" si="283"/>
        <v>0, 0</v>
      </c>
      <c r="D1181" s="54">
        <f t="shared" si="284"/>
        <v>1324</v>
      </c>
      <c r="E1181" s="75" t="str">
        <f t="shared" si="285"/>
        <v>Corporativo | INGRESOS | INGRESOS   | 106382002 | CD. JUAREZ | Pesos Mexicanos</v>
      </c>
      <c r="F1181" s="54" t="str">
        <f t="shared" si="286"/>
        <v>2002</v>
      </c>
      <c r="G1181" s="5">
        <v>0</v>
      </c>
      <c r="H1181" s="78" t="str">
        <f t="shared" si="287"/>
        <v>Corporativo | INGRESOS | INGRESOS   | 106382002 | CD. JUAREZ | Pesos Mexicanos</v>
      </c>
      <c r="I1181" s="69">
        <f t="shared" si="280"/>
        <v>86</v>
      </c>
      <c r="J1181" s="69">
        <f t="shared" si="280"/>
        <v>7</v>
      </c>
      <c r="K1181" s="70">
        <v>1</v>
      </c>
      <c r="L1181" s="69" t="str">
        <f t="shared" si="288"/>
        <v>N/D</v>
      </c>
      <c r="M1181" s="69" t="str">
        <f t="shared" si="289"/>
        <v>N/D</v>
      </c>
      <c r="N1181" s="69">
        <f t="shared" si="290"/>
        <v>106382002</v>
      </c>
      <c r="P1181" s="70">
        <v>1</v>
      </c>
      <c r="Q1181" s="70">
        <v>1</v>
      </c>
      <c r="R1181" s="19" t="s">
        <v>4</v>
      </c>
      <c r="S1181" s="78" t="str">
        <f t="shared" si="291"/>
        <v>LUIS RAMIREZ RODRIGUEZ</v>
      </c>
      <c r="T1181" s="78" t="str">
        <f t="shared" si="292"/>
        <v>Corporativo</v>
      </c>
      <c r="AB1181" s="78" t="str">
        <f t="shared" si="293"/>
        <v>CARLOS JAVIER SANTOS VILLALOBOS</v>
      </c>
      <c r="AC1181" s="70">
        <v>103</v>
      </c>
      <c r="AD1181" s="68" t="str">
        <f t="shared" si="281"/>
        <v>EXECUTE [dbo].[PG_CI_CUENTA_BANCO] 0, 0, 0, 1324, 'Corporativo | INGRESOS | INGRESOS   | 106382002 | CD. JUAREZ | Pesos Mexicanos' , '2002', 0, 'Corporativo | INGRESOS | INGRESOS   | 106382002 | CD. JUAREZ | Pesos Mexicanos', 86, 7, 1, 'N/D', 'N/D', '106382002', '', 1, 1, NULL, 'LUIS RAMIREZ RODRIGUEZ', 'Corporativo', '', '', '', '', '', '', '', 'CARLOS JAVIER SANTOS VILLALOBOS', 103</v>
      </c>
      <c r="AK1181" s="43">
        <v>1324</v>
      </c>
      <c r="AL1181" s="44">
        <v>86</v>
      </c>
      <c r="AM1181" s="44">
        <v>7</v>
      </c>
      <c r="AN1181" s="84" t="s">
        <v>3</v>
      </c>
      <c r="AO1181" s="44">
        <v>0</v>
      </c>
      <c r="AP1181" s="45" t="s">
        <v>148</v>
      </c>
      <c r="AQ1181" s="45">
        <v>106382002</v>
      </c>
      <c r="AR1181" s="46" t="s">
        <v>104</v>
      </c>
      <c r="AS1181" s="45" t="s">
        <v>24</v>
      </c>
      <c r="AT1181" s="45" t="s">
        <v>548</v>
      </c>
      <c r="AU1181" s="45" t="s">
        <v>583</v>
      </c>
      <c r="AV1181" s="45" t="s">
        <v>107</v>
      </c>
      <c r="AW1181" s="45" t="s">
        <v>97</v>
      </c>
      <c r="AX1181" s="45" t="s">
        <v>108</v>
      </c>
      <c r="AY1181" s="45" t="s">
        <v>100</v>
      </c>
      <c r="AZ1181" s="45" t="s">
        <v>591</v>
      </c>
      <c r="BA1181" s="45" t="s">
        <v>97</v>
      </c>
      <c r="BB1181" s="74" t="s">
        <v>120</v>
      </c>
      <c r="BC1181" s="45" t="s">
        <v>97</v>
      </c>
      <c r="BD1181" s="45">
        <v>833</v>
      </c>
      <c r="BE1181" s="45" t="s">
        <v>122</v>
      </c>
      <c r="BH1181" s="45" t="s">
        <v>590</v>
      </c>
      <c r="BI1181" s="45">
        <v>1</v>
      </c>
      <c r="BJ1181" s="45" t="s">
        <v>97</v>
      </c>
      <c r="BK1181" s="53">
        <v>42528.688773148147</v>
      </c>
      <c r="BL1181" s="45" t="s">
        <v>114</v>
      </c>
      <c r="BM1181" s="45" t="s">
        <v>97</v>
      </c>
      <c r="BO1181" s="68" t="str">
        <f t="shared" si="294"/>
        <v>EXECUTE [dbo].[PG_CI_CUENTA_BANCO] 0,0,0 , 1324, X</v>
      </c>
    </row>
    <row r="1182" spans="2:67" x14ac:dyDescent="0.3">
      <c r="B1182" s="6">
        <f t="shared" si="282"/>
        <v>0</v>
      </c>
      <c r="C1182" s="6" t="str">
        <f t="shared" si="283"/>
        <v>0, 0</v>
      </c>
      <c r="D1182" s="54">
        <f t="shared" si="284"/>
        <v>1325</v>
      </c>
      <c r="E1182" s="75" t="str">
        <f t="shared" si="285"/>
        <v>Corporativo | IMPORTACIONES | IMPORTACIONES DE GAS | 106382053 | CD. JUAREZ | Dólares USA</v>
      </c>
      <c r="F1182" s="54" t="str">
        <f t="shared" si="286"/>
        <v>2053</v>
      </c>
      <c r="G1182" s="5">
        <v>0</v>
      </c>
      <c r="H1182" s="78" t="str">
        <f t="shared" si="287"/>
        <v>Corporativo | IMPORTACIONES | IMPORTACIONES DE GAS | 106382053 | CD. JUAREZ | Dólares USA</v>
      </c>
      <c r="I1182" s="69">
        <f t="shared" si="280"/>
        <v>86</v>
      </c>
      <c r="J1182" s="69">
        <f t="shared" si="280"/>
        <v>7</v>
      </c>
      <c r="K1182" s="70">
        <v>2</v>
      </c>
      <c r="L1182" s="69" t="str">
        <f t="shared" si="288"/>
        <v>N/D</v>
      </c>
      <c r="M1182" s="69" t="str">
        <f t="shared" si="289"/>
        <v>N/D</v>
      </c>
      <c r="N1182" s="69">
        <f t="shared" si="290"/>
        <v>106382053</v>
      </c>
      <c r="P1182" s="70">
        <v>1</v>
      </c>
      <c r="Q1182" s="70">
        <v>6</v>
      </c>
      <c r="R1182" s="19" t="s">
        <v>4</v>
      </c>
      <c r="S1182" s="78" t="str">
        <f t="shared" si="291"/>
        <v>LUIS RAMIREZ RODRIGUEZ</v>
      </c>
      <c r="T1182" s="78" t="str">
        <f t="shared" si="292"/>
        <v>Corporativo</v>
      </c>
      <c r="AB1182" s="78" t="str">
        <f t="shared" si="293"/>
        <v>CARLOS JAVIER SANTOS VILLALOBOS</v>
      </c>
      <c r="AC1182" s="70">
        <v>103</v>
      </c>
      <c r="AD1182" s="68" t="str">
        <f t="shared" si="281"/>
        <v>EXECUTE [dbo].[PG_CI_CUENTA_BANCO] 0, 0, 0, 1325, 'Corporativo | IMPORTACIONES | IMPORTACIONES DE GAS | 106382053 | CD. JUAREZ | Dólares USA' , '2053', 0, 'Corporativo | IMPORTACIONES | IMPORTACIONES DE GAS | 106382053 | CD. JUAREZ | Dólares USA', 86, 7, 2, 'N/D', 'N/D', '106382053', '', 1, 6, NULL, 'LUIS RAMIREZ RODRIGUEZ', 'Corporativo', '', '', '', '', '', '', '', 'CARLOS JAVIER SANTOS VILLALOBOS', 103</v>
      </c>
      <c r="AK1182" s="43">
        <v>1325</v>
      </c>
      <c r="AL1182" s="44">
        <v>86</v>
      </c>
      <c r="AM1182" s="44">
        <v>7</v>
      </c>
      <c r="AN1182" s="84" t="s">
        <v>3</v>
      </c>
      <c r="AO1182" s="44">
        <v>0</v>
      </c>
      <c r="AP1182" s="45" t="s">
        <v>148</v>
      </c>
      <c r="AQ1182" s="45">
        <v>106382053</v>
      </c>
      <c r="AR1182" s="46" t="s">
        <v>367</v>
      </c>
      <c r="AS1182" s="45" t="s">
        <v>583</v>
      </c>
      <c r="AT1182" s="45" t="s">
        <v>584</v>
      </c>
      <c r="AU1182" s="45" t="s">
        <v>583</v>
      </c>
      <c r="AV1182" s="45" t="s">
        <v>107</v>
      </c>
      <c r="AW1182" s="45" t="s">
        <v>97</v>
      </c>
      <c r="AX1182" s="45" t="s">
        <v>108</v>
      </c>
      <c r="AY1182" s="45" t="s">
        <v>118</v>
      </c>
      <c r="AZ1182" s="45" t="s">
        <v>591</v>
      </c>
      <c r="BA1182" s="45" t="s">
        <v>97</v>
      </c>
      <c r="BB1182" s="74" t="s">
        <v>120</v>
      </c>
      <c r="BC1182" s="45" t="s">
        <v>97</v>
      </c>
      <c r="BD1182" s="45">
        <v>833</v>
      </c>
      <c r="BE1182" s="45" t="s">
        <v>122</v>
      </c>
      <c r="BH1182" s="45" t="s">
        <v>590</v>
      </c>
      <c r="BI1182" s="45">
        <v>1</v>
      </c>
      <c r="BJ1182" s="45" t="s">
        <v>97</v>
      </c>
      <c r="BK1182" s="53">
        <v>42528.690057870372</v>
      </c>
      <c r="BL1182" s="45" t="s">
        <v>114</v>
      </c>
      <c r="BM1182" s="45" t="s">
        <v>97</v>
      </c>
      <c r="BO1182" s="68" t="str">
        <f t="shared" si="294"/>
        <v>EXECUTE [dbo].[PG_CI_CUENTA_BANCO] 0,0,0 , 1325, X</v>
      </c>
    </row>
    <row r="1183" spans="2:67" x14ac:dyDescent="0.3">
      <c r="B1183" s="6">
        <f t="shared" si="282"/>
        <v>0</v>
      </c>
      <c r="C1183" s="6" t="str">
        <f t="shared" si="283"/>
        <v>0, 0</v>
      </c>
      <c r="D1183" s="54">
        <f t="shared" si="284"/>
        <v>1326</v>
      </c>
      <c r="E1183" s="75" t="str">
        <f t="shared" si="285"/>
        <v>Corporativo | INGRESOS | INGRESOS   | 22604475194 | CD. JUAREZ | Pesos Mexicanos</v>
      </c>
      <c r="F1183" s="54" t="str">
        <f t="shared" si="286"/>
        <v>5194</v>
      </c>
      <c r="G1183" s="5">
        <v>0</v>
      </c>
      <c r="H1183" s="78" t="str">
        <f t="shared" si="287"/>
        <v>Corporativo | INGRESOS | INGRESOS   | 22604475194 | CD. JUAREZ | Pesos Mexicanos</v>
      </c>
      <c r="I1183" s="69">
        <f t="shared" si="280"/>
        <v>86</v>
      </c>
      <c r="J1183" s="69">
        <f t="shared" si="280"/>
        <v>11</v>
      </c>
      <c r="K1183" s="70">
        <v>1</v>
      </c>
      <c r="L1183" s="69">
        <f t="shared" si="288"/>
        <v>2260</v>
      </c>
      <c r="M1183" s="69">
        <f t="shared" si="289"/>
        <v>1</v>
      </c>
      <c r="N1183" s="69">
        <f t="shared" si="290"/>
        <v>22604475194</v>
      </c>
      <c r="P1183" s="70">
        <v>1</v>
      </c>
      <c r="Q1183" s="70">
        <v>1</v>
      </c>
      <c r="R1183" s="19" t="s">
        <v>4</v>
      </c>
      <c r="S1183" s="78" t="str">
        <f t="shared" si="291"/>
        <v>KARINA RUIZ</v>
      </c>
      <c r="T1183" s="78" t="str">
        <f t="shared" si="292"/>
        <v>Corporativo</v>
      </c>
      <c r="AB1183" s="78" t="str">
        <f t="shared" si="293"/>
        <v>CARLOS JAVIER SANTOS VILLALOBOS</v>
      </c>
      <c r="AC1183" s="70">
        <v>103</v>
      </c>
      <c r="AD1183" s="68" t="str">
        <f t="shared" si="281"/>
        <v>EXECUTE [dbo].[PG_CI_CUENTA_BANCO] 0, 0, 0, 1326, 'Corporativo | INGRESOS | INGRESOS   | 22604475194 | CD. JUAREZ | Pesos Mexicanos' , '5194', 0, 'Corporativo | INGRESOS | INGRESOS   | 22604475194 | CD. JUAREZ | Pesos Mexicanos', 86, 11, 1, '2260', '1', '22604475194', '', 1, 1, NULL, 'KARINA RUIZ', 'Corporativo', '', '', '', '', '', '', '', 'CARLOS JAVIER SANTOS VILLALOBOS', 103</v>
      </c>
      <c r="AK1183" s="43">
        <v>1326</v>
      </c>
      <c r="AL1183" s="44">
        <v>86</v>
      </c>
      <c r="AM1183" s="44">
        <v>11</v>
      </c>
      <c r="AN1183" s="84" t="s">
        <v>3</v>
      </c>
      <c r="AO1183" s="44">
        <v>0</v>
      </c>
      <c r="AP1183" s="45" t="s">
        <v>148</v>
      </c>
      <c r="AQ1183" s="45">
        <v>22604475194</v>
      </c>
      <c r="AR1183" s="46" t="s">
        <v>104</v>
      </c>
      <c r="AS1183" s="45" t="s">
        <v>24</v>
      </c>
      <c r="AT1183" s="45" t="s">
        <v>548</v>
      </c>
      <c r="AU1183" s="45" t="s">
        <v>583</v>
      </c>
      <c r="AV1183" s="45" t="s">
        <v>107</v>
      </c>
      <c r="AW1183" s="45" t="s">
        <v>97</v>
      </c>
      <c r="AX1183" s="45" t="s">
        <v>108</v>
      </c>
      <c r="AY1183" s="45" t="s">
        <v>100</v>
      </c>
      <c r="AZ1183" s="45" t="s">
        <v>591</v>
      </c>
      <c r="BA1183" s="45">
        <v>2260</v>
      </c>
      <c r="BB1183" s="74" t="s">
        <v>120</v>
      </c>
      <c r="BC1183" s="45">
        <v>1</v>
      </c>
      <c r="BD1183" s="45" t="s">
        <v>156</v>
      </c>
      <c r="BE1183" s="45" t="s">
        <v>595</v>
      </c>
      <c r="BH1183" s="45" t="s">
        <v>97</v>
      </c>
      <c r="BI1183" s="45">
        <v>1</v>
      </c>
      <c r="BJ1183" s="45" t="s">
        <v>97</v>
      </c>
      <c r="BK1183" s="53">
        <v>42548.397002314814</v>
      </c>
      <c r="BL1183" s="45" t="s">
        <v>114</v>
      </c>
      <c r="BM1183" s="45" t="s">
        <v>97</v>
      </c>
      <c r="BO1183" s="68" t="str">
        <f t="shared" si="294"/>
        <v>EXECUTE [dbo].[PG_CI_CUENTA_BANCO] 0,0,0 , 1326, X</v>
      </c>
    </row>
    <row r="1184" spans="2:67" x14ac:dyDescent="0.3">
      <c r="B1184" s="6">
        <f t="shared" si="282"/>
        <v>0</v>
      </c>
      <c r="C1184" s="6" t="str">
        <f t="shared" si="283"/>
        <v>0, 0</v>
      </c>
      <c r="D1184" s="54">
        <f t="shared" si="284"/>
        <v>1327</v>
      </c>
      <c r="E1184" s="75" t="str">
        <f t="shared" si="285"/>
        <v>Corporativo | N/D | N/D | 106597750 | CD. JUAREZ | Pesos Mexicanos</v>
      </c>
      <c r="F1184" s="54" t="str">
        <f t="shared" si="286"/>
        <v>7750</v>
      </c>
      <c r="G1184" s="5">
        <v>0</v>
      </c>
      <c r="H1184" s="78" t="str">
        <f t="shared" si="287"/>
        <v>Corporativo | N/D | N/D | 106597750 | CD. JUAREZ | Pesos Mexicanos</v>
      </c>
      <c r="I1184" s="69">
        <f t="shared" si="280"/>
        <v>42</v>
      </c>
      <c r="J1184" s="69">
        <f t="shared" si="280"/>
        <v>7</v>
      </c>
      <c r="K1184" s="70">
        <v>1</v>
      </c>
      <c r="L1184" s="69" t="str">
        <f t="shared" si="288"/>
        <v>N/D</v>
      </c>
      <c r="M1184" s="69" t="str">
        <f t="shared" si="289"/>
        <v>N/D</v>
      </c>
      <c r="N1184" s="69">
        <f t="shared" si="290"/>
        <v>106597750</v>
      </c>
      <c r="P1184" s="70">
        <v>1</v>
      </c>
      <c r="Q1184" s="70">
        <v>6</v>
      </c>
      <c r="R1184" s="19" t="s">
        <v>4</v>
      </c>
      <c r="S1184" s="78" t="str">
        <f t="shared" si="291"/>
        <v>LUIS RAMIREZ RODRIGUEZ</v>
      </c>
      <c r="T1184" s="78" t="str">
        <f t="shared" si="292"/>
        <v>Corporativo</v>
      </c>
      <c r="AB1184" s="78" t="str">
        <f t="shared" si="293"/>
        <v>TOMAS ZARAGOZA FUENTES</v>
      </c>
      <c r="AC1184" s="70">
        <v>103</v>
      </c>
      <c r="AD1184" s="68" t="str">
        <f t="shared" si="281"/>
        <v>EXECUTE [dbo].[PG_CI_CUENTA_BANCO] 0, 0, 0, 1327, 'Corporativo | N/D | N/D | 106597750 | CD. JUAREZ | Pesos Mexicanos' , '7750', 0, 'Corporativo | N/D | N/D | 106597750 | CD. JUAREZ | Pesos Mexicanos', 42, 7, 1, 'N/D', 'N/D', '106597750', '', 1, 6, NULL, 'LUIS RAMIREZ RODRIGUEZ', 'Corporativo', '', '', '', '', '', '', '', 'TOMAS ZARAGOZA FUENTES', 103</v>
      </c>
      <c r="AK1184" s="43">
        <v>1327</v>
      </c>
      <c r="AL1184" s="44">
        <v>42</v>
      </c>
      <c r="AM1184" s="44">
        <v>7</v>
      </c>
      <c r="AN1184" s="84" t="s">
        <v>3</v>
      </c>
      <c r="AO1184" s="44">
        <v>0</v>
      </c>
      <c r="AP1184" s="45" t="s">
        <v>148</v>
      </c>
      <c r="AQ1184" s="45">
        <v>106597750</v>
      </c>
      <c r="AR1184" s="46" t="s">
        <v>98</v>
      </c>
      <c r="AS1184" s="45" t="s">
        <v>97</v>
      </c>
      <c r="AT1184" s="45" t="s">
        <v>97</v>
      </c>
      <c r="AU1184" s="45" t="s">
        <v>229</v>
      </c>
      <c r="AV1184" s="45" t="s">
        <v>107</v>
      </c>
      <c r="AW1184" s="45" t="s">
        <v>97</v>
      </c>
      <c r="AX1184" s="45" t="s">
        <v>108</v>
      </c>
      <c r="AY1184" s="45" t="s">
        <v>100</v>
      </c>
      <c r="AZ1184" s="45" t="s">
        <v>109</v>
      </c>
      <c r="BA1184" s="45" t="s">
        <v>97</v>
      </c>
      <c r="BB1184" s="74" t="s">
        <v>120</v>
      </c>
      <c r="BC1184" s="45" t="s">
        <v>97</v>
      </c>
      <c r="BD1184" s="45">
        <v>833</v>
      </c>
      <c r="BE1184" s="45" t="s">
        <v>122</v>
      </c>
      <c r="BH1184" s="45" t="s">
        <v>596</v>
      </c>
      <c r="BI1184" s="45">
        <v>1</v>
      </c>
      <c r="BJ1184" s="45" t="s">
        <v>97</v>
      </c>
      <c r="BK1184" s="53">
        <v>42963.513229166667</v>
      </c>
      <c r="BL1184" s="45" t="s">
        <v>128</v>
      </c>
      <c r="BM1184" s="45" t="s">
        <v>97</v>
      </c>
      <c r="BO1184" s="68" t="str">
        <f t="shared" si="294"/>
        <v>EXECUTE [dbo].[PG_CI_CUENTA_BANCO] 0,0,0 , 1327, X</v>
      </c>
    </row>
    <row r="1185" spans="2:67" x14ac:dyDescent="0.3">
      <c r="B1185" s="6">
        <f t="shared" si="282"/>
        <v>0</v>
      </c>
      <c r="C1185" s="6" t="str">
        <f t="shared" si="283"/>
        <v>0, 0</v>
      </c>
      <c r="D1185" s="54">
        <f t="shared" si="284"/>
        <v>1328</v>
      </c>
      <c r="E1185" s="75" t="str">
        <f t="shared" si="285"/>
        <v>Corporativo | N/D | N/D | 106597149 | CD. JUAREZ | Pesos Mexicanos</v>
      </c>
      <c r="F1185" s="54" t="str">
        <f t="shared" si="286"/>
        <v>7149</v>
      </c>
      <c r="G1185" s="5">
        <v>0</v>
      </c>
      <c r="H1185" s="78" t="str">
        <f t="shared" si="287"/>
        <v>Corporativo | N/D | N/D | 106597149 | CD. JUAREZ | Pesos Mexicanos</v>
      </c>
      <c r="I1185" s="69">
        <f t="shared" si="280"/>
        <v>25</v>
      </c>
      <c r="J1185" s="69">
        <f t="shared" si="280"/>
        <v>7</v>
      </c>
      <c r="K1185" s="70">
        <v>1</v>
      </c>
      <c r="L1185" s="69" t="str">
        <f t="shared" si="288"/>
        <v>N/D</v>
      </c>
      <c r="M1185" s="69" t="str">
        <f t="shared" si="289"/>
        <v>N/D</v>
      </c>
      <c r="N1185" s="69">
        <f t="shared" si="290"/>
        <v>106597149</v>
      </c>
      <c r="P1185" s="70">
        <v>1</v>
      </c>
      <c r="Q1185" s="70">
        <v>6</v>
      </c>
      <c r="R1185" s="19" t="s">
        <v>4</v>
      </c>
      <c r="S1185" s="78" t="str">
        <f t="shared" si="291"/>
        <v>LUIS RAMIREZ RODRIGUEZ</v>
      </c>
      <c r="T1185" s="78" t="str">
        <f t="shared" si="292"/>
        <v>Corporativo</v>
      </c>
      <c r="AB1185" s="78" t="str">
        <f t="shared" si="293"/>
        <v>TOMAS ZARAGOZA FUENTES</v>
      </c>
      <c r="AC1185" s="70">
        <v>103</v>
      </c>
      <c r="AD1185" s="68" t="str">
        <f t="shared" si="281"/>
        <v>EXECUTE [dbo].[PG_CI_CUENTA_BANCO] 0, 0, 0, 1328, 'Corporativo | N/D | N/D | 106597149 | CD. JUAREZ | Pesos Mexicanos' , '7149', 0, 'Corporativo | N/D | N/D | 106597149 | CD. JUAREZ | Pesos Mexicanos', 25, 7, 1, 'N/D', 'N/D', '106597149', '', 1, 6, NULL, 'LUIS RAMIREZ RODRIGUEZ', 'Corporativo', '', '', '', '', '', '', '', 'TOMAS ZARAGOZA FUENTES', 103</v>
      </c>
      <c r="AK1185" s="43">
        <v>1328</v>
      </c>
      <c r="AL1185" s="44">
        <v>25</v>
      </c>
      <c r="AM1185" s="44">
        <v>7</v>
      </c>
      <c r="AN1185" s="84" t="s">
        <v>3</v>
      </c>
      <c r="AO1185" s="44">
        <v>0</v>
      </c>
      <c r="AP1185" s="45" t="s">
        <v>148</v>
      </c>
      <c r="AQ1185" s="45">
        <v>106597149</v>
      </c>
      <c r="AR1185" s="46" t="s">
        <v>98</v>
      </c>
      <c r="AS1185" s="45" t="s">
        <v>97</v>
      </c>
      <c r="AT1185" s="45" t="s">
        <v>97</v>
      </c>
      <c r="AU1185" s="45" t="s">
        <v>229</v>
      </c>
      <c r="AV1185" s="45" t="s">
        <v>107</v>
      </c>
      <c r="AW1185" s="45" t="s">
        <v>97</v>
      </c>
      <c r="AX1185" s="45" t="s">
        <v>108</v>
      </c>
      <c r="AY1185" s="45" t="s">
        <v>100</v>
      </c>
      <c r="AZ1185" s="45" t="s">
        <v>109</v>
      </c>
      <c r="BA1185" s="45" t="s">
        <v>97</v>
      </c>
      <c r="BB1185" s="74" t="s">
        <v>120</v>
      </c>
      <c r="BC1185" s="45" t="s">
        <v>97</v>
      </c>
      <c r="BD1185" s="45">
        <v>833</v>
      </c>
      <c r="BE1185" s="45" t="s">
        <v>122</v>
      </c>
      <c r="BH1185" s="45" t="s">
        <v>597</v>
      </c>
      <c r="BI1185" s="45">
        <v>1</v>
      </c>
      <c r="BJ1185" s="45" t="s">
        <v>97</v>
      </c>
      <c r="BK1185" s="53">
        <v>42963.512870370374</v>
      </c>
      <c r="BL1185" s="45" t="s">
        <v>128</v>
      </c>
      <c r="BM1185" s="45" t="s">
        <v>97</v>
      </c>
      <c r="BO1185" s="68" t="str">
        <f t="shared" si="294"/>
        <v>EXECUTE [dbo].[PG_CI_CUENTA_BANCO] 0,0,0 , 1328, X</v>
      </c>
    </row>
    <row r="1186" spans="2:67" x14ac:dyDescent="0.3">
      <c r="B1186" s="6">
        <f t="shared" si="282"/>
        <v>0</v>
      </c>
      <c r="C1186" s="6" t="str">
        <f t="shared" si="283"/>
        <v>0, 0</v>
      </c>
      <c r="D1186" s="54">
        <f t="shared" si="284"/>
        <v>1329</v>
      </c>
      <c r="E1186" s="75" t="str">
        <f t="shared" si="285"/>
        <v>Todas | N/D | HONORARIOS | 106655858 | CD. JUAREZ | Pesos Mexicanos</v>
      </c>
      <c r="F1186" s="54" t="str">
        <f t="shared" si="286"/>
        <v>5858</v>
      </c>
      <c r="G1186" s="5">
        <v>0</v>
      </c>
      <c r="H1186" s="78" t="str">
        <f t="shared" si="287"/>
        <v>Todas | N/D | HONORARIOS | 106655858 | CD. JUAREZ | Pesos Mexicanos</v>
      </c>
      <c r="I1186" s="69">
        <f t="shared" si="280"/>
        <v>38</v>
      </c>
      <c r="J1186" s="69">
        <f t="shared" si="280"/>
        <v>7</v>
      </c>
      <c r="K1186" s="70">
        <v>1</v>
      </c>
      <c r="L1186" s="69" t="str">
        <f t="shared" si="288"/>
        <v>N/D</v>
      </c>
      <c r="M1186" s="69" t="str">
        <f t="shared" si="289"/>
        <v>N/D</v>
      </c>
      <c r="N1186" s="69">
        <f t="shared" si="290"/>
        <v>106655858</v>
      </c>
      <c r="P1186" s="70">
        <v>1</v>
      </c>
      <c r="Q1186" s="70">
        <v>6</v>
      </c>
      <c r="R1186" s="19" t="s">
        <v>4</v>
      </c>
      <c r="S1186" s="78" t="str">
        <f t="shared" si="291"/>
        <v>LUIS RAMIREZ RODRIGUEZ</v>
      </c>
      <c r="T1186" s="78" t="str">
        <f t="shared" si="292"/>
        <v>Todas</v>
      </c>
      <c r="AB1186" s="78" t="str">
        <f t="shared" si="293"/>
        <v>TOMAS ZARAGOZA FUENTES</v>
      </c>
      <c r="AC1186" s="70">
        <v>103</v>
      </c>
      <c r="AD1186" s="68" t="str">
        <f t="shared" si="281"/>
        <v>EXECUTE [dbo].[PG_CI_CUENTA_BANCO] 0, 0, 0, 1329, 'Todas | N/D | HONORARIOS | 106655858 | CD. JUAREZ | Pesos Mexicanos' , '5858', 0, 'Todas | N/D | HONORARIOS | 106655858 | CD. JUAREZ | Pesos Mexicanos', 38, 7, 1, 'N/D', 'N/D', '106655858', '', 1, 6, NULL, 'LUIS RAMIREZ RODRIGUEZ', 'Todas', '', '', '', '', '', '', '', 'TOMAS ZARAGOZA FUENTES', 103</v>
      </c>
      <c r="AK1186" s="43">
        <v>1329</v>
      </c>
      <c r="AL1186" s="44">
        <v>38</v>
      </c>
      <c r="AM1186" s="44">
        <v>7</v>
      </c>
      <c r="AN1186" s="84" t="s">
        <v>3</v>
      </c>
      <c r="AO1186" s="44">
        <v>0</v>
      </c>
      <c r="AP1186" s="45" t="s">
        <v>130</v>
      </c>
      <c r="AQ1186" s="45">
        <v>106655858</v>
      </c>
      <c r="AR1186" s="46" t="s">
        <v>98</v>
      </c>
      <c r="AS1186" s="45" t="s">
        <v>97</v>
      </c>
      <c r="AT1186" s="45" t="s">
        <v>264</v>
      </c>
      <c r="AU1186" s="45" t="s">
        <v>157</v>
      </c>
      <c r="AV1186" s="45" t="s">
        <v>97</v>
      </c>
      <c r="AW1186" s="45" t="s">
        <v>97</v>
      </c>
      <c r="AX1186" s="45" t="s">
        <v>108</v>
      </c>
      <c r="AY1186" s="45" t="s">
        <v>100</v>
      </c>
      <c r="AZ1186" s="45" t="s">
        <v>109</v>
      </c>
      <c r="BA1186" s="45" t="s">
        <v>97</v>
      </c>
      <c r="BB1186" s="74" t="s">
        <v>120</v>
      </c>
      <c r="BC1186" s="45" t="s">
        <v>97</v>
      </c>
      <c r="BD1186" s="45">
        <v>833</v>
      </c>
      <c r="BE1186" s="45" t="s">
        <v>122</v>
      </c>
      <c r="BH1186" s="45" t="s">
        <v>598</v>
      </c>
      <c r="BI1186" s="45">
        <v>1</v>
      </c>
      <c r="BJ1186" s="45" t="s">
        <v>97</v>
      </c>
      <c r="BK1186" s="53">
        <v>42578.490474537037</v>
      </c>
      <c r="BL1186" s="45" t="s">
        <v>114</v>
      </c>
      <c r="BM1186" s="45" t="s">
        <v>97</v>
      </c>
      <c r="BO1186" s="68" t="str">
        <f t="shared" si="294"/>
        <v>EXECUTE [dbo].[PG_CI_CUENTA_BANCO] 0,0,0 , 1329, X</v>
      </c>
    </row>
    <row r="1187" spans="2:67" x14ac:dyDescent="0.3">
      <c r="B1187" s="6">
        <f t="shared" si="282"/>
        <v>0</v>
      </c>
      <c r="C1187" s="6" t="str">
        <f t="shared" si="283"/>
        <v>0, 0</v>
      </c>
      <c r="D1187" s="54">
        <f t="shared" si="284"/>
        <v>1330</v>
      </c>
      <c r="E1187" s="75" t="str">
        <f t="shared" si="285"/>
        <v>Todas | N/D | N/D | 105408458 | CD. JUAREZ | Pesos Mexicanos</v>
      </c>
      <c r="F1187" s="54" t="str">
        <f t="shared" si="286"/>
        <v>8458</v>
      </c>
      <c r="G1187" s="5">
        <v>0</v>
      </c>
      <c r="H1187" s="78" t="str">
        <f t="shared" si="287"/>
        <v>Todas | N/D | N/D | 105408458 | CD. JUAREZ | Pesos Mexicanos</v>
      </c>
      <c r="I1187" s="69">
        <f t="shared" si="280"/>
        <v>82</v>
      </c>
      <c r="J1187" s="69">
        <f t="shared" si="280"/>
        <v>7</v>
      </c>
      <c r="K1187" s="70">
        <v>1</v>
      </c>
      <c r="L1187" s="69">
        <f t="shared" si="288"/>
        <v>6404</v>
      </c>
      <c r="M1187" s="69">
        <f t="shared" si="289"/>
        <v>6404</v>
      </c>
      <c r="N1187" s="69">
        <f t="shared" si="290"/>
        <v>105408458</v>
      </c>
      <c r="P1187" s="70">
        <v>1</v>
      </c>
      <c r="Q1187" s="70">
        <v>6</v>
      </c>
      <c r="R1187" s="19" t="s">
        <v>4</v>
      </c>
      <c r="S1187" s="78" t="str">
        <f t="shared" si="291"/>
        <v>RICARDO GUTIERREZ</v>
      </c>
      <c r="T1187" s="78" t="str">
        <f t="shared" si="292"/>
        <v>Todas</v>
      </c>
      <c r="AB1187" s="78" t="str">
        <f t="shared" si="293"/>
        <v>TOMAS RAUL ZARAGOZA IBARRA</v>
      </c>
      <c r="AC1187" s="70">
        <v>103</v>
      </c>
      <c r="AD1187" s="68" t="str">
        <f t="shared" si="281"/>
        <v>EXECUTE [dbo].[PG_CI_CUENTA_BANCO] 0, 0, 0, 1330, 'Todas | N/D | N/D | 105408458 | CD. JUAREZ | Pesos Mexicanos' , '8458', 0, 'Todas | N/D | N/D | 105408458 | CD. JUAREZ | Pesos Mexicanos', 82, 7, 1, '6404', '6404', '105408458', '', 1, 6, NULL, 'RICARDO GUTIERREZ', 'Todas', '', '', '', '', '', '', '', 'TOMAS RAUL ZARAGOZA IBARRA', 103</v>
      </c>
      <c r="AK1187" s="43">
        <v>1330</v>
      </c>
      <c r="AL1187" s="44">
        <v>82</v>
      </c>
      <c r="AM1187" s="44">
        <v>7</v>
      </c>
      <c r="AN1187" s="84" t="s">
        <v>3</v>
      </c>
      <c r="AO1187" s="44">
        <v>0</v>
      </c>
      <c r="AP1187" s="45" t="s">
        <v>130</v>
      </c>
      <c r="AQ1187" s="45">
        <v>105408458</v>
      </c>
      <c r="AR1187" s="46" t="s">
        <v>98</v>
      </c>
      <c r="AS1187" s="45" t="s">
        <v>97</v>
      </c>
      <c r="AT1187" s="45" t="s">
        <v>97</v>
      </c>
      <c r="AU1187" s="45" t="s">
        <v>559</v>
      </c>
      <c r="AV1187" s="45" t="s">
        <v>97</v>
      </c>
      <c r="AW1187" s="45" t="s">
        <v>97</v>
      </c>
      <c r="AX1187" s="45" t="s">
        <v>108</v>
      </c>
      <c r="AY1187" s="45" t="s">
        <v>100</v>
      </c>
      <c r="AZ1187" s="45" t="s">
        <v>599</v>
      </c>
      <c r="BA1187" s="45">
        <v>6404</v>
      </c>
      <c r="BB1187" s="74" t="s">
        <v>120</v>
      </c>
      <c r="BC1187" s="45">
        <v>6404</v>
      </c>
      <c r="BD1187" s="45" t="s">
        <v>254</v>
      </c>
      <c r="BE1187" s="45" t="s">
        <v>255</v>
      </c>
      <c r="BH1187" s="45" t="s">
        <v>97</v>
      </c>
      <c r="BI1187" s="45">
        <v>1</v>
      </c>
      <c r="BJ1187" s="45" t="s">
        <v>97</v>
      </c>
      <c r="BK1187" s="53">
        <v>43277.549953703703</v>
      </c>
      <c r="BL1187" s="45" t="s">
        <v>128</v>
      </c>
      <c r="BM1187" s="45" t="s">
        <v>97</v>
      </c>
      <c r="BO1187" s="68" t="str">
        <f t="shared" si="294"/>
        <v>EXECUTE [dbo].[PG_CI_CUENTA_BANCO] 0,0,0 , 1330, X</v>
      </c>
    </row>
    <row r="1188" spans="2:67" x14ac:dyDescent="0.3">
      <c r="B1188" s="6">
        <f t="shared" si="282"/>
        <v>0</v>
      </c>
      <c r="C1188" s="6" t="str">
        <f t="shared" si="283"/>
        <v>0, 0</v>
      </c>
      <c r="D1188" s="54">
        <f t="shared" si="284"/>
        <v>1331</v>
      </c>
      <c r="E1188" s="75" t="str">
        <f t="shared" si="285"/>
        <v>Veracruz | EGRESOS | EGRESOS PLANTA | 107006128 | CD. JUAREZ | Pesos Mexicanos</v>
      </c>
      <c r="F1188" s="54" t="str">
        <f t="shared" si="286"/>
        <v>6128</v>
      </c>
      <c r="G1188" s="5">
        <v>0</v>
      </c>
      <c r="H1188" s="78" t="str">
        <f t="shared" si="287"/>
        <v>Veracruz | EGRESOS | EGRESOS PLANTA | 107006128 | CD. JUAREZ | Pesos Mexicanos</v>
      </c>
      <c r="I1188" s="69">
        <f t="shared" si="280"/>
        <v>47</v>
      </c>
      <c r="J1188" s="69">
        <f t="shared" si="280"/>
        <v>7</v>
      </c>
      <c r="K1188" s="70">
        <v>1</v>
      </c>
      <c r="L1188" s="69" t="str">
        <f t="shared" si="288"/>
        <v>N/D</v>
      </c>
      <c r="M1188" s="69" t="str">
        <f t="shared" si="289"/>
        <v>N/D</v>
      </c>
      <c r="N1188" s="69">
        <f t="shared" si="290"/>
        <v>107006128</v>
      </c>
      <c r="P1188" s="70">
        <v>1</v>
      </c>
      <c r="Q1188" s="70">
        <v>3</v>
      </c>
      <c r="R1188" s="19" t="s">
        <v>4</v>
      </c>
      <c r="S1188" s="78" t="str">
        <f t="shared" si="291"/>
        <v>LUIS RAMIREZ RODRIGUEZ</v>
      </c>
      <c r="T1188" s="78" t="str">
        <f t="shared" si="292"/>
        <v>Veracruz</v>
      </c>
      <c r="AB1188" s="78" t="str">
        <f t="shared" si="293"/>
        <v>TOMAS ZARAGOZA FUENTES</v>
      </c>
      <c r="AC1188" s="70">
        <v>103</v>
      </c>
      <c r="AD1188" s="68" t="str">
        <f t="shared" si="281"/>
        <v>EXECUTE [dbo].[PG_CI_CUENTA_BANCO] 0, 0, 0, 1331, 'Veracruz | EGRESOS | EGRESOS PLANTA | 107006128 | CD. JUAREZ | Pesos Mexicanos' , '6128', 0, 'Veracruz | EGRESOS | EGRESOS PLANTA | 107006128 | CD. JUAREZ | Pesos Mexicanos', 47, 7, 1, 'N/D', 'N/D', '107006128', '', 1, 3, NULL, 'LUIS RAMIREZ RODRIGUEZ', 'Veracruz', '', '', '', '', '', '', '', 'TOMAS ZARAGOZA FUENTES', 103</v>
      </c>
      <c r="AK1188" s="43">
        <v>1331</v>
      </c>
      <c r="AL1188" s="44">
        <v>47</v>
      </c>
      <c r="AM1188" s="44">
        <v>7</v>
      </c>
      <c r="AN1188" s="84" t="s">
        <v>3</v>
      </c>
      <c r="AO1188" s="44">
        <v>0</v>
      </c>
      <c r="AP1188" s="45" t="s">
        <v>600</v>
      </c>
      <c r="AQ1188" s="45">
        <v>107006128</v>
      </c>
      <c r="AR1188" s="46" t="s">
        <v>133</v>
      </c>
      <c r="AS1188" s="45" t="s">
        <v>25</v>
      </c>
      <c r="AT1188" s="45" t="s">
        <v>134</v>
      </c>
      <c r="AU1188" s="45" t="s">
        <v>395</v>
      </c>
      <c r="AV1188" s="45" t="s">
        <v>107</v>
      </c>
      <c r="AW1188" s="45" t="s">
        <v>97</v>
      </c>
      <c r="AX1188" s="45" t="s">
        <v>108</v>
      </c>
      <c r="AY1188" s="45" t="s">
        <v>100</v>
      </c>
      <c r="AZ1188" s="45" t="s">
        <v>109</v>
      </c>
      <c r="BA1188" s="45" t="s">
        <v>97</v>
      </c>
      <c r="BB1188" s="74" t="s">
        <v>120</v>
      </c>
      <c r="BC1188" s="45" t="s">
        <v>97</v>
      </c>
      <c r="BD1188" s="45">
        <v>833</v>
      </c>
      <c r="BE1188" s="45" t="s">
        <v>122</v>
      </c>
      <c r="BH1188" s="45" t="s">
        <v>596</v>
      </c>
      <c r="BI1188" s="45">
        <v>1</v>
      </c>
      <c r="BJ1188" s="45" t="s">
        <v>97</v>
      </c>
      <c r="BK1188" s="53">
        <v>42569.465949074074</v>
      </c>
      <c r="BL1188" s="45" t="s">
        <v>114</v>
      </c>
      <c r="BM1188" s="45" t="s">
        <v>97</v>
      </c>
      <c r="BO1188" s="68" t="str">
        <f t="shared" si="294"/>
        <v>EXECUTE [dbo].[PG_CI_CUENTA_BANCO] 0,0,0 , 1331, X</v>
      </c>
    </row>
    <row r="1189" spans="2:67" x14ac:dyDescent="0.3">
      <c r="B1189" s="6">
        <f t="shared" si="282"/>
        <v>0</v>
      </c>
      <c r="C1189" s="6" t="str">
        <f t="shared" si="283"/>
        <v>0, 0</v>
      </c>
      <c r="D1189" s="54">
        <f t="shared" si="284"/>
        <v>1332</v>
      </c>
      <c r="E1189" s="75" t="str">
        <f t="shared" si="285"/>
        <v>Veracruz | CONCENTRADORA | CONCENTRADORA | 107004583 | CD. JUAREZ | Pesos Mexicanos</v>
      </c>
      <c r="F1189" s="54" t="str">
        <f t="shared" si="286"/>
        <v>4583</v>
      </c>
      <c r="G1189" s="5">
        <v>0</v>
      </c>
      <c r="H1189" s="78" t="str">
        <f t="shared" si="287"/>
        <v>Veracruz | CONCENTRADORA | CONCENTRADORA | 107004583 | CD. JUAREZ | Pesos Mexicanos</v>
      </c>
      <c r="I1189" s="69">
        <f t="shared" si="280"/>
        <v>47</v>
      </c>
      <c r="J1189" s="69">
        <f t="shared" si="280"/>
        <v>7</v>
      </c>
      <c r="K1189" s="70">
        <v>1</v>
      </c>
      <c r="L1189" s="69" t="str">
        <f t="shared" si="288"/>
        <v>N/D</v>
      </c>
      <c r="M1189" s="69" t="str">
        <f t="shared" si="289"/>
        <v>N/D</v>
      </c>
      <c r="N1189" s="69">
        <f t="shared" si="290"/>
        <v>107004583</v>
      </c>
      <c r="P1189" s="70">
        <v>1</v>
      </c>
      <c r="Q1189" s="70">
        <v>2</v>
      </c>
      <c r="R1189" s="19" t="s">
        <v>4</v>
      </c>
      <c r="S1189" s="78" t="str">
        <f t="shared" si="291"/>
        <v>LUIS RAMIREZ RODRIGUEZ</v>
      </c>
      <c r="T1189" s="78" t="str">
        <f t="shared" si="292"/>
        <v>Veracruz</v>
      </c>
      <c r="AB1189" s="78" t="str">
        <f t="shared" si="293"/>
        <v>TOMAS ZARAGOZA FUENTES</v>
      </c>
      <c r="AC1189" s="70">
        <v>103</v>
      </c>
      <c r="AD1189" s="68" t="str">
        <f t="shared" si="281"/>
        <v>EXECUTE [dbo].[PG_CI_CUENTA_BANCO] 0, 0, 0, 1332, 'Veracruz | CONCENTRADORA | CONCENTRADORA | 107004583 | CD. JUAREZ | Pesos Mexicanos' , '4583', 0, 'Veracruz | CONCENTRADORA | CONCENTRADORA | 107004583 | CD. JUAREZ | Pesos Mexicanos', 47, 7, 1, 'N/D', 'N/D', '107004583', '', 1, 2, NULL, 'LUIS RAMIREZ RODRIGUEZ', 'Veracruz', '', '', '', '', '', '', '', 'TOMAS ZARAGOZA FUENTES', 103</v>
      </c>
      <c r="AK1189" s="43">
        <v>1332</v>
      </c>
      <c r="AL1189" s="44">
        <v>47</v>
      </c>
      <c r="AM1189" s="44">
        <v>7</v>
      </c>
      <c r="AN1189" s="84" t="s">
        <v>3</v>
      </c>
      <c r="AO1189" s="44">
        <v>0</v>
      </c>
      <c r="AP1189" s="45" t="s">
        <v>600</v>
      </c>
      <c r="AQ1189" s="45">
        <v>107004583</v>
      </c>
      <c r="AR1189" s="46" t="s">
        <v>127</v>
      </c>
      <c r="AS1189" s="45" t="s">
        <v>18</v>
      </c>
      <c r="AT1189" s="45" t="s">
        <v>18</v>
      </c>
      <c r="AU1189" s="45" t="s">
        <v>395</v>
      </c>
      <c r="AV1189" s="45" t="s">
        <v>107</v>
      </c>
      <c r="AW1189" s="45" t="s">
        <v>97</v>
      </c>
      <c r="AX1189" s="45" t="s">
        <v>108</v>
      </c>
      <c r="AY1189" s="45" t="s">
        <v>100</v>
      </c>
      <c r="AZ1189" s="45" t="s">
        <v>109</v>
      </c>
      <c r="BA1189" s="45" t="s">
        <v>97</v>
      </c>
      <c r="BB1189" s="74" t="s">
        <v>120</v>
      </c>
      <c r="BC1189" s="45" t="s">
        <v>97</v>
      </c>
      <c r="BD1189" s="45">
        <v>833</v>
      </c>
      <c r="BE1189" s="45" t="s">
        <v>122</v>
      </c>
      <c r="BH1189" s="45" t="s">
        <v>601</v>
      </c>
      <c r="BI1189" s="45">
        <v>1</v>
      </c>
      <c r="BJ1189" s="45" t="s">
        <v>97</v>
      </c>
      <c r="BK1189" s="53">
        <v>42569.51703703704</v>
      </c>
      <c r="BL1189" s="45" t="s">
        <v>114</v>
      </c>
      <c r="BM1189" s="45" t="s">
        <v>97</v>
      </c>
      <c r="BO1189" s="68" t="str">
        <f t="shared" si="294"/>
        <v>EXECUTE [dbo].[PG_CI_CUENTA_BANCO] 0,0,0 , 1332, X</v>
      </c>
    </row>
    <row r="1190" spans="2:67" x14ac:dyDescent="0.3">
      <c r="B1190" s="6">
        <f t="shared" si="282"/>
        <v>0</v>
      </c>
      <c r="C1190" s="6" t="str">
        <f t="shared" si="283"/>
        <v>0, 0</v>
      </c>
      <c r="D1190" s="54">
        <f t="shared" si="284"/>
        <v>1333</v>
      </c>
      <c r="E1190" s="75" t="str">
        <f t="shared" si="285"/>
        <v>VERACRUZ | INGRESOS | INGRESOS   | 107005458 | CD. JUAREZ | Pesos Mexicanos</v>
      </c>
      <c r="F1190" s="54" t="str">
        <f t="shared" si="286"/>
        <v>5458</v>
      </c>
      <c r="G1190" s="5">
        <v>0</v>
      </c>
      <c r="H1190" s="78" t="str">
        <f t="shared" si="287"/>
        <v>VERACRUZ | INGRESOS | INGRESOS   | 107005458 | CD. JUAREZ | Pesos Mexicanos</v>
      </c>
      <c r="I1190" s="69">
        <f t="shared" si="280"/>
        <v>47</v>
      </c>
      <c r="J1190" s="69">
        <f t="shared" si="280"/>
        <v>7</v>
      </c>
      <c r="K1190" s="70">
        <v>1</v>
      </c>
      <c r="L1190" s="69" t="str">
        <f t="shared" si="288"/>
        <v>N/D</v>
      </c>
      <c r="M1190" s="69" t="str">
        <f t="shared" si="289"/>
        <v>N/D</v>
      </c>
      <c r="N1190" s="69">
        <f t="shared" si="290"/>
        <v>107005458</v>
      </c>
      <c r="P1190" s="70">
        <v>1</v>
      </c>
      <c r="Q1190" s="70">
        <v>1</v>
      </c>
      <c r="R1190" s="19" t="s">
        <v>4</v>
      </c>
      <c r="S1190" s="78" t="str">
        <f t="shared" si="291"/>
        <v>LUIS RAMIREZ RODRIGUEZ</v>
      </c>
      <c r="T1190" s="78" t="str">
        <f t="shared" si="292"/>
        <v>VERACRUZ</v>
      </c>
      <c r="AB1190" s="78" t="str">
        <f t="shared" si="293"/>
        <v>TOMAS ZARAGOZA FUENTES</v>
      </c>
      <c r="AC1190" s="70">
        <v>103</v>
      </c>
      <c r="AD1190" s="68" t="str">
        <f t="shared" si="281"/>
        <v>EXECUTE [dbo].[PG_CI_CUENTA_BANCO] 0, 0, 0, 1333, 'VERACRUZ | INGRESOS | INGRESOS   | 107005458 | CD. JUAREZ | Pesos Mexicanos' , '5458', 0, 'VERACRUZ | INGRESOS | INGRESOS   | 107005458 | CD. JUAREZ | Pesos Mexicanos', 47, 7, 1, 'N/D', 'N/D', '107005458', '', 1, 1, NULL, 'LUIS RAMIREZ RODRIGUEZ', 'VERACRUZ', '', '', '', '', '', '', '', 'TOMAS ZARAGOZA FUENTES', 103</v>
      </c>
      <c r="AK1190" s="43">
        <v>1333</v>
      </c>
      <c r="AL1190" s="44">
        <v>47</v>
      </c>
      <c r="AM1190" s="44">
        <v>7</v>
      </c>
      <c r="AN1190" s="84" t="s">
        <v>3</v>
      </c>
      <c r="AO1190" s="44">
        <v>0</v>
      </c>
      <c r="AP1190" s="45" t="s">
        <v>602</v>
      </c>
      <c r="AQ1190" s="45">
        <v>107005458</v>
      </c>
      <c r="AR1190" s="46" t="s">
        <v>104</v>
      </c>
      <c r="AS1190" s="45" t="s">
        <v>24</v>
      </c>
      <c r="AT1190" s="45" t="s">
        <v>548</v>
      </c>
      <c r="AU1190" s="45" t="s">
        <v>395</v>
      </c>
      <c r="AV1190" s="45" t="s">
        <v>107</v>
      </c>
      <c r="AW1190" s="45" t="s">
        <v>97</v>
      </c>
      <c r="AX1190" s="45" t="s">
        <v>108</v>
      </c>
      <c r="AY1190" s="45" t="s">
        <v>100</v>
      </c>
      <c r="AZ1190" s="45" t="s">
        <v>109</v>
      </c>
      <c r="BA1190" s="45" t="s">
        <v>97</v>
      </c>
      <c r="BB1190" s="74" t="s">
        <v>120</v>
      </c>
      <c r="BC1190" s="45" t="s">
        <v>97</v>
      </c>
      <c r="BD1190" s="45">
        <v>833</v>
      </c>
      <c r="BE1190" s="45" t="s">
        <v>122</v>
      </c>
      <c r="BH1190" s="45" t="s">
        <v>601</v>
      </c>
      <c r="BI1190" s="45">
        <v>1</v>
      </c>
      <c r="BJ1190" s="45" t="s">
        <v>97</v>
      </c>
      <c r="BK1190" s="53">
        <v>42569.52</v>
      </c>
      <c r="BL1190" s="45" t="s">
        <v>114</v>
      </c>
      <c r="BM1190" s="45" t="s">
        <v>97</v>
      </c>
      <c r="BO1190" s="68" t="str">
        <f t="shared" si="294"/>
        <v>EXECUTE [dbo].[PG_CI_CUENTA_BANCO] 0,0,0 , 1333, X</v>
      </c>
    </row>
    <row r="1191" spans="2:67" x14ac:dyDescent="0.3">
      <c r="B1191" s="6">
        <f t="shared" si="282"/>
        <v>0</v>
      </c>
      <c r="C1191" s="6" t="str">
        <f t="shared" si="283"/>
        <v>0, 0</v>
      </c>
      <c r="D1191" s="54">
        <f t="shared" si="284"/>
        <v>1334</v>
      </c>
      <c r="E1191" s="75" t="str">
        <f t="shared" si="285"/>
        <v>Corporativo | N/D | N/D | 107140843 | CD. JUAREZ | Pesos Mexicanos</v>
      </c>
      <c r="F1191" s="54" t="str">
        <f t="shared" si="286"/>
        <v>0843</v>
      </c>
      <c r="G1191" s="5">
        <v>0</v>
      </c>
      <c r="H1191" s="78" t="str">
        <f t="shared" si="287"/>
        <v>Corporativo | N/D | N/D | 107140843 | CD. JUAREZ | Pesos Mexicanos</v>
      </c>
      <c r="I1191" s="69">
        <f t="shared" si="280"/>
        <v>36</v>
      </c>
      <c r="J1191" s="69">
        <f t="shared" si="280"/>
        <v>7</v>
      </c>
      <c r="K1191" s="70">
        <v>1</v>
      </c>
      <c r="L1191" s="69" t="str">
        <f t="shared" si="288"/>
        <v>N/D</v>
      </c>
      <c r="M1191" s="69" t="str">
        <f t="shared" si="289"/>
        <v>N/D</v>
      </c>
      <c r="N1191" s="69">
        <f t="shared" si="290"/>
        <v>107140843</v>
      </c>
      <c r="P1191" s="70">
        <v>1</v>
      </c>
      <c r="Q1191" s="70">
        <v>6</v>
      </c>
      <c r="R1191" s="19" t="s">
        <v>4</v>
      </c>
      <c r="S1191" s="78" t="str">
        <f t="shared" si="291"/>
        <v>LUIS RAMIREZ RODRIGUEZ</v>
      </c>
      <c r="T1191" s="78" t="str">
        <f t="shared" si="292"/>
        <v>Corporativo</v>
      </c>
      <c r="AB1191" s="78" t="str">
        <f t="shared" si="293"/>
        <v>TOMAS ZARAGOZA FUENTES</v>
      </c>
      <c r="AC1191" s="70">
        <v>103</v>
      </c>
      <c r="AD1191" s="68" t="str">
        <f t="shared" si="281"/>
        <v>EXECUTE [dbo].[PG_CI_CUENTA_BANCO] 0, 0, 0, 1334, 'Corporativo | N/D | N/D | 107140843 | CD. JUAREZ | Pesos Mexicanos' , '0843', 0, 'Corporativo | N/D | N/D | 107140843 | CD. JUAREZ | Pesos Mexicanos', 36, 7, 1, 'N/D', 'N/D', '107140843', '', 1, 6, NULL, 'LUIS RAMIREZ RODRIGUEZ', 'Corporativo', '', '', '', '', '', '', '', 'TOMAS ZARAGOZA FUENTES', 103</v>
      </c>
      <c r="AK1191" s="43">
        <v>1334</v>
      </c>
      <c r="AL1191" s="44">
        <v>36</v>
      </c>
      <c r="AM1191" s="44">
        <v>7</v>
      </c>
      <c r="AN1191" s="84" t="s">
        <v>3</v>
      </c>
      <c r="AO1191" s="44">
        <v>0</v>
      </c>
      <c r="AP1191" s="45" t="s">
        <v>148</v>
      </c>
      <c r="AQ1191" s="45">
        <v>107140843</v>
      </c>
      <c r="AR1191" s="46" t="s">
        <v>98</v>
      </c>
      <c r="AS1191" s="45" t="s">
        <v>97</v>
      </c>
      <c r="AT1191" s="45" t="s">
        <v>97</v>
      </c>
      <c r="AU1191" s="45" t="s">
        <v>559</v>
      </c>
      <c r="AV1191" s="45" t="s">
        <v>107</v>
      </c>
      <c r="AW1191" s="45" t="s">
        <v>97</v>
      </c>
      <c r="AX1191" s="45" t="s">
        <v>108</v>
      </c>
      <c r="AY1191" s="45" t="s">
        <v>100</v>
      </c>
      <c r="AZ1191" s="45" t="s">
        <v>109</v>
      </c>
      <c r="BA1191" s="45" t="s">
        <v>97</v>
      </c>
      <c r="BB1191" s="74" t="s">
        <v>120</v>
      </c>
      <c r="BC1191" s="45" t="s">
        <v>97</v>
      </c>
      <c r="BD1191" s="45">
        <v>833</v>
      </c>
      <c r="BE1191" s="45" t="s">
        <v>122</v>
      </c>
      <c r="BH1191" s="45" t="s">
        <v>97</v>
      </c>
      <c r="BI1191" s="45">
        <v>1</v>
      </c>
      <c r="BJ1191" s="45" t="s">
        <v>97</v>
      </c>
      <c r="BK1191" s="53">
        <v>42572.525196759256</v>
      </c>
      <c r="BL1191" s="45" t="s">
        <v>114</v>
      </c>
      <c r="BM1191" s="45" t="s">
        <v>97</v>
      </c>
      <c r="BO1191" s="68" t="str">
        <f t="shared" si="294"/>
        <v>EXECUTE [dbo].[PG_CI_CUENTA_BANCO] 0,0,0 , 1334, X</v>
      </c>
    </row>
    <row r="1192" spans="2:67" x14ac:dyDescent="0.3">
      <c r="B1192" s="6">
        <f t="shared" si="282"/>
        <v>0</v>
      </c>
      <c r="C1192" s="6" t="str">
        <f t="shared" si="283"/>
        <v>0, 0</v>
      </c>
      <c r="D1192" s="54">
        <f t="shared" si="284"/>
        <v>1335</v>
      </c>
      <c r="E1192" s="75" t="str">
        <f t="shared" si="285"/>
        <v>Corporativo | N/D | N/D | 107140762 | CD. JUAREZ | Pesos Mexicanos</v>
      </c>
      <c r="F1192" s="54" t="str">
        <f t="shared" si="286"/>
        <v>0762</v>
      </c>
      <c r="G1192" s="5">
        <v>0</v>
      </c>
      <c r="H1192" s="78" t="str">
        <f t="shared" si="287"/>
        <v>Corporativo | N/D | N/D | 107140762 | CD. JUAREZ | Pesos Mexicanos</v>
      </c>
      <c r="I1192" s="69">
        <f t="shared" si="280"/>
        <v>16</v>
      </c>
      <c r="J1192" s="69">
        <f t="shared" si="280"/>
        <v>7</v>
      </c>
      <c r="K1192" s="70">
        <v>1</v>
      </c>
      <c r="L1192" s="69" t="str">
        <f t="shared" si="288"/>
        <v>N/D</v>
      </c>
      <c r="M1192" s="69" t="str">
        <f t="shared" si="289"/>
        <v>N/D</v>
      </c>
      <c r="N1192" s="69">
        <f t="shared" si="290"/>
        <v>107140762</v>
      </c>
      <c r="P1192" s="70">
        <v>1</v>
      </c>
      <c r="Q1192" s="70">
        <v>6</v>
      </c>
      <c r="R1192" s="19" t="s">
        <v>4</v>
      </c>
      <c r="S1192" s="78" t="str">
        <f t="shared" si="291"/>
        <v>LUIS RAMIREZ RODRIGUEZ</v>
      </c>
      <c r="T1192" s="78" t="str">
        <f t="shared" si="292"/>
        <v>Corporativo</v>
      </c>
      <c r="AB1192" s="78" t="str">
        <f t="shared" si="293"/>
        <v>N/D</v>
      </c>
      <c r="AC1192" s="70">
        <v>103</v>
      </c>
      <c r="AD1192" s="68" t="str">
        <f t="shared" si="281"/>
        <v>EXECUTE [dbo].[PG_CI_CUENTA_BANCO] 0, 0, 0, 1335, 'Corporativo | N/D | N/D | 107140762 | CD. JUAREZ | Pesos Mexicanos' , '0762', 0, 'Corporativo | N/D | N/D | 107140762 | CD. JUAREZ | Pesos Mexicanos', 16, 7, 1, 'N/D', 'N/D', '107140762', '', 1, 6, NULL, 'LUIS RAMIREZ RODRIGUEZ', 'Corporativo', '', '', '', '', '', '', '', 'N/D', 103</v>
      </c>
      <c r="AK1192" s="43">
        <v>1335</v>
      </c>
      <c r="AL1192" s="44">
        <v>16</v>
      </c>
      <c r="AM1192" s="44">
        <v>7</v>
      </c>
      <c r="AN1192" s="84" t="s">
        <v>3</v>
      </c>
      <c r="AO1192" s="44">
        <v>0</v>
      </c>
      <c r="AP1192" s="45" t="s">
        <v>148</v>
      </c>
      <c r="AQ1192" s="45">
        <v>107140762</v>
      </c>
      <c r="AR1192" s="46" t="s">
        <v>98</v>
      </c>
      <c r="AS1192" s="45" t="s">
        <v>97</v>
      </c>
      <c r="AT1192" s="45" t="s">
        <v>97</v>
      </c>
      <c r="AU1192" s="45" t="s">
        <v>559</v>
      </c>
      <c r="AV1192" s="45" t="s">
        <v>107</v>
      </c>
      <c r="AW1192" s="45" t="s">
        <v>97</v>
      </c>
      <c r="AX1192" s="45" t="s">
        <v>108</v>
      </c>
      <c r="AY1192" s="45" t="s">
        <v>100</v>
      </c>
      <c r="AZ1192" s="45" t="s">
        <v>97</v>
      </c>
      <c r="BA1192" s="45" t="s">
        <v>97</v>
      </c>
      <c r="BB1192" s="74" t="s">
        <v>120</v>
      </c>
      <c r="BC1192" s="45" t="s">
        <v>97</v>
      </c>
      <c r="BD1192" s="45">
        <v>833</v>
      </c>
      <c r="BE1192" s="45" t="s">
        <v>122</v>
      </c>
      <c r="BH1192" s="45" t="s">
        <v>97</v>
      </c>
      <c r="BI1192" s="45">
        <v>1</v>
      </c>
      <c r="BJ1192" s="45" t="s">
        <v>97</v>
      </c>
      <c r="BK1192" s="53">
        <v>42572.526273148149</v>
      </c>
      <c r="BL1192" s="45" t="s">
        <v>114</v>
      </c>
      <c r="BM1192" s="45" t="s">
        <v>97</v>
      </c>
      <c r="BO1192" s="68" t="str">
        <f t="shared" si="294"/>
        <v>EXECUTE [dbo].[PG_CI_CUENTA_BANCO] 0,0,0 , 1335, X</v>
      </c>
    </row>
    <row r="1193" spans="2:67" x14ac:dyDescent="0.3">
      <c r="B1193" s="6">
        <f t="shared" si="282"/>
        <v>0</v>
      </c>
      <c r="C1193" s="6" t="str">
        <f t="shared" si="283"/>
        <v>0, 0</v>
      </c>
      <c r="D1193" s="54">
        <f t="shared" si="284"/>
        <v>1336</v>
      </c>
      <c r="E1193" s="75" t="str">
        <f t="shared" si="285"/>
        <v>Corporativo | INGRESOS | INGRESOS   | 7003685443 | CD. JUAREZ | Dólares USA</v>
      </c>
      <c r="F1193" s="54" t="str">
        <f t="shared" si="286"/>
        <v>5443</v>
      </c>
      <c r="G1193" s="5">
        <v>0</v>
      </c>
      <c r="H1193" s="78" t="str">
        <f t="shared" si="287"/>
        <v>Corporativo | INGRESOS | INGRESOS   | 7003685443 | CD. JUAREZ | Dólares USA</v>
      </c>
      <c r="I1193" s="69">
        <f t="shared" si="280"/>
        <v>80</v>
      </c>
      <c r="J1193" s="69">
        <f t="shared" si="280"/>
        <v>8</v>
      </c>
      <c r="K1193" s="70">
        <v>2</v>
      </c>
      <c r="L1193" s="69" t="str">
        <f t="shared" si="288"/>
        <v>N/D</v>
      </c>
      <c r="M1193" s="69" t="str">
        <f t="shared" si="289"/>
        <v>N/D</v>
      </c>
      <c r="N1193" s="69">
        <f t="shared" si="290"/>
        <v>7003685443</v>
      </c>
      <c r="P1193" s="70">
        <v>1</v>
      </c>
      <c r="Q1193" s="70">
        <v>1</v>
      </c>
      <c r="R1193" s="19" t="s">
        <v>4</v>
      </c>
      <c r="S1193" s="78" t="str">
        <f t="shared" si="291"/>
        <v>ULISES SERRANO</v>
      </c>
      <c r="T1193" s="78" t="str">
        <f t="shared" si="292"/>
        <v>Corporativo</v>
      </c>
      <c r="AB1193" s="78" t="str">
        <f t="shared" si="293"/>
        <v>TOMAS ZARAGOZA FUENTES</v>
      </c>
      <c r="AC1193" s="70">
        <v>103</v>
      </c>
      <c r="AD1193" s="68" t="str">
        <f t="shared" si="281"/>
        <v>EXECUTE [dbo].[PG_CI_CUENTA_BANCO] 0, 0, 0, 1336, 'Corporativo | INGRESOS | INGRESOS   | 7003685443 | CD. JUAREZ | Dólares USA' , '5443', 0, 'Corporativo | INGRESOS | INGRESOS   | 7003685443 | CD. JUAREZ | Dólares USA', 80, 8, 2, 'N/D', 'N/D', '7003685443', '', 1, 1, NULL, 'ULISES SERRANO', 'Corporativo', '', '', '', '', '', '', '', 'TOMAS ZARAGOZA FUENTES', 103</v>
      </c>
      <c r="AK1193" s="43">
        <v>1336</v>
      </c>
      <c r="AL1193" s="44">
        <v>80</v>
      </c>
      <c r="AM1193" s="44">
        <v>8</v>
      </c>
      <c r="AN1193" s="84" t="s">
        <v>3</v>
      </c>
      <c r="AO1193" s="44">
        <v>0</v>
      </c>
      <c r="AP1193" s="45" t="s">
        <v>148</v>
      </c>
      <c r="AQ1193" s="45">
        <v>7003685443</v>
      </c>
      <c r="AR1193" s="46" t="s">
        <v>104</v>
      </c>
      <c r="AS1193" s="45" t="s">
        <v>24</v>
      </c>
      <c r="AT1193" s="45" t="s">
        <v>548</v>
      </c>
      <c r="AU1193" s="45" t="s">
        <v>583</v>
      </c>
      <c r="AV1193" s="45" t="s">
        <v>107</v>
      </c>
      <c r="AW1193" s="45" t="s">
        <v>97</v>
      </c>
      <c r="AX1193" s="45" t="s">
        <v>108</v>
      </c>
      <c r="AY1193" s="45" t="s">
        <v>118</v>
      </c>
      <c r="AZ1193" s="45" t="s">
        <v>109</v>
      </c>
      <c r="BA1193" s="45" t="s">
        <v>97</v>
      </c>
      <c r="BB1193" s="74" t="s">
        <v>120</v>
      </c>
      <c r="BC1193" s="45" t="s">
        <v>97</v>
      </c>
      <c r="BD1193" s="45" t="s">
        <v>343</v>
      </c>
      <c r="BE1193" s="45" t="s">
        <v>603</v>
      </c>
      <c r="BH1193" s="45" t="s">
        <v>97</v>
      </c>
      <c r="BI1193" s="45">
        <v>1</v>
      </c>
      <c r="BJ1193" s="45" t="s">
        <v>97</v>
      </c>
      <c r="BK1193" s="53">
        <v>42594.426782407405</v>
      </c>
      <c r="BL1193" s="45" t="s">
        <v>114</v>
      </c>
      <c r="BM1193" s="45" t="s">
        <v>97</v>
      </c>
      <c r="BO1193" s="68" t="str">
        <f t="shared" si="294"/>
        <v>EXECUTE [dbo].[PG_CI_CUENTA_BANCO] 0,0,0 , 1336, X</v>
      </c>
    </row>
    <row r="1194" spans="2:67" x14ac:dyDescent="0.3">
      <c r="B1194" s="6">
        <f t="shared" si="282"/>
        <v>0</v>
      </c>
      <c r="C1194" s="6" t="str">
        <f t="shared" si="283"/>
        <v>0, 0</v>
      </c>
      <c r="D1194" s="54">
        <f t="shared" si="284"/>
        <v>1337</v>
      </c>
      <c r="E1194" s="75" t="str">
        <f t="shared" si="285"/>
        <v>Todas | INGRESOS | INGRESOS   | 4058055534 | CD. JUAREZ | Pesos Mexicanos</v>
      </c>
      <c r="F1194" s="54" t="str">
        <f t="shared" si="286"/>
        <v>5534</v>
      </c>
      <c r="G1194" s="5">
        <v>0</v>
      </c>
      <c r="H1194" s="78" t="str">
        <f t="shared" si="287"/>
        <v>Todas | INGRESOS | INGRESOS   | 4058055534 | CD. JUAREZ | Pesos Mexicanos</v>
      </c>
      <c r="I1194" s="69">
        <f t="shared" si="280"/>
        <v>80</v>
      </c>
      <c r="J1194" s="69">
        <f t="shared" si="280"/>
        <v>8</v>
      </c>
      <c r="K1194" s="70">
        <v>1</v>
      </c>
      <c r="L1194" s="69" t="str">
        <f t="shared" si="288"/>
        <v>N/D</v>
      </c>
      <c r="M1194" s="69" t="str">
        <f t="shared" si="289"/>
        <v>N/D</v>
      </c>
      <c r="N1194" s="69">
        <f t="shared" si="290"/>
        <v>4058055534</v>
      </c>
      <c r="P1194" s="70">
        <v>1</v>
      </c>
      <c r="Q1194" s="70">
        <v>1</v>
      </c>
      <c r="R1194" s="19" t="s">
        <v>4</v>
      </c>
      <c r="S1194" s="78" t="str">
        <f t="shared" si="291"/>
        <v>TAISSET CASTREJON RODRIGUEZ</v>
      </c>
      <c r="T1194" s="78" t="str">
        <f t="shared" si="292"/>
        <v>Todas</v>
      </c>
      <c r="AB1194" s="78" t="str">
        <f t="shared" si="293"/>
        <v>TOMAS ZARAGOZA FUENTES</v>
      </c>
      <c r="AC1194" s="70">
        <v>103</v>
      </c>
      <c r="AD1194" s="68" t="str">
        <f t="shared" si="281"/>
        <v>EXECUTE [dbo].[PG_CI_CUENTA_BANCO] 0, 0, 0, 1337, 'Todas | INGRESOS | INGRESOS   | 4058055534 | CD. JUAREZ | Pesos Mexicanos' , '5534', 0, 'Todas | INGRESOS | INGRESOS   | 4058055534 | CD. JUAREZ | Pesos Mexicanos', 80, 8, 1, 'N/D', 'N/D', '4058055534', '', 1, 1, NULL, 'TAISSET CASTREJON RODRIGUEZ', 'Todas', '', '', '', '', '', '', '', 'TOMAS ZARAGOZA FUENTES', 103</v>
      </c>
      <c r="AK1194" s="43">
        <v>1337</v>
      </c>
      <c r="AL1194" s="44">
        <v>80</v>
      </c>
      <c r="AM1194" s="44">
        <v>8</v>
      </c>
      <c r="AN1194" s="84" t="s">
        <v>3</v>
      </c>
      <c r="AO1194" s="44">
        <v>0</v>
      </c>
      <c r="AP1194" s="45" t="s">
        <v>130</v>
      </c>
      <c r="AQ1194" s="45">
        <v>4058055534</v>
      </c>
      <c r="AR1194" s="46" t="s">
        <v>104</v>
      </c>
      <c r="AS1194" s="45" t="s">
        <v>24</v>
      </c>
      <c r="AT1194" s="45" t="s">
        <v>548</v>
      </c>
      <c r="AU1194" s="45" t="s">
        <v>583</v>
      </c>
      <c r="AV1194" s="45" t="s">
        <v>107</v>
      </c>
      <c r="AW1194" s="45" t="s">
        <v>97</v>
      </c>
      <c r="AX1194" s="45" t="s">
        <v>108</v>
      </c>
      <c r="AY1194" s="45" t="s">
        <v>100</v>
      </c>
      <c r="AZ1194" s="45" t="s">
        <v>109</v>
      </c>
      <c r="BA1194" s="45" t="s">
        <v>97</v>
      </c>
      <c r="BB1194" s="74" t="s">
        <v>120</v>
      </c>
      <c r="BC1194" s="45" t="s">
        <v>97</v>
      </c>
      <c r="BD1194" s="45" t="s">
        <v>343</v>
      </c>
      <c r="BE1194" s="45" t="s">
        <v>170</v>
      </c>
      <c r="BH1194" s="45" t="s">
        <v>97</v>
      </c>
      <c r="BI1194" s="45">
        <v>1</v>
      </c>
      <c r="BJ1194" s="45" t="s">
        <v>97</v>
      </c>
      <c r="BK1194" s="53">
        <v>42580.693252314813</v>
      </c>
      <c r="BL1194" s="45" t="s">
        <v>114</v>
      </c>
      <c r="BM1194" s="45" t="s">
        <v>97</v>
      </c>
      <c r="BO1194" s="68" t="str">
        <f t="shared" si="294"/>
        <v>EXECUTE [dbo].[PG_CI_CUENTA_BANCO] 0,0,0 , 1337, X</v>
      </c>
    </row>
    <row r="1195" spans="2:67" x14ac:dyDescent="0.3">
      <c r="B1195" s="6">
        <f t="shared" si="282"/>
        <v>0</v>
      </c>
      <c r="C1195" s="6" t="str">
        <f t="shared" si="283"/>
        <v>0, 0</v>
      </c>
      <c r="D1195" s="54">
        <f t="shared" si="284"/>
        <v>1338</v>
      </c>
      <c r="E1195" s="75" t="str">
        <f t="shared" si="285"/>
        <v>Todas | INGRESOS | INGRESOS   | 7003685450 | CD. JUAREZ | Dólares USA</v>
      </c>
      <c r="F1195" s="54" t="str">
        <f t="shared" si="286"/>
        <v>5450</v>
      </c>
      <c r="G1195" s="5">
        <v>0</v>
      </c>
      <c r="H1195" s="78" t="str">
        <f t="shared" si="287"/>
        <v>Todas | INGRESOS | INGRESOS   | 7003685450 | CD. JUAREZ | Dólares USA</v>
      </c>
      <c r="I1195" s="69">
        <f t="shared" si="280"/>
        <v>81</v>
      </c>
      <c r="J1195" s="69">
        <f t="shared" si="280"/>
        <v>8</v>
      </c>
      <c r="K1195" s="70">
        <v>2</v>
      </c>
      <c r="L1195" s="69" t="str">
        <f t="shared" si="288"/>
        <v>N/D</v>
      </c>
      <c r="M1195" s="69" t="str">
        <f t="shared" si="289"/>
        <v>N/D</v>
      </c>
      <c r="N1195" s="69">
        <f t="shared" si="290"/>
        <v>7003685450</v>
      </c>
      <c r="P1195" s="70">
        <v>1</v>
      </c>
      <c r="Q1195" s="70">
        <v>1</v>
      </c>
      <c r="R1195" s="19" t="s">
        <v>4</v>
      </c>
      <c r="S1195" s="78" t="str">
        <f t="shared" si="291"/>
        <v>TAISSET CASTREJON RODRIGUEZ</v>
      </c>
      <c r="T1195" s="78" t="str">
        <f t="shared" si="292"/>
        <v>Todas</v>
      </c>
      <c r="AB1195" s="78" t="str">
        <f t="shared" si="293"/>
        <v>TOMAS ZARAGOZA FUENTES</v>
      </c>
      <c r="AC1195" s="70">
        <v>103</v>
      </c>
      <c r="AD1195" s="68" t="str">
        <f t="shared" si="281"/>
        <v>EXECUTE [dbo].[PG_CI_CUENTA_BANCO] 0, 0, 0, 1338, 'Todas | INGRESOS | INGRESOS   | 7003685450 | CD. JUAREZ | Dólares USA' , '5450', 0, 'Todas | INGRESOS | INGRESOS   | 7003685450 | CD. JUAREZ | Dólares USA', 81, 8, 2, 'N/D', 'N/D', '7003685450', '', 1, 1, NULL, 'TAISSET CASTREJON RODRIGUEZ', 'Todas', '', '', '', '', '', '', '', 'TOMAS ZARAGOZA FUENTES', 103</v>
      </c>
      <c r="AK1195" s="43">
        <v>1338</v>
      </c>
      <c r="AL1195" s="44">
        <v>81</v>
      </c>
      <c r="AM1195" s="44">
        <v>8</v>
      </c>
      <c r="AN1195" s="84" t="s">
        <v>3</v>
      </c>
      <c r="AO1195" s="44">
        <v>0</v>
      </c>
      <c r="AP1195" s="45" t="s">
        <v>130</v>
      </c>
      <c r="AQ1195" s="45">
        <v>7003685450</v>
      </c>
      <c r="AR1195" s="46" t="s">
        <v>104</v>
      </c>
      <c r="AS1195" s="45" t="s">
        <v>24</v>
      </c>
      <c r="AT1195" s="45" t="s">
        <v>548</v>
      </c>
      <c r="AU1195" s="45" t="s">
        <v>583</v>
      </c>
      <c r="AV1195" s="45" t="s">
        <v>107</v>
      </c>
      <c r="AW1195" s="45" t="s">
        <v>97</v>
      </c>
      <c r="AX1195" s="45" t="s">
        <v>108</v>
      </c>
      <c r="AY1195" s="45" t="s">
        <v>118</v>
      </c>
      <c r="AZ1195" s="45" t="s">
        <v>109</v>
      </c>
      <c r="BA1195" s="45" t="s">
        <v>97</v>
      </c>
      <c r="BB1195" s="74" t="s">
        <v>120</v>
      </c>
      <c r="BC1195" s="45" t="s">
        <v>97</v>
      </c>
      <c r="BD1195" s="45" t="s">
        <v>343</v>
      </c>
      <c r="BE1195" s="45" t="s">
        <v>170</v>
      </c>
      <c r="BH1195" s="45" t="s">
        <v>97</v>
      </c>
      <c r="BI1195" s="45">
        <v>1</v>
      </c>
      <c r="BJ1195" s="45" t="s">
        <v>97</v>
      </c>
      <c r="BK1195" s="53">
        <v>42580.694548611114</v>
      </c>
      <c r="BL1195" s="45" t="s">
        <v>114</v>
      </c>
      <c r="BM1195" s="45" t="s">
        <v>97</v>
      </c>
      <c r="BO1195" s="68" t="str">
        <f t="shared" si="294"/>
        <v>EXECUTE [dbo].[PG_CI_CUENTA_BANCO] 0,0,0 , 1338, X</v>
      </c>
    </row>
    <row r="1196" spans="2:67" x14ac:dyDescent="0.3">
      <c r="B1196" s="6">
        <f t="shared" si="282"/>
        <v>0</v>
      </c>
      <c r="C1196" s="6" t="str">
        <f t="shared" si="283"/>
        <v>0, 0</v>
      </c>
      <c r="D1196" s="54">
        <f t="shared" si="284"/>
        <v>1339</v>
      </c>
      <c r="E1196" s="75" t="str">
        <f t="shared" si="285"/>
        <v>Todas | INGRESOS | INGRESOS   | 4058055542 | CD. JUAREZ | Pesos Mexicanos</v>
      </c>
      <c r="F1196" s="54" t="str">
        <f t="shared" si="286"/>
        <v>5542</v>
      </c>
      <c r="G1196" s="5">
        <v>0</v>
      </c>
      <c r="H1196" s="78" t="str">
        <f t="shared" si="287"/>
        <v>Todas | INGRESOS | INGRESOS   | 4058055542 | CD. JUAREZ | Pesos Mexicanos</v>
      </c>
      <c r="I1196" s="69">
        <f t="shared" si="280"/>
        <v>81</v>
      </c>
      <c r="J1196" s="69">
        <f t="shared" si="280"/>
        <v>8</v>
      </c>
      <c r="K1196" s="70">
        <v>1</v>
      </c>
      <c r="L1196" s="69" t="str">
        <f t="shared" si="288"/>
        <v>N/D</v>
      </c>
      <c r="M1196" s="69" t="str">
        <f t="shared" si="289"/>
        <v>N/D</v>
      </c>
      <c r="N1196" s="69">
        <f t="shared" si="290"/>
        <v>4058055542</v>
      </c>
      <c r="P1196" s="70">
        <v>1</v>
      </c>
      <c r="Q1196" s="70">
        <v>1</v>
      </c>
      <c r="R1196" s="19" t="s">
        <v>4</v>
      </c>
      <c r="S1196" s="78" t="str">
        <f t="shared" si="291"/>
        <v>TAISSET CASTREJON RODRIGUEZ</v>
      </c>
      <c r="T1196" s="78" t="str">
        <f t="shared" si="292"/>
        <v>Todas</v>
      </c>
      <c r="AB1196" s="78" t="str">
        <f t="shared" si="293"/>
        <v>TOMAS ZARAGOZA FUENTES</v>
      </c>
      <c r="AC1196" s="70">
        <v>103</v>
      </c>
      <c r="AD1196" s="68" t="str">
        <f t="shared" si="281"/>
        <v>EXECUTE [dbo].[PG_CI_CUENTA_BANCO] 0, 0, 0, 1339, 'Todas | INGRESOS | INGRESOS   | 4058055542 | CD. JUAREZ | Pesos Mexicanos' , '5542', 0, 'Todas | INGRESOS | INGRESOS   | 4058055542 | CD. JUAREZ | Pesos Mexicanos', 81, 8, 1, 'N/D', 'N/D', '4058055542', '', 1, 1, NULL, 'TAISSET CASTREJON RODRIGUEZ', 'Todas', '', '', '', '', '', '', '', 'TOMAS ZARAGOZA FUENTES', 103</v>
      </c>
      <c r="AK1196" s="43">
        <v>1339</v>
      </c>
      <c r="AL1196" s="44">
        <v>81</v>
      </c>
      <c r="AM1196" s="44">
        <v>8</v>
      </c>
      <c r="AN1196" s="84" t="s">
        <v>3</v>
      </c>
      <c r="AO1196" s="44">
        <v>0</v>
      </c>
      <c r="AP1196" s="45" t="s">
        <v>130</v>
      </c>
      <c r="AQ1196" s="45">
        <v>4058055542</v>
      </c>
      <c r="AR1196" s="46" t="s">
        <v>104</v>
      </c>
      <c r="AS1196" s="45" t="s">
        <v>24</v>
      </c>
      <c r="AT1196" s="45" t="s">
        <v>548</v>
      </c>
      <c r="AU1196" s="45" t="s">
        <v>583</v>
      </c>
      <c r="AV1196" s="45" t="s">
        <v>107</v>
      </c>
      <c r="AW1196" s="45" t="s">
        <v>97</v>
      </c>
      <c r="AX1196" s="45" t="s">
        <v>108</v>
      </c>
      <c r="AY1196" s="45" t="s">
        <v>100</v>
      </c>
      <c r="AZ1196" s="45" t="s">
        <v>109</v>
      </c>
      <c r="BA1196" s="45" t="s">
        <v>97</v>
      </c>
      <c r="BB1196" s="74" t="s">
        <v>120</v>
      </c>
      <c r="BC1196" s="45" t="s">
        <v>97</v>
      </c>
      <c r="BD1196" s="45" t="s">
        <v>343</v>
      </c>
      <c r="BE1196" s="45" t="s">
        <v>170</v>
      </c>
      <c r="BH1196" s="45" t="s">
        <v>97</v>
      </c>
      <c r="BI1196" s="45">
        <v>1</v>
      </c>
      <c r="BJ1196" s="45" t="s">
        <v>97</v>
      </c>
      <c r="BK1196" s="53">
        <v>42580.695856481485</v>
      </c>
      <c r="BL1196" s="45" t="s">
        <v>114</v>
      </c>
      <c r="BM1196" s="45" t="s">
        <v>97</v>
      </c>
      <c r="BO1196" s="68" t="str">
        <f t="shared" si="294"/>
        <v>EXECUTE [dbo].[PG_CI_CUENTA_BANCO] 0,0,0 , 1339, X</v>
      </c>
    </row>
    <row r="1197" spans="2:67" x14ac:dyDescent="0.3">
      <c r="B1197" s="6">
        <f t="shared" si="282"/>
        <v>0</v>
      </c>
      <c r="C1197" s="6" t="str">
        <f t="shared" si="283"/>
        <v>0, 0</v>
      </c>
      <c r="D1197" s="54">
        <f t="shared" si="284"/>
        <v>1340</v>
      </c>
      <c r="E1197" s="75" t="str">
        <f t="shared" si="285"/>
        <v>Unigas Toluca | INGRESOS | INGRESOS  TIB CIE | 107755155 | CD. JUAREZ | Pesos Mexicanos</v>
      </c>
      <c r="F1197" s="54" t="str">
        <f t="shared" si="286"/>
        <v>5155</v>
      </c>
      <c r="G1197" s="5">
        <v>0</v>
      </c>
      <c r="H1197" s="78" t="str">
        <f t="shared" si="287"/>
        <v>Unigas Toluca | INGRESOS | INGRESOS  TIB CIE | 107755155 | CD. JUAREZ | Pesos Mexicanos</v>
      </c>
      <c r="I1197" s="69">
        <f t="shared" si="280"/>
        <v>42</v>
      </c>
      <c r="J1197" s="69">
        <f t="shared" si="280"/>
        <v>7</v>
      </c>
      <c r="K1197" s="70">
        <v>1</v>
      </c>
      <c r="L1197" s="69" t="str">
        <f t="shared" si="288"/>
        <v>N/D</v>
      </c>
      <c r="M1197" s="69" t="str">
        <f t="shared" si="289"/>
        <v>N/D</v>
      </c>
      <c r="N1197" s="69">
        <f t="shared" si="290"/>
        <v>107755155</v>
      </c>
      <c r="P1197" s="70">
        <v>1</v>
      </c>
      <c r="Q1197" s="70">
        <v>1</v>
      </c>
      <c r="R1197" s="19" t="s">
        <v>4</v>
      </c>
      <c r="S1197" s="78" t="str">
        <f t="shared" si="291"/>
        <v>LUIS RAMIREZ RODRIGUEZ</v>
      </c>
      <c r="T1197" s="78" t="str">
        <f t="shared" si="292"/>
        <v>Unigas Toluca</v>
      </c>
      <c r="AB1197" s="78" t="str">
        <f t="shared" si="293"/>
        <v>TOMAS ZARAGOZA FUENTES</v>
      </c>
      <c r="AC1197" s="70">
        <v>103</v>
      </c>
      <c r="AD1197" s="68" t="str">
        <f t="shared" si="281"/>
        <v>EXECUTE [dbo].[PG_CI_CUENTA_BANCO] 0, 0, 0, 1340, 'Unigas Toluca | INGRESOS | INGRESOS  TIB CIE | 107755155 | CD. JUAREZ | Pesos Mexicanos' , '5155', 0, 'Unigas Toluca | INGRESOS | INGRESOS  TIB CIE | 107755155 | CD. JUAREZ | Pesos Mexicanos', 42, 7, 1, 'N/D', 'N/D', '107755155', '', 1, 1, NULL, 'LUIS RAMIREZ RODRIGUEZ', 'Unigas Toluca', '', '', '', '', '', '', '', 'TOMAS ZARAGOZA FUENTES', 103</v>
      </c>
      <c r="AK1197" s="43">
        <v>1340</v>
      </c>
      <c r="AL1197" s="44">
        <v>42</v>
      </c>
      <c r="AM1197" s="44">
        <v>7</v>
      </c>
      <c r="AN1197" s="84" t="s">
        <v>3</v>
      </c>
      <c r="AO1197" s="44">
        <v>80</v>
      </c>
      <c r="AP1197" s="45" t="s">
        <v>513</v>
      </c>
      <c r="AQ1197" s="45">
        <v>107755155</v>
      </c>
      <c r="AR1197" s="46" t="s">
        <v>104</v>
      </c>
      <c r="AS1197" s="45" t="s">
        <v>24</v>
      </c>
      <c r="AT1197" s="45" t="s">
        <v>604</v>
      </c>
      <c r="AU1197" s="45" t="s">
        <v>174</v>
      </c>
      <c r="AV1197" s="45" t="s">
        <v>107</v>
      </c>
      <c r="AW1197" s="45" t="s">
        <v>97</v>
      </c>
      <c r="AX1197" s="45" t="s">
        <v>108</v>
      </c>
      <c r="AY1197" s="45" t="s">
        <v>100</v>
      </c>
      <c r="AZ1197" s="45" t="s">
        <v>109</v>
      </c>
      <c r="BA1197" s="45" t="s">
        <v>97</v>
      </c>
      <c r="BB1197" s="74" t="s">
        <v>120</v>
      </c>
      <c r="BC1197" s="45" t="s">
        <v>97</v>
      </c>
      <c r="BD1197" s="45">
        <v>833</v>
      </c>
      <c r="BE1197" s="45" t="s">
        <v>122</v>
      </c>
      <c r="BH1197" s="45" t="s">
        <v>605</v>
      </c>
      <c r="BI1197" s="45">
        <v>1</v>
      </c>
      <c r="BJ1197" s="45" t="s">
        <v>97</v>
      </c>
      <c r="BK1197" s="53">
        <v>42608.4062037037</v>
      </c>
      <c r="BL1197" s="45" t="s">
        <v>114</v>
      </c>
      <c r="BM1197" s="45" t="s">
        <v>97</v>
      </c>
      <c r="BO1197" s="68" t="str">
        <f t="shared" si="294"/>
        <v>EXECUTE [dbo].[PG_CI_CUENTA_BANCO] 0,0,0 , 1340, X</v>
      </c>
    </row>
    <row r="1198" spans="2:67" x14ac:dyDescent="0.3">
      <c r="B1198" s="6">
        <f t="shared" si="282"/>
        <v>0</v>
      </c>
      <c r="C1198" s="6" t="str">
        <f t="shared" si="283"/>
        <v>0, 0</v>
      </c>
      <c r="D1198" s="54">
        <f t="shared" si="284"/>
        <v>1341</v>
      </c>
      <c r="E1198" s="75" t="str">
        <f t="shared" si="285"/>
        <v>Unigas San Jose | EGRESOS | EGRESOS PLANTA | 101950439 | MEXICO DF | Pesos Mexicanos</v>
      </c>
      <c r="F1198" s="54" t="str">
        <f t="shared" si="286"/>
        <v>0439</v>
      </c>
      <c r="G1198" s="5">
        <v>0</v>
      </c>
      <c r="H1198" s="78" t="str">
        <f t="shared" si="287"/>
        <v>Unigas San Jose | EGRESOS | EGRESOS PLANTA | 101950439 | MEXICO DF | Pesos Mexicanos</v>
      </c>
      <c r="I1198" s="69">
        <f t="shared" si="280"/>
        <v>42</v>
      </c>
      <c r="J1198" s="69">
        <f t="shared" si="280"/>
        <v>11</v>
      </c>
      <c r="K1198" s="70">
        <v>1</v>
      </c>
      <c r="L1198" s="69">
        <f t="shared" si="288"/>
        <v>1</v>
      </c>
      <c r="M1198" s="69">
        <f t="shared" si="289"/>
        <v>45</v>
      </c>
      <c r="N1198" s="69">
        <f t="shared" si="290"/>
        <v>101950439</v>
      </c>
      <c r="P1198" s="70">
        <v>1</v>
      </c>
      <c r="Q1198" s="70">
        <v>3</v>
      </c>
      <c r="R1198" s="19" t="s">
        <v>4</v>
      </c>
      <c r="S1198" s="78" t="str">
        <f t="shared" si="291"/>
        <v>KARINA RUIZ</v>
      </c>
      <c r="T1198" s="78" t="str">
        <f t="shared" si="292"/>
        <v>Unigas San Jose</v>
      </c>
      <c r="AB1198" s="78" t="str">
        <f t="shared" si="293"/>
        <v>TOMAS ZARAGOZA FUENTES</v>
      </c>
      <c r="AC1198" s="70">
        <v>105</v>
      </c>
      <c r="AD1198" s="68" t="str">
        <f t="shared" si="281"/>
        <v>EXECUTE [dbo].[PG_CI_CUENTA_BANCO] 0, 0, 0, 1341, 'Unigas San Jose | EGRESOS | EGRESOS PLANTA | 101950439 | MEXICO DF | Pesos Mexicanos' , '0439', 0, 'Unigas San Jose | EGRESOS | EGRESOS PLANTA | 101950439 | MEXICO DF | Pesos Mexicanos', 42, 11, 1, '1', '45', '101950439', '', 1, 3, NULL, 'KARINA RUIZ', 'Unigas San Jose', '', '', '', '', '', '', '', 'TOMAS ZARAGOZA FUENTES', 105</v>
      </c>
      <c r="AK1198" s="43">
        <v>1341</v>
      </c>
      <c r="AL1198" s="44">
        <v>42</v>
      </c>
      <c r="AM1198" s="44">
        <v>11</v>
      </c>
      <c r="AN1198" s="84" t="s">
        <v>3</v>
      </c>
      <c r="AO1198" s="44">
        <v>0</v>
      </c>
      <c r="AP1198" s="45" t="s">
        <v>316</v>
      </c>
      <c r="AQ1198" s="45">
        <v>101950439</v>
      </c>
      <c r="AR1198" s="46" t="s">
        <v>133</v>
      </c>
      <c r="AS1198" s="45" t="s">
        <v>25</v>
      </c>
      <c r="AT1198" s="45" t="s">
        <v>134</v>
      </c>
      <c r="AU1198" s="45" t="s">
        <v>174</v>
      </c>
      <c r="AV1198" s="45" t="s">
        <v>107</v>
      </c>
      <c r="AW1198" s="45" t="s">
        <v>97</v>
      </c>
      <c r="AX1198" s="45" t="s">
        <v>108</v>
      </c>
      <c r="AY1198" s="45" t="s">
        <v>100</v>
      </c>
      <c r="AZ1198" s="45" t="s">
        <v>109</v>
      </c>
      <c r="BA1198" s="45">
        <v>1</v>
      </c>
      <c r="BB1198" s="74" t="s">
        <v>267</v>
      </c>
      <c r="BC1198" s="45">
        <v>45</v>
      </c>
      <c r="BD1198" s="45">
        <v>45</v>
      </c>
      <c r="BE1198" s="45" t="s">
        <v>595</v>
      </c>
      <c r="BH1198" s="45" t="s">
        <v>606</v>
      </c>
      <c r="BI1198" s="45">
        <v>1</v>
      </c>
      <c r="BJ1198" s="45" t="s">
        <v>97</v>
      </c>
      <c r="BK1198" s="53">
        <v>43330.464803240742</v>
      </c>
      <c r="BL1198" s="45" t="s">
        <v>128</v>
      </c>
      <c r="BM1198" s="45" t="s">
        <v>97</v>
      </c>
      <c r="BO1198" s="68" t="str">
        <f t="shared" si="294"/>
        <v>EXECUTE [dbo].[PG_CI_CUENTA_BANCO] 0,0,0 , 1341, X</v>
      </c>
    </row>
    <row r="1199" spans="2:67" x14ac:dyDescent="0.3">
      <c r="B1199" s="6">
        <f t="shared" si="282"/>
        <v>0</v>
      </c>
      <c r="C1199" s="6" t="str">
        <f t="shared" si="283"/>
        <v>0, 0</v>
      </c>
      <c r="D1199" s="54">
        <f t="shared" si="284"/>
        <v>1342</v>
      </c>
      <c r="E1199" s="75" t="str">
        <f t="shared" si="285"/>
        <v>Tuxpan | EGRESOS | N/D | 108821380 | CD. JUAREZ | Dólares USA</v>
      </c>
      <c r="F1199" s="54" t="str">
        <f t="shared" si="286"/>
        <v>1380</v>
      </c>
      <c r="G1199" s="5">
        <v>0</v>
      </c>
      <c r="H1199" s="78" t="str">
        <f t="shared" si="287"/>
        <v>Tuxpan | EGRESOS | N/D | 108821380 | CD. JUAREZ | Dólares USA</v>
      </c>
      <c r="I1199" s="69">
        <f t="shared" si="280"/>
        <v>57</v>
      </c>
      <c r="J1199" s="69">
        <f t="shared" si="280"/>
        <v>7</v>
      </c>
      <c r="K1199" s="70">
        <v>2</v>
      </c>
      <c r="L1199" s="69" t="str">
        <f t="shared" si="288"/>
        <v>N/D</v>
      </c>
      <c r="M1199" s="69" t="str">
        <f t="shared" si="289"/>
        <v>N/D</v>
      </c>
      <c r="N1199" s="69">
        <f t="shared" si="290"/>
        <v>108821380</v>
      </c>
      <c r="P1199" s="70">
        <v>1</v>
      </c>
      <c r="Q1199" s="70">
        <v>3</v>
      </c>
      <c r="R1199" s="19" t="s">
        <v>4</v>
      </c>
      <c r="S1199" s="78" t="str">
        <f t="shared" si="291"/>
        <v>LUIS RAMIREZ RODRIGUEZ</v>
      </c>
      <c r="T1199" s="78" t="str">
        <f t="shared" si="292"/>
        <v>Tuxpan</v>
      </c>
      <c r="AB1199" s="78" t="str">
        <f t="shared" si="293"/>
        <v>TOMAS ZARAGOZA FUENTES</v>
      </c>
      <c r="AC1199" s="70">
        <v>103</v>
      </c>
      <c r="AD1199" s="68" t="str">
        <f t="shared" si="281"/>
        <v>EXECUTE [dbo].[PG_CI_CUENTA_BANCO] 0, 0, 0, 1342, 'Tuxpan | EGRESOS | N/D | 108821380 | CD. JUAREZ | Dólares USA' , '1380', 0, 'Tuxpan | EGRESOS | N/D | 108821380 | CD. JUAREZ | Dólares USA', 57, 7, 2, 'N/D', 'N/D', '108821380', '', 1, 3, NULL, 'LUIS RAMIREZ RODRIGUEZ', 'Tuxpan', '', '', '', '', '', '', '', 'TOMAS ZARAGOZA FUENTES', 103</v>
      </c>
      <c r="AK1199" s="43">
        <v>1342</v>
      </c>
      <c r="AL1199" s="44">
        <v>57</v>
      </c>
      <c r="AM1199" s="44">
        <v>7</v>
      </c>
      <c r="AN1199" s="84" t="s">
        <v>3</v>
      </c>
      <c r="AO1199" s="44">
        <v>0</v>
      </c>
      <c r="AP1199" s="45" t="s">
        <v>456</v>
      </c>
      <c r="AQ1199" s="45">
        <v>108821380</v>
      </c>
      <c r="AR1199" s="46" t="s">
        <v>133</v>
      </c>
      <c r="AS1199" s="45" t="s">
        <v>25</v>
      </c>
      <c r="AT1199" s="45" t="s">
        <v>97</v>
      </c>
      <c r="AU1199" s="45" t="s">
        <v>229</v>
      </c>
      <c r="AV1199" s="45" t="s">
        <v>107</v>
      </c>
      <c r="AW1199" s="45" t="s">
        <v>97</v>
      </c>
      <c r="AX1199" s="45" t="s">
        <v>108</v>
      </c>
      <c r="AY1199" s="45" t="s">
        <v>118</v>
      </c>
      <c r="AZ1199" s="45" t="s">
        <v>109</v>
      </c>
      <c r="BA1199" s="45" t="s">
        <v>97</v>
      </c>
      <c r="BB1199" s="74" t="s">
        <v>120</v>
      </c>
      <c r="BC1199" s="45" t="s">
        <v>97</v>
      </c>
      <c r="BD1199" s="45">
        <v>833</v>
      </c>
      <c r="BE1199" s="45" t="s">
        <v>122</v>
      </c>
      <c r="BH1199" s="45" t="s">
        <v>587</v>
      </c>
      <c r="BI1199" s="45">
        <v>1</v>
      </c>
      <c r="BJ1199" s="45" t="s">
        <v>97</v>
      </c>
      <c r="BK1199" s="53">
        <v>42726.525057870371</v>
      </c>
      <c r="BL1199" s="45" t="s">
        <v>114</v>
      </c>
      <c r="BM1199" s="45" t="s">
        <v>97</v>
      </c>
      <c r="BO1199" s="68" t="str">
        <f t="shared" si="294"/>
        <v>EXECUTE [dbo].[PG_CI_CUENTA_BANCO] 0,0,0 , 1342, X</v>
      </c>
    </row>
    <row r="1200" spans="2:67" x14ac:dyDescent="0.3">
      <c r="B1200" s="6">
        <f t="shared" si="282"/>
        <v>0</v>
      </c>
      <c r="C1200" s="6" t="str">
        <f t="shared" si="283"/>
        <v>0, 0</v>
      </c>
      <c r="D1200" s="54">
        <f t="shared" si="284"/>
        <v>1343</v>
      </c>
      <c r="E1200" s="75" t="str">
        <f t="shared" si="285"/>
        <v>Tuxpan | EGRESOS | EGRESOS PLANTA | 108821186 | CD. JUAREZ | Pesos Mexicanos</v>
      </c>
      <c r="F1200" s="54" t="str">
        <f t="shared" si="286"/>
        <v>1186</v>
      </c>
      <c r="G1200" s="5">
        <v>0</v>
      </c>
      <c r="H1200" s="78" t="str">
        <f t="shared" si="287"/>
        <v>Tuxpan | EGRESOS | EGRESOS PLANTA | 108821186 | CD. JUAREZ | Pesos Mexicanos</v>
      </c>
      <c r="I1200" s="69">
        <f t="shared" si="280"/>
        <v>57</v>
      </c>
      <c r="J1200" s="69">
        <f t="shared" si="280"/>
        <v>7</v>
      </c>
      <c r="K1200" s="70">
        <v>1</v>
      </c>
      <c r="L1200" s="69" t="str">
        <f t="shared" si="288"/>
        <v>N/D</v>
      </c>
      <c r="M1200" s="69" t="str">
        <f t="shared" si="289"/>
        <v>N/D</v>
      </c>
      <c r="N1200" s="69">
        <f t="shared" si="290"/>
        <v>108821186</v>
      </c>
      <c r="P1200" s="70">
        <v>1</v>
      </c>
      <c r="Q1200" s="70">
        <v>3</v>
      </c>
      <c r="R1200" s="19" t="s">
        <v>4</v>
      </c>
      <c r="S1200" s="78" t="str">
        <f t="shared" si="291"/>
        <v>LUIS RAMIREZ RODRIGUEZ</v>
      </c>
      <c r="T1200" s="78" t="str">
        <f t="shared" si="292"/>
        <v>Tuxpan</v>
      </c>
      <c r="AB1200" s="78" t="str">
        <f t="shared" si="293"/>
        <v>TOMAS ZARAGOZA FUENTES</v>
      </c>
      <c r="AC1200" s="70">
        <v>103</v>
      </c>
      <c r="AD1200" s="68" t="str">
        <f t="shared" si="281"/>
        <v>EXECUTE [dbo].[PG_CI_CUENTA_BANCO] 0, 0, 0, 1343, 'Tuxpan | EGRESOS | EGRESOS PLANTA | 108821186 | CD. JUAREZ | Pesos Mexicanos' , '1186', 0, 'Tuxpan | EGRESOS | EGRESOS PLANTA | 108821186 | CD. JUAREZ | Pesos Mexicanos', 57, 7, 1, 'N/D', 'N/D', '108821186', '', 1, 3, NULL, 'LUIS RAMIREZ RODRIGUEZ', 'Tuxpan', '', '', '', '', '', '', '', 'TOMAS ZARAGOZA FUENTES', 103</v>
      </c>
      <c r="AK1200" s="43">
        <v>1343</v>
      </c>
      <c r="AL1200" s="44">
        <v>57</v>
      </c>
      <c r="AM1200" s="44">
        <v>7</v>
      </c>
      <c r="AN1200" s="84" t="s">
        <v>3</v>
      </c>
      <c r="AO1200" s="44">
        <v>0</v>
      </c>
      <c r="AP1200" s="45" t="s">
        <v>456</v>
      </c>
      <c r="AQ1200" s="45">
        <v>108821186</v>
      </c>
      <c r="AR1200" s="46" t="s">
        <v>133</v>
      </c>
      <c r="AS1200" s="45" t="s">
        <v>25</v>
      </c>
      <c r="AT1200" s="45" t="s">
        <v>134</v>
      </c>
      <c r="AU1200" s="45" t="s">
        <v>229</v>
      </c>
      <c r="AV1200" s="45" t="s">
        <v>107</v>
      </c>
      <c r="AW1200" s="45" t="s">
        <v>97</v>
      </c>
      <c r="AX1200" s="45" t="s">
        <v>108</v>
      </c>
      <c r="AY1200" s="45" t="s">
        <v>100</v>
      </c>
      <c r="AZ1200" s="45" t="s">
        <v>109</v>
      </c>
      <c r="BA1200" s="45" t="s">
        <v>97</v>
      </c>
      <c r="BB1200" s="74" t="s">
        <v>120</v>
      </c>
      <c r="BC1200" s="45" t="s">
        <v>97</v>
      </c>
      <c r="BD1200" s="45">
        <v>833</v>
      </c>
      <c r="BE1200" s="45" t="s">
        <v>122</v>
      </c>
      <c r="BH1200" s="45" t="s">
        <v>607</v>
      </c>
      <c r="BI1200" s="45">
        <v>1</v>
      </c>
      <c r="BJ1200" s="45" t="s">
        <v>97</v>
      </c>
      <c r="BK1200" s="53">
        <v>43312.562071759261</v>
      </c>
      <c r="BL1200" s="45" t="s">
        <v>128</v>
      </c>
      <c r="BM1200" s="45" t="s">
        <v>97</v>
      </c>
      <c r="BO1200" s="68" t="str">
        <f t="shared" si="294"/>
        <v>EXECUTE [dbo].[PG_CI_CUENTA_BANCO] 0,0,0 , 1343, X</v>
      </c>
    </row>
    <row r="1201" spans="2:67" x14ac:dyDescent="0.3">
      <c r="B1201" s="6">
        <f t="shared" si="282"/>
        <v>0</v>
      </c>
      <c r="C1201" s="6" t="str">
        <f t="shared" si="283"/>
        <v>0, 0</v>
      </c>
      <c r="D1201" s="54">
        <f t="shared" si="284"/>
        <v>1344</v>
      </c>
      <c r="E1201" s="75" t="str">
        <f t="shared" si="285"/>
        <v>Todas | N/D | N/D | 108836876 | N/D | Dólares USA</v>
      </c>
      <c r="F1201" s="54" t="str">
        <f t="shared" si="286"/>
        <v>6876</v>
      </c>
      <c r="G1201" s="5">
        <v>0</v>
      </c>
      <c r="H1201" s="78" t="str">
        <f t="shared" si="287"/>
        <v>Todas | N/D | N/D | 108836876 | N/D | Dólares USA</v>
      </c>
      <c r="I1201" s="69">
        <f t="shared" si="280"/>
        <v>41</v>
      </c>
      <c r="J1201" s="69">
        <f t="shared" si="280"/>
        <v>7</v>
      </c>
      <c r="K1201" s="70">
        <v>2</v>
      </c>
      <c r="L1201" s="69" t="str">
        <f t="shared" si="288"/>
        <v>N/D</v>
      </c>
      <c r="M1201" s="69" t="str">
        <f t="shared" si="289"/>
        <v>N/D</v>
      </c>
      <c r="N1201" s="69">
        <f t="shared" si="290"/>
        <v>108836876</v>
      </c>
      <c r="P1201" s="70">
        <v>1</v>
      </c>
      <c r="Q1201" s="70">
        <v>6</v>
      </c>
      <c r="R1201" s="19" t="s">
        <v>4</v>
      </c>
      <c r="S1201" s="78" t="str">
        <f t="shared" si="291"/>
        <v>LUIS RAMIREZ RODRIGUEZ</v>
      </c>
      <c r="T1201" s="78" t="str">
        <f t="shared" si="292"/>
        <v>Todas</v>
      </c>
      <c r="AB1201" s="78" t="str">
        <f t="shared" si="293"/>
        <v>TOMAS ZARAGOZA FUENTES</v>
      </c>
      <c r="AC1201" s="70">
        <v>0</v>
      </c>
      <c r="AD1201" s="68" t="str">
        <f t="shared" si="281"/>
        <v>EXECUTE [dbo].[PG_CI_CUENTA_BANCO] 0, 0, 0, 1344, 'Todas | N/D | N/D | 108836876 | N/D | Dólares USA' , '6876', 0, 'Todas | N/D | N/D | 108836876 | N/D | Dólares USA', 41, 7, 2, 'N/D', 'N/D', '108836876', '', 1, 6, NULL, 'LUIS RAMIREZ RODRIGUEZ', 'Todas', '', '', '', '', '', '', '', 'TOMAS ZARAGOZA FUENTES', 0</v>
      </c>
      <c r="AK1201" s="43">
        <v>1344</v>
      </c>
      <c r="AL1201" s="44">
        <v>41</v>
      </c>
      <c r="AM1201" s="44">
        <v>7</v>
      </c>
      <c r="AN1201" s="84" t="s">
        <v>3</v>
      </c>
      <c r="AO1201" s="44">
        <v>0</v>
      </c>
      <c r="AP1201" s="45" t="s">
        <v>130</v>
      </c>
      <c r="AQ1201" s="45">
        <v>108836876</v>
      </c>
      <c r="AR1201" s="46" t="s">
        <v>98</v>
      </c>
      <c r="AS1201" s="45" t="s">
        <v>97</v>
      </c>
      <c r="AT1201" s="45" t="s">
        <v>97</v>
      </c>
      <c r="AU1201" s="45" t="s">
        <v>269</v>
      </c>
      <c r="AV1201" s="45" t="s">
        <v>107</v>
      </c>
      <c r="AW1201" s="45" t="s">
        <v>97</v>
      </c>
      <c r="AX1201" s="45" t="s">
        <v>108</v>
      </c>
      <c r="AY1201" s="45" t="s">
        <v>118</v>
      </c>
      <c r="AZ1201" s="45" t="s">
        <v>109</v>
      </c>
      <c r="BA1201" s="45" t="s">
        <v>97</v>
      </c>
      <c r="BB1201" s="74" t="s">
        <v>97</v>
      </c>
      <c r="BC1201" s="45" t="s">
        <v>97</v>
      </c>
      <c r="BD1201" s="45" t="s">
        <v>97</v>
      </c>
      <c r="BE1201" s="45" t="s">
        <v>122</v>
      </c>
      <c r="BH1201" s="45" t="s">
        <v>608</v>
      </c>
      <c r="BI1201" s="45">
        <v>1</v>
      </c>
      <c r="BJ1201" s="45" t="s">
        <v>97</v>
      </c>
      <c r="BK1201" s="53">
        <v>42674.439583333333</v>
      </c>
      <c r="BL1201" s="45" t="s">
        <v>114</v>
      </c>
      <c r="BM1201" s="45" t="s">
        <v>97</v>
      </c>
      <c r="BO1201" s="68" t="str">
        <f t="shared" si="294"/>
        <v>EXECUTE [dbo].[PG_CI_CUENTA_BANCO] 0,0,0 , 1344, X</v>
      </c>
    </row>
    <row r="1202" spans="2:67" x14ac:dyDescent="0.3">
      <c r="B1202" s="6">
        <f t="shared" si="282"/>
        <v>0</v>
      </c>
      <c r="C1202" s="6" t="str">
        <f t="shared" si="283"/>
        <v>0, 0</v>
      </c>
      <c r="D1202" s="54">
        <f t="shared" si="284"/>
        <v>1345</v>
      </c>
      <c r="E1202" s="75" t="str">
        <f t="shared" si="285"/>
        <v>Zapopan | INGRESOS | INGRESOS  TIB CIE | 108952892 | CD. JUAREZ | Pesos Mexicanos</v>
      </c>
      <c r="F1202" s="54" t="str">
        <f t="shared" si="286"/>
        <v>2892</v>
      </c>
      <c r="G1202" s="5">
        <v>0</v>
      </c>
      <c r="H1202" s="78" t="str">
        <f t="shared" si="287"/>
        <v>Zapopan | INGRESOS | INGRESOS  TIB CIE | 108952892 | CD. JUAREZ | Pesos Mexicanos</v>
      </c>
      <c r="I1202" s="69">
        <f t="shared" si="280"/>
        <v>10</v>
      </c>
      <c r="J1202" s="69">
        <f t="shared" si="280"/>
        <v>7</v>
      </c>
      <c r="K1202" s="70">
        <v>1</v>
      </c>
      <c r="L1202" s="69" t="str">
        <f t="shared" si="288"/>
        <v>N/D</v>
      </c>
      <c r="M1202" s="69" t="str">
        <f t="shared" si="289"/>
        <v>N/D</v>
      </c>
      <c r="N1202" s="69">
        <f t="shared" si="290"/>
        <v>108952892</v>
      </c>
      <c r="P1202" s="70">
        <v>1</v>
      </c>
      <c r="Q1202" s="70">
        <v>1</v>
      </c>
      <c r="R1202" s="19" t="s">
        <v>4</v>
      </c>
      <c r="S1202" s="78" t="str">
        <f t="shared" si="291"/>
        <v>LUIS RAMIREZ RODRIGUEZ</v>
      </c>
      <c r="T1202" s="78" t="str">
        <f t="shared" si="292"/>
        <v>Zapopan</v>
      </c>
      <c r="AB1202" s="78" t="str">
        <f t="shared" si="293"/>
        <v>TOMAS ZARAGOZA FUENTES</v>
      </c>
      <c r="AC1202" s="70">
        <v>103</v>
      </c>
      <c r="AD1202" s="68" t="str">
        <f t="shared" si="281"/>
        <v>EXECUTE [dbo].[PG_CI_CUENTA_BANCO] 0, 0, 0, 1345, 'Zapopan | INGRESOS | INGRESOS  TIB CIE | 108952892 | CD. JUAREZ | Pesos Mexicanos' , '2892', 0, 'Zapopan | INGRESOS | INGRESOS  TIB CIE | 108952892 | CD. JUAREZ | Pesos Mexicanos', 10, 7, 1, 'N/D', 'N/D', '108952892', '', 1, 1, NULL, 'LUIS RAMIREZ RODRIGUEZ', 'Zapopan', '', '', '', '', '', '', '', 'TOMAS ZARAGOZA FUENTES', 103</v>
      </c>
      <c r="AK1202" s="43">
        <v>1345</v>
      </c>
      <c r="AL1202" s="44">
        <v>10</v>
      </c>
      <c r="AM1202" s="44">
        <v>7</v>
      </c>
      <c r="AN1202" s="84" t="s">
        <v>3</v>
      </c>
      <c r="AO1202" s="44">
        <v>39</v>
      </c>
      <c r="AP1202" s="45" t="s">
        <v>375</v>
      </c>
      <c r="AQ1202" s="45">
        <v>108952892</v>
      </c>
      <c r="AR1202" s="46" t="s">
        <v>104</v>
      </c>
      <c r="AS1202" s="45" t="s">
        <v>24</v>
      </c>
      <c r="AT1202" s="45" t="s">
        <v>604</v>
      </c>
      <c r="AU1202" s="45" t="s">
        <v>162</v>
      </c>
      <c r="AV1202" s="45" t="s">
        <v>107</v>
      </c>
      <c r="AW1202" s="45" t="s">
        <v>97</v>
      </c>
      <c r="AX1202" s="45" t="s">
        <v>108</v>
      </c>
      <c r="AY1202" s="45" t="s">
        <v>100</v>
      </c>
      <c r="AZ1202" s="45" t="s">
        <v>109</v>
      </c>
      <c r="BA1202" s="45" t="s">
        <v>97</v>
      </c>
      <c r="BB1202" s="74" t="s">
        <v>120</v>
      </c>
      <c r="BC1202" s="45" t="s">
        <v>97</v>
      </c>
      <c r="BD1202" s="45">
        <v>833</v>
      </c>
      <c r="BE1202" s="45" t="s">
        <v>122</v>
      </c>
      <c r="BH1202" s="45" t="s">
        <v>601</v>
      </c>
      <c r="BI1202" s="45">
        <v>1</v>
      </c>
      <c r="BJ1202" s="45" t="s">
        <v>97</v>
      </c>
      <c r="BK1202" s="53">
        <v>42674.447430555556</v>
      </c>
      <c r="BL1202" s="45" t="s">
        <v>114</v>
      </c>
      <c r="BM1202" s="45" t="s">
        <v>97</v>
      </c>
      <c r="BO1202" s="68" t="str">
        <f t="shared" si="294"/>
        <v>EXECUTE [dbo].[PG_CI_CUENTA_BANCO] 0,0,0 , 1345, X</v>
      </c>
    </row>
    <row r="1203" spans="2:67" x14ac:dyDescent="0.3">
      <c r="B1203" s="6">
        <f t="shared" si="282"/>
        <v>0</v>
      </c>
      <c r="C1203" s="6" t="str">
        <f t="shared" si="283"/>
        <v>0, 0</v>
      </c>
      <c r="D1203" s="54">
        <f t="shared" si="284"/>
        <v>1346</v>
      </c>
      <c r="E1203" s="75" t="str">
        <f t="shared" si="285"/>
        <v>Todas | NOMINA | NOMINA | 108863628 | CD. JUAREZ | Pesos Mexicanos</v>
      </c>
      <c r="F1203" s="54" t="str">
        <f t="shared" si="286"/>
        <v>3628</v>
      </c>
      <c r="G1203" s="5">
        <v>0</v>
      </c>
      <c r="H1203" s="78" t="str">
        <f t="shared" si="287"/>
        <v>Todas | NOMINA | NOMINA | 108863628 | CD. JUAREZ | Pesos Mexicanos</v>
      </c>
      <c r="I1203" s="69">
        <f t="shared" si="280"/>
        <v>87</v>
      </c>
      <c r="J1203" s="69">
        <f t="shared" si="280"/>
        <v>7</v>
      </c>
      <c r="K1203" s="70">
        <v>1</v>
      </c>
      <c r="L1203" s="69" t="str">
        <f t="shared" si="288"/>
        <v>N/D</v>
      </c>
      <c r="M1203" s="69" t="str">
        <f t="shared" si="289"/>
        <v>N/D</v>
      </c>
      <c r="N1203" s="69">
        <f t="shared" si="290"/>
        <v>108863628</v>
      </c>
      <c r="P1203" s="70">
        <v>1</v>
      </c>
      <c r="Q1203" s="70">
        <v>6</v>
      </c>
      <c r="R1203" s="19" t="s">
        <v>4</v>
      </c>
      <c r="S1203" s="78" t="str">
        <f t="shared" si="291"/>
        <v>LUIS RAMIREZ RODRIGUEZ</v>
      </c>
      <c r="T1203" s="78" t="str">
        <f t="shared" si="292"/>
        <v>Todas</v>
      </c>
      <c r="AB1203" s="78" t="str">
        <f t="shared" si="293"/>
        <v>CARLOS JAVIER SANTOS VILLALOBOS</v>
      </c>
      <c r="AC1203" s="70">
        <v>103</v>
      </c>
      <c r="AD1203" s="68" t="str">
        <f t="shared" si="281"/>
        <v>EXECUTE [dbo].[PG_CI_CUENTA_BANCO] 0, 0, 0, 1346, 'Todas | NOMINA | NOMINA | 108863628 | CD. JUAREZ | Pesos Mexicanos' , '3628', 0, 'Todas | NOMINA | NOMINA | 108863628 | CD. JUAREZ | Pesos Mexicanos', 87, 7, 1, 'N/D', 'N/D', '108863628', '', 1, 6, NULL, 'LUIS RAMIREZ RODRIGUEZ', 'Todas', '', '', '', '', '', '', '', 'CARLOS JAVIER SANTOS VILLALOBOS', 103</v>
      </c>
      <c r="AK1203" s="43">
        <v>1346</v>
      </c>
      <c r="AL1203" s="44">
        <v>87</v>
      </c>
      <c r="AM1203" s="44">
        <v>7</v>
      </c>
      <c r="AN1203" s="84" t="s">
        <v>3</v>
      </c>
      <c r="AO1203" s="44">
        <v>0</v>
      </c>
      <c r="AP1203" s="45" t="s">
        <v>130</v>
      </c>
      <c r="AQ1203" s="45">
        <v>108863628</v>
      </c>
      <c r="AR1203" s="46" t="s">
        <v>367</v>
      </c>
      <c r="AS1203" s="45" t="s">
        <v>392</v>
      </c>
      <c r="AT1203" s="45" t="s">
        <v>392</v>
      </c>
      <c r="AU1203" s="45" t="s">
        <v>609</v>
      </c>
      <c r="AV1203" s="45" t="s">
        <v>107</v>
      </c>
      <c r="AW1203" s="45" t="s">
        <v>97</v>
      </c>
      <c r="AX1203" s="45" t="s">
        <v>108</v>
      </c>
      <c r="AY1203" s="45" t="s">
        <v>100</v>
      </c>
      <c r="AZ1203" s="45" t="s">
        <v>591</v>
      </c>
      <c r="BA1203" s="45" t="s">
        <v>97</v>
      </c>
      <c r="BB1203" s="74" t="s">
        <v>120</v>
      </c>
      <c r="BC1203" s="45" t="s">
        <v>97</v>
      </c>
      <c r="BD1203" s="45">
        <v>833</v>
      </c>
      <c r="BE1203" s="45" t="s">
        <v>122</v>
      </c>
      <c r="BH1203" s="45" t="s">
        <v>610</v>
      </c>
      <c r="BI1203" s="45">
        <v>1</v>
      </c>
      <c r="BJ1203" s="45" t="s">
        <v>97</v>
      </c>
      <c r="BK1203" s="53">
        <v>42675.388078703705</v>
      </c>
      <c r="BL1203" s="45" t="s">
        <v>114</v>
      </c>
      <c r="BM1203" s="45" t="s">
        <v>97</v>
      </c>
      <c r="BO1203" s="68" t="str">
        <f t="shared" si="294"/>
        <v>EXECUTE [dbo].[PG_CI_CUENTA_BANCO] 0,0,0 , 1346, X</v>
      </c>
    </row>
    <row r="1204" spans="2:67" x14ac:dyDescent="0.3">
      <c r="B1204" s="6">
        <f t="shared" si="282"/>
        <v>0</v>
      </c>
      <c r="C1204" s="6" t="str">
        <f t="shared" si="283"/>
        <v>0, 0</v>
      </c>
      <c r="D1204" s="54">
        <f t="shared" si="284"/>
        <v>1347</v>
      </c>
      <c r="E1204" s="75" t="str">
        <f t="shared" si="285"/>
        <v>Corporativo | renta grupo nieto | RENTA GRUPO NIETO | 22606343422 | CD. JUAREZ | Pesos Mexicanos</v>
      </c>
      <c r="F1204" s="54" t="str">
        <f t="shared" si="286"/>
        <v>3422</v>
      </c>
      <c r="G1204" s="5">
        <v>0</v>
      </c>
      <c r="H1204" s="78" t="str">
        <f t="shared" si="287"/>
        <v>Corporativo | renta grupo nieto | RENTA GRUPO NIETO | 22606343422 | CD. JUAREZ | Pesos Mexicanos</v>
      </c>
      <c r="I1204" s="69">
        <f t="shared" si="280"/>
        <v>42</v>
      </c>
      <c r="J1204" s="69">
        <f t="shared" si="280"/>
        <v>11</v>
      </c>
      <c r="K1204" s="70">
        <v>1</v>
      </c>
      <c r="L1204" s="69">
        <f t="shared" si="288"/>
        <v>226</v>
      </c>
      <c r="M1204" s="69">
        <f t="shared" si="289"/>
        <v>1</v>
      </c>
      <c r="N1204" s="69">
        <f t="shared" si="290"/>
        <v>22606343422</v>
      </c>
      <c r="P1204" s="70">
        <v>1</v>
      </c>
      <c r="Q1204" s="70">
        <v>6</v>
      </c>
      <c r="R1204" s="19" t="s">
        <v>4</v>
      </c>
      <c r="S1204" s="78" t="str">
        <f t="shared" si="291"/>
        <v>KARINA RUIZ MALDONADO</v>
      </c>
      <c r="T1204" s="78" t="str">
        <f t="shared" si="292"/>
        <v>Corporativo</v>
      </c>
      <c r="AB1204" s="78" t="str">
        <f t="shared" si="293"/>
        <v>TOMAS ZARAGOZA FUENTES</v>
      </c>
      <c r="AC1204" s="70">
        <v>103</v>
      </c>
      <c r="AD1204" s="68" t="str">
        <f t="shared" si="281"/>
        <v>EXECUTE [dbo].[PG_CI_CUENTA_BANCO] 0, 0, 0, 1347, 'Corporativo | renta grupo nieto | RENTA GRUPO NIETO | 22606343422 | CD. JUAREZ | Pesos Mexicanos' , '3422', 0, 'Corporativo | renta grupo nieto | RENTA GRUPO NIETO | 22606343422 | CD. JUAREZ | Pesos Mexicanos', 42, 11, 1, '226', '1', '22606343422', '', 1, 6, NULL, 'KARINA RUIZ MALDONADO', 'Corporativo', '', '', '', '', '', '', '', 'TOMAS ZARAGOZA FUENTES', 103</v>
      </c>
      <c r="AK1204" s="43">
        <v>1347</v>
      </c>
      <c r="AL1204" s="44">
        <v>42</v>
      </c>
      <c r="AM1204" s="44">
        <v>11</v>
      </c>
      <c r="AN1204" s="84" t="s">
        <v>3</v>
      </c>
      <c r="AO1204" s="44">
        <v>0</v>
      </c>
      <c r="AP1204" s="45" t="s">
        <v>148</v>
      </c>
      <c r="AQ1204" s="45">
        <v>22606343422</v>
      </c>
      <c r="AR1204" s="46" t="s">
        <v>367</v>
      </c>
      <c r="AS1204" s="45" t="s">
        <v>611</v>
      </c>
      <c r="AT1204" s="45" t="s">
        <v>612</v>
      </c>
      <c r="AU1204" s="45" t="s">
        <v>174</v>
      </c>
      <c r="AV1204" s="45" t="s">
        <v>107</v>
      </c>
      <c r="AW1204" s="45" t="s">
        <v>97</v>
      </c>
      <c r="AX1204" s="45" t="s">
        <v>108</v>
      </c>
      <c r="AY1204" s="45" t="s">
        <v>100</v>
      </c>
      <c r="AZ1204" s="45" t="s">
        <v>109</v>
      </c>
      <c r="BA1204" s="45">
        <v>226</v>
      </c>
      <c r="BB1204" s="74" t="s">
        <v>120</v>
      </c>
      <c r="BC1204" s="45">
        <v>1</v>
      </c>
      <c r="BD1204" s="45">
        <v>1</v>
      </c>
      <c r="BE1204" s="45" t="s">
        <v>613</v>
      </c>
      <c r="BH1204" s="45" t="s">
        <v>590</v>
      </c>
      <c r="BI1204" s="45">
        <v>1</v>
      </c>
      <c r="BJ1204" s="45" t="s">
        <v>97</v>
      </c>
      <c r="BK1204" s="53">
        <v>42705.417129629626</v>
      </c>
      <c r="BL1204" s="45" t="s">
        <v>114</v>
      </c>
      <c r="BM1204" s="45" t="s">
        <v>97</v>
      </c>
      <c r="BO1204" s="68" t="str">
        <f t="shared" si="294"/>
        <v>EXECUTE [dbo].[PG_CI_CUENTA_BANCO] 0,0,0 , 1347, X</v>
      </c>
    </row>
    <row r="1205" spans="2:67" x14ac:dyDescent="0.3">
      <c r="B1205" s="6">
        <f t="shared" si="282"/>
        <v>0</v>
      </c>
      <c r="C1205" s="6" t="str">
        <f t="shared" si="283"/>
        <v>0, 0</v>
      </c>
      <c r="D1205" s="54">
        <f t="shared" si="284"/>
        <v>1348</v>
      </c>
      <c r="E1205" s="75" t="str">
        <f t="shared" si="285"/>
        <v>Todas | EGRESOS | EGRESOS PLANTA | 109549986 | CD. JUAREZ | Pesos Mexicanos</v>
      </c>
      <c r="F1205" s="54" t="str">
        <f t="shared" si="286"/>
        <v>9986</v>
      </c>
      <c r="G1205" s="5">
        <v>0</v>
      </c>
      <c r="H1205" s="78" t="str">
        <f t="shared" si="287"/>
        <v>Todas | EGRESOS | EGRESOS PLANTA | 109549986 | CD. JUAREZ | Pesos Mexicanos</v>
      </c>
      <c r="I1205" s="69">
        <f t="shared" si="280"/>
        <v>89</v>
      </c>
      <c r="J1205" s="69">
        <f t="shared" si="280"/>
        <v>7</v>
      </c>
      <c r="K1205" s="70">
        <v>1</v>
      </c>
      <c r="L1205" s="69" t="str">
        <f t="shared" si="288"/>
        <v>N/D</v>
      </c>
      <c r="M1205" s="69" t="str">
        <f t="shared" si="289"/>
        <v>N/D</v>
      </c>
      <c r="N1205" s="69">
        <f t="shared" si="290"/>
        <v>109549986</v>
      </c>
      <c r="P1205" s="70">
        <v>1</v>
      </c>
      <c r="Q1205" s="70">
        <v>3</v>
      </c>
      <c r="R1205" s="19" t="s">
        <v>4</v>
      </c>
      <c r="S1205" s="78" t="str">
        <f t="shared" si="291"/>
        <v>LUIS RAMIREZ RODRIGUEZ</v>
      </c>
      <c r="T1205" s="78" t="str">
        <f t="shared" si="292"/>
        <v>Todas</v>
      </c>
      <c r="AB1205" s="78" t="str">
        <f t="shared" si="293"/>
        <v>TOMAS ZARAGOZA FUENTES</v>
      </c>
      <c r="AC1205" s="70">
        <v>103</v>
      </c>
      <c r="AD1205" s="68" t="str">
        <f t="shared" si="281"/>
        <v>EXECUTE [dbo].[PG_CI_CUENTA_BANCO] 0, 0, 0, 1348, 'Todas | EGRESOS | EGRESOS PLANTA | 109549986 | CD. JUAREZ | Pesos Mexicanos' , '9986', 0, 'Todas | EGRESOS | EGRESOS PLANTA | 109549986 | CD. JUAREZ | Pesos Mexicanos', 89, 7, 1, 'N/D', 'N/D', '109549986', '', 1, 3, NULL, 'LUIS RAMIREZ RODRIGUEZ', 'Todas', '', '', '', '', '', '', '', 'TOMAS ZARAGOZA FUENTES', 103</v>
      </c>
      <c r="AK1205" s="43">
        <v>1348</v>
      </c>
      <c r="AL1205" s="44">
        <v>89</v>
      </c>
      <c r="AM1205" s="44">
        <v>7</v>
      </c>
      <c r="AN1205" s="84" t="s">
        <v>3</v>
      </c>
      <c r="AO1205" s="44">
        <v>0</v>
      </c>
      <c r="AP1205" s="45" t="s">
        <v>130</v>
      </c>
      <c r="AQ1205" s="45">
        <v>109549986</v>
      </c>
      <c r="AR1205" s="46" t="s">
        <v>133</v>
      </c>
      <c r="AS1205" s="45" t="s">
        <v>25</v>
      </c>
      <c r="AT1205" s="45" t="s">
        <v>134</v>
      </c>
      <c r="AU1205" s="45" t="s">
        <v>162</v>
      </c>
      <c r="AV1205" s="45" t="s">
        <v>107</v>
      </c>
      <c r="AW1205" s="45" t="s">
        <v>97</v>
      </c>
      <c r="AX1205" s="45" t="s">
        <v>108</v>
      </c>
      <c r="AY1205" s="45" t="s">
        <v>100</v>
      </c>
      <c r="AZ1205" s="45" t="s">
        <v>109</v>
      </c>
      <c r="BA1205" s="45" t="s">
        <v>97</v>
      </c>
      <c r="BB1205" s="74" t="s">
        <v>120</v>
      </c>
      <c r="BC1205" s="45" t="s">
        <v>97</v>
      </c>
      <c r="BD1205" s="45">
        <v>833</v>
      </c>
      <c r="BE1205" s="45" t="s">
        <v>122</v>
      </c>
      <c r="BH1205" s="45" t="s">
        <v>614</v>
      </c>
      <c r="BI1205" s="45">
        <v>1</v>
      </c>
      <c r="BJ1205" s="45" t="s">
        <v>97</v>
      </c>
      <c r="BK1205" s="53">
        <v>43108.512465277781</v>
      </c>
      <c r="BL1205" s="45" t="s">
        <v>128</v>
      </c>
      <c r="BM1205" s="45" t="s">
        <v>97</v>
      </c>
      <c r="BO1205" s="68" t="str">
        <f t="shared" si="294"/>
        <v>EXECUTE [dbo].[PG_CI_CUENTA_BANCO] 0,0,0 , 1348, X</v>
      </c>
    </row>
    <row r="1206" spans="2:67" x14ac:dyDescent="0.3">
      <c r="B1206" s="6">
        <f t="shared" si="282"/>
        <v>0</v>
      </c>
      <c r="C1206" s="6" t="str">
        <f t="shared" si="283"/>
        <v>0, 0</v>
      </c>
      <c r="D1206" s="54">
        <f t="shared" si="284"/>
        <v>1349</v>
      </c>
      <c r="E1206" s="75" t="str">
        <f t="shared" si="285"/>
        <v>Todas | INGRESOS | INGRESOS   | 109549285 | CD. JUAREZ | Pesos Mexicanos</v>
      </c>
      <c r="F1206" s="54" t="str">
        <f t="shared" si="286"/>
        <v>9285</v>
      </c>
      <c r="G1206" s="5">
        <v>0</v>
      </c>
      <c r="H1206" s="78" t="str">
        <f t="shared" si="287"/>
        <v>Todas | INGRESOS | INGRESOS   | 109549285 | CD. JUAREZ | Pesos Mexicanos</v>
      </c>
      <c r="I1206" s="69">
        <f t="shared" si="280"/>
        <v>89</v>
      </c>
      <c r="J1206" s="69">
        <f t="shared" si="280"/>
        <v>7</v>
      </c>
      <c r="K1206" s="70">
        <v>1</v>
      </c>
      <c r="L1206" s="69" t="str">
        <f t="shared" si="288"/>
        <v>N/D</v>
      </c>
      <c r="M1206" s="69" t="str">
        <f t="shared" si="289"/>
        <v>N/D</v>
      </c>
      <c r="N1206" s="69">
        <f t="shared" si="290"/>
        <v>109549285</v>
      </c>
      <c r="P1206" s="70">
        <v>1</v>
      </c>
      <c r="Q1206" s="70">
        <v>1</v>
      </c>
      <c r="R1206" s="19" t="s">
        <v>4</v>
      </c>
      <c r="S1206" s="78" t="str">
        <f t="shared" si="291"/>
        <v>LUIS RAMIREZ RODRIGUEZ</v>
      </c>
      <c r="T1206" s="78" t="str">
        <f t="shared" si="292"/>
        <v>Todas</v>
      </c>
      <c r="AB1206" s="78" t="str">
        <f t="shared" si="293"/>
        <v>TOMAS ZARAGOZA FUENTES</v>
      </c>
      <c r="AC1206" s="70">
        <v>103</v>
      </c>
      <c r="AD1206" s="68" t="str">
        <f t="shared" si="281"/>
        <v>EXECUTE [dbo].[PG_CI_CUENTA_BANCO] 0, 0, 0, 1349, 'Todas | INGRESOS | INGRESOS   | 109549285 | CD. JUAREZ | Pesos Mexicanos' , '9285', 0, 'Todas | INGRESOS | INGRESOS   | 109549285 | CD. JUAREZ | Pesos Mexicanos', 89, 7, 1, 'N/D', 'N/D', '109549285', '', 1, 1, NULL, 'LUIS RAMIREZ RODRIGUEZ', 'Todas', '', '', '', '', '', '', '', 'TOMAS ZARAGOZA FUENTES', 103</v>
      </c>
      <c r="AK1206" s="43">
        <v>1349</v>
      </c>
      <c r="AL1206" s="44">
        <v>89</v>
      </c>
      <c r="AM1206" s="44">
        <v>7</v>
      </c>
      <c r="AN1206" s="84" t="s">
        <v>3</v>
      </c>
      <c r="AO1206" s="44">
        <v>0</v>
      </c>
      <c r="AP1206" s="45" t="s">
        <v>130</v>
      </c>
      <c r="AQ1206" s="45">
        <v>109549285</v>
      </c>
      <c r="AR1206" s="46" t="s">
        <v>104</v>
      </c>
      <c r="AS1206" s="45" t="s">
        <v>24</v>
      </c>
      <c r="AT1206" s="45" t="s">
        <v>548</v>
      </c>
      <c r="AU1206" s="45" t="s">
        <v>162</v>
      </c>
      <c r="AV1206" s="45" t="s">
        <v>107</v>
      </c>
      <c r="AW1206" s="45" t="s">
        <v>97</v>
      </c>
      <c r="AX1206" s="45" t="s">
        <v>108</v>
      </c>
      <c r="AY1206" s="45" t="s">
        <v>100</v>
      </c>
      <c r="AZ1206" s="45" t="s">
        <v>109</v>
      </c>
      <c r="BA1206" s="45" t="s">
        <v>97</v>
      </c>
      <c r="BB1206" s="74" t="s">
        <v>120</v>
      </c>
      <c r="BC1206" s="45" t="s">
        <v>97</v>
      </c>
      <c r="BD1206" s="45">
        <v>833</v>
      </c>
      <c r="BE1206" s="45" t="s">
        <v>122</v>
      </c>
      <c r="BH1206" s="45" t="s">
        <v>615</v>
      </c>
      <c r="BI1206" s="45">
        <v>1</v>
      </c>
      <c r="BJ1206" s="45" t="s">
        <v>97</v>
      </c>
      <c r="BK1206" s="53">
        <v>42710.557974537034</v>
      </c>
      <c r="BL1206" s="45" t="s">
        <v>114</v>
      </c>
      <c r="BM1206" s="45" t="s">
        <v>97</v>
      </c>
      <c r="BO1206" s="68" t="str">
        <f t="shared" si="294"/>
        <v>EXECUTE [dbo].[PG_CI_CUENTA_BANCO] 0,0,0 , 1349, X</v>
      </c>
    </row>
    <row r="1207" spans="2:67" x14ac:dyDescent="0.3">
      <c r="B1207" s="6">
        <f t="shared" si="282"/>
        <v>0</v>
      </c>
      <c r="C1207" s="6" t="str">
        <f t="shared" si="283"/>
        <v>0, 0</v>
      </c>
      <c r="D1207" s="54">
        <f t="shared" si="284"/>
        <v>1350</v>
      </c>
      <c r="E1207" s="75" t="str">
        <f t="shared" si="285"/>
        <v>Todas | CONCENTRADORA | CONCENTRADORA | 109549765 | CD. JUAREZ | Pesos Mexicanos</v>
      </c>
      <c r="F1207" s="54" t="str">
        <f t="shared" si="286"/>
        <v>9765</v>
      </c>
      <c r="G1207" s="5">
        <v>0</v>
      </c>
      <c r="H1207" s="78" t="str">
        <f t="shared" si="287"/>
        <v>Todas | CONCENTRADORA | CONCENTRADORA | 109549765 | CD. JUAREZ | Pesos Mexicanos</v>
      </c>
      <c r="I1207" s="69">
        <f t="shared" si="280"/>
        <v>89</v>
      </c>
      <c r="J1207" s="69">
        <f t="shared" si="280"/>
        <v>7</v>
      </c>
      <c r="K1207" s="70">
        <v>1</v>
      </c>
      <c r="L1207" s="69" t="str">
        <f t="shared" si="288"/>
        <v>N/D</v>
      </c>
      <c r="M1207" s="69" t="str">
        <f t="shared" si="289"/>
        <v>N/D</v>
      </c>
      <c r="N1207" s="69">
        <f t="shared" si="290"/>
        <v>109549765</v>
      </c>
      <c r="P1207" s="70">
        <v>1</v>
      </c>
      <c r="Q1207" s="70">
        <v>2</v>
      </c>
      <c r="R1207" s="19" t="s">
        <v>4</v>
      </c>
      <c r="S1207" s="78" t="str">
        <f t="shared" si="291"/>
        <v>LUIS RAMIREZ RODRIGUEZ</v>
      </c>
      <c r="T1207" s="78" t="str">
        <f t="shared" si="292"/>
        <v>Todas</v>
      </c>
      <c r="AB1207" s="78" t="str">
        <f t="shared" si="293"/>
        <v>TOMAS ZARAGOZA FUENTES</v>
      </c>
      <c r="AC1207" s="70">
        <v>103</v>
      </c>
      <c r="AD1207" s="68" t="str">
        <f t="shared" si="281"/>
        <v>EXECUTE [dbo].[PG_CI_CUENTA_BANCO] 0, 0, 0, 1350, 'Todas | CONCENTRADORA | CONCENTRADORA | 109549765 | CD. JUAREZ | Pesos Mexicanos' , '9765', 0, 'Todas | CONCENTRADORA | CONCENTRADORA | 109549765 | CD. JUAREZ | Pesos Mexicanos', 89, 7, 1, 'N/D', 'N/D', '109549765', '', 1, 2, NULL, 'LUIS RAMIREZ RODRIGUEZ', 'Todas', '', '', '', '', '', '', '', 'TOMAS ZARAGOZA FUENTES', 103</v>
      </c>
      <c r="AK1207" s="43">
        <v>1350</v>
      </c>
      <c r="AL1207" s="44">
        <v>89</v>
      </c>
      <c r="AM1207" s="44">
        <v>7</v>
      </c>
      <c r="AN1207" s="84" t="s">
        <v>3</v>
      </c>
      <c r="AO1207" s="44">
        <v>0</v>
      </c>
      <c r="AP1207" s="45" t="s">
        <v>130</v>
      </c>
      <c r="AQ1207" s="45">
        <v>109549765</v>
      </c>
      <c r="AR1207" s="46" t="s">
        <v>127</v>
      </c>
      <c r="AS1207" s="45" t="s">
        <v>18</v>
      </c>
      <c r="AT1207" s="45" t="s">
        <v>18</v>
      </c>
      <c r="AU1207" s="45" t="s">
        <v>162</v>
      </c>
      <c r="AV1207" s="45" t="s">
        <v>107</v>
      </c>
      <c r="AW1207" s="45" t="s">
        <v>97</v>
      </c>
      <c r="AX1207" s="45" t="s">
        <v>108</v>
      </c>
      <c r="AY1207" s="45" t="s">
        <v>100</v>
      </c>
      <c r="AZ1207" s="45" t="s">
        <v>109</v>
      </c>
      <c r="BA1207" s="45" t="s">
        <v>97</v>
      </c>
      <c r="BB1207" s="74" t="s">
        <v>120</v>
      </c>
      <c r="BC1207" s="45" t="s">
        <v>97</v>
      </c>
      <c r="BD1207" s="45">
        <v>833</v>
      </c>
      <c r="BE1207" s="45" t="s">
        <v>122</v>
      </c>
      <c r="BH1207" s="45" t="s">
        <v>615</v>
      </c>
      <c r="BI1207" s="45">
        <v>1</v>
      </c>
      <c r="BJ1207" s="45" t="s">
        <v>97</v>
      </c>
      <c r="BK1207" s="53">
        <v>42710.55909722222</v>
      </c>
      <c r="BL1207" s="45" t="s">
        <v>114</v>
      </c>
      <c r="BM1207" s="45" t="s">
        <v>97</v>
      </c>
      <c r="BO1207" s="68" t="str">
        <f t="shared" si="294"/>
        <v>EXECUTE [dbo].[PG_CI_CUENTA_BANCO] 0,0,0 , 1350, X</v>
      </c>
    </row>
    <row r="1208" spans="2:67" x14ac:dyDescent="0.3">
      <c r="B1208" s="6">
        <f t="shared" si="282"/>
        <v>0</v>
      </c>
      <c r="C1208" s="6" t="str">
        <f t="shared" si="283"/>
        <v>0, 0</v>
      </c>
      <c r="D1208" s="54">
        <f t="shared" si="284"/>
        <v>1351</v>
      </c>
      <c r="E1208" s="75" t="str">
        <f t="shared" si="285"/>
        <v>Corporativo | PRESTAMO A MAYORISTAS | MAYOSITAS(PRESTAMOS) | 102595597 | MEXICO DF | Pesos Mexicanos</v>
      </c>
      <c r="F1208" s="54" t="str">
        <f t="shared" si="286"/>
        <v>5597</v>
      </c>
      <c r="G1208" s="5">
        <v>0</v>
      </c>
      <c r="H1208" s="78" t="str">
        <f t="shared" si="287"/>
        <v>Corporativo | PRESTAMO A MAYORISTAS | MAYOSITAS(PRESTAMOS) | 102595597 | MEXICO DF | Pesos Mexicanos</v>
      </c>
      <c r="I1208" s="69">
        <f t="shared" si="280"/>
        <v>11</v>
      </c>
      <c r="J1208" s="69">
        <f t="shared" si="280"/>
        <v>11</v>
      </c>
      <c r="K1208" s="70">
        <v>1</v>
      </c>
      <c r="L1208" s="69">
        <f t="shared" si="288"/>
        <v>1</v>
      </c>
      <c r="M1208" s="69" t="str">
        <f t="shared" si="289"/>
        <v>045 SANTA CLARA</v>
      </c>
      <c r="N1208" s="69">
        <f t="shared" si="290"/>
        <v>102595597</v>
      </c>
      <c r="P1208" s="70">
        <v>1</v>
      </c>
      <c r="Q1208" s="70">
        <v>6</v>
      </c>
      <c r="R1208" s="19" t="s">
        <v>4</v>
      </c>
      <c r="S1208" s="78" t="str">
        <f t="shared" si="291"/>
        <v>ADRIAN GONIDEZ PALACIOS</v>
      </c>
      <c r="T1208" s="78" t="str">
        <f t="shared" si="292"/>
        <v>Corporativo</v>
      </c>
      <c r="AB1208" s="78" t="str">
        <f t="shared" si="293"/>
        <v>TOMAS ZARAGOZA FUENTES</v>
      </c>
      <c r="AC1208" s="70">
        <v>105</v>
      </c>
      <c r="AD1208" s="68" t="str">
        <f t="shared" si="281"/>
        <v>EXECUTE [dbo].[PG_CI_CUENTA_BANCO] 0, 0, 0, 1351, 'Corporativo | PRESTAMO A MAYORISTAS | MAYOSITAS(PRESTAMOS) | 102595597 | MEXICO DF | Pesos Mexicanos' , '5597', 0, 'Corporativo | PRESTAMO A MAYORISTAS | MAYOSITAS(PRESTAMOS) | 102595597 | MEXICO DF | Pesos Mexicanos', 11, 11, 1, '1', '045 SANTA CLARA', '102595597', '', 1, 6, NULL, 'ADRIAN GONIDEZ PALACIOS', 'Corporativo', '', '', '', '', '', '', '', 'TOMAS ZARAGOZA FUENTES', 105</v>
      </c>
      <c r="AK1208" s="43">
        <v>1351</v>
      </c>
      <c r="AL1208" s="44">
        <v>11</v>
      </c>
      <c r="AM1208" s="44">
        <v>11</v>
      </c>
      <c r="AN1208" s="84" t="s">
        <v>3</v>
      </c>
      <c r="AO1208" s="44">
        <v>0</v>
      </c>
      <c r="AP1208" s="45" t="s">
        <v>148</v>
      </c>
      <c r="AQ1208" s="45">
        <v>102595597</v>
      </c>
      <c r="AR1208" s="46" t="s">
        <v>367</v>
      </c>
      <c r="AS1208" s="45" t="s">
        <v>616</v>
      </c>
      <c r="AT1208" s="45" t="s">
        <v>287</v>
      </c>
      <c r="AU1208" s="45" t="s">
        <v>309</v>
      </c>
      <c r="AV1208" s="45" t="s">
        <v>107</v>
      </c>
      <c r="AW1208" s="45" t="s">
        <v>97</v>
      </c>
      <c r="AX1208" s="45" t="s">
        <v>108</v>
      </c>
      <c r="AY1208" s="45" t="s">
        <v>100</v>
      </c>
      <c r="AZ1208" s="45" t="s">
        <v>109</v>
      </c>
      <c r="BA1208" s="45">
        <v>1</v>
      </c>
      <c r="BB1208" s="74" t="s">
        <v>267</v>
      </c>
      <c r="BC1208" s="45" t="s">
        <v>617</v>
      </c>
      <c r="BD1208" s="45">
        <v>45</v>
      </c>
      <c r="BE1208" s="45" t="s">
        <v>618</v>
      </c>
      <c r="BH1208" s="45" t="s">
        <v>596</v>
      </c>
      <c r="BI1208" s="45">
        <v>1</v>
      </c>
      <c r="BJ1208" s="45" t="s">
        <v>97</v>
      </c>
      <c r="BK1208" s="53">
        <v>42895.654490740744</v>
      </c>
      <c r="BL1208" s="45" t="s">
        <v>128</v>
      </c>
      <c r="BM1208" s="45" t="s">
        <v>97</v>
      </c>
      <c r="BO1208" s="68" t="str">
        <f t="shared" si="294"/>
        <v>EXECUTE [dbo].[PG_CI_CUENTA_BANCO] 0,0,0 , 1351, X</v>
      </c>
    </row>
    <row r="1209" spans="2:67" x14ac:dyDescent="0.3">
      <c r="B1209" s="6">
        <f t="shared" si="282"/>
        <v>0</v>
      </c>
      <c r="C1209" s="6" t="str">
        <f t="shared" si="283"/>
        <v>0, 0</v>
      </c>
      <c r="D1209" s="54">
        <f t="shared" si="284"/>
        <v>1352</v>
      </c>
      <c r="E1209" s="75" t="str">
        <f t="shared" si="285"/>
        <v>Corporativo | PRESTAMO A MAYORISTAS | MAYOSITAS(PRESTAMOS) | 102995654 | MEXICO DF | Pesos Mexicanos</v>
      </c>
      <c r="F1209" s="54" t="str">
        <f t="shared" si="286"/>
        <v>5654</v>
      </c>
      <c r="G1209" s="5">
        <v>0</v>
      </c>
      <c r="H1209" s="78" t="str">
        <f t="shared" si="287"/>
        <v>Corporativo | PRESTAMO A MAYORISTAS | MAYOSITAS(PRESTAMOS) | 102995654 | MEXICO DF | Pesos Mexicanos</v>
      </c>
      <c r="I1209" s="69">
        <f t="shared" si="280"/>
        <v>6</v>
      </c>
      <c r="J1209" s="69">
        <f t="shared" si="280"/>
        <v>11</v>
      </c>
      <c r="K1209" s="70">
        <v>1</v>
      </c>
      <c r="L1209" s="69">
        <f t="shared" si="288"/>
        <v>10</v>
      </c>
      <c r="M1209" s="69" t="str">
        <f t="shared" si="289"/>
        <v>045 SANTA CLARA</v>
      </c>
      <c r="N1209" s="69">
        <f t="shared" si="290"/>
        <v>102995654</v>
      </c>
      <c r="P1209" s="70">
        <v>1</v>
      </c>
      <c r="Q1209" s="70">
        <v>6</v>
      </c>
      <c r="R1209" s="19" t="s">
        <v>4</v>
      </c>
      <c r="S1209" s="78" t="str">
        <f t="shared" si="291"/>
        <v>ADRIAN GODINEZ PALACIOS</v>
      </c>
      <c r="T1209" s="78" t="str">
        <f t="shared" si="292"/>
        <v>Corporativo</v>
      </c>
      <c r="AB1209" s="78" t="str">
        <f t="shared" si="293"/>
        <v>TOMAS ZARAGOZA FUENTES</v>
      </c>
      <c r="AC1209" s="70">
        <v>105</v>
      </c>
      <c r="AD1209" s="68" t="str">
        <f t="shared" si="281"/>
        <v>EXECUTE [dbo].[PG_CI_CUENTA_BANCO] 0, 0, 0, 1352, 'Corporativo | PRESTAMO A MAYORISTAS | MAYOSITAS(PRESTAMOS) | 102995654 | MEXICO DF | Pesos Mexicanos' , '5654', 0, 'Corporativo | PRESTAMO A MAYORISTAS | MAYOSITAS(PRESTAMOS) | 102995654 | MEXICO DF | Pesos Mexicanos', 6, 11, 1, '10', '045 SANTA CLARA', '102995654', '', 1, 6, NULL, 'ADRIAN GODINEZ PALACIOS', 'Corporativo', '', '', '', '', '', '', '', 'TOMAS ZARAGOZA FUENTES', 105</v>
      </c>
      <c r="AK1209" s="43">
        <v>1352</v>
      </c>
      <c r="AL1209" s="44">
        <v>6</v>
      </c>
      <c r="AM1209" s="44">
        <v>11</v>
      </c>
      <c r="AN1209" s="84" t="s">
        <v>3</v>
      </c>
      <c r="AO1209" s="44">
        <v>0</v>
      </c>
      <c r="AP1209" s="45" t="s">
        <v>148</v>
      </c>
      <c r="AQ1209" s="45">
        <v>102995654</v>
      </c>
      <c r="AR1209" s="46" t="s">
        <v>367</v>
      </c>
      <c r="AS1209" s="45" t="s">
        <v>616</v>
      </c>
      <c r="AT1209" s="45" t="s">
        <v>287</v>
      </c>
      <c r="AU1209" s="45" t="s">
        <v>309</v>
      </c>
      <c r="AV1209" s="45" t="s">
        <v>107</v>
      </c>
      <c r="AW1209" s="45" t="s">
        <v>97</v>
      </c>
      <c r="AX1209" s="45" t="s">
        <v>108</v>
      </c>
      <c r="AY1209" s="45" t="s">
        <v>100</v>
      </c>
      <c r="AZ1209" s="45" t="s">
        <v>109</v>
      </c>
      <c r="BA1209" s="45">
        <v>10</v>
      </c>
      <c r="BB1209" s="74" t="s">
        <v>267</v>
      </c>
      <c r="BC1209" s="45" t="s">
        <v>617</v>
      </c>
      <c r="BD1209" s="45">
        <v>45</v>
      </c>
      <c r="BE1209" s="45" t="s">
        <v>310</v>
      </c>
      <c r="BH1209" s="45" t="s">
        <v>619</v>
      </c>
      <c r="BI1209" s="45">
        <v>1</v>
      </c>
      <c r="BJ1209" s="45" t="s">
        <v>97</v>
      </c>
      <c r="BK1209" s="53">
        <v>42966.575439814813</v>
      </c>
      <c r="BL1209" s="45" t="s">
        <v>128</v>
      </c>
      <c r="BM1209" s="45" t="s">
        <v>97</v>
      </c>
      <c r="BO1209" s="68" t="str">
        <f t="shared" si="294"/>
        <v>EXECUTE [dbo].[PG_CI_CUENTA_BANCO] 0,0,0 , 1352, X</v>
      </c>
    </row>
    <row r="1210" spans="2:67" x14ac:dyDescent="0.3">
      <c r="B1210" s="6">
        <f t="shared" si="282"/>
        <v>0</v>
      </c>
      <c r="C1210" s="6" t="str">
        <f t="shared" si="283"/>
        <v>0, 0</v>
      </c>
      <c r="D1210" s="54">
        <f t="shared" si="284"/>
        <v>1353</v>
      </c>
      <c r="E1210" s="75" t="str">
        <f t="shared" si="285"/>
        <v>Corporativo | PRESTAMO A MAYORISTAS | MAYOSITAS(PRESTAMOS) | 102595779 | MEXICO DF | Pesos Mexicanos</v>
      </c>
      <c r="F1210" s="54" t="str">
        <f t="shared" si="286"/>
        <v>5779</v>
      </c>
      <c r="G1210" s="5">
        <v>0</v>
      </c>
      <c r="H1210" s="78" t="str">
        <f t="shared" si="287"/>
        <v>Corporativo | PRESTAMO A MAYORISTAS | MAYOSITAS(PRESTAMOS) | 102595779 | MEXICO DF | Pesos Mexicanos</v>
      </c>
      <c r="I1210" s="69">
        <f t="shared" si="280"/>
        <v>25</v>
      </c>
      <c r="J1210" s="69">
        <f t="shared" si="280"/>
        <v>11</v>
      </c>
      <c r="K1210" s="70">
        <v>1</v>
      </c>
      <c r="L1210" s="69">
        <f t="shared" si="288"/>
        <v>10</v>
      </c>
      <c r="M1210" s="69" t="str">
        <f t="shared" si="289"/>
        <v>045 SANTA CLARA</v>
      </c>
      <c r="N1210" s="69">
        <f t="shared" si="290"/>
        <v>102595779</v>
      </c>
      <c r="P1210" s="70">
        <v>1</v>
      </c>
      <c r="Q1210" s="70">
        <v>6</v>
      </c>
      <c r="R1210" s="19" t="s">
        <v>4</v>
      </c>
      <c r="S1210" s="78" t="str">
        <f t="shared" si="291"/>
        <v>ADRIAN GODINEZ PALACIOS</v>
      </c>
      <c r="T1210" s="78" t="str">
        <f t="shared" si="292"/>
        <v>Corporativo</v>
      </c>
      <c r="AB1210" s="78" t="str">
        <f t="shared" si="293"/>
        <v>TOMAS ZARAGOZA FUENTES</v>
      </c>
      <c r="AC1210" s="70">
        <v>105</v>
      </c>
      <c r="AD1210" s="68" t="str">
        <f t="shared" si="281"/>
        <v>EXECUTE [dbo].[PG_CI_CUENTA_BANCO] 0, 0, 0, 1353, 'Corporativo | PRESTAMO A MAYORISTAS | MAYOSITAS(PRESTAMOS) | 102595779 | MEXICO DF | Pesos Mexicanos' , '5779', 0, 'Corporativo | PRESTAMO A MAYORISTAS | MAYOSITAS(PRESTAMOS) | 102595779 | MEXICO DF | Pesos Mexicanos', 25, 11, 1, '10', '045 SANTA CLARA', '102595779', '', 1, 6, NULL, 'ADRIAN GODINEZ PALACIOS', 'Corporativo', '', '', '', '', '', '', '', 'TOMAS ZARAGOZA FUENTES', 105</v>
      </c>
      <c r="AK1210" s="43">
        <v>1353</v>
      </c>
      <c r="AL1210" s="44">
        <v>25</v>
      </c>
      <c r="AM1210" s="44">
        <v>11</v>
      </c>
      <c r="AN1210" s="84" t="s">
        <v>3</v>
      </c>
      <c r="AO1210" s="44">
        <v>0</v>
      </c>
      <c r="AP1210" s="45" t="s">
        <v>148</v>
      </c>
      <c r="AQ1210" s="45">
        <v>102595779</v>
      </c>
      <c r="AR1210" s="46" t="s">
        <v>367</v>
      </c>
      <c r="AS1210" s="45" t="s">
        <v>616</v>
      </c>
      <c r="AT1210" s="45" t="s">
        <v>287</v>
      </c>
      <c r="AU1210" s="45" t="s">
        <v>309</v>
      </c>
      <c r="AV1210" s="45" t="s">
        <v>107</v>
      </c>
      <c r="AW1210" s="45" t="s">
        <v>97</v>
      </c>
      <c r="AX1210" s="45" t="s">
        <v>108</v>
      </c>
      <c r="AY1210" s="45" t="s">
        <v>100</v>
      </c>
      <c r="AZ1210" s="45" t="s">
        <v>109</v>
      </c>
      <c r="BA1210" s="45">
        <v>10</v>
      </c>
      <c r="BB1210" s="74" t="s">
        <v>267</v>
      </c>
      <c r="BC1210" s="45" t="s">
        <v>617</v>
      </c>
      <c r="BD1210" s="45">
        <v>45</v>
      </c>
      <c r="BE1210" s="45" t="s">
        <v>310</v>
      </c>
      <c r="BH1210" s="45" t="s">
        <v>167</v>
      </c>
      <c r="BI1210" s="45">
        <v>1</v>
      </c>
      <c r="BJ1210" s="45" t="s">
        <v>97</v>
      </c>
      <c r="BK1210" s="53">
        <v>42895.65011574074</v>
      </c>
      <c r="BL1210" s="45" t="s">
        <v>128</v>
      </c>
      <c r="BM1210" s="45" t="s">
        <v>97</v>
      </c>
      <c r="BO1210" s="68" t="str">
        <f t="shared" si="294"/>
        <v>EXECUTE [dbo].[PG_CI_CUENTA_BANCO] 0,0,0 , 1353, X</v>
      </c>
    </row>
    <row r="1211" spans="2:67" x14ac:dyDescent="0.3">
      <c r="B1211" s="6">
        <f t="shared" si="282"/>
        <v>0</v>
      </c>
      <c r="C1211" s="6" t="str">
        <f t="shared" si="283"/>
        <v>0, 0</v>
      </c>
      <c r="D1211" s="54">
        <f t="shared" si="284"/>
        <v>1354</v>
      </c>
      <c r="E1211" s="75" t="str">
        <f t="shared" si="285"/>
        <v>Unigas Toluca | EGRESOS | FONDO POR GASTOS EXTRAORDINARIOS | 102595688 | MEXICO DF | Pesos Mexicanos</v>
      </c>
      <c r="F1211" s="54" t="str">
        <f t="shared" si="286"/>
        <v>5688</v>
      </c>
      <c r="G1211" s="5">
        <v>0</v>
      </c>
      <c r="H1211" s="78" t="str">
        <f t="shared" si="287"/>
        <v>Unigas Toluca | EGRESOS | FONDO POR GASTOS EXTRAORDINARIOS | 102595688 | MEXICO DF | Pesos Mexicanos</v>
      </c>
      <c r="I1211" s="69">
        <f t="shared" si="280"/>
        <v>42</v>
      </c>
      <c r="J1211" s="69">
        <f t="shared" si="280"/>
        <v>11</v>
      </c>
      <c r="K1211" s="70">
        <v>1</v>
      </c>
      <c r="L1211" s="69">
        <f t="shared" si="288"/>
        <v>10</v>
      </c>
      <c r="M1211" s="69" t="str">
        <f t="shared" si="289"/>
        <v>045 SANTA CLARA</v>
      </c>
      <c r="N1211" s="69">
        <f t="shared" si="290"/>
        <v>102595688</v>
      </c>
      <c r="P1211" s="70">
        <v>1</v>
      </c>
      <c r="Q1211" s="70">
        <v>3</v>
      </c>
      <c r="R1211" s="19" t="s">
        <v>4</v>
      </c>
      <c r="S1211" s="78" t="str">
        <f t="shared" si="291"/>
        <v>ADRIAN GODINEZ PALACIOS</v>
      </c>
      <c r="T1211" s="78" t="str">
        <f t="shared" si="292"/>
        <v>Unigas Toluca</v>
      </c>
      <c r="AB1211" s="78" t="str">
        <f t="shared" si="293"/>
        <v>TOMAS ZARAGOZA FUENTES</v>
      </c>
      <c r="AC1211" s="70">
        <v>105</v>
      </c>
      <c r="AD1211" s="68" t="str">
        <f t="shared" si="281"/>
        <v>EXECUTE [dbo].[PG_CI_CUENTA_BANCO] 0, 0, 0, 1354, 'Unigas Toluca | EGRESOS | FONDO POR GASTOS EXTRAORDINARIOS | 102595688 | MEXICO DF | Pesos Mexicanos' , '5688', 0, 'Unigas Toluca | EGRESOS | FONDO POR GASTOS EXTRAORDINARIOS | 102595688 | MEXICO DF | Pesos Mexicanos', 42, 11, 1, '10', '045 SANTA CLARA', '102595688', '', 1, 3, NULL, 'ADRIAN GODINEZ PALACIOS', 'Unigas Toluca', '', '', '', '', '', '', '', 'TOMAS ZARAGOZA FUENTES', 105</v>
      </c>
      <c r="AK1211" s="43">
        <v>1354</v>
      </c>
      <c r="AL1211" s="44">
        <v>42</v>
      </c>
      <c r="AM1211" s="44">
        <v>11</v>
      </c>
      <c r="AN1211" s="84" t="s">
        <v>3</v>
      </c>
      <c r="AO1211" s="44">
        <v>80</v>
      </c>
      <c r="AP1211" s="45" t="s">
        <v>513</v>
      </c>
      <c r="AQ1211" s="45">
        <v>102595688</v>
      </c>
      <c r="AR1211" s="46" t="s">
        <v>133</v>
      </c>
      <c r="AS1211" s="45" t="s">
        <v>25</v>
      </c>
      <c r="AT1211" s="45" t="s">
        <v>620</v>
      </c>
      <c r="AU1211" s="45" t="s">
        <v>309</v>
      </c>
      <c r="AV1211" s="45" t="s">
        <v>107</v>
      </c>
      <c r="AW1211" s="45" t="s">
        <v>97</v>
      </c>
      <c r="AX1211" s="45" t="s">
        <v>108</v>
      </c>
      <c r="AY1211" s="45" t="s">
        <v>100</v>
      </c>
      <c r="AZ1211" s="45" t="s">
        <v>109</v>
      </c>
      <c r="BA1211" s="45">
        <v>10</v>
      </c>
      <c r="BB1211" s="74" t="s">
        <v>267</v>
      </c>
      <c r="BC1211" s="45" t="s">
        <v>617</v>
      </c>
      <c r="BD1211" s="45">
        <v>45</v>
      </c>
      <c r="BE1211" s="45" t="s">
        <v>310</v>
      </c>
      <c r="BH1211" s="45" t="s">
        <v>167</v>
      </c>
      <c r="BI1211" s="45">
        <v>1</v>
      </c>
      <c r="BJ1211" s="45" t="s">
        <v>97</v>
      </c>
      <c r="BK1211" s="53">
        <v>42895.656817129631</v>
      </c>
      <c r="BL1211" s="45" t="s">
        <v>128</v>
      </c>
      <c r="BM1211" s="45" t="s">
        <v>97</v>
      </c>
      <c r="BO1211" s="68" t="str">
        <f t="shared" si="294"/>
        <v>EXECUTE [dbo].[PG_CI_CUENTA_BANCO] 0,0,0 , 1354, X</v>
      </c>
    </row>
    <row r="1212" spans="2:67" x14ac:dyDescent="0.3">
      <c r="B1212" s="6">
        <f t="shared" si="282"/>
        <v>0</v>
      </c>
      <c r="C1212" s="6" t="str">
        <f t="shared" si="283"/>
        <v>0, 0</v>
      </c>
      <c r="D1212" s="54">
        <f t="shared" si="284"/>
        <v>1355</v>
      </c>
      <c r="E1212" s="75" t="str">
        <f t="shared" si="285"/>
        <v>Corporativo | EGRESOS | GASTOS SZI | 102595639 | MEXICO DF | Pesos Mexicanos</v>
      </c>
      <c r="F1212" s="54" t="str">
        <f t="shared" si="286"/>
        <v>5639</v>
      </c>
      <c r="G1212" s="5">
        <v>0</v>
      </c>
      <c r="H1212" s="78" t="str">
        <f t="shared" si="287"/>
        <v>Corporativo | EGRESOS | GASTOS SZI | 102595639 | MEXICO DF | Pesos Mexicanos</v>
      </c>
      <c r="I1212" s="69">
        <f t="shared" si="280"/>
        <v>42</v>
      </c>
      <c r="J1212" s="69">
        <f t="shared" si="280"/>
        <v>11</v>
      </c>
      <c r="K1212" s="70">
        <v>1</v>
      </c>
      <c r="L1212" s="69">
        <f t="shared" si="288"/>
        <v>10</v>
      </c>
      <c r="M1212" s="69" t="str">
        <f t="shared" si="289"/>
        <v>045 SANTA CLARA</v>
      </c>
      <c r="N1212" s="69">
        <f t="shared" si="290"/>
        <v>102595639</v>
      </c>
      <c r="P1212" s="70">
        <v>1</v>
      </c>
      <c r="Q1212" s="70">
        <v>3</v>
      </c>
      <c r="R1212" s="19" t="s">
        <v>4</v>
      </c>
      <c r="S1212" s="78" t="str">
        <f t="shared" si="291"/>
        <v>ADRIAN GODINEZ PALACIOS</v>
      </c>
      <c r="T1212" s="78" t="str">
        <f t="shared" si="292"/>
        <v>Corporativo</v>
      </c>
      <c r="AB1212" s="78" t="str">
        <f t="shared" si="293"/>
        <v>TOMAS ZARAGOZA FUENTES</v>
      </c>
      <c r="AC1212" s="70">
        <v>105</v>
      </c>
      <c r="AD1212" s="68" t="str">
        <f t="shared" si="281"/>
        <v>EXECUTE [dbo].[PG_CI_CUENTA_BANCO] 0, 0, 0, 1355, 'Corporativo | EGRESOS | GASTOS SZI | 102595639 | MEXICO DF | Pesos Mexicanos' , '5639', 0, 'Corporativo | EGRESOS | GASTOS SZI | 102595639 | MEXICO DF | Pesos Mexicanos', 42, 11, 1, '10', '045 SANTA CLARA', '102595639', '', 1, 3, NULL, 'ADRIAN GODINEZ PALACIOS', 'Corporativo', '', '', '', '', '', '', '', 'TOMAS ZARAGOZA FUENTES', 105</v>
      </c>
      <c r="AK1212" s="43">
        <v>1355</v>
      </c>
      <c r="AL1212" s="44">
        <v>42</v>
      </c>
      <c r="AM1212" s="44">
        <v>11</v>
      </c>
      <c r="AN1212" s="84" t="s">
        <v>3</v>
      </c>
      <c r="AO1212" s="44">
        <v>0</v>
      </c>
      <c r="AP1212" s="45" t="s">
        <v>148</v>
      </c>
      <c r="AQ1212" s="45">
        <v>102595639</v>
      </c>
      <c r="AR1212" s="46" t="s">
        <v>133</v>
      </c>
      <c r="AS1212" s="45" t="s">
        <v>25</v>
      </c>
      <c r="AT1212" s="45" t="s">
        <v>621</v>
      </c>
      <c r="AU1212" s="45" t="s">
        <v>309</v>
      </c>
      <c r="AV1212" s="45" t="s">
        <v>107</v>
      </c>
      <c r="AW1212" s="45" t="s">
        <v>97</v>
      </c>
      <c r="AX1212" s="45" t="s">
        <v>108</v>
      </c>
      <c r="AY1212" s="45" t="s">
        <v>100</v>
      </c>
      <c r="AZ1212" s="45" t="s">
        <v>109</v>
      </c>
      <c r="BA1212" s="45">
        <v>10</v>
      </c>
      <c r="BB1212" s="74" t="s">
        <v>267</v>
      </c>
      <c r="BC1212" s="45" t="s">
        <v>617</v>
      </c>
      <c r="BD1212" s="45">
        <v>45</v>
      </c>
      <c r="BE1212" s="45" t="s">
        <v>310</v>
      </c>
      <c r="BH1212" s="45" t="s">
        <v>622</v>
      </c>
      <c r="BI1212" s="45">
        <v>1</v>
      </c>
      <c r="BJ1212" s="45" t="s">
        <v>97</v>
      </c>
      <c r="BK1212" s="53">
        <v>42824.545405092591</v>
      </c>
      <c r="BL1212" s="45" t="s">
        <v>128</v>
      </c>
      <c r="BM1212" s="45" t="s">
        <v>97</v>
      </c>
      <c r="BO1212" s="68" t="str">
        <f t="shared" si="294"/>
        <v>EXECUTE [dbo].[PG_CI_CUENTA_BANCO] 0,0,0 , 1355, X</v>
      </c>
    </row>
    <row r="1213" spans="2:67" x14ac:dyDescent="0.3">
      <c r="B1213" s="6">
        <f t="shared" si="282"/>
        <v>0</v>
      </c>
      <c r="C1213" s="6" t="str">
        <f t="shared" si="283"/>
        <v>0, 0</v>
      </c>
      <c r="D1213" s="54">
        <f t="shared" si="284"/>
        <v>1356</v>
      </c>
      <c r="E1213" s="75" t="str">
        <f t="shared" si="285"/>
        <v>Corporativo | EGRESOS | MOV CORPORATIVOS INST VICEPRESIDENCIA | 102595738 | MEXICO DF | Pesos Mexicanos</v>
      </c>
      <c r="F1213" s="54" t="str">
        <f t="shared" si="286"/>
        <v>5738</v>
      </c>
      <c r="G1213" s="5">
        <v>0</v>
      </c>
      <c r="H1213" s="78" t="str">
        <f t="shared" si="287"/>
        <v>Corporativo | EGRESOS | MOV CORPORATIVOS INST VICEPRESIDENCIA | 102595738 | MEXICO DF | Pesos Mexicanos</v>
      </c>
      <c r="I1213" s="69">
        <f t="shared" si="280"/>
        <v>25</v>
      </c>
      <c r="J1213" s="69">
        <f t="shared" si="280"/>
        <v>11</v>
      </c>
      <c r="K1213" s="70">
        <v>1</v>
      </c>
      <c r="L1213" s="69">
        <f t="shared" si="288"/>
        <v>10</v>
      </c>
      <c r="M1213" s="69" t="str">
        <f t="shared" si="289"/>
        <v>045 SANTA CLARA</v>
      </c>
      <c r="N1213" s="69">
        <f t="shared" si="290"/>
        <v>102595738</v>
      </c>
      <c r="P1213" s="70">
        <v>1</v>
      </c>
      <c r="Q1213" s="70">
        <v>3</v>
      </c>
      <c r="R1213" s="19" t="s">
        <v>4</v>
      </c>
      <c r="S1213" s="78" t="str">
        <f t="shared" si="291"/>
        <v>ADRIAN GODINEZ PALACIOS</v>
      </c>
      <c r="T1213" s="78" t="str">
        <f t="shared" si="292"/>
        <v>Corporativo</v>
      </c>
      <c r="AB1213" s="78" t="str">
        <f t="shared" si="293"/>
        <v>TOMAS ZARAGOZA FUENTES</v>
      </c>
      <c r="AC1213" s="70">
        <v>105</v>
      </c>
      <c r="AD1213" s="68" t="str">
        <f t="shared" si="281"/>
        <v>EXECUTE [dbo].[PG_CI_CUENTA_BANCO] 0, 0, 0, 1356, 'Corporativo | EGRESOS | MOV CORPORATIVOS INST VICEPRESIDENCIA | 102595738 | MEXICO DF | Pesos Mexicanos' , '5738', 0, 'Corporativo | EGRESOS | MOV CORPORATIVOS INST VICEPRESIDENCIA | 102595738 | MEXICO DF | Pesos Mexicanos', 25, 11, 1, '10', '045 SANTA CLARA', '102595738', '', 1, 3, NULL, 'ADRIAN GODINEZ PALACIOS', 'Corporativo', '', '', '', '', '', '', '', 'TOMAS ZARAGOZA FUENTES', 105</v>
      </c>
      <c r="AK1213" s="43">
        <v>1356</v>
      </c>
      <c r="AL1213" s="44">
        <v>25</v>
      </c>
      <c r="AM1213" s="44">
        <v>11</v>
      </c>
      <c r="AN1213" s="84" t="s">
        <v>3</v>
      </c>
      <c r="AO1213" s="44">
        <v>0</v>
      </c>
      <c r="AP1213" s="45" t="s">
        <v>148</v>
      </c>
      <c r="AQ1213" s="45">
        <v>102595738</v>
      </c>
      <c r="AR1213" s="46" t="s">
        <v>133</v>
      </c>
      <c r="AS1213" s="45" t="s">
        <v>25</v>
      </c>
      <c r="AT1213" s="45" t="s">
        <v>623</v>
      </c>
      <c r="AU1213" s="45" t="s">
        <v>309</v>
      </c>
      <c r="AV1213" s="45" t="s">
        <v>107</v>
      </c>
      <c r="AW1213" s="45" t="s">
        <v>97</v>
      </c>
      <c r="AX1213" s="45" t="s">
        <v>108</v>
      </c>
      <c r="AY1213" s="45" t="s">
        <v>100</v>
      </c>
      <c r="AZ1213" s="45" t="s">
        <v>109</v>
      </c>
      <c r="BA1213" s="45">
        <v>10</v>
      </c>
      <c r="BB1213" s="74" t="s">
        <v>267</v>
      </c>
      <c r="BC1213" s="45" t="s">
        <v>617</v>
      </c>
      <c r="BD1213" s="45">
        <v>45</v>
      </c>
      <c r="BE1213" s="45" t="s">
        <v>310</v>
      </c>
      <c r="BH1213" s="45" t="s">
        <v>624</v>
      </c>
      <c r="BI1213" s="45">
        <v>1</v>
      </c>
      <c r="BJ1213" s="45" t="s">
        <v>97</v>
      </c>
      <c r="BK1213" s="53">
        <v>42710.679861111108</v>
      </c>
      <c r="BL1213" s="45" t="s">
        <v>114</v>
      </c>
      <c r="BM1213" s="45" t="s">
        <v>97</v>
      </c>
      <c r="BO1213" s="68" t="str">
        <f t="shared" si="294"/>
        <v>EXECUTE [dbo].[PG_CI_CUENTA_BANCO] 0,0,0 , 1356, X</v>
      </c>
    </row>
    <row r="1214" spans="2:67" x14ac:dyDescent="0.3">
      <c r="B1214" s="6">
        <f t="shared" si="282"/>
        <v>0</v>
      </c>
      <c r="C1214" s="6" t="str">
        <f t="shared" si="283"/>
        <v>0, 0</v>
      </c>
      <c r="D1214" s="54">
        <f t="shared" si="284"/>
        <v>1357</v>
      </c>
      <c r="E1214" s="75" t="str">
        <f t="shared" si="285"/>
        <v>Corporativo | N/D | FONDO POR GASTOS EXTRAORDINARIOS | 102595647 | MEXICO DF | Pesos Mexicanos</v>
      </c>
      <c r="F1214" s="54" t="str">
        <f t="shared" si="286"/>
        <v>5647</v>
      </c>
      <c r="G1214" s="5">
        <v>0</v>
      </c>
      <c r="H1214" s="78" t="str">
        <f t="shared" si="287"/>
        <v>Corporativo | N/D | FONDO POR GASTOS EXTRAORDINARIOS | 102595647 | MEXICO DF | Pesos Mexicanos</v>
      </c>
      <c r="I1214" s="69">
        <f t="shared" si="280"/>
        <v>42</v>
      </c>
      <c r="J1214" s="69">
        <f t="shared" si="280"/>
        <v>11</v>
      </c>
      <c r="K1214" s="70">
        <v>1</v>
      </c>
      <c r="L1214" s="69">
        <f t="shared" si="288"/>
        <v>10</v>
      </c>
      <c r="M1214" s="69" t="str">
        <f t="shared" si="289"/>
        <v>045 SANTA CLARA</v>
      </c>
      <c r="N1214" s="69">
        <f t="shared" si="290"/>
        <v>102595647</v>
      </c>
      <c r="P1214" s="70">
        <v>1</v>
      </c>
      <c r="Q1214" s="70">
        <v>6</v>
      </c>
      <c r="R1214" s="19" t="s">
        <v>4</v>
      </c>
      <c r="S1214" s="78" t="str">
        <f t="shared" si="291"/>
        <v>ADRIAN GODINEZ PALACIOS</v>
      </c>
      <c r="T1214" s="78" t="str">
        <f t="shared" si="292"/>
        <v>Corporativo</v>
      </c>
      <c r="AB1214" s="78" t="str">
        <f t="shared" si="293"/>
        <v>TOMAS ZARAGOZA FUENTES</v>
      </c>
      <c r="AC1214" s="70">
        <v>105</v>
      </c>
      <c r="AD1214" s="68" t="str">
        <f t="shared" si="281"/>
        <v>EXECUTE [dbo].[PG_CI_CUENTA_BANCO] 0, 0, 0, 1357, 'Corporativo | N/D | FONDO POR GASTOS EXTRAORDINARIOS | 102595647 | MEXICO DF | Pesos Mexicanos' , '5647', 0, 'Corporativo | N/D | FONDO POR GASTOS EXTRAORDINARIOS | 102595647 | MEXICO DF | Pesos Mexicanos', 42, 11, 1, '10', '045 SANTA CLARA', '102595647', '', 1, 6, NULL, 'ADRIAN GODINEZ PALACIOS', 'Corporativo', '', '', '', '', '', '', '', 'TOMAS ZARAGOZA FUENTES', 105</v>
      </c>
      <c r="AK1214" s="43">
        <v>1357</v>
      </c>
      <c r="AL1214" s="44">
        <v>42</v>
      </c>
      <c r="AM1214" s="44">
        <v>11</v>
      </c>
      <c r="AN1214" s="84" t="s">
        <v>3</v>
      </c>
      <c r="AO1214" s="44">
        <v>0</v>
      </c>
      <c r="AP1214" s="45" t="s">
        <v>148</v>
      </c>
      <c r="AQ1214" s="45">
        <v>102595647</v>
      </c>
      <c r="AR1214" s="46" t="s">
        <v>98</v>
      </c>
      <c r="AS1214" s="45" t="s">
        <v>97</v>
      </c>
      <c r="AT1214" s="45" t="s">
        <v>620</v>
      </c>
      <c r="AU1214" s="45" t="s">
        <v>309</v>
      </c>
      <c r="AV1214" s="45" t="s">
        <v>107</v>
      </c>
      <c r="AW1214" s="45" t="s">
        <v>97</v>
      </c>
      <c r="AX1214" s="45" t="s">
        <v>108</v>
      </c>
      <c r="AY1214" s="45" t="s">
        <v>100</v>
      </c>
      <c r="AZ1214" s="45" t="s">
        <v>109</v>
      </c>
      <c r="BA1214" s="45">
        <v>10</v>
      </c>
      <c r="BB1214" s="74" t="s">
        <v>267</v>
      </c>
      <c r="BC1214" s="45" t="s">
        <v>617</v>
      </c>
      <c r="BD1214" s="45">
        <v>45</v>
      </c>
      <c r="BE1214" s="45" t="s">
        <v>310</v>
      </c>
      <c r="BH1214" s="45" t="s">
        <v>625</v>
      </c>
      <c r="BI1214" s="45">
        <v>1</v>
      </c>
      <c r="BJ1214" s="45" t="s">
        <v>97</v>
      </c>
      <c r="BK1214" s="53">
        <v>43110.392905092594</v>
      </c>
      <c r="BL1214" s="45" t="s">
        <v>128</v>
      </c>
      <c r="BM1214" s="45" t="s">
        <v>97</v>
      </c>
      <c r="BO1214" s="68" t="str">
        <f t="shared" si="294"/>
        <v>EXECUTE [dbo].[PG_CI_CUENTA_BANCO] 0,0,0 , 1357, X</v>
      </c>
    </row>
    <row r="1215" spans="2:67" x14ac:dyDescent="0.3">
      <c r="B1215" s="6">
        <f t="shared" si="282"/>
        <v>0</v>
      </c>
      <c r="C1215" s="6" t="str">
        <f t="shared" si="283"/>
        <v>0, 0</v>
      </c>
      <c r="D1215" s="54">
        <f t="shared" si="284"/>
        <v>1358</v>
      </c>
      <c r="E1215" s="75" t="str">
        <f t="shared" si="285"/>
        <v>Corporativo | N/D | FONDO POR GASTOS EXTRAORDINARIOS | 102595746 | MEXICO DF | Pesos Mexicanos</v>
      </c>
      <c r="F1215" s="54" t="str">
        <f t="shared" si="286"/>
        <v>5746</v>
      </c>
      <c r="G1215" s="5">
        <v>0</v>
      </c>
      <c r="H1215" s="78" t="str">
        <f t="shared" si="287"/>
        <v>Corporativo | N/D | FONDO POR GASTOS EXTRAORDINARIOS | 102595746 | MEXICO DF | Pesos Mexicanos</v>
      </c>
      <c r="I1215" s="69">
        <f t="shared" si="280"/>
        <v>25</v>
      </c>
      <c r="J1215" s="69">
        <f t="shared" si="280"/>
        <v>11</v>
      </c>
      <c r="K1215" s="70">
        <v>1</v>
      </c>
      <c r="L1215" s="69">
        <f t="shared" si="288"/>
        <v>10</v>
      </c>
      <c r="M1215" s="69" t="str">
        <f t="shared" si="289"/>
        <v>045 SANTA CLARA</v>
      </c>
      <c r="N1215" s="69">
        <f t="shared" si="290"/>
        <v>102595746</v>
      </c>
      <c r="P1215" s="70">
        <v>1</v>
      </c>
      <c r="Q1215" s="70">
        <v>6</v>
      </c>
      <c r="R1215" s="19" t="s">
        <v>4</v>
      </c>
      <c r="S1215" s="78" t="str">
        <f t="shared" si="291"/>
        <v>ADRIAN GODINEZ PALACIOS</v>
      </c>
      <c r="T1215" s="78" t="str">
        <f t="shared" si="292"/>
        <v>Corporativo</v>
      </c>
      <c r="AB1215" s="78" t="str">
        <f t="shared" si="293"/>
        <v>TOMAS ZARAGOZA FUENTES</v>
      </c>
      <c r="AC1215" s="70">
        <v>105</v>
      </c>
      <c r="AD1215" s="68" t="str">
        <f t="shared" si="281"/>
        <v>EXECUTE [dbo].[PG_CI_CUENTA_BANCO] 0, 0, 0, 1358, 'Corporativo | N/D | FONDO POR GASTOS EXTRAORDINARIOS | 102595746 | MEXICO DF | Pesos Mexicanos' , '5746', 0, 'Corporativo | N/D | FONDO POR GASTOS EXTRAORDINARIOS | 102595746 | MEXICO DF | Pesos Mexicanos', 25, 11, 1, '10', '045 SANTA CLARA', '102595746', '', 1, 6, NULL, 'ADRIAN GODINEZ PALACIOS', 'Corporativo', '', '', '', '', '', '', '', 'TOMAS ZARAGOZA FUENTES', 105</v>
      </c>
      <c r="AK1215" s="43">
        <v>1358</v>
      </c>
      <c r="AL1215" s="44">
        <v>25</v>
      </c>
      <c r="AM1215" s="44">
        <v>11</v>
      </c>
      <c r="AN1215" s="84" t="s">
        <v>3</v>
      </c>
      <c r="AO1215" s="44">
        <v>0</v>
      </c>
      <c r="AP1215" s="45" t="s">
        <v>148</v>
      </c>
      <c r="AQ1215" s="45">
        <v>102595746</v>
      </c>
      <c r="AR1215" s="46" t="s">
        <v>98</v>
      </c>
      <c r="AS1215" s="45" t="s">
        <v>97</v>
      </c>
      <c r="AT1215" s="45" t="s">
        <v>620</v>
      </c>
      <c r="AU1215" s="45" t="s">
        <v>309</v>
      </c>
      <c r="AV1215" s="45" t="s">
        <v>107</v>
      </c>
      <c r="AW1215" s="45" t="s">
        <v>97</v>
      </c>
      <c r="AX1215" s="45" t="s">
        <v>108</v>
      </c>
      <c r="AY1215" s="45" t="s">
        <v>100</v>
      </c>
      <c r="AZ1215" s="45" t="s">
        <v>109</v>
      </c>
      <c r="BA1215" s="45">
        <v>10</v>
      </c>
      <c r="BB1215" s="74" t="s">
        <v>267</v>
      </c>
      <c r="BC1215" s="45" t="s">
        <v>617</v>
      </c>
      <c r="BD1215" s="45">
        <v>45</v>
      </c>
      <c r="BE1215" s="45" t="s">
        <v>310</v>
      </c>
      <c r="BH1215" s="45" t="s">
        <v>625</v>
      </c>
      <c r="BI1215" s="45">
        <v>1</v>
      </c>
      <c r="BJ1215" s="45" t="s">
        <v>97</v>
      </c>
      <c r="BK1215" s="53">
        <v>42895.649050925924</v>
      </c>
      <c r="BL1215" s="45" t="s">
        <v>128</v>
      </c>
      <c r="BM1215" s="45" t="s">
        <v>97</v>
      </c>
      <c r="BO1215" s="68" t="str">
        <f t="shared" si="294"/>
        <v>EXECUTE [dbo].[PG_CI_CUENTA_BANCO] 0,0,0 , 1358, X</v>
      </c>
    </row>
    <row r="1216" spans="2:67" x14ac:dyDescent="0.3">
      <c r="B1216" s="6">
        <f t="shared" si="282"/>
        <v>0</v>
      </c>
      <c r="C1216" s="6" t="str">
        <f t="shared" si="283"/>
        <v>0, 0</v>
      </c>
      <c r="D1216" s="54">
        <f t="shared" si="284"/>
        <v>1359</v>
      </c>
      <c r="E1216" s="75" t="str">
        <f t="shared" si="285"/>
        <v>Corporativo | N/D | FONDO POR GASTOS EXTRAORDINARIOS | 107831506 | MEXICO DF | Pesos Mexicanos</v>
      </c>
      <c r="F1216" s="54" t="str">
        <f t="shared" si="286"/>
        <v>1506</v>
      </c>
      <c r="G1216" s="5">
        <v>0</v>
      </c>
      <c r="H1216" s="78" t="str">
        <f t="shared" si="287"/>
        <v>Corporativo | N/D | FONDO POR GASTOS EXTRAORDINARIOS | 107831506 | MEXICO DF | Pesos Mexicanos</v>
      </c>
      <c r="I1216" s="69">
        <f t="shared" si="280"/>
        <v>23</v>
      </c>
      <c r="J1216" s="69">
        <f t="shared" si="280"/>
        <v>11</v>
      </c>
      <c r="K1216" s="70">
        <v>1</v>
      </c>
      <c r="L1216" s="69">
        <f t="shared" si="288"/>
        <v>10</v>
      </c>
      <c r="M1216" s="69" t="str">
        <f t="shared" si="289"/>
        <v>045 SANTA CLARA</v>
      </c>
      <c r="N1216" s="69">
        <f t="shared" si="290"/>
        <v>107831506</v>
      </c>
      <c r="P1216" s="70">
        <v>1</v>
      </c>
      <c r="Q1216" s="70">
        <v>6</v>
      </c>
      <c r="R1216" s="19" t="s">
        <v>4</v>
      </c>
      <c r="S1216" s="78" t="str">
        <f t="shared" si="291"/>
        <v>ADRIAN GODINEZ PALACIOS</v>
      </c>
      <c r="T1216" s="78" t="str">
        <f t="shared" si="292"/>
        <v>Corporativo</v>
      </c>
      <c r="AB1216" s="78" t="str">
        <f t="shared" si="293"/>
        <v>TOMAS ZARAGOZA FUENTES</v>
      </c>
      <c r="AC1216" s="70">
        <v>105</v>
      </c>
      <c r="AD1216" s="68" t="str">
        <f t="shared" si="281"/>
        <v>EXECUTE [dbo].[PG_CI_CUENTA_BANCO] 0, 0, 0, 1359, 'Corporativo | N/D | FONDO POR GASTOS EXTRAORDINARIOS | 107831506 | MEXICO DF | Pesos Mexicanos' , '1506', 0, 'Corporativo | N/D | FONDO POR GASTOS EXTRAORDINARIOS | 107831506 | MEXICO DF | Pesos Mexicanos', 23, 11, 1, '10', '045 SANTA CLARA', '107831506', '', 1, 6, NULL, 'ADRIAN GODINEZ PALACIOS', 'Corporativo', '', '', '', '', '', '', '', 'TOMAS ZARAGOZA FUENTES', 105</v>
      </c>
      <c r="AK1216" s="43">
        <v>1359</v>
      </c>
      <c r="AL1216" s="44">
        <v>23</v>
      </c>
      <c r="AM1216" s="44">
        <v>11</v>
      </c>
      <c r="AN1216" s="84" t="s">
        <v>3</v>
      </c>
      <c r="AO1216" s="44">
        <v>0</v>
      </c>
      <c r="AP1216" s="45" t="s">
        <v>148</v>
      </c>
      <c r="AQ1216" s="45">
        <v>107831506</v>
      </c>
      <c r="AR1216" s="46" t="s">
        <v>98</v>
      </c>
      <c r="AS1216" s="45" t="s">
        <v>97</v>
      </c>
      <c r="AT1216" s="45" t="s">
        <v>620</v>
      </c>
      <c r="AU1216" s="45" t="s">
        <v>309</v>
      </c>
      <c r="AV1216" s="45" t="s">
        <v>107</v>
      </c>
      <c r="AW1216" s="45" t="s">
        <v>97</v>
      </c>
      <c r="AX1216" s="45" t="s">
        <v>108</v>
      </c>
      <c r="AY1216" s="45" t="s">
        <v>100</v>
      </c>
      <c r="AZ1216" s="45" t="s">
        <v>109</v>
      </c>
      <c r="BA1216" s="45">
        <v>10</v>
      </c>
      <c r="BB1216" s="74" t="s">
        <v>267</v>
      </c>
      <c r="BC1216" s="45" t="s">
        <v>617</v>
      </c>
      <c r="BD1216" s="45">
        <v>45</v>
      </c>
      <c r="BE1216" s="45" t="s">
        <v>310</v>
      </c>
      <c r="BH1216" s="45" t="s">
        <v>625</v>
      </c>
      <c r="BI1216" s="45">
        <v>1</v>
      </c>
      <c r="BJ1216" s="45" t="s">
        <v>97</v>
      </c>
      <c r="BK1216" s="53">
        <v>43110.405925925923</v>
      </c>
      <c r="BL1216" s="45" t="s">
        <v>128</v>
      </c>
      <c r="BM1216" s="45" t="s">
        <v>97</v>
      </c>
      <c r="BO1216" s="68" t="str">
        <f t="shared" si="294"/>
        <v>EXECUTE [dbo].[PG_CI_CUENTA_BANCO] 0,0,0 , 1359, X</v>
      </c>
    </row>
    <row r="1217" spans="2:67" x14ac:dyDescent="0.3">
      <c r="B1217" s="6">
        <f t="shared" si="282"/>
        <v>0</v>
      </c>
      <c r="C1217" s="6" t="str">
        <f t="shared" si="283"/>
        <v>0, 0</v>
      </c>
      <c r="D1217" s="54">
        <f t="shared" si="284"/>
        <v>1360</v>
      </c>
      <c r="E1217" s="75" t="str">
        <f t="shared" si="285"/>
        <v>Mexicana de Gas | N/D | FONDO POR GASTOS EXTRAORDINARIOS | 102595662 | MEXICO DF | Pesos Mexicanos</v>
      </c>
      <c r="F1217" s="54" t="str">
        <f t="shared" si="286"/>
        <v>5662</v>
      </c>
      <c r="G1217" s="5">
        <v>0</v>
      </c>
      <c r="H1217" s="78" t="str">
        <f t="shared" si="287"/>
        <v>Mexicana de Gas | N/D | FONDO POR GASTOS EXTRAORDINARIOS | 102595662 | MEXICO DF | Pesos Mexicanos</v>
      </c>
      <c r="I1217" s="69">
        <f t="shared" si="280"/>
        <v>6</v>
      </c>
      <c r="J1217" s="69">
        <f t="shared" si="280"/>
        <v>11</v>
      </c>
      <c r="K1217" s="70">
        <v>1</v>
      </c>
      <c r="L1217" s="69">
        <f t="shared" si="288"/>
        <v>10</v>
      </c>
      <c r="M1217" s="69" t="str">
        <f t="shared" si="289"/>
        <v>045 SANTA CLARA</v>
      </c>
      <c r="N1217" s="69">
        <f t="shared" si="290"/>
        <v>102595662</v>
      </c>
      <c r="P1217" s="70">
        <v>1</v>
      </c>
      <c r="Q1217" s="70">
        <v>6</v>
      </c>
      <c r="R1217" s="19" t="s">
        <v>4</v>
      </c>
      <c r="S1217" s="78" t="str">
        <f t="shared" si="291"/>
        <v>ADRIAN GODINEZ PALACIOS</v>
      </c>
      <c r="T1217" s="78" t="str">
        <f t="shared" si="292"/>
        <v>Mexicana de Gas</v>
      </c>
      <c r="AB1217" s="78" t="str">
        <f t="shared" si="293"/>
        <v>TOMAS ZARAGOZA FUENTES</v>
      </c>
      <c r="AC1217" s="70">
        <v>105</v>
      </c>
      <c r="AD1217" s="68" t="str">
        <f t="shared" si="281"/>
        <v>EXECUTE [dbo].[PG_CI_CUENTA_BANCO] 0, 0, 0, 1360, 'Mexicana de Gas | N/D | FONDO POR GASTOS EXTRAORDINARIOS | 102595662 | MEXICO DF | Pesos Mexicanos' , '5662', 0, 'Mexicana de Gas | N/D | FONDO POR GASTOS EXTRAORDINARIOS | 102595662 | MEXICO DF | Pesos Mexicanos', 6, 11, 1, '10', '045 SANTA CLARA', '102595662', '', 1, 6, NULL, 'ADRIAN GODINEZ PALACIOS', 'Mexicana de Gas', '', '', '', '', '', '', '', 'TOMAS ZARAGOZA FUENTES', 105</v>
      </c>
      <c r="AK1217" s="43">
        <v>1360</v>
      </c>
      <c r="AL1217" s="44">
        <v>6</v>
      </c>
      <c r="AM1217" s="44">
        <v>11</v>
      </c>
      <c r="AN1217" s="84" t="s">
        <v>3</v>
      </c>
      <c r="AO1217" s="44">
        <v>0</v>
      </c>
      <c r="AP1217" s="45" t="s">
        <v>276</v>
      </c>
      <c r="AQ1217" s="45">
        <v>102595662</v>
      </c>
      <c r="AR1217" s="46" t="s">
        <v>98</v>
      </c>
      <c r="AS1217" s="45" t="s">
        <v>97</v>
      </c>
      <c r="AT1217" s="45" t="s">
        <v>620</v>
      </c>
      <c r="AU1217" s="45" t="s">
        <v>309</v>
      </c>
      <c r="AV1217" s="45" t="s">
        <v>107</v>
      </c>
      <c r="AW1217" s="45" t="s">
        <v>97</v>
      </c>
      <c r="AX1217" s="45" t="s">
        <v>108</v>
      </c>
      <c r="AY1217" s="45" t="s">
        <v>100</v>
      </c>
      <c r="AZ1217" s="45" t="s">
        <v>109</v>
      </c>
      <c r="BA1217" s="45">
        <v>10</v>
      </c>
      <c r="BB1217" s="74" t="s">
        <v>267</v>
      </c>
      <c r="BC1217" s="45" t="s">
        <v>617</v>
      </c>
      <c r="BD1217" s="45">
        <v>45</v>
      </c>
      <c r="BE1217" s="45" t="s">
        <v>310</v>
      </c>
      <c r="BH1217" s="45" t="s">
        <v>625</v>
      </c>
      <c r="BI1217" s="45">
        <v>1</v>
      </c>
      <c r="BJ1217" s="45" t="s">
        <v>97</v>
      </c>
      <c r="BK1217" s="53">
        <v>43110.412800925929</v>
      </c>
      <c r="BL1217" s="45" t="s">
        <v>128</v>
      </c>
      <c r="BM1217" s="45" t="s">
        <v>97</v>
      </c>
      <c r="BO1217" s="68" t="str">
        <f t="shared" si="294"/>
        <v>EXECUTE [dbo].[PG_CI_CUENTA_BANCO] 0,0,0 , 1360, X</v>
      </c>
    </row>
    <row r="1218" spans="2:67" x14ac:dyDescent="0.3">
      <c r="B1218" s="6">
        <f t="shared" si="282"/>
        <v>0</v>
      </c>
      <c r="C1218" s="6" t="str">
        <f t="shared" si="283"/>
        <v>0, 0</v>
      </c>
      <c r="D1218" s="54">
        <f t="shared" si="284"/>
        <v>1361</v>
      </c>
      <c r="E1218" s="75" t="str">
        <f t="shared" si="285"/>
        <v>Corporativo | N/D | FONDO POR GASTOS EXTRAORDINARIOS | 102595589 | MEXICO DF | Pesos Mexicanos</v>
      </c>
      <c r="F1218" s="54" t="str">
        <f t="shared" si="286"/>
        <v>5589</v>
      </c>
      <c r="G1218" s="5">
        <v>0</v>
      </c>
      <c r="H1218" s="78" t="str">
        <f t="shared" si="287"/>
        <v>Corporativo | N/D | FONDO POR GASTOS EXTRAORDINARIOS | 102595589 | MEXICO DF | Pesos Mexicanos</v>
      </c>
      <c r="I1218" s="69">
        <f t="shared" si="280"/>
        <v>11</v>
      </c>
      <c r="J1218" s="69">
        <f t="shared" si="280"/>
        <v>11</v>
      </c>
      <c r="K1218" s="70">
        <v>1</v>
      </c>
      <c r="L1218" s="69">
        <f t="shared" si="288"/>
        <v>10</v>
      </c>
      <c r="M1218" s="69" t="str">
        <f t="shared" si="289"/>
        <v>045 SANTA CLARA</v>
      </c>
      <c r="N1218" s="69">
        <f t="shared" si="290"/>
        <v>102595589</v>
      </c>
      <c r="P1218" s="70">
        <v>1</v>
      </c>
      <c r="Q1218" s="70">
        <v>6</v>
      </c>
      <c r="R1218" s="19" t="s">
        <v>4</v>
      </c>
      <c r="S1218" s="78" t="str">
        <f t="shared" si="291"/>
        <v>ADRIAN GODINEZ PALACIOS</v>
      </c>
      <c r="T1218" s="78" t="str">
        <f t="shared" si="292"/>
        <v>Corporativo</v>
      </c>
      <c r="AB1218" s="78" t="str">
        <f t="shared" si="293"/>
        <v>TOMAS ZARAGOZA FUENTES</v>
      </c>
      <c r="AC1218" s="70">
        <v>105</v>
      </c>
      <c r="AD1218" s="68" t="str">
        <f t="shared" si="281"/>
        <v>EXECUTE [dbo].[PG_CI_CUENTA_BANCO] 0, 0, 0, 1361, 'Corporativo | N/D | FONDO POR GASTOS EXTRAORDINARIOS | 102595589 | MEXICO DF | Pesos Mexicanos' , '5589', 0, 'Corporativo | N/D | FONDO POR GASTOS EXTRAORDINARIOS | 102595589 | MEXICO DF | Pesos Mexicanos', 11, 11, 1, '10', '045 SANTA CLARA', '102595589', '', 1, 6, NULL, 'ADRIAN GODINEZ PALACIOS', 'Corporativo', '', '', '', '', '', '', '', 'TOMAS ZARAGOZA FUENTES', 105</v>
      </c>
      <c r="AK1218" s="43">
        <v>1361</v>
      </c>
      <c r="AL1218" s="44">
        <v>11</v>
      </c>
      <c r="AM1218" s="44">
        <v>11</v>
      </c>
      <c r="AN1218" s="84" t="s">
        <v>3</v>
      </c>
      <c r="AO1218" s="44">
        <v>0</v>
      </c>
      <c r="AP1218" s="45" t="s">
        <v>148</v>
      </c>
      <c r="AQ1218" s="45">
        <v>102595589</v>
      </c>
      <c r="AR1218" s="46" t="s">
        <v>98</v>
      </c>
      <c r="AS1218" s="45" t="s">
        <v>97</v>
      </c>
      <c r="AT1218" s="45" t="s">
        <v>620</v>
      </c>
      <c r="AU1218" s="45" t="s">
        <v>309</v>
      </c>
      <c r="AV1218" s="45" t="s">
        <v>107</v>
      </c>
      <c r="AW1218" s="45" t="s">
        <v>97</v>
      </c>
      <c r="AX1218" s="45" t="s">
        <v>108</v>
      </c>
      <c r="AY1218" s="45" t="s">
        <v>100</v>
      </c>
      <c r="AZ1218" s="45" t="s">
        <v>109</v>
      </c>
      <c r="BA1218" s="45">
        <v>10</v>
      </c>
      <c r="BB1218" s="74" t="s">
        <v>267</v>
      </c>
      <c r="BC1218" s="45" t="s">
        <v>617</v>
      </c>
      <c r="BD1218" s="45">
        <v>45</v>
      </c>
      <c r="BE1218" s="45" t="s">
        <v>310</v>
      </c>
      <c r="BH1218" s="45" t="s">
        <v>625</v>
      </c>
      <c r="BI1218" s="45">
        <v>1</v>
      </c>
      <c r="BJ1218" s="45" t="s">
        <v>97</v>
      </c>
      <c r="BK1218" s="53">
        <v>42895.654178240744</v>
      </c>
      <c r="BL1218" s="45" t="s">
        <v>128</v>
      </c>
      <c r="BM1218" s="45" t="s">
        <v>97</v>
      </c>
      <c r="BO1218" s="68" t="str">
        <f t="shared" si="294"/>
        <v>EXECUTE [dbo].[PG_CI_CUENTA_BANCO] 0,0,0 , 1361, X</v>
      </c>
    </row>
    <row r="1219" spans="2:67" x14ac:dyDescent="0.3">
      <c r="B1219" s="6">
        <f t="shared" si="282"/>
        <v>0</v>
      </c>
      <c r="C1219" s="6" t="str">
        <f t="shared" si="283"/>
        <v>0, 0</v>
      </c>
      <c r="D1219" s="54">
        <f t="shared" si="284"/>
        <v>1362</v>
      </c>
      <c r="E1219" s="75" t="str">
        <f t="shared" si="285"/>
        <v>Unigas Tlahuac | N/D | FONDO POR GASTOS EXTRAORDINARIOS | 102595696 | MEXICO DF | Pesos Mexicanos</v>
      </c>
      <c r="F1219" s="54" t="str">
        <f t="shared" si="286"/>
        <v>5696</v>
      </c>
      <c r="G1219" s="5">
        <v>0</v>
      </c>
      <c r="H1219" s="78" t="str">
        <f t="shared" si="287"/>
        <v>Unigas Tlahuac | N/D | FONDO POR GASTOS EXTRAORDINARIOS | 102595696 | MEXICO DF | Pesos Mexicanos</v>
      </c>
      <c r="I1219" s="69">
        <f t="shared" si="280"/>
        <v>42</v>
      </c>
      <c r="J1219" s="69">
        <f t="shared" si="280"/>
        <v>11</v>
      </c>
      <c r="K1219" s="70">
        <v>1</v>
      </c>
      <c r="L1219" s="69">
        <f t="shared" si="288"/>
        <v>10</v>
      </c>
      <c r="M1219" s="69" t="str">
        <f t="shared" si="289"/>
        <v>045 SANTA CLARA</v>
      </c>
      <c r="N1219" s="69">
        <f t="shared" si="290"/>
        <v>102595696</v>
      </c>
      <c r="P1219" s="70">
        <v>1</v>
      </c>
      <c r="Q1219" s="70">
        <v>6</v>
      </c>
      <c r="R1219" s="19" t="s">
        <v>4</v>
      </c>
      <c r="S1219" s="78" t="str">
        <f t="shared" si="291"/>
        <v>ADRIAN GODINEZ PALACIOS</v>
      </c>
      <c r="T1219" s="78" t="str">
        <f t="shared" si="292"/>
        <v>Unigas Tlahuac</v>
      </c>
      <c r="AB1219" s="78" t="str">
        <f t="shared" si="293"/>
        <v>TOMAS ZARAGOZA FUENTES</v>
      </c>
      <c r="AC1219" s="70">
        <v>105</v>
      </c>
      <c r="AD1219" s="68" t="str">
        <f t="shared" si="281"/>
        <v>EXECUTE [dbo].[PG_CI_CUENTA_BANCO] 0, 0, 0, 1362, 'Unigas Tlahuac | N/D | FONDO POR GASTOS EXTRAORDINARIOS | 102595696 | MEXICO DF | Pesos Mexicanos' , '5696', 0, 'Unigas Tlahuac | N/D | FONDO POR GASTOS EXTRAORDINARIOS | 102595696 | MEXICO DF | Pesos Mexicanos', 42, 11, 1, '10', '045 SANTA CLARA', '102595696', '', 1, 6, NULL, 'ADRIAN GODINEZ PALACIOS', 'Unigas Tlahuac', '', '', '', '', '', '', '', 'TOMAS ZARAGOZA FUENTES', 105</v>
      </c>
      <c r="AK1219" s="43">
        <v>1362</v>
      </c>
      <c r="AL1219" s="44">
        <v>42</v>
      </c>
      <c r="AM1219" s="44">
        <v>11</v>
      </c>
      <c r="AN1219" s="84" t="s">
        <v>3</v>
      </c>
      <c r="AO1219" s="44">
        <v>49</v>
      </c>
      <c r="AP1219" s="45" t="s">
        <v>434</v>
      </c>
      <c r="AQ1219" s="45">
        <v>102595696</v>
      </c>
      <c r="AR1219" s="46" t="s">
        <v>98</v>
      </c>
      <c r="AS1219" s="45" t="s">
        <v>97</v>
      </c>
      <c r="AT1219" s="45" t="s">
        <v>620</v>
      </c>
      <c r="AU1219" s="45" t="s">
        <v>309</v>
      </c>
      <c r="AV1219" s="45" t="s">
        <v>107</v>
      </c>
      <c r="AW1219" s="45" t="s">
        <v>97</v>
      </c>
      <c r="AX1219" s="45" t="s">
        <v>108</v>
      </c>
      <c r="AY1219" s="45" t="s">
        <v>100</v>
      </c>
      <c r="AZ1219" s="45" t="s">
        <v>109</v>
      </c>
      <c r="BA1219" s="45">
        <v>10</v>
      </c>
      <c r="BB1219" s="74" t="s">
        <v>267</v>
      </c>
      <c r="BC1219" s="45" t="s">
        <v>617</v>
      </c>
      <c r="BD1219" s="45">
        <v>45</v>
      </c>
      <c r="BE1219" s="45" t="s">
        <v>310</v>
      </c>
      <c r="BH1219" s="45" t="s">
        <v>625</v>
      </c>
      <c r="BI1219" s="45">
        <v>1</v>
      </c>
      <c r="BJ1219" s="45" t="s">
        <v>97</v>
      </c>
      <c r="BK1219" s="53">
        <v>42895.655497685184</v>
      </c>
      <c r="BL1219" s="45" t="s">
        <v>128</v>
      </c>
      <c r="BM1219" s="45" t="s">
        <v>97</v>
      </c>
      <c r="BO1219" s="68" t="str">
        <f t="shared" si="294"/>
        <v>EXECUTE [dbo].[PG_CI_CUENTA_BANCO] 0,0,0 , 1362, X</v>
      </c>
    </row>
    <row r="1220" spans="2:67" x14ac:dyDescent="0.3">
      <c r="B1220" s="6">
        <f t="shared" si="282"/>
        <v>0</v>
      </c>
      <c r="C1220" s="6" t="str">
        <f t="shared" si="283"/>
        <v>0, 0</v>
      </c>
      <c r="D1220" s="54">
        <f t="shared" si="284"/>
        <v>1363</v>
      </c>
      <c r="E1220" s="75" t="str">
        <f t="shared" si="285"/>
        <v>Todas | N/D | FONDO POR GASTOS EXTRAORDINARIOS | 109732365 | MEXICO DF | Pesos Mexicanos</v>
      </c>
      <c r="F1220" s="54" t="str">
        <f t="shared" si="286"/>
        <v>2365</v>
      </c>
      <c r="G1220" s="5">
        <v>0</v>
      </c>
      <c r="H1220" s="78" t="str">
        <f t="shared" si="287"/>
        <v>Todas | N/D | FONDO POR GASTOS EXTRAORDINARIOS | 109732365 | MEXICO DF | Pesos Mexicanos</v>
      </c>
      <c r="I1220" s="69">
        <f t="shared" si="280"/>
        <v>15</v>
      </c>
      <c r="J1220" s="69">
        <f t="shared" si="280"/>
        <v>11</v>
      </c>
      <c r="K1220" s="70">
        <v>1</v>
      </c>
      <c r="L1220" s="69">
        <f t="shared" si="288"/>
        <v>10</v>
      </c>
      <c r="M1220" s="69" t="str">
        <f t="shared" si="289"/>
        <v>045 SANTA CLARA</v>
      </c>
      <c r="N1220" s="69">
        <f t="shared" si="290"/>
        <v>109732365</v>
      </c>
      <c r="P1220" s="70">
        <v>1</v>
      </c>
      <c r="Q1220" s="70">
        <v>6</v>
      </c>
      <c r="R1220" s="19" t="s">
        <v>4</v>
      </c>
      <c r="S1220" s="78" t="str">
        <f t="shared" si="291"/>
        <v>ADRIAN GODINEZ PALACIOS</v>
      </c>
      <c r="T1220" s="78" t="str">
        <f t="shared" si="292"/>
        <v>Todas</v>
      </c>
      <c r="AB1220" s="78" t="str">
        <f t="shared" si="293"/>
        <v>TOMAS ZARAGOZA FUENTES</v>
      </c>
      <c r="AC1220" s="70">
        <v>105</v>
      </c>
      <c r="AD1220" s="68" t="str">
        <f t="shared" si="281"/>
        <v>EXECUTE [dbo].[PG_CI_CUENTA_BANCO] 0, 0, 0, 1363, 'Todas | N/D | FONDO POR GASTOS EXTRAORDINARIOS | 109732365 | MEXICO DF | Pesos Mexicanos' , '2365', 0, 'Todas | N/D | FONDO POR GASTOS EXTRAORDINARIOS | 109732365 | MEXICO DF | Pesos Mexicanos', 15, 11, 1, '10', '045 SANTA CLARA', '109732365', '', 1, 6, NULL, 'ADRIAN GODINEZ PALACIOS', 'Todas', '', '', '', '', '', '', '', 'TOMAS ZARAGOZA FUENTES', 105</v>
      </c>
      <c r="AK1220" s="43">
        <v>1363</v>
      </c>
      <c r="AL1220" s="44">
        <v>15</v>
      </c>
      <c r="AM1220" s="44">
        <v>11</v>
      </c>
      <c r="AN1220" s="84" t="s">
        <v>3</v>
      </c>
      <c r="AO1220" s="44">
        <v>0</v>
      </c>
      <c r="AP1220" s="45" t="s">
        <v>130</v>
      </c>
      <c r="AQ1220" s="45">
        <v>109732365</v>
      </c>
      <c r="AR1220" s="46" t="s">
        <v>98</v>
      </c>
      <c r="AS1220" s="45" t="s">
        <v>97</v>
      </c>
      <c r="AT1220" s="45" t="s">
        <v>620</v>
      </c>
      <c r="AU1220" s="45" t="s">
        <v>309</v>
      </c>
      <c r="AV1220" s="45" t="s">
        <v>107</v>
      </c>
      <c r="AW1220" s="45" t="s">
        <v>97</v>
      </c>
      <c r="AX1220" s="45" t="s">
        <v>108</v>
      </c>
      <c r="AY1220" s="45" t="s">
        <v>100</v>
      </c>
      <c r="AZ1220" s="45" t="s">
        <v>109</v>
      </c>
      <c r="BA1220" s="45">
        <v>10</v>
      </c>
      <c r="BB1220" s="74" t="s">
        <v>267</v>
      </c>
      <c r="BC1220" s="45" t="s">
        <v>617</v>
      </c>
      <c r="BD1220" s="45">
        <v>45</v>
      </c>
      <c r="BE1220" s="45" t="s">
        <v>310</v>
      </c>
      <c r="BH1220" s="45" t="s">
        <v>625</v>
      </c>
      <c r="BI1220" s="45">
        <v>1</v>
      </c>
      <c r="BJ1220" s="45" t="s">
        <v>97</v>
      </c>
      <c r="BK1220" s="53">
        <v>43110.43408564815</v>
      </c>
      <c r="BL1220" s="45" t="s">
        <v>128</v>
      </c>
      <c r="BM1220" s="45" t="s">
        <v>97</v>
      </c>
      <c r="BO1220" s="68" t="str">
        <f t="shared" si="294"/>
        <v>EXECUTE [dbo].[PG_CI_CUENTA_BANCO] 0,0,0 , 1363, X</v>
      </c>
    </row>
    <row r="1221" spans="2:67" x14ac:dyDescent="0.3">
      <c r="B1221" s="6">
        <f t="shared" si="282"/>
        <v>0</v>
      </c>
      <c r="C1221" s="6" t="str">
        <f t="shared" si="283"/>
        <v>0, 0</v>
      </c>
      <c r="D1221" s="54">
        <f t="shared" si="284"/>
        <v>1364</v>
      </c>
      <c r="E1221" s="75" t="str">
        <f t="shared" si="285"/>
        <v>TEHUACAN | N/D | FONDO POR GASTOS EXTRAORDINARIOS | 102595670 | MEXICO DF | Pesos Mexicanos</v>
      </c>
      <c r="F1221" s="54" t="str">
        <f t="shared" si="286"/>
        <v>5670</v>
      </c>
      <c r="G1221" s="5">
        <v>0</v>
      </c>
      <c r="H1221" s="78" t="str">
        <f t="shared" si="287"/>
        <v>TEHUACAN | N/D | FONDO POR GASTOS EXTRAORDINARIOS | 102595670 | MEXICO DF | Pesos Mexicanos</v>
      </c>
      <c r="I1221" s="69">
        <f t="shared" ref="I1221:J1284" si="295">AL1221</f>
        <v>6</v>
      </c>
      <c r="J1221" s="69">
        <f t="shared" si="295"/>
        <v>11</v>
      </c>
      <c r="K1221" s="70">
        <v>1</v>
      </c>
      <c r="L1221" s="69">
        <f t="shared" si="288"/>
        <v>10</v>
      </c>
      <c r="M1221" s="69">
        <f t="shared" si="289"/>
        <v>45</v>
      </c>
      <c r="N1221" s="69">
        <f t="shared" si="290"/>
        <v>102595670</v>
      </c>
      <c r="P1221" s="70">
        <v>1</v>
      </c>
      <c r="Q1221" s="70">
        <v>6</v>
      </c>
      <c r="R1221" s="19" t="s">
        <v>4</v>
      </c>
      <c r="S1221" s="78" t="str">
        <f t="shared" si="291"/>
        <v>ADRIAN GODINEZ PALACIOS</v>
      </c>
      <c r="T1221" s="78" t="str">
        <f t="shared" si="292"/>
        <v>TEHUACAN</v>
      </c>
      <c r="AB1221" s="78" t="str">
        <f t="shared" si="293"/>
        <v>TOMAS ZARAGOZA FUENTES</v>
      </c>
      <c r="AC1221" s="70">
        <v>105</v>
      </c>
      <c r="AD1221" s="68" t="str">
        <f t="shared" ref="AD1221:AD1284" si="296">CONCATENATE("EXECUTE [dbo].",$AG$2, B1221, ", ", C1221, ", ", D1221,", '",E1221, "' , '",F1221,"', ", G1221,", '",H1221, "', ",I1221, ", ",J1221, ", ",K1221, ", '",L1221, "', '",M1221, "', '",N1221, "', '",O1221, "', ",P1221, ", ",Q1221, ", ",R1221, ", '",S1221, "', '",T1221, "', '",U1221, "', '",V1221, "', '",W1221, "', '",X1221, "', '",Y1221, "', '",Z1221, "', '",AA1221, "', '",AB1221,"', ",AC1221)</f>
        <v>EXECUTE [dbo].[PG_CI_CUENTA_BANCO] 0, 0, 0, 1364, 'TEHUACAN | N/D | FONDO POR GASTOS EXTRAORDINARIOS | 102595670 | MEXICO DF | Pesos Mexicanos' , '5670', 0, 'TEHUACAN | N/D | FONDO POR GASTOS EXTRAORDINARIOS | 102595670 | MEXICO DF | Pesos Mexicanos', 6, 11, 1, '10', '45', '102595670', '', 1, 6, NULL, 'ADRIAN GODINEZ PALACIOS', 'TEHUACAN', '', '', '', '', '', '', '', 'TOMAS ZARAGOZA FUENTES', 105</v>
      </c>
      <c r="AK1221" s="43">
        <v>1364</v>
      </c>
      <c r="AL1221" s="44">
        <v>6</v>
      </c>
      <c r="AM1221" s="44">
        <v>11</v>
      </c>
      <c r="AN1221" s="84" t="s">
        <v>3</v>
      </c>
      <c r="AO1221" s="44">
        <v>0</v>
      </c>
      <c r="AP1221" s="45" t="s">
        <v>293</v>
      </c>
      <c r="AQ1221" s="45">
        <v>102595670</v>
      </c>
      <c r="AR1221" s="46" t="s">
        <v>98</v>
      </c>
      <c r="AS1221" s="45" t="s">
        <v>97</v>
      </c>
      <c r="AT1221" s="45" t="s">
        <v>620</v>
      </c>
      <c r="AU1221" s="45" t="s">
        <v>309</v>
      </c>
      <c r="AV1221" s="45" t="s">
        <v>107</v>
      </c>
      <c r="AW1221" s="45" t="s">
        <v>97</v>
      </c>
      <c r="AX1221" s="45" t="s">
        <v>108</v>
      </c>
      <c r="AY1221" s="45" t="s">
        <v>100</v>
      </c>
      <c r="AZ1221" s="45" t="s">
        <v>109</v>
      </c>
      <c r="BA1221" s="45">
        <v>10</v>
      </c>
      <c r="BB1221" s="74" t="s">
        <v>267</v>
      </c>
      <c r="BC1221" s="45">
        <v>45</v>
      </c>
      <c r="BD1221" s="45" t="s">
        <v>288</v>
      </c>
      <c r="BE1221" s="45" t="s">
        <v>310</v>
      </c>
      <c r="BH1221" s="45" t="s">
        <v>625</v>
      </c>
      <c r="BI1221" s="45">
        <v>1</v>
      </c>
      <c r="BJ1221" s="45" t="s">
        <v>97</v>
      </c>
      <c r="BK1221" s="53">
        <v>43110.435370370367</v>
      </c>
      <c r="BL1221" s="45" t="s">
        <v>128</v>
      </c>
      <c r="BM1221" s="45" t="s">
        <v>97</v>
      </c>
      <c r="BO1221" s="68" t="str">
        <f t="shared" si="294"/>
        <v>EXECUTE [dbo].[PG_CI_CUENTA_BANCO] 0,0,0 , 1364, X</v>
      </c>
    </row>
    <row r="1222" spans="2:67" x14ac:dyDescent="0.3">
      <c r="B1222" s="6">
        <f t="shared" ref="B1222:B1285" si="297">B1221</f>
        <v>0</v>
      </c>
      <c r="C1222" s="6" t="str">
        <f t="shared" ref="C1222:C1285" si="298">C1221</f>
        <v>0, 0</v>
      </c>
      <c r="D1222" s="54">
        <f t="shared" ref="D1222:D1285" si="299">AK1222</f>
        <v>1365</v>
      </c>
      <c r="E1222" s="75" t="str">
        <f t="shared" ref="E1222:E1285" si="300">CONCATENATE(AP1222," | ",AS1222," | ",AT1222," | ",AQ1222," | ",BB1222," | ",AY1222)</f>
        <v>Corporativo | N/D | FONDO POR GASTOS EXTRAORDINARIOS | 107831472 | MEXICO DF | Pesos Mexicanos</v>
      </c>
      <c r="F1222" s="54" t="str">
        <f t="shared" ref="F1222:F1285" si="301">RIGHT(N1222,4)</f>
        <v>1472</v>
      </c>
      <c r="G1222" s="5">
        <v>0</v>
      </c>
      <c r="H1222" s="78" t="str">
        <f t="shared" ref="H1222:H1285" si="302">E1222</f>
        <v>Corporativo | N/D | FONDO POR GASTOS EXTRAORDINARIOS | 107831472 | MEXICO DF | Pesos Mexicanos</v>
      </c>
      <c r="I1222" s="69">
        <f t="shared" si="295"/>
        <v>21</v>
      </c>
      <c r="J1222" s="69">
        <f t="shared" si="295"/>
        <v>11</v>
      </c>
      <c r="K1222" s="70">
        <v>1</v>
      </c>
      <c r="L1222" s="69">
        <f t="shared" ref="L1222:L1285" si="303">BA1222</f>
        <v>10</v>
      </c>
      <c r="M1222" s="69" t="str">
        <f t="shared" ref="M1222:M1285" si="304">BC1222</f>
        <v>045 SANTA CLARA</v>
      </c>
      <c r="N1222" s="69">
        <f t="shared" ref="N1222:N1285" si="305">AQ1222</f>
        <v>107831472</v>
      </c>
      <c r="P1222" s="70">
        <v>1</v>
      </c>
      <c r="Q1222" s="70">
        <v>6</v>
      </c>
      <c r="R1222" s="19" t="s">
        <v>4</v>
      </c>
      <c r="S1222" s="78" t="str">
        <f t="shared" ref="S1222:S1285" si="306">BE1222</f>
        <v>ADRIAN GODINEZ PALACIOS</v>
      </c>
      <c r="T1222" s="78" t="str">
        <f t="shared" ref="T1222:T1285" si="307">AP1222</f>
        <v>Corporativo</v>
      </c>
      <c r="AB1222" s="78" t="str">
        <f t="shared" ref="AB1222:AB1285" si="308">AZ1222</f>
        <v>TOMAS ZARAGOZA FUENTES</v>
      </c>
      <c r="AC1222" s="70">
        <v>105</v>
      </c>
      <c r="AD1222" s="68" t="str">
        <f t="shared" si="296"/>
        <v>EXECUTE [dbo].[PG_CI_CUENTA_BANCO] 0, 0, 0, 1365, 'Corporativo | N/D | FONDO POR GASTOS EXTRAORDINARIOS | 107831472 | MEXICO DF | Pesos Mexicanos' , '1472', 0, 'Corporativo | N/D | FONDO POR GASTOS EXTRAORDINARIOS | 107831472 | MEXICO DF | Pesos Mexicanos', 21, 11, 1, '10', '045 SANTA CLARA', '107831472', '', 1, 6, NULL, 'ADRIAN GODINEZ PALACIOS', 'Corporativo', '', '', '', '', '', '', '', 'TOMAS ZARAGOZA FUENTES', 105</v>
      </c>
      <c r="AK1222" s="43">
        <v>1365</v>
      </c>
      <c r="AL1222" s="44">
        <v>21</v>
      </c>
      <c r="AM1222" s="44">
        <v>11</v>
      </c>
      <c r="AN1222" s="84" t="s">
        <v>3</v>
      </c>
      <c r="AO1222" s="44">
        <v>0</v>
      </c>
      <c r="AP1222" s="45" t="s">
        <v>148</v>
      </c>
      <c r="AQ1222" s="45">
        <v>107831472</v>
      </c>
      <c r="AR1222" s="46" t="s">
        <v>98</v>
      </c>
      <c r="AS1222" s="45" t="s">
        <v>97</v>
      </c>
      <c r="AT1222" s="45" t="s">
        <v>620</v>
      </c>
      <c r="AU1222" s="45" t="s">
        <v>309</v>
      </c>
      <c r="AV1222" s="45" t="s">
        <v>107</v>
      </c>
      <c r="AW1222" s="45" t="s">
        <v>97</v>
      </c>
      <c r="AX1222" s="45" t="s">
        <v>108</v>
      </c>
      <c r="AY1222" s="45" t="s">
        <v>100</v>
      </c>
      <c r="AZ1222" s="45" t="s">
        <v>109</v>
      </c>
      <c r="BA1222" s="45">
        <v>10</v>
      </c>
      <c r="BB1222" s="74" t="s">
        <v>267</v>
      </c>
      <c r="BC1222" s="45" t="s">
        <v>617</v>
      </c>
      <c r="BD1222" s="45">
        <v>45</v>
      </c>
      <c r="BE1222" s="45" t="s">
        <v>310</v>
      </c>
      <c r="BH1222" s="45" t="s">
        <v>625</v>
      </c>
      <c r="BI1222" s="45">
        <v>1</v>
      </c>
      <c r="BJ1222" s="45" t="s">
        <v>97</v>
      </c>
      <c r="BK1222" s="53">
        <v>43110.436423611114</v>
      </c>
      <c r="BL1222" s="45" t="s">
        <v>128</v>
      </c>
      <c r="BM1222" s="45" t="s">
        <v>97</v>
      </c>
      <c r="BO1222" s="68" t="str">
        <f t="shared" ref="BO1222:BO1285" si="309">CONCATENATE("EXECUTE [dbo].",$AG$2, "0,0,0 ", ", ", D1222, ", ", AN1222)</f>
        <v>EXECUTE [dbo].[PG_CI_CUENTA_BANCO] 0,0,0 , 1365, X</v>
      </c>
    </row>
    <row r="1223" spans="2:67" x14ac:dyDescent="0.3">
      <c r="B1223" s="6">
        <f t="shared" si="297"/>
        <v>0</v>
      </c>
      <c r="C1223" s="6" t="str">
        <f t="shared" si="298"/>
        <v>0, 0</v>
      </c>
      <c r="D1223" s="54">
        <f t="shared" si="299"/>
        <v>1366</v>
      </c>
      <c r="E1223" s="75" t="str">
        <f t="shared" si="300"/>
        <v>Corporativo | N/D | FONDO POR GASTOS EXTRAORDINARIOS | 107831480 | MEXICO DF | Pesos Mexicanos</v>
      </c>
      <c r="F1223" s="54" t="str">
        <f t="shared" si="301"/>
        <v>1480</v>
      </c>
      <c r="G1223" s="5">
        <v>0</v>
      </c>
      <c r="H1223" s="78" t="str">
        <f t="shared" si="302"/>
        <v>Corporativo | N/D | FONDO POR GASTOS EXTRAORDINARIOS | 107831480 | MEXICO DF | Pesos Mexicanos</v>
      </c>
      <c r="I1223" s="69">
        <f t="shared" si="295"/>
        <v>26</v>
      </c>
      <c r="J1223" s="69">
        <f t="shared" si="295"/>
        <v>11</v>
      </c>
      <c r="K1223" s="70">
        <v>1</v>
      </c>
      <c r="L1223" s="69">
        <f t="shared" si="303"/>
        <v>10</v>
      </c>
      <c r="M1223" s="69" t="str">
        <f t="shared" si="304"/>
        <v>045 SANTA CLARA</v>
      </c>
      <c r="N1223" s="69">
        <f t="shared" si="305"/>
        <v>107831480</v>
      </c>
      <c r="P1223" s="70">
        <v>1</v>
      </c>
      <c r="Q1223" s="70">
        <v>6</v>
      </c>
      <c r="R1223" s="19" t="s">
        <v>4</v>
      </c>
      <c r="S1223" s="78" t="str">
        <f t="shared" si="306"/>
        <v>ADRIAN GODINEZ PALACIOS</v>
      </c>
      <c r="T1223" s="78" t="str">
        <f t="shared" si="307"/>
        <v>Corporativo</v>
      </c>
      <c r="AB1223" s="78" t="str">
        <f t="shared" si="308"/>
        <v>TOMAS ZARAGOZA FUENTES</v>
      </c>
      <c r="AC1223" s="70">
        <v>105</v>
      </c>
      <c r="AD1223" s="68" t="str">
        <f t="shared" si="296"/>
        <v>EXECUTE [dbo].[PG_CI_CUENTA_BANCO] 0, 0, 0, 1366, 'Corporativo | N/D | FONDO POR GASTOS EXTRAORDINARIOS | 107831480 | MEXICO DF | Pesos Mexicanos' , '1480', 0, 'Corporativo | N/D | FONDO POR GASTOS EXTRAORDINARIOS | 107831480 | MEXICO DF | Pesos Mexicanos', 26, 11, 1, '10', '045 SANTA CLARA', '107831480', '', 1, 6, NULL, 'ADRIAN GODINEZ PALACIOS', 'Corporativo', '', '', '', '', '', '', '', 'TOMAS ZARAGOZA FUENTES', 105</v>
      </c>
      <c r="AK1223" s="43">
        <v>1366</v>
      </c>
      <c r="AL1223" s="44">
        <v>26</v>
      </c>
      <c r="AM1223" s="44">
        <v>11</v>
      </c>
      <c r="AN1223" s="84" t="s">
        <v>3</v>
      </c>
      <c r="AO1223" s="44">
        <v>0</v>
      </c>
      <c r="AP1223" s="45" t="s">
        <v>148</v>
      </c>
      <c r="AQ1223" s="45">
        <v>107831480</v>
      </c>
      <c r="AR1223" s="46" t="s">
        <v>98</v>
      </c>
      <c r="AS1223" s="45" t="s">
        <v>97</v>
      </c>
      <c r="AT1223" s="45" t="s">
        <v>620</v>
      </c>
      <c r="AU1223" s="45" t="s">
        <v>309</v>
      </c>
      <c r="AV1223" s="45" t="s">
        <v>107</v>
      </c>
      <c r="AW1223" s="45" t="s">
        <v>97</v>
      </c>
      <c r="AX1223" s="45" t="s">
        <v>108</v>
      </c>
      <c r="AY1223" s="45" t="s">
        <v>100</v>
      </c>
      <c r="AZ1223" s="45" t="s">
        <v>109</v>
      </c>
      <c r="BA1223" s="45">
        <v>10</v>
      </c>
      <c r="BB1223" s="74" t="s">
        <v>267</v>
      </c>
      <c r="BC1223" s="45" t="s">
        <v>617</v>
      </c>
      <c r="BD1223" s="45">
        <v>45</v>
      </c>
      <c r="BE1223" s="45" t="s">
        <v>310</v>
      </c>
      <c r="BH1223" s="45" t="s">
        <v>625</v>
      </c>
      <c r="BI1223" s="45">
        <v>1</v>
      </c>
      <c r="BJ1223" s="45" t="s">
        <v>97</v>
      </c>
      <c r="BK1223" s="53">
        <v>42895.65966435185</v>
      </c>
      <c r="BL1223" s="45" t="s">
        <v>128</v>
      </c>
      <c r="BM1223" s="45" t="s">
        <v>97</v>
      </c>
      <c r="BO1223" s="68" t="str">
        <f t="shared" si="309"/>
        <v>EXECUTE [dbo].[PG_CI_CUENTA_BANCO] 0,0,0 , 1366, X</v>
      </c>
    </row>
    <row r="1224" spans="2:67" x14ac:dyDescent="0.3">
      <c r="B1224" s="6">
        <f t="shared" si="297"/>
        <v>0</v>
      </c>
      <c r="C1224" s="6" t="str">
        <f t="shared" si="298"/>
        <v>0, 0</v>
      </c>
      <c r="D1224" s="54">
        <f t="shared" si="299"/>
        <v>1367</v>
      </c>
      <c r="E1224" s="75" t="str">
        <f t="shared" si="300"/>
        <v>GTM - Tepeji | N/D | FONDO POR GASTOS EXTRAORDINARIOS | 102595720 | MEXICO DF | Pesos Mexicanos</v>
      </c>
      <c r="F1224" s="54" t="str">
        <f t="shared" si="301"/>
        <v>5720</v>
      </c>
      <c r="G1224" s="5">
        <v>0</v>
      </c>
      <c r="H1224" s="78" t="str">
        <f t="shared" si="302"/>
        <v>GTM - Tepeji | N/D | FONDO POR GASTOS EXTRAORDINARIOS | 102595720 | MEXICO DF | Pesos Mexicanos</v>
      </c>
      <c r="I1224" s="69">
        <f t="shared" si="295"/>
        <v>19</v>
      </c>
      <c r="J1224" s="69">
        <f t="shared" si="295"/>
        <v>11</v>
      </c>
      <c r="K1224" s="70">
        <v>1</v>
      </c>
      <c r="L1224" s="69">
        <f t="shared" si="303"/>
        <v>10</v>
      </c>
      <c r="M1224" s="69" t="str">
        <f t="shared" si="304"/>
        <v>045 SANTA CLARA</v>
      </c>
      <c r="N1224" s="69">
        <f t="shared" si="305"/>
        <v>102595720</v>
      </c>
      <c r="P1224" s="70">
        <v>1</v>
      </c>
      <c r="Q1224" s="70">
        <v>6</v>
      </c>
      <c r="R1224" s="19" t="s">
        <v>4</v>
      </c>
      <c r="S1224" s="78" t="str">
        <f t="shared" si="306"/>
        <v>ADRIAN GODINEZ PALACIOS</v>
      </c>
      <c r="T1224" s="78" t="str">
        <f t="shared" si="307"/>
        <v>GTM - Tepeji</v>
      </c>
      <c r="AB1224" s="78" t="str">
        <f t="shared" si="308"/>
        <v>TOMAS ZARAGOZA FUENTES</v>
      </c>
      <c r="AC1224" s="70">
        <v>105</v>
      </c>
      <c r="AD1224" s="68" t="str">
        <f t="shared" si="296"/>
        <v>EXECUTE [dbo].[PG_CI_CUENTA_BANCO] 0, 0, 0, 1367, 'GTM - Tepeji | N/D | FONDO POR GASTOS EXTRAORDINARIOS | 102595720 | MEXICO DF | Pesos Mexicanos' , '5720', 0, 'GTM - Tepeji | N/D | FONDO POR GASTOS EXTRAORDINARIOS | 102595720 | MEXICO DF | Pesos Mexicanos', 19, 11, 1, '10', '045 SANTA CLARA', '102595720', '', 1, 6, NULL, 'ADRIAN GODINEZ PALACIOS', 'GTM - Tepeji', '', '', '', '', '', '', '', 'TOMAS ZARAGOZA FUENTES', 105</v>
      </c>
      <c r="AK1224" s="43">
        <v>1367</v>
      </c>
      <c r="AL1224" s="44">
        <v>19</v>
      </c>
      <c r="AM1224" s="44">
        <v>11</v>
      </c>
      <c r="AN1224" s="84" t="s">
        <v>3</v>
      </c>
      <c r="AO1224" s="44">
        <v>58</v>
      </c>
      <c r="AP1224" s="45" t="s">
        <v>712</v>
      </c>
      <c r="AQ1224" s="45">
        <v>102595720</v>
      </c>
      <c r="AR1224" s="46" t="s">
        <v>98</v>
      </c>
      <c r="AS1224" s="45" t="s">
        <v>97</v>
      </c>
      <c r="AT1224" s="45" t="s">
        <v>620</v>
      </c>
      <c r="AU1224" s="45" t="s">
        <v>309</v>
      </c>
      <c r="AV1224" s="45" t="s">
        <v>107</v>
      </c>
      <c r="AW1224" s="45" t="s">
        <v>97</v>
      </c>
      <c r="AX1224" s="45" t="s">
        <v>108</v>
      </c>
      <c r="AY1224" s="45" t="s">
        <v>100</v>
      </c>
      <c r="AZ1224" s="45" t="s">
        <v>109</v>
      </c>
      <c r="BA1224" s="45">
        <v>10</v>
      </c>
      <c r="BB1224" s="74" t="s">
        <v>267</v>
      </c>
      <c r="BC1224" s="45" t="s">
        <v>617</v>
      </c>
      <c r="BD1224" s="45">
        <v>45</v>
      </c>
      <c r="BE1224" s="45" t="s">
        <v>310</v>
      </c>
      <c r="BH1224" s="45" t="s">
        <v>625</v>
      </c>
      <c r="BI1224" s="45">
        <v>1</v>
      </c>
      <c r="BJ1224" s="45" t="s">
        <v>97</v>
      </c>
      <c r="BK1224" s="53">
        <v>42895.66578703704</v>
      </c>
      <c r="BL1224" s="45" t="s">
        <v>128</v>
      </c>
      <c r="BM1224" s="45" t="s">
        <v>97</v>
      </c>
      <c r="BO1224" s="68" t="str">
        <f t="shared" si="309"/>
        <v>EXECUTE [dbo].[PG_CI_CUENTA_BANCO] 0,0,0 , 1367, X</v>
      </c>
    </row>
    <row r="1225" spans="2:67" x14ac:dyDescent="0.3">
      <c r="B1225" s="6">
        <f t="shared" si="297"/>
        <v>0</v>
      </c>
      <c r="C1225" s="6" t="str">
        <f t="shared" si="298"/>
        <v>0, 0</v>
      </c>
      <c r="D1225" s="54">
        <f t="shared" si="299"/>
        <v>1368</v>
      </c>
      <c r="E1225" s="75" t="str">
        <f t="shared" si="300"/>
        <v>GTM - Querétaro | N/D | FONDO POR GASTOS EXTRAORDINARIOS | 102595704 | MEXICO DF | Pesos Mexicanos</v>
      </c>
      <c r="F1225" s="54" t="str">
        <f t="shared" si="301"/>
        <v>5704</v>
      </c>
      <c r="G1225" s="5">
        <v>0</v>
      </c>
      <c r="H1225" s="78" t="str">
        <f t="shared" si="302"/>
        <v>GTM - Querétaro | N/D | FONDO POR GASTOS EXTRAORDINARIOS | 102595704 | MEXICO DF | Pesos Mexicanos</v>
      </c>
      <c r="I1225" s="69">
        <f t="shared" si="295"/>
        <v>19</v>
      </c>
      <c r="J1225" s="69">
        <f t="shared" si="295"/>
        <v>11</v>
      </c>
      <c r="K1225" s="70">
        <v>1</v>
      </c>
      <c r="L1225" s="69">
        <f t="shared" si="303"/>
        <v>10</v>
      </c>
      <c r="M1225" s="69" t="str">
        <f t="shared" si="304"/>
        <v>045 SANTA CLARA</v>
      </c>
      <c r="N1225" s="69">
        <f t="shared" si="305"/>
        <v>102595704</v>
      </c>
      <c r="P1225" s="70">
        <v>1</v>
      </c>
      <c r="Q1225" s="70">
        <v>6</v>
      </c>
      <c r="R1225" s="19" t="s">
        <v>4</v>
      </c>
      <c r="S1225" s="78" t="str">
        <f t="shared" si="306"/>
        <v>ADRIAN GODINEZ PALACIOS</v>
      </c>
      <c r="T1225" s="78" t="str">
        <f t="shared" si="307"/>
        <v>GTM - Querétaro</v>
      </c>
      <c r="AB1225" s="78" t="str">
        <f t="shared" si="308"/>
        <v>TOMAS ZARAGOZA FUENTES</v>
      </c>
      <c r="AC1225" s="70">
        <v>105</v>
      </c>
      <c r="AD1225" s="68" t="str">
        <f t="shared" si="296"/>
        <v>EXECUTE [dbo].[PG_CI_CUENTA_BANCO] 0, 0, 0, 1368, 'GTM - Querétaro | N/D | FONDO POR GASTOS EXTRAORDINARIOS | 102595704 | MEXICO DF | Pesos Mexicanos' , '5704', 0, 'GTM - Querétaro | N/D | FONDO POR GASTOS EXTRAORDINARIOS | 102595704 | MEXICO DF | Pesos Mexicanos', 19, 11, 1, '10', '045 SANTA CLARA', '102595704', '', 1, 6, NULL, 'ADRIAN GODINEZ PALACIOS', 'GTM - Querétaro', '', '', '', '', '', '', '', 'TOMAS ZARAGOZA FUENTES', 105</v>
      </c>
      <c r="AK1225" s="43">
        <v>1368</v>
      </c>
      <c r="AL1225" s="44">
        <v>19</v>
      </c>
      <c r="AM1225" s="44">
        <v>11</v>
      </c>
      <c r="AN1225" s="84" t="s">
        <v>3</v>
      </c>
      <c r="AO1225" s="44">
        <v>60</v>
      </c>
      <c r="AP1225" s="45" t="s">
        <v>714</v>
      </c>
      <c r="AQ1225" s="45">
        <v>102595704</v>
      </c>
      <c r="AR1225" s="46" t="s">
        <v>98</v>
      </c>
      <c r="AS1225" s="45" t="s">
        <v>97</v>
      </c>
      <c r="AT1225" s="45" t="s">
        <v>620</v>
      </c>
      <c r="AU1225" s="45" t="s">
        <v>309</v>
      </c>
      <c r="AV1225" s="45" t="s">
        <v>107</v>
      </c>
      <c r="AW1225" s="45" t="s">
        <v>97</v>
      </c>
      <c r="AX1225" s="45" t="s">
        <v>108</v>
      </c>
      <c r="AY1225" s="45" t="s">
        <v>100</v>
      </c>
      <c r="AZ1225" s="45" t="s">
        <v>109</v>
      </c>
      <c r="BA1225" s="45">
        <v>10</v>
      </c>
      <c r="BB1225" s="74" t="s">
        <v>267</v>
      </c>
      <c r="BC1225" s="45" t="s">
        <v>617</v>
      </c>
      <c r="BD1225" s="45">
        <v>45</v>
      </c>
      <c r="BE1225" s="45" t="s">
        <v>310</v>
      </c>
      <c r="BH1225" s="45" t="s">
        <v>625</v>
      </c>
      <c r="BI1225" s="45">
        <v>1</v>
      </c>
      <c r="BJ1225" s="45" t="s">
        <v>97</v>
      </c>
      <c r="BK1225" s="53">
        <v>42927.560069444444</v>
      </c>
      <c r="BL1225" s="45" t="s">
        <v>128</v>
      </c>
      <c r="BM1225" s="45" t="s">
        <v>97</v>
      </c>
      <c r="BO1225" s="68" t="str">
        <f t="shared" si="309"/>
        <v>EXECUTE [dbo].[PG_CI_CUENTA_BANCO] 0,0,0 , 1368, X</v>
      </c>
    </row>
    <row r="1226" spans="2:67" x14ac:dyDescent="0.3">
      <c r="B1226" s="6">
        <f t="shared" si="297"/>
        <v>0</v>
      </c>
      <c r="C1226" s="6" t="str">
        <f t="shared" si="298"/>
        <v>0, 0</v>
      </c>
      <c r="D1226" s="54">
        <f t="shared" si="299"/>
        <v>1369</v>
      </c>
      <c r="E1226" s="75" t="str">
        <f t="shared" si="300"/>
        <v>GTM - San Luis | N/D | FONDO POR GASTOS EXTRAORDINARIOS | 102595712 | MEXICO DF | Pesos Mexicanos</v>
      </c>
      <c r="F1226" s="54" t="str">
        <f t="shared" si="301"/>
        <v>5712</v>
      </c>
      <c r="G1226" s="5">
        <v>0</v>
      </c>
      <c r="H1226" s="78" t="str">
        <f t="shared" si="302"/>
        <v>GTM - San Luis | N/D | FONDO POR GASTOS EXTRAORDINARIOS | 102595712 | MEXICO DF | Pesos Mexicanos</v>
      </c>
      <c r="I1226" s="69">
        <f t="shared" si="295"/>
        <v>19</v>
      </c>
      <c r="J1226" s="69">
        <f t="shared" si="295"/>
        <v>11</v>
      </c>
      <c r="K1226" s="70">
        <v>1</v>
      </c>
      <c r="L1226" s="69">
        <f t="shared" si="303"/>
        <v>10</v>
      </c>
      <c r="M1226" s="69" t="str">
        <f t="shared" si="304"/>
        <v>045 SANTA CLARA</v>
      </c>
      <c r="N1226" s="69">
        <f t="shared" si="305"/>
        <v>102595712</v>
      </c>
      <c r="P1226" s="70">
        <v>1</v>
      </c>
      <c r="Q1226" s="70">
        <v>6</v>
      </c>
      <c r="R1226" s="19" t="s">
        <v>4</v>
      </c>
      <c r="S1226" s="78" t="str">
        <f t="shared" si="306"/>
        <v>ADRIAN GODINEZ PALACIOS</v>
      </c>
      <c r="T1226" s="78" t="str">
        <f t="shared" si="307"/>
        <v>GTM - San Luis</v>
      </c>
      <c r="AB1226" s="78" t="str">
        <f t="shared" si="308"/>
        <v>TOMAS ZARAGOZA FUENTES</v>
      </c>
      <c r="AC1226" s="70">
        <v>105</v>
      </c>
      <c r="AD1226" s="68" t="str">
        <f t="shared" si="296"/>
        <v>EXECUTE [dbo].[PG_CI_CUENTA_BANCO] 0, 0, 0, 1369, 'GTM - San Luis | N/D | FONDO POR GASTOS EXTRAORDINARIOS | 102595712 | MEXICO DF | Pesos Mexicanos' , '5712', 0, 'GTM - San Luis | N/D | FONDO POR GASTOS EXTRAORDINARIOS | 102595712 | MEXICO DF | Pesos Mexicanos', 19, 11, 1, '10', '045 SANTA CLARA', '102595712', '', 1, 6, NULL, 'ADRIAN GODINEZ PALACIOS', 'GTM - San Luis', '', '', '', '', '', '', '', 'TOMAS ZARAGOZA FUENTES', 105</v>
      </c>
      <c r="AK1226" s="43">
        <v>1369</v>
      </c>
      <c r="AL1226" s="44">
        <v>19</v>
      </c>
      <c r="AM1226" s="44">
        <v>11</v>
      </c>
      <c r="AN1226" s="84" t="s">
        <v>3</v>
      </c>
      <c r="AO1226" s="44">
        <v>59</v>
      </c>
      <c r="AP1226" s="45" t="s">
        <v>713</v>
      </c>
      <c r="AQ1226" s="45">
        <v>102595712</v>
      </c>
      <c r="AR1226" s="46" t="s">
        <v>98</v>
      </c>
      <c r="AS1226" s="45" t="s">
        <v>97</v>
      </c>
      <c r="AT1226" s="45" t="s">
        <v>620</v>
      </c>
      <c r="AU1226" s="45" t="s">
        <v>309</v>
      </c>
      <c r="AV1226" s="45" t="s">
        <v>107</v>
      </c>
      <c r="AW1226" s="45" t="s">
        <v>97</v>
      </c>
      <c r="AX1226" s="45" t="s">
        <v>108</v>
      </c>
      <c r="AY1226" s="45" t="s">
        <v>100</v>
      </c>
      <c r="AZ1226" s="45" t="s">
        <v>109</v>
      </c>
      <c r="BA1226" s="45">
        <v>10</v>
      </c>
      <c r="BB1226" s="74" t="s">
        <v>267</v>
      </c>
      <c r="BC1226" s="45" t="s">
        <v>617</v>
      </c>
      <c r="BD1226" s="45">
        <v>45</v>
      </c>
      <c r="BE1226" s="45" t="s">
        <v>310</v>
      </c>
      <c r="BH1226" s="45" t="s">
        <v>625</v>
      </c>
      <c r="BI1226" s="45">
        <v>1</v>
      </c>
      <c r="BJ1226" s="45" t="s">
        <v>97</v>
      </c>
      <c r="BK1226" s="53">
        <v>42927.559560185182</v>
      </c>
      <c r="BL1226" s="45" t="s">
        <v>128</v>
      </c>
      <c r="BM1226" s="45" t="s">
        <v>97</v>
      </c>
      <c r="BO1226" s="68" t="str">
        <f t="shared" si="309"/>
        <v>EXECUTE [dbo].[PG_CI_CUENTA_BANCO] 0,0,0 , 1369, X</v>
      </c>
    </row>
    <row r="1227" spans="2:67" x14ac:dyDescent="0.3">
      <c r="B1227" s="6">
        <f t="shared" si="297"/>
        <v>0</v>
      </c>
      <c r="C1227" s="6" t="str">
        <f t="shared" si="298"/>
        <v>0, 0</v>
      </c>
      <c r="D1227" s="54">
        <f t="shared" si="299"/>
        <v>1370</v>
      </c>
      <c r="E1227" s="75" t="str">
        <f t="shared" si="300"/>
        <v>Unigas Toluca | N/D | FONDO POR GASTOS EXTRAORDINARIOS | 102595688 | MEXICO DF | Pesos Mexicanos</v>
      </c>
      <c r="F1227" s="54" t="str">
        <f t="shared" si="301"/>
        <v>5688</v>
      </c>
      <c r="G1227" s="5">
        <v>0</v>
      </c>
      <c r="H1227" s="78" t="str">
        <f t="shared" si="302"/>
        <v>Unigas Toluca | N/D | FONDO POR GASTOS EXTRAORDINARIOS | 102595688 | MEXICO DF | Pesos Mexicanos</v>
      </c>
      <c r="I1227" s="69">
        <f t="shared" si="295"/>
        <v>42</v>
      </c>
      <c r="J1227" s="69">
        <f t="shared" si="295"/>
        <v>11</v>
      </c>
      <c r="K1227" s="70">
        <v>1</v>
      </c>
      <c r="L1227" s="69">
        <f t="shared" si="303"/>
        <v>10</v>
      </c>
      <c r="M1227" s="69" t="str">
        <f t="shared" si="304"/>
        <v>045 SANTA CLARA</v>
      </c>
      <c r="N1227" s="69">
        <f t="shared" si="305"/>
        <v>102595688</v>
      </c>
      <c r="P1227" s="70">
        <v>1</v>
      </c>
      <c r="Q1227" s="70">
        <v>6</v>
      </c>
      <c r="R1227" s="19" t="s">
        <v>4</v>
      </c>
      <c r="S1227" s="78" t="str">
        <f t="shared" si="306"/>
        <v>ADRIAN GODINEZ PALACIOS</v>
      </c>
      <c r="T1227" s="78" t="str">
        <f t="shared" si="307"/>
        <v>Unigas Toluca</v>
      </c>
      <c r="AB1227" s="78" t="str">
        <f t="shared" si="308"/>
        <v>TOMAS ZARAGOZA FUENTES</v>
      </c>
      <c r="AC1227" s="70">
        <v>105</v>
      </c>
      <c r="AD1227" s="68" t="str">
        <f t="shared" si="296"/>
        <v>EXECUTE [dbo].[PG_CI_CUENTA_BANCO] 0, 0, 0, 1370, 'Unigas Toluca | N/D | FONDO POR GASTOS EXTRAORDINARIOS | 102595688 | MEXICO DF | Pesos Mexicanos' , '5688', 0, 'Unigas Toluca | N/D | FONDO POR GASTOS EXTRAORDINARIOS | 102595688 | MEXICO DF | Pesos Mexicanos', 42, 11, 1, '10', '045 SANTA CLARA', '102595688', '', 1, 6, NULL, 'ADRIAN GODINEZ PALACIOS', 'Unigas Toluca', '', '', '', '', '', '', '', 'TOMAS ZARAGOZA FUENTES', 105</v>
      </c>
      <c r="AK1227" s="43">
        <v>1370</v>
      </c>
      <c r="AL1227" s="44">
        <v>42</v>
      </c>
      <c r="AM1227" s="44">
        <v>11</v>
      </c>
      <c r="AN1227" s="84" t="s">
        <v>3</v>
      </c>
      <c r="AO1227" s="44">
        <v>0</v>
      </c>
      <c r="AP1227" s="45" t="s">
        <v>513</v>
      </c>
      <c r="AQ1227" s="45">
        <v>102595688</v>
      </c>
      <c r="AR1227" s="46" t="s">
        <v>98</v>
      </c>
      <c r="AS1227" s="45" t="s">
        <v>97</v>
      </c>
      <c r="AT1227" s="45" t="s">
        <v>620</v>
      </c>
      <c r="AU1227" s="45" t="s">
        <v>309</v>
      </c>
      <c r="AV1227" s="45" t="s">
        <v>107</v>
      </c>
      <c r="AW1227" s="45" t="s">
        <v>97</v>
      </c>
      <c r="AX1227" s="45" t="s">
        <v>108</v>
      </c>
      <c r="AY1227" s="45" t="s">
        <v>100</v>
      </c>
      <c r="AZ1227" s="45" t="s">
        <v>109</v>
      </c>
      <c r="BA1227" s="45">
        <v>10</v>
      </c>
      <c r="BB1227" s="74" t="s">
        <v>267</v>
      </c>
      <c r="BC1227" s="45" t="s">
        <v>617</v>
      </c>
      <c r="BD1227" s="45">
        <v>45</v>
      </c>
      <c r="BE1227" s="45" t="s">
        <v>310</v>
      </c>
      <c r="BH1227" s="45" t="s">
        <v>625</v>
      </c>
      <c r="BI1227" s="45">
        <v>1</v>
      </c>
      <c r="BJ1227" s="45" t="s">
        <v>97</v>
      </c>
      <c r="BK1227" s="53">
        <v>43110.431527777779</v>
      </c>
      <c r="BL1227" s="45" t="s">
        <v>128</v>
      </c>
      <c r="BM1227" s="45" t="s">
        <v>97</v>
      </c>
      <c r="BO1227" s="68" t="str">
        <f t="shared" si="309"/>
        <v>EXECUTE [dbo].[PG_CI_CUENTA_BANCO] 0,0,0 , 1370, X</v>
      </c>
    </row>
    <row r="1228" spans="2:67" x14ac:dyDescent="0.3">
      <c r="B1228" s="6">
        <f t="shared" si="297"/>
        <v>0</v>
      </c>
      <c r="C1228" s="6" t="str">
        <f t="shared" si="298"/>
        <v>0, 0</v>
      </c>
      <c r="D1228" s="54">
        <f t="shared" si="299"/>
        <v>1371</v>
      </c>
      <c r="E1228" s="75" t="str">
        <f t="shared" si="300"/>
        <v>Los Mochis | CONCENTRADORA | INGRESOS   | 493117531 | CD. JUAREZ | Pesos Mexicanos</v>
      </c>
      <c r="F1228" s="54" t="str">
        <f t="shared" si="301"/>
        <v>7531</v>
      </c>
      <c r="G1228" s="5">
        <v>0</v>
      </c>
      <c r="H1228" s="78" t="str">
        <f t="shared" si="302"/>
        <v>Los Mochis | CONCENTRADORA | INGRESOS   | 493117531 | CD. JUAREZ | Pesos Mexicanos</v>
      </c>
      <c r="I1228" s="69">
        <f t="shared" si="295"/>
        <v>36</v>
      </c>
      <c r="J1228" s="69">
        <f t="shared" si="295"/>
        <v>5</v>
      </c>
      <c r="K1228" s="70">
        <v>1</v>
      </c>
      <c r="L1228" s="69" t="str">
        <f t="shared" si="303"/>
        <v>N/D</v>
      </c>
      <c r="M1228" s="69">
        <f t="shared" si="304"/>
        <v>7205</v>
      </c>
      <c r="N1228" s="69">
        <f t="shared" si="305"/>
        <v>493117531</v>
      </c>
      <c r="P1228" s="70">
        <v>1</v>
      </c>
      <c r="Q1228" s="70">
        <v>2</v>
      </c>
      <c r="R1228" s="19" t="s">
        <v>4</v>
      </c>
      <c r="S1228" s="78" t="str">
        <f t="shared" si="306"/>
        <v>OCTAVIO DURAN PEREZ</v>
      </c>
      <c r="T1228" s="78" t="str">
        <f t="shared" si="307"/>
        <v>Los Mochis</v>
      </c>
      <c r="AB1228" s="78" t="str">
        <f t="shared" si="308"/>
        <v>TOMAS ZARAGOZA FUENTES</v>
      </c>
      <c r="AC1228" s="70">
        <v>103</v>
      </c>
      <c r="AD1228" s="68" t="str">
        <f t="shared" si="296"/>
        <v>EXECUTE [dbo].[PG_CI_CUENTA_BANCO] 0, 0, 0, 1371, 'Los Mochis | CONCENTRADORA | INGRESOS   | 493117531 | CD. JUAREZ | Pesos Mexicanos' , '7531', 0, 'Los Mochis | CONCENTRADORA | INGRESOS   | 493117531 | CD. JUAREZ | Pesos Mexicanos', 36, 5, 1, 'N/D', '7205', '493117531', '', 1, 2, NULL, 'OCTAVIO DURAN PEREZ', 'Los Mochis', '', '', '', '', '', '', '', 'TOMAS ZARAGOZA FUENTES', 103</v>
      </c>
      <c r="AK1228" s="43">
        <v>1371</v>
      </c>
      <c r="AL1228" s="44">
        <v>36</v>
      </c>
      <c r="AM1228" s="44">
        <v>5</v>
      </c>
      <c r="AN1228" s="84" t="s">
        <v>3</v>
      </c>
      <c r="AO1228" s="44">
        <v>84</v>
      </c>
      <c r="AP1228" s="45" t="s">
        <v>572</v>
      </c>
      <c r="AQ1228" s="45">
        <v>493117531</v>
      </c>
      <c r="AR1228" s="46" t="s">
        <v>127</v>
      </c>
      <c r="AS1228" s="45" t="s">
        <v>18</v>
      </c>
      <c r="AT1228" s="45" t="s">
        <v>548</v>
      </c>
      <c r="AU1228" s="45" t="s">
        <v>324</v>
      </c>
      <c r="AV1228" s="45" t="s">
        <v>97</v>
      </c>
      <c r="AW1228" s="45" t="s">
        <v>97</v>
      </c>
      <c r="AX1228" s="45" t="s">
        <v>108</v>
      </c>
      <c r="AY1228" s="45" t="s">
        <v>100</v>
      </c>
      <c r="AZ1228" s="45" t="s">
        <v>109</v>
      </c>
      <c r="BA1228" s="45" t="s">
        <v>97</v>
      </c>
      <c r="BB1228" s="74" t="s">
        <v>120</v>
      </c>
      <c r="BC1228" s="45">
        <v>7205</v>
      </c>
      <c r="BD1228" s="45" t="s">
        <v>485</v>
      </c>
      <c r="BE1228" s="45" t="s">
        <v>626</v>
      </c>
      <c r="BG1228" s="45" t="s">
        <v>169</v>
      </c>
      <c r="BH1228" s="45" t="s">
        <v>627</v>
      </c>
      <c r="BI1228" s="45">
        <v>1</v>
      </c>
      <c r="BJ1228" s="45" t="s">
        <v>97</v>
      </c>
      <c r="BK1228" s="53">
        <v>42853.503229166665</v>
      </c>
      <c r="BL1228" s="45" t="s">
        <v>128</v>
      </c>
      <c r="BM1228" s="45" t="s">
        <v>97</v>
      </c>
      <c r="BO1228" s="68" t="str">
        <f t="shared" si="309"/>
        <v>EXECUTE [dbo].[PG_CI_CUENTA_BANCO] 0,0,0 , 1371, X</v>
      </c>
    </row>
    <row r="1229" spans="2:67" x14ac:dyDescent="0.3">
      <c r="B1229" s="6">
        <f t="shared" si="297"/>
        <v>0</v>
      </c>
      <c r="C1229" s="6" t="str">
        <f t="shared" si="298"/>
        <v>0, 0</v>
      </c>
      <c r="D1229" s="54">
        <f t="shared" si="299"/>
        <v>1372</v>
      </c>
      <c r="E1229" s="75" t="str">
        <f t="shared" si="300"/>
        <v>Todas | CONCENTRADORA | INGRESOS   | 493117522 | CD. JUAREZ | Pesos Mexicanos</v>
      </c>
      <c r="F1229" s="54" t="str">
        <f t="shared" si="301"/>
        <v>7522</v>
      </c>
      <c r="G1229" s="5">
        <v>0</v>
      </c>
      <c r="H1229" s="78" t="str">
        <f t="shared" si="302"/>
        <v>Todas | CONCENTRADORA | INGRESOS   | 493117522 | CD. JUAREZ | Pesos Mexicanos</v>
      </c>
      <c r="I1229" s="69">
        <f t="shared" si="295"/>
        <v>16</v>
      </c>
      <c r="J1229" s="69">
        <f t="shared" si="295"/>
        <v>5</v>
      </c>
      <c r="K1229" s="70">
        <v>1</v>
      </c>
      <c r="L1229" s="69" t="str">
        <f t="shared" si="303"/>
        <v>N/D</v>
      </c>
      <c r="M1229" s="69">
        <f t="shared" si="304"/>
        <v>7205</v>
      </c>
      <c r="N1229" s="69">
        <f t="shared" si="305"/>
        <v>493117522</v>
      </c>
      <c r="P1229" s="70">
        <v>1</v>
      </c>
      <c r="Q1229" s="70">
        <v>2</v>
      </c>
      <c r="R1229" s="19" t="s">
        <v>4</v>
      </c>
      <c r="S1229" s="78" t="str">
        <f t="shared" si="306"/>
        <v>OCTAVIO DURAN PEREZ</v>
      </c>
      <c r="T1229" s="78" t="str">
        <f t="shared" si="307"/>
        <v>Todas</v>
      </c>
      <c r="AB1229" s="78" t="str">
        <f t="shared" si="308"/>
        <v>TOMAS ZARAGOZA FUENTES</v>
      </c>
      <c r="AC1229" s="70">
        <v>103</v>
      </c>
      <c r="AD1229" s="68" t="str">
        <f t="shared" si="296"/>
        <v>EXECUTE [dbo].[PG_CI_CUENTA_BANCO] 0, 0, 0, 1372, 'Todas | CONCENTRADORA | INGRESOS   | 493117522 | CD. JUAREZ | Pesos Mexicanos' , '7522', 0, 'Todas | CONCENTRADORA | INGRESOS   | 493117522 | CD. JUAREZ | Pesos Mexicanos', 16, 5, 1, 'N/D', '7205', '493117522', '', 1, 2, NULL, 'OCTAVIO DURAN PEREZ', 'Todas', '', '', '', '', '', '', '', 'TOMAS ZARAGOZA FUENTES', 103</v>
      </c>
      <c r="AK1229" s="43">
        <v>1372</v>
      </c>
      <c r="AL1229" s="44">
        <v>16</v>
      </c>
      <c r="AM1229" s="44">
        <v>5</v>
      </c>
      <c r="AN1229" s="84" t="s">
        <v>3</v>
      </c>
      <c r="AO1229" s="44">
        <v>0</v>
      </c>
      <c r="AP1229" s="45" t="s">
        <v>130</v>
      </c>
      <c r="AQ1229" s="45">
        <v>493117522</v>
      </c>
      <c r="AR1229" s="46" t="s">
        <v>127</v>
      </c>
      <c r="AS1229" s="45" t="s">
        <v>18</v>
      </c>
      <c r="AT1229" s="45" t="s">
        <v>548</v>
      </c>
      <c r="AU1229" s="45" t="s">
        <v>324</v>
      </c>
      <c r="AV1229" s="45" t="s">
        <v>97</v>
      </c>
      <c r="AW1229" s="45" t="s">
        <v>97</v>
      </c>
      <c r="AX1229" s="45" t="s">
        <v>108</v>
      </c>
      <c r="AY1229" s="45" t="s">
        <v>100</v>
      </c>
      <c r="AZ1229" s="45" t="s">
        <v>109</v>
      </c>
      <c r="BA1229" s="45" t="s">
        <v>97</v>
      </c>
      <c r="BB1229" s="74" t="s">
        <v>120</v>
      </c>
      <c r="BC1229" s="45">
        <v>7205</v>
      </c>
      <c r="BD1229" s="45" t="s">
        <v>485</v>
      </c>
      <c r="BE1229" s="45" t="s">
        <v>626</v>
      </c>
      <c r="BG1229" s="45" t="s">
        <v>169</v>
      </c>
      <c r="BH1229" s="45" t="s">
        <v>627</v>
      </c>
      <c r="BI1229" s="45">
        <v>1</v>
      </c>
      <c r="BJ1229" s="45" t="s">
        <v>97</v>
      </c>
      <c r="BK1229" s="53">
        <v>42853.510185185187</v>
      </c>
      <c r="BL1229" s="45" t="s">
        <v>128</v>
      </c>
      <c r="BM1229" s="45" t="s">
        <v>97</v>
      </c>
      <c r="BO1229" s="68" t="str">
        <f t="shared" si="309"/>
        <v>EXECUTE [dbo].[PG_CI_CUENTA_BANCO] 0,0,0 , 1372, X</v>
      </c>
    </row>
    <row r="1230" spans="2:67" x14ac:dyDescent="0.3">
      <c r="B1230" s="6">
        <f t="shared" si="297"/>
        <v>0</v>
      </c>
      <c r="C1230" s="6" t="str">
        <f t="shared" si="298"/>
        <v>0, 0</v>
      </c>
      <c r="D1230" s="54">
        <f t="shared" si="299"/>
        <v>1373</v>
      </c>
      <c r="E1230" s="75" t="str">
        <f t="shared" si="300"/>
        <v>Corporativo | N/D | N/D | 6749420527 | EL PASO TX. | Dólares USA</v>
      </c>
      <c r="F1230" s="54" t="str">
        <f t="shared" si="301"/>
        <v>0527</v>
      </c>
      <c r="G1230" s="5">
        <v>0</v>
      </c>
      <c r="H1230" s="78" t="str">
        <f t="shared" si="302"/>
        <v>Corporativo | N/D | N/D | 6749420527 | EL PASO TX. | Dólares USA</v>
      </c>
      <c r="I1230" s="69">
        <f t="shared" si="295"/>
        <v>25</v>
      </c>
      <c r="J1230" s="69">
        <f t="shared" si="295"/>
        <v>20</v>
      </c>
      <c r="K1230" s="70">
        <v>2</v>
      </c>
      <c r="L1230" s="69" t="str">
        <f t="shared" si="303"/>
        <v>N/D</v>
      </c>
      <c r="M1230" s="69" t="str">
        <f t="shared" si="304"/>
        <v>N/D</v>
      </c>
      <c r="N1230" s="69">
        <f t="shared" si="305"/>
        <v>6749420527</v>
      </c>
      <c r="P1230" s="70">
        <v>1</v>
      </c>
      <c r="Q1230" s="70">
        <v>6</v>
      </c>
      <c r="R1230" s="19" t="s">
        <v>4</v>
      </c>
      <c r="S1230" s="78" t="str">
        <f t="shared" si="306"/>
        <v>BERTHA LOZANO</v>
      </c>
      <c r="T1230" s="78" t="str">
        <f t="shared" si="307"/>
        <v>Corporativo</v>
      </c>
      <c r="AB1230" s="78" t="str">
        <f t="shared" si="308"/>
        <v>ENRIQUE ZARAGOZA ITO</v>
      </c>
      <c r="AC1230" s="70">
        <v>202</v>
      </c>
      <c r="AD1230" s="68" t="str">
        <f t="shared" si="296"/>
        <v>EXECUTE [dbo].[PG_CI_CUENTA_BANCO] 0, 0, 0, 1373, 'Corporativo | N/D | N/D | 6749420527 | EL PASO TX. | Dólares USA' , '0527', 0, 'Corporativo | N/D | N/D | 6749420527 | EL PASO TX. | Dólares USA', 25, 20, 2, 'N/D', 'N/D', '6749420527', '', 1, 6, NULL, 'BERTHA LOZANO', 'Corporativo', '', '', '', '', '', '', '', 'ENRIQUE ZARAGOZA ITO', 202</v>
      </c>
      <c r="AK1230" s="43">
        <v>1373</v>
      </c>
      <c r="AL1230" s="44">
        <v>25</v>
      </c>
      <c r="AM1230" s="44">
        <v>20</v>
      </c>
      <c r="AN1230" s="84" t="s">
        <v>3</v>
      </c>
      <c r="AO1230" s="44">
        <v>0</v>
      </c>
      <c r="AP1230" s="45" t="s">
        <v>148</v>
      </c>
      <c r="AQ1230" s="45">
        <v>6749420527</v>
      </c>
      <c r="AR1230" s="46" t="s">
        <v>98</v>
      </c>
      <c r="AS1230" s="45" t="s">
        <v>97</v>
      </c>
      <c r="AT1230" s="45" t="s">
        <v>97</v>
      </c>
      <c r="AU1230" s="45" t="s">
        <v>251</v>
      </c>
      <c r="AV1230" s="45" t="s">
        <v>107</v>
      </c>
      <c r="AW1230" s="45" t="s">
        <v>97</v>
      </c>
      <c r="AX1230" s="45" t="s">
        <v>108</v>
      </c>
      <c r="AY1230" s="45" t="s">
        <v>118</v>
      </c>
      <c r="AZ1230" s="45" t="s">
        <v>163</v>
      </c>
      <c r="BA1230" s="45" t="s">
        <v>97</v>
      </c>
      <c r="BB1230" s="74" t="s">
        <v>146</v>
      </c>
      <c r="BC1230" s="45" t="s">
        <v>97</v>
      </c>
      <c r="BD1230" s="45" t="s">
        <v>628</v>
      </c>
      <c r="BE1230" s="45" t="s">
        <v>454</v>
      </c>
      <c r="BH1230" s="45" t="s">
        <v>629</v>
      </c>
      <c r="BI1230" s="45">
        <v>1</v>
      </c>
      <c r="BJ1230" s="45" t="s">
        <v>97</v>
      </c>
      <c r="BK1230" s="53">
        <v>43234.673750000002</v>
      </c>
      <c r="BL1230" s="45" t="s">
        <v>128</v>
      </c>
      <c r="BM1230" s="45" t="s">
        <v>97</v>
      </c>
      <c r="BO1230" s="68" t="str">
        <f t="shared" si="309"/>
        <v>EXECUTE [dbo].[PG_CI_CUENTA_BANCO] 0,0,0 , 1373, X</v>
      </c>
    </row>
    <row r="1231" spans="2:67" x14ac:dyDescent="0.3">
      <c r="B1231" s="6">
        <f t="shared" si="297"/>
        <v>0</v>
      </c>
      <c r="C1231" s="6" t="str">
        <f t="shared" si="298"/>
        <v>0, 0</v>
      </c>
      <c r="D1231" s="54">
        <f t="shared" si="299"/>
        <v>1374</v>
      </c>
      <c r="E1231" s="75" t="str">
        <f t="shared" si="300"/>
        <v>Corporativo | N/D | N/D | 6749416821 | EL PASO TX. | Dólares USA</v>
      </c>
      <c r="F1231" s="54" t="str">
        <f t="shared" si="301"/>
        <v>6821</v>
      </c>
      <c r="G1231" s="5">
        <v>0</v>
      </c>
      <c r="H1231" s="78" t="str">
        <f t="shared" si="302"/>
        <v>Corporativo | N/D | N/D | 6749416821 | EL PASO TX. | Dólares USA</v>
      </c>
      <c r="I1231" s="69">
        <f t="shared" si="295"/>
        <v>42</v>
      </c>
      <c r="J1231" s="69">
        <f t="shared" si="295"/>
        <v>20</v>
      </c>
      <c r="K1231" s="70">
        <v>2</v>
      </c>
      <c r="L1231" s="69" t="str">
        <f t="shared" si="303"/>
        <v>EL PASO TX</v>
      </c>
      <c r="M1231" s="69" t="str">
        <f t="shared" si="304"/>
        <v>SUNLAND PARK</v>
      </c>
      <c r="N1231" s="69">
        <f t="shared" si="305"/>
        <v>6749416821</v>
      </c>
      <c r="P1231" s="70">
        <v>1</v>
      </c>
      <c r="Q1231" s="70">
        <v>6</v>
      </c>
      <c r="R1231" s="19" t="s">
        <v>4</v>
      </c>
      <c r="S1231" s="78" t="str">
        <f t="shared" si="306"/>
        <v>BERTHA LOZANO</v>
      </c>
      <c r="T1231" s="78" t="str">
        <f t="shared" si="307"/>
        <v>Corporativo</v>
      </c>
      <c r="AB1231" s="78" t="str">
        <f t="shared" si="308"/>
        <v>ENRIQUE ZARAGOZA ITO</v>
      </c>
      <c r="AC1231" s="70">
        <v>202</v>
      </c>
      <c r="AD1231" s="68" t="str">
        <f t="shared" si="296"/>
        <v>EXECUTE [dbo].[PG_CI_CUENTA_BANCO] 0, 0, 0, 1374, 'Corporativo | N/D | N/D | 6749416821 | EL PASO TX. | Dólares USA' , '6821', 0, 'Corporativo | N/D | N/D | 6749416821 | EL PASO TX. | Dólares USA', 42, 20, 2, 'EL PASO TX', 'SUNLAND PARK', '6749416821', '', 1, 6, NULL, 'BERTHA LOZANO', 'Corporativo', '', '', '', '', '', '', '', 'ENRIQUE ZARAGOZA ITO', 202</v>
      </c>
      <c r="AK1231" s="43">
        <v>1374</v>
      </c>
      <c r="AL1231" s="44">
        <v>42</v>
      </c>
      <c r="AM1231" s="44">
        <v>20</v>
      </c>
      <c r="AN1231" s="84" t="s">
        <v>3</v>
      </c>
      <c r="AO1231" s="44">
        <v>0</v>
      </c>
      <c r="AP1231" s="45" t="s">
        <v>148</v>
      </c>
      <c r="AQ1231" s="45">
        <v>6749416821</v>
      </c>
      <c r="AR1231" s="46" t="s">
        <v>98</v>
      </c>
      <c r="AS1231" s="45" t="s">
        <v>97</v>
      </c>
      <c r="AT1231" s="45" t="s">
        <v>97</v>
      </c>
      <c r="AU1231" s="45" t="s">
        <v>251</v>
      </c>
      <c r="AV1231" s="45" t="s">
        <v>97</v>
      </c>
      <c r="AW1231" s="45" t="s">
        <v>97</v>
      </c>
      <c r="AX1231" s="45" t="s">
        <v>108</v>
      </c>
      <c r="AY1231" s="45" t="s">
        <v>118</v>
      </c>
      <c r="AZ1231" s="45" t="s">
        <v>163</v>
      </c>
      <c r="BA1231" s="45" t="s">
        <v>408</v>
      </c>
      <c r="BB1231" s="74" t="s">
        <v>146</v>
      </c>
      <c r="BC1231" s="45" t="s">
        <v>628</v>
      </c>
      <c r="BD1231" s="45" t="s">
        <v>97</v>
      </c>
      <c r="BE1231" s="45" t="s">
        <v>454</v>
      </c>
      <c r="BH1231" s="45" t="s">
        <v>630</v>
      </c>
      <c r="BI1231" s="45">
        <v>1</v>
      </c>
      <c r="BJ1231" s="45" t="s">
        <v>97</v>
      </c>
      <c r="BK1231" s="53">
        <v>43234.676620370374</v>
      </c>
      <c r="BL1231" s="45" t="s">
        <v>128</v>
      </c>
      <c r="BM1231" s="45" t="s">
        <v>97</v>
      </c>
      <c r="BO1231" s="68" t="str">
        <f t="shared" si="309"/>
        <v>EXECUTE [dbo].[PG_CI_CUENTA_BANCO] 0,0,0 , 1374, X</v>
      </c>
    </row>
    <row r="1232" spans="2:67" x14ac:dyDescent="0.3">
      <c r="B1232" s="6">
        <f t="shared" si="297"/>
        <v>0</v>
      </c>
      <c r="C1232" s="6" t="str">
        <f t="shared" si="298"/>
        <v>0, 0</v>
      </c>
      <c r="D1232" s="54">
        <f t="shared" si="299"/>
        <v>1375</v>
      </c>
      <c r="E1232" s="75" t="str">
        <f t="shared" si="300"/>
        <v>Todas | CONCENTRADORA | N/D | 311953860 | CD. JUAREZ | Pesos Mexicanos</v>
      </c>
      <c r="F1232" s="54" t="str">
        <f t="shared" si="301"/>
        <v>3860</v>
      </c>
      <c r="G1232" s="5">
        <v>0</v>
      </c>
      <c r="H1232" s="78" t="str">
        <f t="shared" si="302"/>
        <v>Todas | CONCENTRADORA | N/D | 311953860 | CD. JUAREZ | Pesos Mexicanos</v>
      </c>
      <c r="I1232" s="69">
        <f t="shared" si="295"/>
        <v>90</v>
      </c>
      <c r="J1232" s="69">
        <f t="shared" si="295"/>
        <v>5</v>
      </c>
      <c r="K1232" s="70">
        <v>1</v>
      </c>
      <c r="L1232" s="69" t="str">
        <f t="shared" si="303"/>
        <v>N/D</v>
      </c>
      <c r="M1232" s="69">
        <f t="shared" si="304"/>
        <v>7205</v>
      </c>
      <c r="N1232" s="69">
        <f t="shared" si="305"/>
        <v>311953860</v>
      </c>
      <c r="P1232" s="70">
        <v>1</v>
      </c>
      <c r="Q1232" s="70">
        <v>2</v>
      </c>
      <c r="R1232" s="19" t="s">
        <v>4</v>
      </c>
      <c r="S1232" s="78" t="str">
        <f t="shared" si="306"/>
        <v>KARLA BERENICE MEZA GONZALEZ</v>
      </c>
      <c r="T1232" s="78" t="str">
        <f t="shared" si="307"/>
        <v>Todas</v>
      </c>
      <c r="AB1232" s="78" t="str">
        <f t="shared" si="308"/>
        <v>TOMAS ZARAGOZA FUENTES</v>
      </c>
      <c r="AC1232" s="70">
        <v>103</v>
      </c>
      <c r="AD1232" s="68" t="str">
        <f t="shared" si="296"/>
        <v>EXECUTE [dbo].[PG_CI_CUENTA_BANCO] 0, 0, 0, 1375, 'Todas | CONCENTRADORA | N/D | 311953860 | CD. JUAREZ | Pesos Mexicanos' , '3860', 0, 'Todas | CONCENTRADORA | N/D | 311953860 | CD. JUAREZ | Pesos Mexicanos', 90, 5, 1, 'N/D', '7205', '311953860', '', 1, 2, NULL, 'KARLA BERENICE MEZA GONZALEZ', 'Todas', '', '', '', '', '', '', '', 'TOMAS ZARAGOZA FUENTES', 103</v>
      </c>
      <c r="AK1232" s="43">
        <v>1375</v>
      </c>
      <c r="AL1232" s="44">
        <v>90</v>
      </c>
      <c r="AM1232" s="44">
        <v>5</v>
      </c>
      <c r="AN1232" s="84" t="s">
        <v>3</v>
      </c>
      <c r="AO1232" s="44">
        <v>0</v>
      </c>
      <c r="AP1232" s="45" t="s">
        <v>130</v>
      </c>
      <c r="AQ1232" s="45">
        <v>311953860</v>
      </c>
      <c r="AR1232" s="46" t="s">
        <v>127</v>
      </c>
      <c r="AS1232" s="45" t="s">
        <v>18</v>
      </c>
      <c r="AT1232" s="45" t="s">
        <v>97</v>
      </c>
      <c r="AU1232" s="45" t="s">
        <v>324</v>
      </c>
      <c r="AV1232" s="45" t="s">
        <v>107</v>
      </c>
      <c r="AW1232" s="45" t="s">
        <v>97</v>
      </c>
      <c r="AX1232" s="45" t="s">
        <v>108</v>
      </c>
      <c r="AY1232" s="45" t="s">
        <v>100</v>
      </c>
      <c r="AZ1232" s="45" t="s">
        <v>109</v>
      </c>
      <c r="BA1232" s="45" t="s">
        <v>97</v>
      </c>
      <c r="BB1232" s="74" t="s">
        <v>120</v>
      </c>
      <c r="BC1232" s="45">
        <v>7205</v>
      </c>
      <c r="BD1232" s="45" t="s">
        <v>485</v>
      </c>
      <c r="BE1232" s="45" t="s">
        <v>631</v>
      </c>
      <c r="BG1232" s="45" t="s">
        <v>97</v>
      </c>
      <c r="BH1232" s="45" t="s">
        <v>632</v>
      </c>
      <c r="BI1232" s="45">
        <v>1</v>
      </c>
      <c r="BJ1232" s="45" t="s">
        <v>97</v>
      </c>
      <c r="BK1232" s="53">
        <v>42902.384305555555</v>
      </c>
      <c r="BL1232" s="45" t="s">
        <v>128</v>
      </c>
      <c r="BM1232" s="45" t="s">
        <v>97</v>
      </c>
      <c r="BO1232" s="68" t="str">
        <f t="shared" si="309"/>
        <v>EXECUTE [dbo].[PG_CI_CUENTA_BANCO] 0,0,0 , 1375, X</v>
      </c>
    </row>
    <row r="1233" spans="2:67" x14ac:dyDescent="0.3">
      <c r="B1233" s="6">
        <f t="shared" si="297"/>
        <v>0</v>
      </c>
      <c r="C1233" s="6" t="str">
        <f t="shared" si="298"/>
        <v>0, 0</v>
      </c>
      <c r="D1233" s="54">
        <f t="shared" si="299"/>
        <v>1376</v>
      </c>
      <c r="E1233" s="75" t="str">
        <f t="shared" si="300"/>
        <v>Todas | INGRESOS | INGRESOS   | 110672289 | CD. JUAREZ | Dólares USA</v>
      </c>
      <c r="F1233" s="54" t="str">
        <f t="shared" si="301"/>
        <v>2289</v>
      </c>
      <c r="G1233" s="5">
        <v>0</v>
      </c>
      <c r="H1233" s="78" t="str">
        <f t="shared" si="302"/>
        <v>Todas | INGRESOS | INGRESOS   | 110672289 | CD. JUAREZ | Dólares USA</v>
      </c>
      <c r="I1233" s="69">
        <f t="shared" si="295"/>
        <v>36</v>
      </c>
      <c r="J1233" s="69">
        <f t="shared" si="295"/>
        <v>7</v>
      </c>
      <c r="K1233" s="70">
        <v>2</v>
      </c>
      <c r="L1233" s="69" t="str">
        <f t="shared" si="303"/>
        <v>RENACIMIENTO</v>
      </c>
      <c r="M1233" s="69">
        <f t="shared" si="304"/>
        <v>833</v>
      </c>
      <c r="N1233" s="69">
        <f t="shared" si="305"/>
        <v>110672289</v>
      </c>
      <c r="P1233" s="70">
        <v>1</v>
      </c>
      <c r="Q1233" s="70">
        <v>1</v>
      </c>
      <c r="R1233" s="19" t="s">
        <v>4</v>
      </c>
      <c r="S1233" s="78" t="str">
        <f t="shared" si="306"/>
        <v>LUIS RAMIREZ RODRIGUEZ</v>
      </c>
      <c r="T1233" s="78" t="str">
        <f t="shared" si="307"/>
        <v>Todas</v>
      </c>
      <c r="AB1233" s="78" t="str">
        <f t="shared" si="308"/>
        <v>ENRIQUE ZARAGOZA ITO</v>
      </c>
      <c r="AC1233" s="70">
        <v>103</v>
      </c>
      <c r="AD1233" s="68" t="str">
        <f t="shared" si="296"/>
        <v>EXECUTE [dbo].[PG_CI_CUENTA_BANCO] 0, 0, 0, 1376, 'Todas | INGRESOS | INGRESOS   | 110672289 | CD. JUAREZ | Dólares USA' , '2289', 0, 'Todas | INGRESOS | INGRESOS   | 110672289 | CD. JUAREZ | Dólares USA', 36, 7, 2, 'RENACIMIENTO', '833', '110672289', '', 1, 1, NULL, 'LUIS RAMIREZ RODRIGUEZ', 'Todas', '', '', '', '', '', '', '', 'ENRIQUE ZARAGOZA ITO', 103</v>
      </c>
      <c r="AK1233" s="43">
        <v>1376</v>
      </c>
      <c r="AL1233" s="44">
        <v>36</v>
      </c>
      <c r="AM1233" s="44">
        <v>7</v>
      </c>
      <c r="AN1233" s="84" t="s">
        <v>3</v>
      </c>
      <c r="AO1233" s="44">
        <v>0</v>
      </c>
      <c r="AP1233" s="45" t="s">
        <v>130</v>
      </c>
      <c r="AQ1233" s="45">
        <v>110672289</v>
      </c>
      <c r="AR1233" s="46" t="s">
        <v>104</v>
      </c>
      <c r="AS1233" s="45" t="s">
        <v>24</v>
      </c>
      <c r="AT1233" s="45" t="s">
        <v>548</v>
      </c>
      <c r="AU1233" s="45" t="s">
        <v>251</v>
      </c>
      <c r="AV1233" s="45" t="s">
        <v>107</v>
      </c>
      <c r="AW1233" s="45" t="s">
        <v>97</v>
      </c>
      <c r="AX1233" s="45" t="s">
        <v>108</v>
      </c>
      <c r="AY1233" s="45" t="s">
        <v>118</v>
      </c>
      <c r="AZ1233" s="45" t="s">
        <v>163</v>
      </c>
      <c r="BA1233" s="45" t="s">
        <v>206</v>
      </c>
      <c r="BB1233" s="74" t="s">
        <v>120</v>
      </c>
      <c r="BC1233" s="45">
        <v>833</v>
      </c>
      <c r="BD1233" s="45" t="s">
        <v>206</v>
      </c>
      <c r="BE1233" s="45" t="s">
        <v>122</v>
      </c>
      <c r="BF1233" s="45" t="s">
        <v>315</v>
      </c>
      <c r="BG1233" s="45" t="s">
        <v>97</v>
      </c>
      <c r="BH1233" s="45" t="s">
        <v>633</v>
      </c>
      <c r="BI1233" s="45">
        <v>1</v>
      </c>
      <c r="BJ1233" s="45" t="s">
        <v>97</v>
      </c>
      <c r="BK1233" s="53">
        <v>42924.525023148148</v>
      </c>
      <c r="BL1233" s="45" t="s">
        <v>128</v>
      </c>
      <c r="BM1233" s="45" t="s">
        <v>97</v>
      </c>
      <c r="BO1233" s="68" t="str">
        <f t="shared" si="309"/>
        <v>EXECUTE [dbo].[PG_CI_CUENTA_BANCO] 0,0,0 , 1376, X</v>
      </c>
    </row>
    <row r="1234" spans="2:67" x14ac:dyDescent="0.3">
      <c r="B1234" s="6">
        <f t="shared" si="297"/>
        <v>0</v>
      </c>
      <c r="C1234" s="6" t="str">
        <f t="shared" si="298"/>
        <v>0, 0</v>
      </c>
      <c r="D1234" s="54">
        <f t="shared" si="299"/>
        <v>1377</v>
      </c>
      <c r="E1234" s="75" t="str">
        <f t="shared" si="300"/>
        <v>Todas | INGRESOS | INGRESOS   | 110631132 | CD. JUAREZ | Pesos Mexicanos</v>
      </c>
      <c r="F1234" s="54" t="str">
        <f t="shared" si="301"/>
        <v>1132</v>
      </c>
      <c r="G1234" s="5">
        <v>0</v>
      </c>
      <c r="H1234" s="78" t="str">
        <f t="shared" si="302"/>
        <v>Todas | INGRESOS | INGRESOS   | 110631132 | CD. JUAREZ | Pesos Mexicanos</v>
      </c>
      <c r="I1234" s="69">
        <f t="shared" si="295"/>
        <v>26</v>
      </c>
      <c r="J1234" s="69">
        <f t="shared" si="295"/>
        <v>7</v>
      </c>
      <c r="K1234" s="70">
        <v>1</v>
      </c>
      <c r="L1234" s="69" t="str">
        <f t="shared" si="303"/>
        <v>N/D</v>
      </c>
      <c r="M1234" s="69">
        <f t="shared" si="304"/>
        <v>833</v>
      </c>
      <c r="N1234" s="69">
        <f t="shared" si="305"/>
        <v>110631132</v>
      </c>
      <c r="P1234" s="70">
        <v>1</v>
      </c>
      <c r="Q1234" s="70">
        <v>1</v>
      </c>
      <c r="R1234" s="19" t="s">
        <v>4</v>
      </c>
      <c r="S1234" s="78" t="str">
        <f t="shared" si="306"/>
        <v>LUIS RAMIREZ RODRIGUEZ</v>
      </c>
      <c r="T1234" s="78" t="str">
        <f t="shared" si="307"/>
        <v>Todas</v>
      </c>
      <c r="AB1234" s="78" t="str">
        <f t="shared" si="308"/>
        <v>ENRIQUE ZARAGOZA ITO</v>
      </c>
      <c r="AC1234" s="70">
        <v>103</v>
      </c>
      <c r="AD1234" s="68" t="str">
        <f t="shared" si="296"/>
        <v>EXECUTE [dbo].[PG_CI_CUENTA_BANCO] 0, 0, 0, 1377, 'Todas | INGRESOS | INGRESOS   | 110631132 | CD. JUAREZ | Pesos Mexicanos' , '1132', 0, 'Todas | INGRESOS | INGRESOS   | 110631132 | CD. JUAREZ | Pesos Mexicanos', 26, 7, 1, 'N/D', '833', '110631132', '', 1, 1, NULL, 'LUIS RAMIREZ RODRIGUEZ', 'Todas', '', '', '', '', '', '', '', 'ENRIQUE ZARAGOZA ITO', 103</v>
      </c>
      <c r="AK1234" s="43">
        <v>1377</v>
      </c>
      <c r="AL1234" s="44">
        <v>26</v>
      </c>
      <c r="AM1234" s="44">
        <v>7</v>
      </c>
      <c r="AN1234" s="84" t="s">
        <v>3</v>
      </c>
      <c r="AO1234" s="44">
        <v>0</v>
      </c>
      <c r="AP1234" s="45" t="s">
        <v>130</v>
      </c>
      <c r="AQ1234" s="45">
        <v>110631132</v>
      </c>
      <c r="AR1234" s="46" t="s">
        <v>104</v>
      </c>
      <c r="AS1234" s="45" t="s">
        <v>24</v>
      </c>
      <c r="AT1234" s="45" t="s">
        <v>548</v>
      </c>
      <c r="AU1234" s="45" t="s">
        <v>174</v>
      </c>
      <c r="AV1234" s="45" t="s">
        <v>107</v>
      </c>
      <c r="AW1234" s="45" t="s">
        <v>97</v>
      </c>
      <c r="AX1234" s="45" t="s">
        <v>108</v>
      </c>
      <c r="AY1234" s="45" t="s">
        <v>100</v>
      </c>
      <c r="AZ1234" s="45" t="s">
        <v>163</v>
      </c>
      <c r="BA1234" s="45" t="s">
        <v>97</v>
      </c>
      <c r="BB1234" s="74" t="s">
        <v>120</v>
      </c>
      <c r="BC1234" s="45">
        <v>833</v>
      </c>
      <c r="BD1234" s="45" t="s">
        <v>206</v>
      </c>
      <c r="BE1234" s="45" t="s">
        <v>122</v>
      </c>
      <c r="BG1234" s="45" t="s">
        <v>169</v>
      </c>
      <c r="BH1234" s="45" t="s">
        <v>632</v>
      </c>
      <c r="BI1234" s="45">
        <v>1</v>
      </c>
      <c r="BJ1234" s="45" t="s">
        <v>97</v>
      </c>
      <c r="BK1234" s="53">
        <v>43033.42391203704</v>
      </c>
      <c r="BL1234" s="45" t="s">
        <v>128</v>
      </c>
      <c r="BM1234" s="45" t="s">
        <v>97</v>
      </c>
      <c r="BO1234" s="68" t="str">
        <f t="shared" si="309"/>
        <v>EXECUTE [dbo].[PG_CI_CUENTA_BANCO] 0,0,0 , 1377, X</v>
      </c>
    </row>
    <row r="1235" spans="2:67" x14ac:dyDescent="0.3">
      <c r="B1235" s="6">
        <f t="shared" si="297"/>
        <v>0</v>
      </c>
      <c r="C1235" s="6" t="str">
        <f t="shared" si="298"/>
        <v>0, 0</v>
      </c>
      <c r="D1235" s="54">
        <f t="shared" si="299"/>
        <v>1378</v>
      </c>
      <c r="E1235" s="75" t="str">
        <f t="shared" si="300"/>
        <v>Todas | N/D | FONDO POR GASTOS EXTRAORDINARIOS | 110631167 | CD. JUAREZ | Pesos Mexicanos</v>
      </c>
      <c r="F1235" s="54" t="str">
        <f t="shared" si="301"/>
        <v>1167</v>
      </c>
      <c r="G1235" s="5">
        <v>0</v>
      </c>
      <c r="H1235" s="78" t="str">
        <f t="shared" si="302"/>
        <v>Todas | N/D | FONDO POR GASTOS EXTRAORDINARIOS | 110631167 | CD. JUAREZ | Pesos Mexicanos</v>
      </c>
      <c r="I1235" s="69">
        <f t="shared" si="295"/>
        <v>21</v>
      </c>
      <c r="J1235" s="69">
        <f t="shared" si="295"/>
        <v>7</v>
      </c>
      <c r="K1235" s="70">
        <v>1</v>
      </c>
      <c r="L1235" s="69" t="str">
        <f t="shared" si="303"/>
        <v>N/D</v>
      </c>
      <c r="M1235" s="69">
        <f t="shared" si="304"/>
        <v>833</v>
      </c>
      <c r="N1235" s="69">
        <f t="shared" si="305"/>
        <v>110631167</v>
      </c>
      <c r="P1235" s="70">
        <v>1</v>
      </c>
      <c r="Q1235" s="70">
        <v>6</v>
      </c>
      <c r="R1235" s="19" t="s">
        <v>4</v>
      </c>
      <c r="S1235" s="78" t="str">
        <f t="shared" si="306"/>
        <v>LUIS RAMIREZ RODRIGUEZ</v>
      </c>
      <c r="T1235" s="78" t="str">
        <f t="shared" si="307"/>
        <v>Todas</v>
      </c>
      <c r="AB1235" s="78" t="str">
        <f t="shared" si="308"/>
        <v>ENRIQUE ZARAGOZA ITO</v>
      </c>
      <c r="AC1235" s="70">
        <v>103</v>
      </c>
      <c r="AD1235" s="68" t="str">
        <f t="shared" si="296"/>
        <v>EXECUTE [dbo].[PG_CI_CUENTA_BANCO] 0, 0, 0, 1378, 'Todas | N/D | FONDO POR GASTOS EXTRAORDINARIOS | 110631167 | CD. JUAREZ | Pesos Mexicanos' , '1167', 0, 'Todas | N/D | FONDO POR GASTOS EXTRAORDINARIOS | 110631167 | CD. JUAREZ | Pesos Mexicanos', 21, 7, 1, 'N/D', '833', '110631167', '', 1, 6, NULL, 'LUIS RAMIREZ RODRIGUEZ', 'Todas', '', '', '', '', '', '', '', 'ENRIQUE ZARAGOZA ITO', 103</v>
      </c>
      <c r="AK1235" s="43">
        <v>1378</v>
      </c>
      <c r="AL1235" s="44">
        <v>21</v>
      </c>
      <c r="AM1235" s="44">
        <v>7</v>
      </c>
      <c r="AN1235" s="84" t="s">
        <v>3</v>
      </c>
      <c r="AO1235" s="44">
        <v>0</v>
      </c>
      <c r="AP1235" s="45" t="s">
        <v>130</v>
      </c>
      <c r="AQ1235" s="45">
        <v>110631167</v>
      </c>
      <c r="AR1235" s="46" t="s">
        <v>98</v>
      </c>
      <c r="AS1235" s="45" t="s">
        <v>97</v>
      </c>
      <c r="AT1235" s="45" t="s">
        <v>620</v>
      </c>
      <c r="AU1235" s="45" t="s">
        <v>174</v>
      </c>
      <c r="AV1235" s="45" t="s">
        <v>107</v>
      </c>
      <c r="AW1235" s="45" t="s">
        <v>97</v>
      </c>
      <c r="AX1235" s="45" t="s">
        <v>108</v>
      </c>
      <c r="AY1235" s="45" t="s">
        <v>100</v>
      </c>
      <c r="AZ1235" s="45" t="s">
        <v>163</v>
      </c>
      <c r="BA1235" s="45" t="s">
        <v>97</v>
      </c>
      <c r="BB1235" s="74" t="s">
        <v>120</v>
      </c>
      <c r="BC1235" s="45">
        <v>833</v>
      </c>
      <c r="BD1235" s="45" t="s">
        <v>206</v>
      </c>
      <c r="BE1235" s="45" t="s">
        <v>122</v>
      </c>
      <c r="BG1235" s="45" t="s">
        <v>97</v>
      </c>
      <c r="BH1235" s="45" t="s">
        <v>634</v>
      </c>
      <c r="BI1235" s="45">
        <v>1</v>
      </c>
      <c r="BJ1235" s="45" t="s">
        <v>97</v>
      </c>
      <c r="BK1235" s="53">
        <v>42912.761053240742</v>
      </c>
      <c r="BL1235" s="45" t="s">
        <v>128</v>
      </c>
      <c r="BM1235" s="45" t="s">
        <v>97</v>
      </c>
      <c r="BO1235" s="68" t="str">
        <f t="shared" si="309"/>
        <v>EXECUTE [dbo].[PG_CI_CUENTA_BANCO] 0,0,0 , 1378, X</v>
      </c>
    </row>
    <row r="1236" spans="2:67" x14ac:dyDescent="0.3">
      <c r="B1236" s="6">
        <f t="shared" si="297"/>
        <v>0</v>
      </c>
      <c r="C1236" s="6" t="str">
        <f t="shared" si="298"/>
        <v>0, 0</v>
      </c>
      <c r="D1236" s="54">
        <f t="shared" si="299"/>
        <v>1379</v>
      </c>
      <c r="E1236" s="75" t="str">
        <f t="shared" si="300"/>
        <v>Los Mochis | INGRESOS | INGRESOS   | 110676160 | CD. JUAREZ | Pesos Mexicanos</v>
      </c>
      <c r="F1236" s="54" t="str">
        <f t="shared" si="301"/>
        <v>6160</v>
      </c>
      <c r="G1236" s="5">
        <v>0</v>
      </c>
      <c r="H1236" s="78" t="str">
        <f t="shared" si="302"/>
        <v>Los Mochis | INGRESOS | INGRESOS   | 110676160 | CD. JUAREZ | Pesos Mexicanos</v>
      </c>
      <c r="I1236" s="69">
        <f t="shared" si="295"/>
        <v>90</v>
      </c>
      <c r="J1236" s="69">
        <f t="shared" si="295"/>
        <v>7</v>
      </c>
      <c r="K1236" s="70">
        <v>1</v>
      </c>
      <c r="L1236" s="69" t="str">
        <f t="shared" si="303"/>
        <v>N/D</v>
      </c>
      <c r="M1236" s="69">
        <f t="shared" si="304"/>
        <v>833</v>
      </c>
      <c r="N1236" s="69">
        <f t="shared" si="305"/>
        <v>110676160</v>
      </c>
      <c r="P1236" s="70">
        <v>1</v>
      </c>
      <c r="Q1236" s="70">
        <v>1</v>
      </c>
      <c r="R1236" s="19" t="s">
        <v>4</v>
      </c>
      <c r="S1236" s="78" t="str">
        <f t="shared" si="306"/>
        <v>LUIS RAMIREZ RODRIGUEZ</v>
      </c>
      <c r="T1236" s="78" t="str">
        <f t="shared" si="307"/>
        <v>Los Mochis</v>
      </c>
      <c r="AB1236" s="78" t="str">
        <f t="shared" si="308"/>
        <v>TOMAS ZARAGOZA FUENTES</v>
      </c>
      <c r="AC1236" s="70">
        <v>103</v>
      </c>
      <c r="AD1236" s="68" t="str">
        <f t="shared" si="296"/>
        <v>EXECUTE [dbo].[PG_CI_CUENTA_BANCO] 0, 0, 0, 1379, 'Los Mochis | INGRESOS | INGRESOS   | 110676160 | CD. JUAREZ | Pesos Mexicanos' , '6160', 0, 'Los Mochis | INGRESOS | INGRESOS   | 110676160 | CD. JUAREZ | Pesos Mexicanos', 90, 7, 1, 'N/D', '833', '110676160', '', 1, 1, NULL, 'LUIS RAMIREZ RODRIGUEZ', 'Los Mochis', '', '', '', '', '', '', '', 'TOMAS ZARAGOZA FUENTES', 103</v>
      </c>
      <c r="AK1236" s="43">
        <v>1379</v>
      </c>
      <c r="AL1236" s="44">
        <v>90</v>
      </c>
      <c r="AM1236" s="44">
        <v>7</v>
      </c>
      <c r="AN1236" s="84" t="s">
        <v>3</v>
      </c>
      <c r="AO1236" s="44">
        <v>84</v>
      </c>
      <c r="AP1236" s="45" t="s">
        <v>572</v>
      </c>
      <c r="AQ1236" s="45">
        <v>110676160</v>
      </c>
      <c r="AR1236" s="46" t="s">
        <v>104</v>
      </c>
      <c r="AS1236" s="45" t="s">
        <v>24</v>
      </c>
      <c r="AT1236" s="45" t="s">
        <v>548</v>
      </c>
      <c r="AU1236" s="45" t="s">
        <v>324</v>
      </c>
      <c r="AV1236" s="45" t="s">
        <v>107</v>
      </c>
      <c r="AW1236" s="45" t="s">
        <v>97</v>
      </c>
      <c r="AX1236" s="45" t="s">
        <v>108</v>
      </c>
      <c r="AY1236" s="45" t="s">
        <v>100</v>
      </c>
      <c r="AZ1236" s="45" t="s">
        <v>109</v>
      </c>
      <c r="BA1236" s="45" t="s">
        <v>97</v>
      </c>
      <c r="BB1236" s="74" t="s">
        <v>120</v>
      </c>
      <c r="BC1236" s="45">
        <v>833</v>
      </c>
      <c r="BD1236" s="45" t="s">
        <v>206</v>
      </c>
      <c r="BE1236" s="45" t="s">
        <v>122</v>
      </c>
      <c r="BG1236" s="45" t="s">
        <v>169</v>
      </c>
      <c r="BH1236" s="45" t="s">
        <v>635</v>
      </c>
      <c r="BI1236" s="45">
        <v>1</v>
      </c>
      <c r="BJ1236" s="45" t="s">
        <v>97</v>
      </c>
      <c r="BK1236" s="53">
        <v>42950.757743055554</v>
      </c>
      <c r="BL1236" s="45" t="s">
        <v>317</v>
      </c>
      <c r="BM1236" s="45" t="s">
        <v>97</v>
      </c>
      <c r="BO1236" s="68" t="str">
        <f t="shared" si="309"/>
        <v>EXECUTE [dbo].[PG_CI_CUENTA_BANCO] 0,0,0 , 1379, X</v>
      </c>
    </row>
    <row r="1237" spans="2:67" x14ac:dyDescent="0.3">
      <c r="B1237" s="6">
        <f t="shared" si="297"/>
        <v>0</v>
      </c>
      <c r="C1237" s="6" t="str">
        <f t="shared" si="298"/>
        <v>0, 0</v>
      </c>
      <c r="D1237" s="54">
        <f t="shared" si="299"/>
        <v>1380</v>
      </c>
      <c r="E1237" s="75" t="str">
        <f t="shared" si="300"/>
        <v>Culiacan | INGRESOS | INGRESOS   | 110676284 | CD. JUAREZ | Pesos Mexicanos</v>
      </c>
      <c r="F1237" s="54" t="str">
        <f t="shared" si="301"/>
        <v>6284</v>
      </c>
      <c r="G1237" s="5">
        <v>0</v>
      </c>
      <c r="H1237" s="78" t="str">
        <f t="shared" si="302"/>
        <v>Culiacan | INGRESOS | INGRESOS   | 110676284 | CD. JUAREZ | Pesos Mexicanos</v>
      </c>
      <c r="I1237" s="69">
        <f t="shared" si="295"/>
        <v>90</v>
      </c>
      <c r="J1237" s="69">
        <f t="shared" si="295"/>
        <v>7</v>
      </c>
      <c r="K1237" s="70">
        <v>1</v>
      </c>
      <c r="L1237" s="69" t="str">
        <f t="shared" si="303"/>
        <v>N/D</v>
      </c>
      <c r="M1237" s="69">
        <f t="shared" si="304"/>
        <v>833</v>
      </c>
      <c r="N1237" s="69">
        <f t="shared" si="305"/>
        <v>110676284</v>
      </c>
      <c r="P1237" s="70">
        <v>1</v>
      </c>
      <c r="Q1237" s="70">
        <v>1</v>
      </c>
      <c r="R1237" s="19" t="s">
        <v>4</v>
      </c>
      <c r="S1237" s="78" t="str">
        <f t="shared" si="306"/>
        <v>LUIS RAMIREZ RODRIGUEZ</v>
      </c>
      <c r="T1237" s="78" t="str">
        <f t="shared" si="307"/>
        <v>Culiacan</v>
      </c>
      <c r="AB1237" s="78" t="str">
        <f t="shared" si="308"/>
        <v>TOMAS ZARAGOZA FUENTES</v>
      </c>
      <c r="AC1237" s="70">
        <v>103</v>
      </c>
      <c r="AD1237" s="68" t="str">
        <f t="shared" si="296"/>
        <v>EXECUTE [dbo].[PG_CI_CUENTA_BANCO] 0, 0, 0, 1380, 'Culiacan | INGRESOS | INGRESOS   | 110676284 | CD. JUAREZ | Pesos Mexicanos' , '6284', 0, 'Culiacan | INGRESOS | INGRESOS   | 110676284 | CD. JUAREZ | Pesos Mexicanos', 90, 7, 1, 'N/D', '833', '110676284', '', 1, 1, NULL, 'LUIS RAMIREZ RODRIGUEZ', 'Culiacan', '', '', '', '', '', '', '', 'TOMAS ZARAGOZA FUENTES', 103</v>
      </c>
      <c r="AK1237" s="43">
        <v>1380</v>
      </c>
      <c r="AL1237" s="44">
        <v>90</v>
      </c>
      <c r="AM1237" s="44">
        <v>7</v>
      </c>
      <c r="AN1237" s="84" t="s">
        <v>3</v>
      </c>
      <c r="AO1237" s="44">
        <v>90</v>
      </c>
      <c r="AP1237" s="45" t="s">
        <v>574</v>
      </c>
      <c r="AQ1237" s="45">
        <v>110676284</v>
      </c>
      <c r="AR1237" s="46" t="s">
        <v>104</v>
      </c>
      <c r="AS1237" s="45" t="s">
        <v>24</v>
      </c>
      <c r="AT1237" s="45" t="s">
        <v>548</v>
      </c>
      <c r="AU1237" s="45" t="s">
        <v>324</v>
      </c>
      <c r="AV1237" s="45" t="s">
        <v>107</v>
      </c>
      <c r="AW1237" s="45" t="s">
        <v>97</v>
      </c>
      <c r="AX1237" s="45" t="s">
        <v>108</v>
      </c>
      <c r="AY1237" s="45" t="s">
        <v>100</v>
      </c>
      <c r="AZ1237" s="45" t="s">
        <v>109</v>
      </c>
      <c r="BA1237" s="45" t="s">
        <v>97</v>
      </c>
      <c r="BB1237" s="74" t="s">
        <v>120</v>
      </c>
      <c r="BC1237" s="45">
        <v>833</v>
      </c>
      <c r="BD1237" s="45" t="s">
        <v>206</v>
      </c>
      <c r="BE1237" s="45" t="s">
        <v>122</v>
      </c>
      <c r="BG1237" s="45" t="s">
        <v>169</v>
      </c>
      <c r="BH1237" s="45" t="s">
        <v>632</v>
      </c>
      <c r="BI1237" s="45">
        <v>1</v>
      </c>
      <c r="BJ1237" s="45" t="s">
        <v>97</v>
      </c>
      <c r="BK1237" s="53">
        <v>42950.733252314814</v>
      </c>
      <c r="BL1237" s="45" t="s">
        <v>317</v>
      </c>
      <c r="BM1237" s="45" t="s">
        <v>97</v>
      </c>
      <c r="BO1237" s="68" t="str">
        <f t="shared" si="309"/>
        <v>EXECUTE [dbo].[PG_CI_CUENTA_BANCO] 0,0,0 , 1380, X</v>
      </c>
    </row>
    <row r="1238" spans="2:67" x14ac:dyDescent="0.3">
      <c r="B1238" s="6">
        <f t="shared" si="297"/>
        <v>0</v>
      </c>
      <c r="C1238" s="6" t="str">
        <f t="shared" si="298"/>
        <v>0, 0</v>
      </c>
      <c r="D1238" s="54">
        <f t="shared" si="299"/>
        <v>1381</v>
      </c>
      <c r="E1238" s="75" t="str">
        <f t="shared" si="300"/>
        <v>Todas | CONCENTRADORA | CONCENTRADORA  | 110676225 | CD. JUAREZ | Pesos Mexicanos</v>
      </c>
      <c r="F1238" s="54" t="str">
        <f t="shared" si="301"/>
        <v>6225</v>
      </c>
      <c r="G1238" s="5">
        <v>0</v>
      </c>
      <c r="H1238" s="78" t="str">
        <f t="shared" si="302"/>
        <v>Todas | CONCENTRADORA | CONCENTRADORA  | 110676225 | CD. JUAREZ | Pesos Mexicanos</v>
      </c>
      <c r="I1238" s="69">
        <f t="shared" si="295"/>
        <v>90</v>
      </c>
      <c r="J1238" s="69">
        <f t="shared" si="295"/>
        <v>7</v>
      </c>
      <c r="K1238" s="70">
        <v>1</v>
      </c>
      <c r="L1238" s="69" t="str">
        <f t="shared" si="303"/>
        <v>N/D</v>
      </c>
      <c r="M1238" s="69">
        <f t="shared" si="304"/>
        <v>833</v>
      </c>
      <c r="N1238" s="69">
        <f t="shared" si="305"/>
        <v>110676225</v>
      </c>
      <c r="P1238" s="70">
        <v>1</v>
      </c>
      <c r="Q1238" s="70">
        <v>2</v>
      </c>
      <c r="R1238" s="19" t="s">
        <v>4</v>
      </c>
      <c r="S1238" s="78" t="str">
        <f t="shared" si="306"/>
        <v>LUIS RAMIREZ RODRIGUEZ</v>
      </c>
      <c r="T1238" s="78" t="str">
        <f t="shared" si="307"/>
        <v>Todas</v>
      </c>
      <c r="AB1238" s="78" t="str">
        <f t="shared" si="308"/>
        <v>TOMAS ZARAGOZA FUENTES</v>
      </c>
      <c r="AC1238" s="70">
        <v>103</v>
      </c>
      <c r="AD1238" s="68" t="str">
        <f t="shared" si="296"/>
        <v>EXECUTE [dbo].[PG_CI_CUENTA_BANCO] 0, 0, 0, 1381, 'Todas | CONCENTRADORA | CONCENTRADORA  | 110676225 | CD. JUAREZ | Pesos Mexicanos' , '6225', 0, 'Todas | CONCENTRADORA | CONCENTRADORA  | 110676225 | CD. JUAREZ | Pesos Mexicanos', 90, 7, 1, 'N/D', '833', '110676225', '', 1, 2, NULL, 'LUIS RAMIREZ RODRIGUEZ', 'Todas', '', '', '', '', '', '', '', 'TOMAS ZARAGOZA FUENTES', 103</v>
      </c>
      <c r="AK1238" s="43">
        <v>1381</v>
      </c>
      <c r="AL1238" s="44">
        <v>90</v>
      </c>
      <c r="AM1238" s="44">
        <v>7</v>
      </c>
      <c r="AN1238" s="84" t="s">
        <v>3</v>
      </c>
      <c r="AO1238" s="44">
        <v>0</v>
      </c>
      <c r="AP1238" s="45" t="s">
        <v>130</v>
      </c>
      <c r="AQ1238" s="45">
        <v>110676225</v>
      </c>
      <c r="AR1238" s="46" t="s">
        <v>127</v>
      </c>
      <c r="AS1238" s="45" t="s">
        <v>18</v>
      </c>
      <c r="AT1238" s="45" t="s">
        <v>636</v>
      </c>
      <c r="AU1238" s="45" t="s">
        <v>324</v>
      </c>
      <c r="AV1238" s="45" t="s">
        <v>107</v>
      </c>
      <c r="AW1238" s="45" t="s">
        <v>97</v>
      </c>
      <c r="AX1238" s="45" t="s">
        <v>108</v>
      </c>
      <c r="AY1238" s="45" t="s">
        <v>100</v>
      </c>
      <c r="AZ1238" s="45" t="s">
        <v>109</v>
      </c>
      <c r="BA1238" s="45" t="s">
        <v>97</v>
      </c>
      <c r="BB1238" s="74" t="s">
        <v>120</v>
      </c>
      <c r="BC1238" s="45">
        <v>833</v>
      </c>
      <c r="BD1238" s="45" t="s">
        <v>206</v>
      </c>
      <c r="BE1238" s="45" t="s">
        <v>122</v>
      </c>
      <c r="BG1238" s="45" t="s">
        <v>169</v>
      </c>
      <c r="BH1238" s="45" t="s">
        <v>637</v>
      </c>
      <c r="BI1238" s="45">
        <v>1</v>
      </c>
      <c r="BJ1238" s="45" t="s">
        <v>97</v>
      </c>
      <c r="BK1238" s="53">
        <v>42931.570891203701</v>
      </c>
      <c r="BL1238" s="45" t="s">
        <v>128</v>
      </c>
      <c r="BM1238" s="45" t="s">
        <v>97</v>
      </c>
      <c r="BO1238" s="68" t="str">
        <f t="shared" si="309"/>
        <v>EXECUTE [dbo].[PG_CI_CUENTA_BANCO] 0,0,0 , 1381, X</v>
      </c>
    </row>
    <row r="1239" spans="2:67" x14ac:dyDescent="0.3">
      <c r="B1239" s="6">
        <f t="shared" si="297"/>
        <v>0</v>
      </c>
      <c r="C1239" s="6" t="str">
        <f t="shared" si="298"/>
        <v>0, 0</v>
      </c>
      <c r="D1239" s="54">
        <f t="shared" si="299"/>
        <v>1382</v>
      </c>
      <c r="E1239" s="75" t="str">
        <f t="shared" si="300"/>
        <v>Culiacan | EGRESOS | EGRESOS PLANTA CULIACAN | 110676381 | CD JUAREZ | Pesos Mexicanos</v>
      </c>
      <c r="F1239" s="54" t="str">
        <f t="shared" si="301"/>
        <v>6381</v>
      </c>
      <c r="G1239" s="5">
        <v>0</v>
      </c>
      <c r="H1239" s="78" t="str">
        <f t="shared" si="302"/>
        <v>Culiacan | EGRESOS | EGRESOS PLANTA CULIACAN | 110676381 | CD JUAREZ | Pesos Mexicanos</v>
      </c>
      <c r="I1239" s="69">
        <f t="shared" si="295"/>
        <v>90</v>
      </c>
      <c r="J1239" s="69">
        <f t="shared" si="295"/>
        <v>7</v>
      </c>
      <c r="K1239" s="70">
        <v>1</v>
      </c>
      <c r="L1239" s="69" t="str">
        <f t="shared" si="303"/>
        <v>N/D</v>
      </c>
      <c r="M1239" s="69">
        <f t="shared" si="304"/>
        <v>833</v>
      </c>
      <c r="N1239" s="69">
        <f t="shared" si="305"/>
        <v>110676381</v>
      </c>
      <c r="P1239" s="70">
        <v>1</v>
      </c>
      <c r="Q1239" s="70">
        <v>3</v>
      </c>
      <c r="R1239" s="19" t="s">
        <v>4</v>
      </c>
      <c r="S1239" s="78" t="str">
        <f t="shared" si="306"/>
        <v>LUIS RAMIREZ RODRIGUEZ</v>
      </c>
      <c r="T1239" s="78" t="str">
        <f t="shared" si="307"/>
        <v>Culiacan</v>
      </c>
      <c r="AB1239" s="78" t="str">
        <f t="shared" si="308"/>
        <v>TOMAS ZARAGOZA FUENTES</v>
      </c>
      <c r="AC1239" s="70">
        <v>103</v>
      </c>
      <c r="AD1239" s="68" t="str">
        <f t="shared" si="296"/>
        <v>EXECUTE [dbo].[PG_CI_CUENTA_BANCO] 0, 0, 0, 1382, 'Culiacan | EGRESOS | EGRESOS PLANTA CULIACAN | 110676381 | CD JUAREZ | Pesos Mexicanos' , '6381', 0, 'Culiacan | EGRESOS | EGRESOS PLANTA CULIACAN | 110676381 | CD JUAREZ | Pesos Mexicanos', 90, 7, 1, 'N/D', '833', '110676381', '', 1, 3, NULL, 'LUIS RAMIREZ RODRIGUEZ', 'Culiacan', '', '', '', '', '', '', '', 'TOMAS ZARAGOZA FUENTES', 103</v>
      </c>
      <c r="AK1239" s="43">
        <v>1382</v>
      </c>
      <c r="AL1239" s="44">
        <v>90</v>
      </c>
      <c r="AM1239" s="44">
        <v>7</v>
      </c>
      <c r="AN1239" s="84" t="s">
        <v>3</v>
      </c>
      <c r="AO1239" s="44">
        <v>90</v>
      </c>
      <c r="AP1239" s="45" t="s">
        <v>574</v>
      </c>
      <c r="AQ1239" s="45">
        <v>110676381</v>
      </c>
      <c r="AR1239" s="46" t="s">
        <v>133</v>
      </c>
      <c r="AS1239" s="45" t="s">
        <v>25</v>
      </c>
      <c r="AT1239" s="45" t="s">
        <v>638</v>
      </c>
      <c r="AU1239" s="45" t="s">
        <v>324</v>
      </c>
      <c r="AV1239" s="45" t="s">
        <v>107</v>
      </c>
      <c r="AW1239" s="45" t="s">
        <v>97</v>
      </c>
      <c r="AX1239" s="45" t="s">
        <v>108</v>
      </c>
      <c r="AY1239" s="45" t="s">
        <v>100</v>
      </c>
      <c r="AZ1239" s="45" t="s">
        <v>109</v>
      </c>
      <c r="BA1239" s="45" t="s">
        <v>97</v>
      </c>
      <c r="BB1239" s="74" t="s">
        <v>343</v>
      </c>
      <c r="BC1239" s="45">
        <v>833</v>
      </c>
      <c r="BD1239" s="45" t="s">
        <v>206</v>
      </c>
      <c r="BE1239" s="45" t="s">
        <v>122</v>
      </c>
      <c r="BG1239" s="45" t="s">
        <v>169</v>
      </c>
      <c r="BH1239" s="45" t="s">
        <v>639</v>
      </c>
      <c r="BI1239" s="45">
        <v>1</v>
      </c>
      <c r="BJ1239" s="45" t="s">
        <v>97</v>
      </c>
      <c r="BK1239" s="53">
        <v>43293.470173611109</v>
      </c>
      <c r="BL1239" s="45" t="s">
        <v>128</v>
      </c>
      <c r="BM1239" s="45" t="s">
        <v>97</v>
      </c>
      <c r="BO1239" s="68" t="str">
        <f t="shared" si="309"/>
        <v>EXECUTE [dbo].[PG_CI_CUENTA_BANCO] 0,0,0 , 1382, X</v>
      </c>
    </row>
    <row r="1240" spans="2:67" x14ac:dyDescent="0.3">
      <c r="B1240" s="6">
        <f t="shared" si="297"/>
        <v>0</v>
      </c>
      <c r="C1240" s="6" t="str">
        <f t="shared" si="298"/>
        <v>0, 0</v>
      </c>
      <c r="D1240" s="54">
        <f t="shared" si="299"/>
        <v>1383</v>
      </c>
      <c r="E1240" s="75" t="str">
        <f t="shared" si="300"/>
        <v>Los Mochis | EGRESOS | EGRESOS PLANTA LOS MOCHIS | 110676349 | CD JUAREZ | Pesos Mexicanos</v>
      </c>
      <c r="F1240" s="54" t="str">
        <f t="shared" si="301"/>
        <v>6349</v>
      </c>
      <c r="G1240" s="5">
        <v>0</v>
      </c>
      <c r="H1240" s="78" t="str">
        <f t="shared" si="302"/>
        <v>Los Mochis | EGRESOS | EGRESOS PLANTA LOS MOCHIS | 110676349 | CD JUAREZ | Pesos Mexicanos</v>
      </c>
      <c r="I1240" s="69">
        <f t="shared" si="295"/>
        <v>90</v>
      </c>
      <c r="J1240" s="69">
        <f t="shared" si="295"/>
        <v>7</v>
      </c>
      <c r="K1240" s="70">
        <v>1</v>
      </c>
      <c r="L1240" s="69" t="str">
        <f t="shared" si="303"/>
        <v>CD JUAREZ</v>
      </c>
      <c r="M1240" s="69">
        <f t="shared" si="304"/>
        <v>833</v>
      </c>
      <c r="N1240" s="69">
        <f t="shared" si="305"/>
        <v>110676349</v>
      </c>
      <c r="P1240" s="70">
        <v>1</v>
      </c>
      <c r="Q1240" s="70">
        <v>3</v>
      </c>
      <c r="R1240" s="19" t="s">
        <v>4</v>
      </c>
      <c r="S1240" s="78" t="str">
        <f t="shared" si="306"/>
        <v>LUIS RAMIREZ RODRIGUEZ</v>
      </c>
      <c r="T1240" s="78" t="str">
        <f t="shared" si="307"/>
        <v>Los Mochis</v>
      </c>
      <c r="AB1240" s="78" t="str">
        <f t="shared" si="308"/>
        <v>TOMAS ZARAGOZA FUENTES</v>
      </c>
      <c r="AC1240" s="70">
        <v>103</v>
      </c>
      <c r="AD1240" s="68" t="str">
        <f t="shared" si="296"/>
        <v>EXECUTE [dbo].[PG_CI_CUENTA_BANCO] 0, 0, 0, 1383, 'Los Mochis | EGRESOS | EGRESOS PLANTA LOS MOCHIS | 110676349 | CD JUAREZ | Pesos Mexicanos' , '6349', 0, 'Los Mochis | EGRESOS | EGRESOS PLANTA LOS MOCHIS | 110676349 | CD JUAREZ | Pesos Mexicanos', 90, 7, 1, 'CD JUAREZ', '833', '110676349', '', 1, 3, NULL, 'LUIS RAMIREZ RODRIGUEZ', 'Los Mochis', '', '', '', '', '', '', '', 'TOMAS ZARAGOZA FUENTES', 103</v>
      </c>
      <c r="AK1240" s="43">
        <v>1383</v>
      </c>
      <c r="AL1240" s="44">
        <v>90</v>
      </c>
      <c r="AM1240" s="44">
        <v>7</v>
      </c>
      <c r="AN1240" s="84" t="s">
        <v>3</v>
      </c>
      <c r="AO1240" s="44">
        <v>84</v>
      </c>
      <c r="AP1240" s="45" t="s">
        <v>572</v>
      </c>
      <c r="AQ1240" s="45">
        <v>110676349</v>
      </c>
      <c r="AR1240" s="46" t="s">
        <v>133</v>
      </c>
      <c r="AS1240" s="45" t="s">
        <v>25</v>
      </c>
      <c r="AT1240" s="45" t="s">
        <v>640</v>
      </c>
      <c r="AU1240" s="45" t="s">
        <v>324</v>
      </c>
      <c r="AV1240" s="45" t="s">
        <v>107</v>
      </c>
      <c r="AW1240" s="45" t="s">
        <v>97</v>
      </c>
      <c r="AX1240" s="45" t="s">
        <v>108</v>
      </c>
      <c r="AY1240" s="45" t="s">
        <v>100</v>
      </c>
      <c r="AZ1240" s="45" t="s">
        <v>109</v>
      </c>
      <c r="BA1240" s="45" t="s">
        <v>343</v>
      </c>
      <c r="BB1240" s="74" t="s">
        <v>343</v>
      </c>
      <c r="BC1240" s="45">
        <v>833</v>
      </c>
      <c r="BD1240" s="45" t="s">
        <v>338</v>
      </c>
      <c r="BE1240" s="45" t="s">
        <v>122</v>
      </c>
      <c r="BG1240" s="45" t="s">
        <v>169</v>
      </c>
      <c r="BH1240" s="45" t="s">
        <v>641</v>
      </c>
      <c r="BI1240" s="45">
        <v>1</v>
      </c>
      <c r="BJ1240" s="45" t="s">
        <v>97</v>
      </c>
      <c r="BK1240" s="53">
        <v>43054.489837962959</v>
      </c>
      <c r="BL1240" s="45" t="s">
        <v>128</v>
      </c>
      <c r="BM1240" s="45" t="s">
        <v>97</v>
      </c>
      <c r="BO1240" s="68" t="str">
        <f t="shared" si="309"/>
        <v>EXECUTE [dbo].[PG_CI_CUENTA_BANCO] 0,0,0 , 1383, X</v>
      </c>
    </row>
    <row r="1241" spans="2:67" x14ac:dyDescent="0.3">
      <c r="B1241" s="6">
        <f t="shared" si="297"/>
        <v>0</v>
      </c>
      <c r="C1241" s="6" t="str">
        <f t="shared" si="298"/>
        <v>0, 0</v>
      </c>
      <c r="D1241" s="54">
        <f t="shared" si="299"/>
        <v>1384</v>
      </c>
      <c r="E1241" s="75" t="str">
        <f t="shared" si="300"/>
        <v>Todas | EGRESOS | GASTOS CORPORATIVO | 110630888 | CD JUAREZ | Pesos Mexicanos</v>
      </c>
      <c r="F1241" s="54" t="str">
        <f t="shared" si="301"/>
        <v>0888</v>
      </c>
      <c r="G1241" s="5">
        <v>0</v>
      </c>
      <c r="H1241" s="78" t="str">
        <f t="shared" si="302"/>
        <v>Todas | EGRESOS | GASTOS CORPORATIVO | 110630888 | CD JUAREZ | Pesos Mexicanos</v>
      </c>
      <c r="I1241" s="69">
        <f t="shared" si="295"/>
        <v>25</v>
      </c>
      <c r="J1241" s="69">
        <f t="shared" si="295"/>
        <v>7</v>
      </c>
      <c r="K1241" s="70">
        <v>1</v>
      </c>
      <c r="L1241" s="69" t="str">
        <f t="shared" si="303"/>
        <v>N/D</v>
      </c>
      <c r="M1241" s="69">
        <f t="shared" si="304"/>
        <v>833</v>
      </c>
      <c r="N1241" s="69">
        <f t="shared" si="305"/>
        <v>110630888</v>
      </c>
      <c r="P1241" s="70">
        <v>1</v>
      </c>
      <c r="Q1241" s="70">
        <v>3</v>
      </c>
      <c r="R1241" s="19" t="s">
        <v>4</v>
      </c>
      <c r="S1241" s="78" t="str">
        <f t="shared" si="306"/>
        <v>LUIS RAMIREZ RODRIGUEZ</v>
      </c>
      <c r="T1241" s="78" t="str">
        <f t="shared" si="307"/>
        <v>Todas</v>
      </c>
      <c r="AB1241" s="78" t="str">
        <f t="shared" si="308"/>
        <v>ENRIQUE ZARAGOZA ITO</v>
      </c>
      <c r="AC1241" s="70">
        <v>103</v>
      </c>
      <c r="AD1241" s="68" t="str">
        <f t="shared" si="296"/>
        <v>EXECUTE [dbo].[PG_CI_CUENTA_BANCO] 0, 0, 0, 1384, 'Todas | EGRESOS | GASTOS CORPORATIVO | 110630888 | CD JUAREZ | Pesos Mexicanos' , '0888', 0, 'Todas | EGRESOS | GASTOS CORPORATIVO | 110630888 | CD JUAREZ | Pesos Mexicanos', 25, 7, 1, 'N/D', '833', '110630888', '', 1, 3, NULL, 'LUIS RAMIREZ RODRIGUEZ', 'Todas', '', '', '', '', '', '', '', 'ENRIQUE ZARAGOZA ITO', 103</v>
      </c>
      <c r="AK1241" s="43">
        <v>1384</v>
      </c>
      <c r="AL1241" s="44">
        <v>25</v>
      </c>
      <c r="AM1241" s="44">
        <v>7</v>
      </c>
      <c r="AN1241" s="84" t="s">
        <v>3</v>
      </c>
      <c r="AO1241" s="44">
        <v>0</v>
      </c>
      <c r="AP1241" s="45" t="s">
        <v>130</v>
      </c>
      <c r="AQ1241" s="45">
        <v>110630888</v>
      </c>
      <c r="AR1241" s="46" t="s">
        <v>133</v>
      </c>
      <c r="AS1241" s="45" t="s">
        <v>25</v>
      </c>
      <c r="AT1241" s="45" t="s">
        <v>387</v>
      </c>
      <c r="AU1241" s="45" t="s">
        <v>642</v>
      </c>
      <c r="AV1241" s="45" t="s">
        <v>107</v>
      </c>
      <c r="AW1241" s="45" t="s">
        <v>97</v>
      </c>
      <c r="AX1241" s="45" t="s">
        <v>108</v>
      </c>
      <c r="AY1241" s="45" t="s">
        <v>100</v>
      </c>
      <c r="AZ1241" s="45" t="s">
        <v>163</v>
      </c>
      <c r="BA1241" s="45" t="s">
        <v>97</v>
      </c>
      <c r="BB1241" s="74" t="s">
        <v>343</v>
      </c>
      <c r="BC1241" s="45">
        <v>833</v>
      </c>
      <c r="BD1241" s="45" t="s">
        <v>206</v>
      </c>
      <c r="BE1241" s="45" t="s">
        <v>122</v>
      </c>
      <c r="BG1241" s="45" t="s">
        <v>169</v>
      </c>
      <c r="BH1241" s="45" t="s">
        <v>643</v>
      </c>
      <c r="BI1241" s="45">
        <v>1</v>
      </c>
      <c r="BJ1241" s="45" t="s">
        <v>97</v>
      </c>
      <c r="BK1241" s="53">
        <v>43068.527187500003</v>
      </c>
      <c r="BL1241" s="45" t="s">
        <v>128</v>
      </c>
      <c r="BM1241" s="45" t="s">
        <v>97</v>
      </c>
      <c r="BO1241" s="68" t="str">
        <f t="shared" si="309"/>
        <v>EXECUTE [dbo].[PG_CI_CUENTA_BANCO] 0,0,0 , 1384, X</v>
      </c>
    </row>
    <row r="1242" spans="2:67" x14ac:dyDescent="0.3">
      <c r="B1242" s="6">
        <f t="shared" si="297"/>
        <v>0</v>
      </c>
      <c r="C1242" s="6" t="str">
        <f t="shared" si="298"/>
        <v>0, 0</v>
      </c>
      <c r="D1242" s="54">
        <f t="shared" si="299"/>
        <v>1385</v>
      </c>
      <c r="E1242" s="75" t="str">
        <f t="shared" si="300"/>
        <v>Todas | EGRESOS | EGRESOS PLANTA | 110630942 | CD JUAREZ | Pesos Mexicanos</v>
      </c>
      <c r="F1242" s="54" t="str">
        <f t="shared" si="301"/>
        <v>0942</v>
      </c>
      <c r="G1242" s="5">
        <v>0</v>
      </c>
      <c r="H1242" s="78" t="str">
        <f t="shared" si="302"/>
        <v>Todas | EGRESOS | EGRESOS PLANTA | 110630942 | CD JUAREZ | Pesos Mexicanos</v>
      </c>
      <c r="I1242" s="69">
        <f t="shared" si="295"/>
        <v>23</v>
      </c>
      <c r="J1242" s="69">
        <f t="shared" si="295"/>
        <v>7</v>
      </c>
      <c r="K1242" s="70">
        <v>1</v>
      </c>
      <c r="L1242" s="69" t="str">
        <f t="shared" si="303"/>
        <v>N/D</v>
      </c>
      <c r="M1242" s="69">
        <f t="shared" si="304"/>
        <v>833</v>
      </c>
      <c r="N1242" s="69">
        <f t="shared" si="305"/>
        <v>110630942</v>
      </c>
      <c r="P1242" s="70">
        <v>1</v>
      </c>
      <c r="Q1242" s="70">
        <v>3</v>
      </c>
      <c r="R1242" s="19" t="s">
        <v>4</v>
      </c>
      <c r="S1242" s="78" t="str">
        <f t="shared" si="306"/>
        <v>LUIS RAMIREZ RODRIGUEZ</v>
      </c>
      <c r="T1242" s="78" t="str">
        <f t="shared" si="307"/>
        <v>Todas</v>
      </c>
      <c r="AB1242" s="78" t="str">
        <f t="shared" si="308"/>
        <v>ENRIQUE ZARAGOZA ITO</v>
      </c>
      <c r="AC1242" s="70">
        <v>103</v>
      </c>
      <c r="AD1242" s="68" t="str">
        <f t="shared" si="296"/>
        <v>EXECUTE [dbo].[PG_CI_CUENTA_BANCO] 0, 0, 0, 1385, 'Todas | EGRESOS | EGRESOS PLANTA | 110630942 | CD JUAREZ | Pesos Mexicanos' , '0942', 0, 'Todas | EGRESOS | EGRESOS PLANTA | 110630942 | CD JUAREZ | Pesos Mexicanos', 23, 7, 1, 'N/D', '833', '110630942', '', 1, 3, NULL, 'LUIS RAMIREZ RODRIGUEZ', 'Todas', '', '', '', '', '', '', '', 'ENRIQUE ZARAGOZA ITO', 103</v>
      </c>
      <c r="AK1242" s="43">
        <v>1385</v>
      </c>
      <c r="AL1242" s="44">
        <v>23</v>
      </c>
      <c r="AM1242" s="44">
        <v>7</v>
      </c>
      <c r="AN1242" s="84" t="s">
        <v>3</v>
      </c>
      <c r="AO1242" s="44">
        <v>0</v>
      </c>
      <c r="AP1242" s="45" t="s">
        <v>130</v>
      </c>
      <c r="AQ1242" s="45">
        <v>110630942</v>
      </c>
      <c r="AR1242" s="46" t="s">
        <v>133</v>
      </c>
      <c r="AS1242" s="45" t="s">
        <v>25</v>
      </c>
      <c r="AT1242" s="45" t="s">
        <v>134</v>
      </c>
      <c r="AU1242" s="45" t="s">
        <v>642</v>
      </c>
      <c r="AV1242" s="45" t="s">
        <v>107</v>
      </c>
      <c r="AW1242" s="45" t="s">
        <v>97</v>
      </c>
      <c r="AX1242" s="45" t="s">
        <v>108</v>
      </c>
      <c r="AY1242" s="45" t="s">
        <v>100</v>
      </c>
      <c r="AZ1242" s="45" t="s">
        <v>163</v>
      </c>
      <c r="BA1242" s="45" t="s">
        <v>97</v>
      </c>
      <c r="BB1242" s="74" t="s">
        <v>343</v>
      </c>
      <c r="BC1242" s="45">
        <v>833</v>
      </c>
      <c r="BD1242" s="45" t="s">
        <v>206</v>
      </c>
      <c r="BE1242" s="45" t="s">
        <v>122</v>
      </c>
      <c r="BG1242" s="45" t="s">
        <v>169</v>
      </c>
      <c r="BH1242" s="45" t="s">
        <v>644</v>
      </c>
      <c r="BI1242" s="45">
        <v>1</v>
      </c>
      <c r="BJ1242" s="45" t="s">
        <v>97</v>
      </c>
      <c r="BK1242" s="53">
        <v>43068.527511574073</v>
      </c>
      <c r="BL1242" s="45" t="s">
        <v>128</v>
      </c>
      <c r="BM1242" s="45" t="s">
        <v>97</v>
      </c>
      <c r="BO1242" s="68" t="str">
        <f t="shared" si="309"/>
        <v>EXECUTE [dbo].[PG_CI_CUENTA_BANCO] 0,0,0 , 1385, X</v>
      </c>
    </row>
    <row r="1243" spans="2:67" x14ac:dyDescent="0.3">
      <c r="B1243" s="6">
        <f t="shared" si="297"/>
        <v>0</v>
      </c>
      <c r="C1243" s="6" t="str">
        <f t="shared" si="298"/>
        <v>0, 0</v>
      </c>
      <c r="D1243" s="54">
        <f t="shared" si="299"/>
        <v>1386</v>
      </c>
      <c r="E1243" s="75" t="str">
        <f t="shared" si="300"/>
        <v>Todas | EGRESOS | EGRESOS PLANTA | 110630993 | CD JUAREZ | Pesos Mexicanos</v>
      </c>
      <c r="F1243" s="54" t="str">
        <f t="shared" si="301"/>
        <v>0993</v>
      </c>
      <c r="G1243" s="5">
        <v>0</v>
      </c>
      <c r="H1243" s="78" t="str">
        <f t="shared" si="302"/>
        <v>Todas | EGRESOS | EGRESOS PLANTA | 110630993 | CD JUAREZ | Pesos Mexicanos</v>
      </c>
      <c r="I1243" s="69">
        <f t="shared" si="295"/>
        <v>11</v>
      </c>
      <c r="J1243" s="69">
        <f t="shared" si="295"/>
        <v>7</v>
      </c>
      <c r="K1243" s="70">
        <v>1</v>
      </c>
      <c r="L1243" s="69" t="str">
        <f t="shared" si="303"/>
        <v>N/D</v>
      </c>
      <c r="M1243" s="69">
        <f t="shared" si="304"/>
        <v>833</v>
      </c>
      <c r="N1243" s="69">
        <f t="shared" si="305"/>
        <v>110630993</v>
      </c>
      <c r="P1243" s="70">
        <v>1</v>
      </c>
      <c r="Q1243" s="70">
        <v>3</v>
      </c>
      <c r="R1243" s="19" t="s">
        <v>4</v>
      </c>
      <c r="S1243" s="78" t="str">
        <f t="shared" si="306"/>
        <v>LUIS RAMIREZ RODRIGUEZ</v>
      </c>
      <c r="T1243" s="78" t="str">
        <f t="shared" si="307"/>
        <v>Todas</v>
      </c>
      <c r="AB1243" s="78" t="str">
        <f t="shared" si="308"/>
        <v>ENRIQUE ZARAGOZA ITO</v>
      </c>
      <c r="AC1243" s="70">
        <v>103</v>
      </c>
      <c r="AD1243" s="68" t="str">
        <f t="shared" si="296"/>
        <v>EXECUTE [dbo].[PG_CI_CUENTA_BANCO] 0, 0, 0, 1386, 'Todas | EGRESOS | EGRESOS PLANTA | 110630993 | CD JUAREZ | Pesos Mexicanos' , '0993', 0, 'Todas | EGRESOS | EGRESOS PLANTA | 110630993 | CD JUAREZ | Pesos Mexicanos', 11, 7, 1, 'N/D', '833', '110630993', '', 1, 3, NULL, 'LUIS RAMIREZ RODRIGUEZ', 'Todas', '', '', '', '', '', '', '', 'ENRIQUE ZARAGOZA ITO', 103</v>
      </c>
      <c r="AK1243" s="43">
        <v>1386</v>
      </c>
      <c r="AL1243" s="44">
        <v>11</v>
      </c>
      <c r="AM1243" s="44">
        <v>7</v>
      </c>
      <c r="AN1243" s="84" t="s">
        <v>3</v>
      </c>
      <c r="AO1243" s="44">
        <v>0</v>
      </c>
      <c r="AP1243" s="45" t="s">
        <v>130</v>
      </c>
      <c r="AQ1243" s="45">
        <v>110630993</v>
      </c>
      <c r="AR1243" s="46" t="s">
        <v>133</v>
      </c>
      <c r="AS1243" s="45" t="s">
        <v>25</v>
      </c>
      <c r="AT1243" s="45" t="s">
        <v>134</v>
      </c>
      <c r="AU1243" s="45" t="s">
        <v>642</v>
      </c>
      <c r="AV1243" s="45" t="s">
        <v>107</v>
      </c>
      <c r="AW1243" s="45" t="s">
        <v>97</v>
      </c>
      <c r="AX1243" s="45" t="s">
        <v>108</v>
      </c>
      <c r="AY1243" s="45" t="s">
        <v>100</v>
      </c>
      <c r="AZ1243" s="45" t="s">
        <v>163</v>
      </c>
      <c r="BA1243" s="45" t="s">
        <v>97</v>
      </c>
      <c r="BB1243" s="74" t="s">
        <v>343</v>
      </c>
      <c r="BC1243" s="45">
        <v>833</v>
      </c>
      <c r="BD1243" s="45" t="s">
        <v>206</v>
      </c>
      <c r="BE1243" s="45" t="s">
        <v>122</v>
      </c>
      <c r="BG1243" s="45" t="s">
        <v>169</v>
      </c>
      <c r="BH1243" s="45" t="s">
        <v>632</v>
      </c>
      <c r="BI1243" s="45">
        <v>1</v>
      </c>
      <c r="BJ1243" s="45" t="s">
        <v>97</v>
      </c>
      <c r="BK1243" s="53">
        <v>43068.527719907404</v>
      </c>
      <c r="BL1243" s="45" t="s">
        <v>128</v>
      </c>
      <c r="BM1243" s="45" t="s">
        <v>97</v>
      </c>
      <c r="BO1243" s="68" t="str">
        <f t="shared" si="309"/>
        <v>EXECUTE [dbo].[PG_CI_CUENTA_BANCO] 0,0,0 , 1386, X</v>
      </c>
    </row>
    <row r="1244" spans="2:67" x14ac:dyDescent="0.3">
      <c r="B1244" s="6">
        <f t="shared" si="297"/>
        <v>0</v>
      </c>
      <c r="C1244" s="6" t="str">
        <f t="shared" si="298"/>
        <v>0, 0</v>
      </c>
      <c r="D1244" s="54">
        <f t="shared" si="299"/>
        <v>1387</v>
      </c>
      <c r="E1244" s="75" t="str">
        <f t="shared" si="300"/>
        <v>Todas | EGRESOS | EGRESOS PLANTA | 110631043 | CD JUAREZ | Pesos Mexicanos</v>
      </c>
      <c r="F1244" s="54" t="str">
        <f t="shared" si="301"/>
        <v>1043</v>
      </c>
      <c r="G1244" s="5">
        <v>0</v>
      </c>
      <c r="H1244" s="78" t="str">
        <f t="shared" si="302"/>
        <v>Todas | EGRESOS | EGRESOS PLANTA | 110631043 | CD JUAREZ | Pesos Mexicanos</v>
      </c>
      <c r="I1244" s="69">
        <f t="shared" si="295"/>
        <v>42</v>
      </c>
      <c r="J1244" s="69">
        <f t="shared" si="295"/>
        <v>7</v>
      </c>
      <c r="K1244" s="70">
        <v>1</v>
      </c>
      <c r="L1244" s="69" t="str">
        <f t="shared" si="303"/>
        <v>N/D</v>
      </c>
      <c r="M1244" s="69">
        <f t="shared" si="304"/>
        <v>833</v>
      </c>
      <c r="N1244" s="69">
        <f t="shared" si="305"/>
        <v>110631043</v>
      </c>
      <c r="P1244" s="70">
        <v>1</v>
      </c>
      <c r="Q1244" s="70">
        <v>3</v>
      </c>
      <c r="R1244" s="19" t="s">
        <v>4</v>
      </c>
      <c r="S1244" s="78" t="str">
        <f t="shared" si="306"/>
        <v>LUIS RAMIREZ RODRIGUEZ</v>
      </c>
      <c r="T1244" s="78" t="str">
        <f t="shared" si="307"/>
        <v>Todas</v>
      </c>
      <c r="AB1244" s="78" t="str">
        <f t="shared" si="308"/>
        <v>ENRIQUE ZARAGOZA ITO</v>
      </c>
      <c r="AC1244" s="70">
        <v>103</v>
      </c>
      <c r="AD1244" s="68" t="str">
        <f t="shared" si="296"/>
        <v>EXECUTE [dbo].[PG_CI_CUENTA_BANCO] 0, 0, 0, 1387, 'Todas | EGRESOS | EGRESOS PLANTA | 110631043 | CD JUAREZ | Pesos Mexicanos' , '1043', 0, 'Todas | EGRESOS | EGRESOS PLANTA | 110631043 | CD JUAREZ | Pesos Mexicanos', 42, 7, 1, 'N/D', '833', '110631043', '', 1, 3, NULL, 'LUIS RAMIREZ RODRIGUEZ', 'Todas', '', '', '', '', '', '', '', 'ENRIQUE ZARAGOZA ITO', 103</v>
      </c>
      <c r="AK1244" s="43">
        <v>1387</v>
      </c>
      <c r="AL1244" s="44">
        <v>42</v>
      </c>
      <c r="AM1244" s="44">
        <v>7</v>
      </c>
      <c r="AN1244" s="84" t="s">
        <v>3</v>
      </c>
      <c r="AO1244" s="44">
        <v>0</v>
      </c>
      <c r="AP1244" s="45" t="s">
        <v>130</v>
      </c>
      <c r="AQ1244" s="45">
        <v>110631043</v>
      </c>
      <c r="AR1244" s="46" t="s">
        <v>133</v>
      </c>
      <c r="AS1244" s="45" t="s">
        <v>25</v>
      </c>
      <c r="AT1244" s="45" t="s">
        <v>134</v>
      </c>
      <c r="AU1244" s="45" t="s">
        <v>642</v>
      </c>
      <c r="AV1244" s="45" t="s">
        <v>107</v>
      </c>
      <c r="AW1244" s="45" t="s">
        <v>97</v>
      </c>
      <c r="AX1244" s="45" t="s">
        <v>108</v>
      </c>
      <c r="AY1244" s="45" t="s">
        <v>100</v>
      </c>
      <c r="AZ1244" s="45" t="s">
        <v>163</v>
      </c>
      <c r="BA1244" s="45" t="s">
        <v>97</v>
      </c>
      <c r="BB1244" s="74" t="s">
        <v>343</v>
      </c>
      <c r="BC1244" s="45">
        <v>833</v>
      </c>
      <c r="BD1244" s="45" t="s">
        <v>206</v>
      </c>
      <c r="BE1244" s="45" t="s">
        <v>122</v>
      </c>
      <c r="BG1244" s="45" t="s">
        <v>169</v>
      </c>
      <c r="BH1244" s="45" t="s">
        <v>645</v>
      </c>
      <c r="BI1244" s="45">
        <v>1</v>
      </c>
      <c r="BJ1244" s="45" t="s">
        <v>97</v>
      </c>
      <c r="BK1244" s="53">
        <v>43068.528182870374</v>
      </c>
      <c r="BL1244" s="45" t="s">
        <v>128</v>
      </c>
      <c r="BM1244" s="45" t="s">
        <v>97</v>
      </c>
      <c r="BO1244" s="68" t="str">
        <f t="shared" si="309"/>
        <v>EXECUTE [dbo].[PG_CI_CUENTA_BANCO] 0,0,0 , 1387, X</v>
      </c>
    </row>
    <row r="1245" spans="2:67" x14ac:dyDescent="0.3">
      <c r="B1245" s="6">
        <f t="shared" si="297"/>
        <v>0</v>
      </c>
      <c r="C1245" s="6" t="str">
        <f t="shared" si="298"/>
        <v>0, 0</v>
      </c>
      <c r="D1245" s="54">
        <f t="shared" si="299"/>
        <v>1388</v>
      </c>
      <c r="E1245" s="75" t="str">
        <f t="shared" si="300"/>
        <v>Todas | EGRESOS | EGRESOS PLANTA | 110631108 | CD. JUAREZ | Pesos Mexicanos</v>
      </c>
      <c r="F1245" s="54" t="str">
        <f t="shared" si="301"/>
        <v>1108</v>
      </c>
      <c r="G1245" s="5">
        <v>0</v>
      </c>
      <c r="H1245" s="78" t="str">
        <f t="shared" si="302"/>
        <v>Todas | EGRESOS | EGRESOS PLANTA | 110631108 | CD. JUAREZ | Pesos Mexicanos</v>
      </c>
      <c r="I1245" s="69">
        <f t="shared" si="295"/>
        <v>6</v>
      </c>
      <c r="J1245" s="69">
        <f t="shared" si="295"/>
        <v>7</v>
      </c>
      <c r="K1245" s="70">
        <v>1</v>
      </c>
      <c r="L1245" s="69" t="str">
        <f t="shared" si="303"/>
        <v>N/D</v>
      </c>
      <c r="M1245" s="69">
        <f t="shared" si="304"/>
        <v>833</v>
      </c>
      <c r="N1245" s="69">
        <f t="shared" si="305"/>
        <v>110631108</v>
      </c>
      <c r="P1245" s="70">
        <v>1</v>
      </c>
      <c r="Q1245" s="70">
        <v>3</v>
      </c>
      <c r="R1245" s="19" t="s">
        <v>4</v>
      </c>
      <c r="S1245" s="78" t="str">
        <f t="shared" si="306"/>
        <v>LUIS RAMIREZ RODRIGUEZ</v>
      </c>
      <c r="T1245" s="78" t="str">
        <f t="shared" si="307"/>
        <v>Todas</v>
      </c>
      <c r="AB1245" s="78" t="str">
        <f t="shared" si="308"/>
        <v>ENRIQUE ZARAGOZA ITO</v>
      </c>
      <c r="AC1245" s="70">
        <v>103</v>
      </c>
      <c r="AD1245" s="68" t="str">
        <f t="shared" si="296"/>
        <v>EXECUTE [dbo].[PG_CI_CUENTA_BANCO] 0, 0, 0, 1388, 'Todas | EGRESOS | EGRESOS PLANTA | 110631108 | CD. JUAREZ | Pesos Mexicanos' , '1108', 0, 'Todas | EGRESOS | EGRESOS PLANTA | 110631108 | CD. JUAREZ | Pesos Mexicanos', 6, 7, 1, 'N/D', '833', '110631108', '', 1, 3, NULL, 'LUIS RAMIREZ RODRIGUEZ', 'Todas', '', '', '', '', '', '', '', 'ENRIQUE ZARAGOZA ITO', 103</v>
      </c>
      <c r="AK1245" s="43">
        <v>1388</v>
      </c>
      <c r="AL1245" s="44">
        <v>6</v>
      </c>
      <c r="AM1245" s="44">
        <v>7</v>
      </c>
      <c r="AN1245" s="84" t="s">
        <v>3</v>
      </c>
      <c r="AO1245" s="44">
        <v>0</v>
      </c>
      <c r="AP1245" s="45" t="s">
        <v>130</v>
      </c>
      <c r="AQ1245" s="45">
        <v>110631108</v>
      </c>
      <c r="AR1245" s="46" t="s">
        <v>133</v>
      </c>
      <c r="AS1245" s="45" t="s">
        <v>25</v>
      </c>
      <c r="AT1245" s="45" t="s">
        <v>134</v>
      </c>
      <c r="AU1245" s="45" t="s">
        <v>642</v>
      </c>
      <c r="AV1245" s="45" t="s">
        <v>107</v>
      </c>
      <c r="AW1245" s="45" t="s">
        <v>97</v>
      </c>
      <c r="AX1245" s="45" t="s">
        <v>108</v>
      </c>
      <c r="AY1245" s="45" t="s">
        <v>100</v>
      </c>
      <c r="AZ1245" s="45" t="s">
        <v>163</v>
      </c>
      <c r="BA1245" s="45" t="s">
        <v>97</v>
      </c>
      <c r="BB1245" s="74" t="s">
        <v>120</v>
      </c>
      <c r="BC1245" s="45">
        <v>833</v>
      </c>
      <c r="BD1245" s="45" t="s">
        <v>206</v>
      </c>
      <c r="BE1245" s="45" t="s">
        <v>122</v>
      </c>
      <c r="BG1245" s="45" t="s">
        <v>169</v>
      </c>
      <c r="BH1245" s="45" t="s">
        <v>644</v>
      </c>
      <c r="BI1245" s="45">
        <v>1</v>
      </c>
      <c r="BJ1245" s="45" t="s">
        <v>97</v>
      </c>
      <c r="BK1245" s="53">
        <v>43068.528773148151</v>
      </c>
      <c r="BL1245" s="45" t="s">
        <v>128</v>
      </c>
      <c r="BM1245" s="45" t="s">
        <v>97</v>
      </c>
      <c r="BO1245" s="68" t="str">
        <f t="shared" si="309"/>
        <v>EXECUTE [dbo].[PG_CI_CUENTA_BANCO] 0,0,0 , 1388, X</v>
      </c>
    </row>
    <row r="1246" spans="2:67" x14ac:dyDescent="0.3">
      <c r="B1246" s="6">
        <f t="shared" si="297"/>
        <v>0</v>
      </c>
      <c r="C1246" s="6" t="str">
        <f t="shared" si="298"/>
        <v>0, 0</v>
      </c>
      <c r="D1246" s="54">
        <f t="shared" si="299"/>
        <v>1389</v>
      </c>
      <c r="E1246" s="75" t="str">
        <f t="shared" si="300"/>
        <v>Corporativo | FONDOS EXTRAORDINARIOS | FONDO POR GASTOS EXTRAORDINARIOS | 110631280 | CD. JUAREZ | Pesos Mexicanos</v>
      </c>
      <c r="F1246" s="54" t="str">
        <f t="shared" si="301"/>
        <v>1280</v>
      </c>
      <c r="G1246" s="5">
        <v>0</v>
      </c>
      <c r="H1246" s="78" t="str">
        <f t="shared" si="302"/>
        <v>Corporativo | FONDOS EXTRAORDINARIOS | FONDO POR GASTOS EXTRAORDINARIOS | 110631280 | CD. JUAREZ | Pesos Mexicanos</v>
      </c>
      <c r="I1246" s="69">
        <f t="shared" si="295"/>
        <v>19</v>
      </c>
      <c r="J1246" s="69">
        <f t="shared" si="295"/>
        <v>7</v>
      </c>
      <c r="K1246" s="70">
        <v>1</v>
      </c>
      <c r="L1246" s="69" t="str">
        <f t="shared" si="303"/>
        <v>N/D</v>
      </c>
      <c r="M1246" s="69">
        <f t="shared" si="304"/>
        <v>833</v>
      </c>
      <c r="N1246" s="69">
        <f t="shared" si="305"/>
        <v>110631280</v>
      </c>
      <c r="P1246" s="70">
        <v>1</v>
      </c>
      <c r="Q1246" s="70">
        <v>6</v>
      </c>
      <c r="R1246" s="19" t="s">
        <v>4</v>
      </c>
      <c r="S1246" s="78" t="str">
        <f t="shared" si="306"/>
        <v>LUIS RAMIREZ RODRIGUEZ</v>
      </c>
      <c r="T1246" s="78" t="str">
        <f t="shared" si="307"/>
        <v>Corporativo</v>
      </c>
      <c r="AB1246" s="78" t="str">
        <f t="shared" si="308"/>
        <v>ENRIQUE ZARAGOZA ITO</v>
      </c>
      <c r="AC1246" s="70">
        <v>103</v>
      </c>
      <c r="AD1246" s="68" t="str">
        <f t="shared" si="296"/>
        <v>EXECUTE [dbo].[PG_CI_CUENTA_BANCO] 0, 0, 0, 1389, 'Corporativo | FONDOS EXTRAORDINARIOS | FONDO POR GASTOS EXTRAORDINARIOS | 110631280 | CD. JUAREZ | Pesos Mexicanos' , '1280', 0, 'Corporativo | FONDOS EXTRAORDINARIOS | FONDO POR GASTOS EXTRAORDINARIOS | 110631280 | CD. JUAREZ | Pesos Mexicanos', 19, 7, 1, 'N/D', '833', '110631280', '', 1, 6, NULL, 'LUIS RAMIREZ RODRIGUEZ', 'Corporativo', '', '', '', '', '', '', '', 'ENRIQUE ZARAGOZA ITO', 103</v>
      </c>
      <c r="AK1246" s="43">
        <v>1389</v>
      </c>
      <c r="AL1246" s="44">
        <v>19</v>
      </c>
      <c r="AM1246" s="44">
        <v>7</v>
      </c>
      <c r="AN1246" s="84" t="s">
        <v>3</v>
      </c>
      <c r="AO1246" s="44">
        <v>0</v>
      </c>
      <c r="AP1246" s="45" t="s">
        <v>148</v>
      </c>
      <c r="AQ1246" s="45">
        <v>110631280</v>
      </c>
      <c r="AR1246" s="46" t="s">
        <v>367</v>
      </c>
      <c r="AS1246" s="45" t="s">
        <v>646</v>
      </c>
      <c r="AT1246" s="45" t="s">
        <v>620</v>
      </c>
      <c r="AU1246" s="45" t="s">
        <v>174</v>
      </c>
      <c r="AV1246" s="45" t="s">
        <v>107</v>
      </c>
      <c r="AW1246" s="45" t="s">
        <v>97</v>
      </c>
      <c r="AX1246" s="45" t="s">
        <v>108</v>
      </c>
      <c r="AY1246" s="45" t="s">
        <v>100</v>
      </c>
      <c r="AZ1246" s="45" t="s">
        <v>163</v>
      </c>
      <c r="BA1246" s="45" t="s">
        <v>97</v>
      </c>
      <c r="BB1246" s="74" t="s">
        <v>120</v>
      </c>
      <c r="BC1246" s="45">
        <v>833</v>
      </c>
      <c r="BD1246" s="45" t="s">
        <v>206</v>
      </c>
      <c r="BE1246" s="45" t="s">
        <v>122</v>
      </c>
      <c r="BH1246" s="45" t="s">
        <v>647</v>
      </c>
      <c r="BI1246" s="45">
        <v>1</v>
      </c>
      <c r="BJ1246" s="45" t="s">
        <v>97</v>
      </c>
      <c r="BK1246" s="53">
        <v>42948.693576388891</v>
      </c>
      <c r="BL1246" s="45" t="s">
        <v>128</v>
      </c>
      <c r="BM1246" s="45" t="s">
        <v>97</v>
      </c>
      <c r="BO1246" s="68" t="str">
        <f t="shared" si="309"/>
        <v>EXECUTE [dbo].[PG_CI_CUENTA_BANCO] 0,0,0 , 1389, X</v>
      </c>
    </row>
    <row r="1247" spans="2:67" x14ac:dyDescent="0.3">
      <c r="B1247" s="6">
        <f t="shared" si="297"/>
        <v>0</v>
      </c>
      <c r="C1247" s="6" t="str">
        <f t="shared" si="298"/>
        <v>0, 0</v>
      </c>
      <c r="D1247" s="54">
        <f t="shared" si="299"/>
        <v>1390</v>
      </c>
      <c r="E1247" s="75" t="str">
        <f t="shared" si="300"/>
        <v>GTM - San Luis | FONDOS EXTRAORDINARIOS | FONDO POR GASTOS EXTRAORDINARIOS | 110631191 | CD. JUAREZ | Pesos Mexicanos</v>
      </c>
      <c r="F1247" s="54" t="str">
        <f t="shared" si="301"/>
        <v>1191</v>
      </c>
      <c r="G1247" s="5">
        <v>0</v>
      </c>
      <c r="H1247" s="78" t="str">
        <f t="shared" si="302"/>
        <v>GTM - San Luis | FONDOS EXTRAORDINARIOS | FONDO POR GASTOS EXTRAORDINARIOS | 110631191 | CD. JUAREZ | Pesos Mexicanos</v>
      </c>
      <c r="I1247" s="69">
        <f t="shared" si="295"/>
        <v>19</v>
      </c>
      <c r="J1247" s="69">
        <f t="shared" si="295"/>
        <v>7</v>
      </c>
      <c r="K1247" s="70">
        <v>1</v>
      </c>
      <c r="L1247" s="69" t="str">
        <f t="shared" si="303"/>
        <v>N/D</v>
      </c>
      <c r="M1247" s="69" t="str">
        <f t="shared" si="304"/>
        <v>N/D</v>
      </c>
      <c r="N1247" s="69">
        <f t="shared" si="305"/>
        <v>110631191</v>
      </c>
      <c r="P1247" s="70">
        <v>1</v>
      </c>
      <c r="Q1247" s="70">
        <v>6</v>
      </c>
      <c r="R1247" s="19" t="s">
        <v>4</v>
      </c>
      <c r="S1247" s="78" t="str">
        <f t="shared" si="306"/>
        <v>LUIS RAMIREZ RODRIGUEZ</v>
      </c>
      <c r="T1247" s="78" t="str">
        <f t="shared" si="307"/>
        <v>GTM - San Luis</v>
      </c>
      <c r="AB1247" s="78" t="str">
        <f t="shared" si="308"/>
        <v>ENRIQUE ZARAGOZA ITO</v>
      </c>
      <c r="AC1247" s="70">
        <v>103</v>
      </c>
      <c r="AD1247" s="68" t="str">
        <f t="shared" si="296"/>
        <v>EXECUTE [dbo].[PG_CI_CUENTA_BANCO] 0, 0, 0, 1390, 'GTM - San Luis | FONDOS EXTRAORDINARIOS | FONDO POR GASTOS EXTRAORDINARIOS | 110631191 | CD. JUAREZ | Pesos Mexicanos' , '1191', 0, 'GTM - San Luis | FONDOS EXTRAORDINARIOS | FONDO POR GASTOS EXTRAORDINARIOS | 110631191 | CD. JUAREZ | Pesos Mexicanos', 19, 7, 1, 'N/D', 'N/D', '110631191', '', 1, 6, NULL, 'LUIS RAMIREZ RODRIGUEZ', 'GTM - San Luis', '', '', '', '', '', '', '', 'ENRIQUE ZARAGOZA ITO', 103</v>
      </c>
      <c r="AK1247" s="43">
        <v>1390</v>
      </c>
      <c r="AL1247" s="44">
        <v>19</v>
      </c>
      <c r="AM1247" s="44">
        <v>7</v>
      </c>
      <c r="AN1247" s="84" t="s">
        <v>3</v>
      </c>
      <c r="AO1247" s="44">
        <v>0</v>
      </c>
      <c r="AP1247" s="45" t="s">
        <v>713</v>
      </c>
      <c r="AQ1247" s="45">
        <v>110631191</v>
      </c>
      <c r="AR1247" s="46" t="s">
        <v>367</v>
      </c>
      <c r="AS1247" s="45" t="s">
        <v>646</v>
      </c>
      <c r="AT1247" s="45" t="s">
        <v>620</v>
      </c>
      <c r="AU1247" s="45" t="s">
        <v>174</v>
      </c>
      <c r="AV1247" s="45" t="s">
        <v>107</v>
      </c>
      <c r="AW1247" s="45" t="s">
        <v>97</v>
      </c>
      <c r="AX1247" s="45" t="s">
        <v>108</v>
      </c>
      <c r="AY1247" s="45" t="s">
        <v>100</v>
      </c>
      <c r="AZ1247" s="45" t="s">
        <v>163</v>
      </c>
      <c r="BA1247" s="45" t="s">
        <v>97</v>
      </c>
      <c r="BB1247" s="74" t="s">
        <v>120</v>
      </c>
      <c r="BC1247" s="45" t="s">
        <v>97</v>
      </c>
      <c r="BD1247" s="45" t="s">
        <v>206</v>
      </c>
      <c r="BE1247" s="45" t="s">
        <v>122</v>
      </c>
      <c r="BG1247" s="45" t="s">
        <v>97</v>
      </c>
      <c r="BH1247" s="45" t="s">
        <v>632</v>
      </c>
      <c r="BI1247" s="45">
        <v>1</v>
      </c>
      <c r="BJ1247" s="45" t="s">
        <v>97</v>
      </c>
      <c r="BK1247" s="53">
        <v>43312.718993055554</v>
      </c>
      <c r="BL1247" s="45" t="s">
        <v>128</v>
      </c>
      <c r="BM1247" s="45" t="s">
        <v>97</v>
      </c>
      <c r="BO1247" s="68" t="str">
        <f t="shared" si="309"/>
        <v>EXECUTE [dbo].[PG_CI_CUENTA_BANCO] 0,0,0 , 1390, X</v>
      </c>
    </row>
    <row r="1248" spans="2:67" x14ac:dyDescent="0.3">
      <c r="B1248" s="6">
        <f t="shared" si="297"/>
        <v>0</v>
      </c>
      <c r="C1248" s="6" t="str">
        <f t="shared" si="298"/>
        <v>0, 0</v>
      </c>
      <c r="D1248" s="54">
        <f t="shared" si="299"/>
        <v>1391</v>
      </c>
      <c r="E1248" s="75" t="str">
        <f t="shared" si="300"/>
        <v>GTM - Querétaro | FONDOS EXTRAORDINARIOS | FONDO POR GASTOS EXTRAORDINARIOS | 110631264 | CD. JUAREZ | Pesos Mexicanos</v>
      </c>
      <c r="F1248" s="54" t="str">
        <f t="shared" si="301"/>
        <v>1264</v>
      </c>
      <c r="G1248" s="5">
        <v>0</v>
      </c>
      <c r="H1248" s="78" t="str">
        <f t="shared" si="302"/>
        <v>GTM - Querétaro | FONDOS EXTRAORDINARIOS | FONDO POR GASTOS EXTRAORDINARIOS | 110631264 | CD. JUAREZ | Pesos Mexicanos</v>
      </c>
      <c r="I1248" s="69">
        <f t="shared" si="295"/>
        <v>19</v>
      </c>
      <c r="J1248" s="69">
        <f t="shared" si="295"/>
        <v>7</v>
      </c>
      <c r="K1248" s="70">
        <v>1</v>
      </c>
      <c r="L1248" s="69" t="str">
        <f t="shared" si="303"/>
        <v>N/D</v>
      </c>
      <c r="M1248" s="69">
        <f t="shared" si="304"/>
        <v>833</v>
      </c>
      <c r="N1248" s="69">
        <f t="shared" si="305"/>
        <v>110631264</v>
      </c>
      <c r="P1248" s="70">
        <v>1</v>
      </c>
      <c r="Q1248" s="70">
        <v>6</v>
      </c>
      <c r="R1248" s="19" t="s">
        <v>4</v>
      </c>
      <c r="S1248" s="78" t="str">
        <f t="shared" si="306"/>
        <v>LUIS RAMIREZ RODRIGUEZ</v>
      </c>
      <c r="T1248" s="78" t="str">
        <f t="shared" si="307"/>
        <v>GTM - Querétaro</v>
      </c>
      <c r="AB1248" s="78" t="str">
        <f t="shared" si="308"/>
        <v>ENRIQUE ZARAGOZA ITO</v>
      </c>
      <c r="AC1248" s="70">
        <v>103</v>
      </c>
      <c r="AD1248" s="68" t="str">
        <f t="shared" si="296"/>
        <v>EXECUTE [dbo].[PG_CI_CUENTA_BANCO] 0, 0, 0, 1391, 'GTM - Querétaro | FONDOS EXTRAORDINARIOS | FONDO POR GASTOS EXTRAORDINARIOS | 110631264 | CD. JUAREZ | Pesos Mexicanos' , '1264', 0, 'GTM - Querétaro | FONDOS EXTRAORDINARIOS | FONDO POR GASTOS EXTRAORDINARIOS | 110631264 | CD. JUAREZ | Pesos Mexicanos', 19, 7, 1, 'N/D', '833', '110631264', '', 1, 6, NULL, 'LUIS RAMIREZ RODRIGUEZ', 'GTM - Querétaro', '', '', '', '', '', '', '', 'ENRIQUE ZARAGOZA ITO', 103</v>
      </c>
      <c r="AK1248" s="43">
        <v>1391</v>
      </c>
      <c r="AL1248" s="44">
        <v>19</v>
      </c>
      <c r="AM1248" s="44">
        <v>7</v>
      </c>
      <c r="AN1248" s="84" t="s">
        <v>3</v>
      </c>
      <c r="AO1248" s="44">
        <v>0</v>
      </c>
      <c r="AP1248" s="45" t="s">
        <v>714</v>
      </c>
      <c r="AQ1248" s="45">
        <v>110631264</v>
      </c>
      <c r="AR1248" s="46" t="s">
        <v>367</v>
      </c>
      <c r="AS1248" s="45" t="s">
        <v>646</v>
      </c>
      <c r="AT1248" s="45" t="s">
        <v>620</v>
      </c>
      <c r="AU1248" s="45" t="s">
        <v>174</v>
      </c>
      <c r="AV1248" s="45" t="s">
        <v>107</v>
      </c>
      <c r="AW1248" s="45" t="s">
        <v>97</v>
      </c>
      <c r="AX1248" s="45" t="s">
        <v>108</v>
      </c>
      <c r="AY1248" s="45" t="s">
        <v>100</v>
      </c>
      <c r="AZ1248" s="45" t="s">
        <v>163</v>
      </c>
      <c r="BA1248" s="45" t="s">
        <v>97</v>
      </c>
      <c r="BB1248" s="74" t="s">
        <v>120</v>
      </c>
      <c r="BC1248" s="45">
        <v>833</v>
      </c>
      <c r="BD1248" s="45" t="s">
        <v>206</v>
      </c>
      <c r="BE1248" s="45" t="s">
        <v>122</v>
      </c>
      <c r="BG1248" s="45" t="s">
        <v>97</v>
      </c>
      <c r="BH1248" s="45" t="s">
        <v>632</v>
      </c>
      <c r="BI1248" s="45">
        <v>1</v>
      </c>
      <c r="BJ1248" s="45" t="s">
        <v>97</v>
      </c>
      <c r="BK1248" s="53">
        <v>43033.423622685186</v>
      </c>
      <c r="BL1248" s="45" t="s">
        <v>128</v>
      </c>
      <c r="BM1248" s="45" t="s">
        <v>97</v>
      </c>
      <c r="BO1248" s="68" t="str">
        <f t="shared" si="309"/>
        <v>EXECUTE [dbo].[PG_CI_CUENTA_BANCO] 0,0,0 , 1391, X</v>
      </c>
    </row>
    <row r="1249" spans="2:67" x14ac:dyDescent="0.3">
      <c r="B1249" s="6">
        <f t="shared" si="297"/>
        <v>0</v>
      </c>
      <c r="C1249" s="6" t="str">
        <f t="shared" si="298"/>
        <v>0, 0</v>
      </c>
      <c r="D1249" s="54">
        <f t="shared" si="299"/>
        <v>1392</v>
      </c>
      <c r="E1249" s="75" t="str">
        <f t="shared" si="300"/>
        <v>Todas | FONDOS PARA GASTOS EVENTUALES | FONDOS PARA GASTOS EVENTUALES | 110693049 | CD. JUAREZ | Pesos Mexicanos</v>
      </c>
      <c r="F1249" s="54" t="str">
        <f t="shared" si="301"/>
        <v>3049</v>
      </c>
      <c r="G1249" s="5">
        <v>0</v>
      </c>
      <c r="H1249" s="78" t="str">
        <f t="shared" si="302"/>
        <v>Todas | FONDOS PARA GASTOS EVENTUALES | FONDOS PARA GASTOS EVENTUALES | 110693049 | CD. JUAREZ | Pesos Mexicanos</v>
      </c>
      <c r="I1249" s="69">
        <f t="shared" si="295"/>
        <v>53</v>
      </c>
      <c r="J1249" s="69">
        <f t="shared" si="295"/>
        <v>7</v>
      </c>
      <c r="K1249" s="70">
        <v>1</v>
      </c>
      <c r="L1249" s="69" t="str">
        <f t="shared" si="303"/>
        <v>N/D</v>
      </c>
      <c r="M1249" s="69">
        <f t="shared" si="304"/>
        <v>833</v>
      </c>
      <c r="N1249" s="69">
        <f t="shared" si="305"/>
        <v>110693049</v>
      </c>
      <c r="P1249" s="70">
        <v>1</v>
      </c>
      <c r="Q1249" s="70">
        <v>6</v>
      </c>
      <c r="R1249" s="19" t="s">
        <v>4</v>
      </c>
      <c r="S1249" s="78" t="str">
        <f t="shared" si="306"/>
        <v>LUIS RAMIREZ RODRIGUEZ</v>
      </c>
      <c r="T1249" s="78" t="str">
        <f t="shared" si="307"/>
        <v>Todas</v>
      </c>
      <c r="AB1249" s="78" t="str">
        <f t="shared" si="308"/>
        <v>ENRIQUE ZARAGOZA ITO</v>
      </c>
      <c r="AC1249" s="70">
        <v>103</v>
      </c>
      <c r="AD1249" s="68" t="str">
        <f t="shared" si="296"/>
        <v>EXECUTE [dbo].[PG_CI_CUENTA_BANCO] 0, 0, 0, 1392, 'Todas | FONDOS PARA GASTOS EVENTUALES | FONDOS PARA GASTOS EVENTUALES | 110693049 | CD. JUAREZ | Pesos Mexicanos' , '3049', 0, 'Todas | FONDOS PARA GASTOS EVENTUALES | FONDOS PARA GASTOS EVENTUALES | 110693049 | CD. JUAREZ | Pesos Mexicanos', 53, 7, 1, 'N/D', '833', '110693049', '', 1, 6, NULL, 'LUIS RAMIREZ RODRIGUEZ', 'Todas', '', '', '', '', '', '', '', 'ENRIQUE ZARAGOZA ITO', 103</v>
      </c>
      <c r="AK1249" s="43">
        <v>1392</v>
      </c>
      <c r="AL1249" s="44">
        <v>53</v>
      </c>
      <c r="AM1249" s="44">
        <v>7</v>
      </c>
      <c r="AN1249" s="84" t="s">
        <v>3</v>
      </c>
      <c r="AO1249" s="44">
        <v>0</v>
      </c>
      <c r="AP1249" s="45" t="s">
        <v>130</v>
      </c>
      <c r="AQ1249" s="45">
        <v>110693049</v>
      </c>
      <c r="AR1249" s="46" t="s">
        <v>367</v>
      </c>
      <c r="AS1249" s="45" t="s">
        <v>648</v>
      </c>
      <c r="AT1249" s="45" t="s">
        <v>648</v>
      </c>
      <c r="AU1249" s="45" t="s">
        <v>395</v>
      </c>
      <c r="AV1249" s="45" t="s">
        <v>107</v>
      </c>
      <c r="AW1249" s="45" t="s">
        <v>97</v>
      </c>
      <c r="AX1249" s="45" t="s">
        <v>108</v>
      </c>
      <c r="AY1249" s="45" t="s">
        <v>100</v>
      </c>
      <c r="AZ1249" s="45" t="s">
        <v>163</v>
      </c>
      <c r="BA1249" s="45" t="s">
        <v>97</v>
      </c>
      <c r="BB1249" s="74" t="s">
        <v>120</v>
      </c>
      <c r="BC1249" s="45">
        <v>833</v>
      </c>
      <c r="BD1249" s="45" t="s">
        <v>206</v>
      </c>
      <c r="BE1249" s="45" t="s">
        <v>122</v>
      </c>
      <c r="BG1249" s="45" t="s">
        <v>97</v>
      </c>
      <c r="BH1249" s="45" t="s">
        <v>649</v>
      </c>
      <c r="BI1249" s="45">
        <v>1</v>
      </c>
      <c r="BJ1249" s="45" t="s">
        <v>97</v>
      </c>
      <c r="BK1249" s="53">
        <v>42917.544907407406</v>
      </c>
      <c r="BL1249" s="45" t="s">
        <v>128</v>
      </c>
      <c r="BM1249" s="45" t="s">
        <v>97</v>
      </c>
      <c r="BO1249" s="68" t="str">
        <f t="shared" si="309"/>
        <v>EXECUTE [dbo].[PG_CI_CUENTA_BANCO] 0,0,0 , 1392, X</v>
      </c>
    </row>
    <row r="1250" spans="2:67" x14ac:dyDescent="0.3">
      <c r="B1250" s="6">
        <f t="shared" si="297"/>
        <v>0</v>
      </c>
      <c r="C1250" s="6" t="str">
        <f t="shared" si="298"/>
        <v>0, 0</v>
      </c>
      <c r="D1250" s="54">
        <f t="shared" si="299"/>
        <v>1393</v>
      </c>
      <c r="E1250" s="75" t="str">
        <f t="shared" si="300"/>
        <v>Todas | FONDOS EXTRAORDINARIOS | FONDO POR GASTOS EXTRAORDINARIOS | 110666068 | CD JUAREZ | Pesos Mexicanos</v>
      </c>
      <c r="F1250" s="54" t="str">
        <f t="shared" si="301"/>
        <v>6068</v>
      </c>
      <c r="G1250" s="5">
        <v>0</v>
      </c>
      <c r="H1250" s="78" t="str">
        <f t="shared" si="302"/>
        <v>Todas | FONDOS EXTRAORDINARIOS | FONDO POR GASTOS EXTRAORDINARIOS | 110666068 | CD JUAREZ | Pesos Mexicanos</v>
      </c>
      <c r="I1250" s="69">
        <f t="shared" si="295"/>
        <v>15</v>
      </c>
      <c r="J1250" s="69">
        <f t="shared" si="295"/>
        <v>7</v>
      </c>
      <c r="K1250" s="70">
        <v>1</v>
      </c>
      <c r="L1250" s="69" t="str">
        <f t="shared" si="303"/>
        <v>N/D</v>
      </c>
      <c r="M1250" s="69">
        <f t="shared" si="304"/>
        <v>833</v>
      </c>
      <c r="N1250" s="69">
        <f t="shared" si="305"/>
        <v>110666068</v>
      </c>
      <c r="P1250" s="70">
        <v>1</v>
      </c>
      <c r="Q1250" s="70">
        <v>6</v>
      </c>
      <c r="R1250" s="19" t="s">
        <v>4</v>
      </c>
      <c r="S1250" s="78" t="str">
        <f t="shared" si="306"/>
        <v>LUIS RAMIREZ RODRIGUEZ</v>
      </c>
      <c r="T1250" s="78" t="str">
        <f t="shared" si="307"/>
        <v>Todas</v>
      </c>
      <c r="AB1250" s="78" t="str">
        <f t="shared" si="308"/>
        <v>ENRIQUE ZARAGOZA ITO</v>
      </c>
      <c r="AC1250" s="70">
        <v>103</v>
      </c>
      <c r="AD1250" s="68" t="str">
        <f t="shared" si="296"/>
        <v>EXECUTE [dbo].[PG_CI_CUENTA_BANCO] 0, 0, 0, 1393, 'Todas | FONDOS EXTRAORDINARIOS | FONDO POR GASTOS EXTRAORDINARIOS | 110666068 | CD JUAREZ | Pesos Mexicanos' , '6068', 0, 'Todas | FONDOS EXTRAORDINARIOS | FONDO POR GASTOS EXTRAORDINARIOS | 110666068 | CD JUAREZ | Pesos Mexicanos', 15, 7, 1, 'N/D', '833', '110666068', '', 1, 6, NULL, 'LUIS RAMIREZ RODRIGUEZ', 'Todas', '', '', '', '', '', '', '', 'ENRIQUE ZARAGOZA ITO', 103</v>
      </c>
      <c r="AK1250" s="43">
        <v>1393</v>
      </c>
      <c r="AL1250" s="44">
        <v>15</v>
      </c>
      <c r="AM1250" s="44">
        <v>7</v>
      </c>
      <c r="AN1250" s="84" t="s">
        <v>3</v>
      </c>
      <c r="AO1250" s="44">
        <v>0</v>
      </c>
      <c r="AP1250" s="45" t="s">
        <v>130</v>
      </c>
      <c r="AQ1250" s="45">
        <v>110666068</v>
      </c>
      <c r="AR1250" s="46" t="s">
        <v>367</v>
      </c>
      <c r="AS1250" s="45" t="s">
        <v>646</v>
      </c>
      <c r="AT1250" s="45" t="s">
        <v>620</v>
      </c>
      <c r="AU1250" s="45" t="s">
        <v>174</v>
      </c>
      <c r="AV1250" s="45" t="s">
        <v>97</v>
      </c>
      <c r="AW1250" s="45" t="s">
        <v>97</v>
      </c>
      <c r="AX1250" s="45" t="s">
        <v>108</v>
      </c>
      <c r="AY1250" s="45" t="s">
        <v>100</v>
      </c>
      <c r="AZ1250" s="45" t="s">
        <v>163</v>
      </c>
      <c r="BA1250" s="45" t="s">
        <v>97</v>
      </c>
      <c r="BB1250" s="74" t="s">
        <v>343</v>
      </c>
      <c r="BC1250" s="45">
        <v>833</v>
      </c>
      <c r="BD1250" s="45" t="s">
        <v>206</v>
      </c>
      <c r="BE1250" s="45" t="s">
        <v>122</v>
      </c>
      <c r="BG1250" s="45" t="s">
        <v>97</v>
      </c>
      <c r="BH1250" s="45" t="s">
        <v>632</v>
      </c>
      <c r="BI1250" s="45">
        <v>1</v>
      </c>
      <c r="BJ1250" s="45" t="s">
        <v>97</v>
      </c>
      <c r="BK1250" s="53">
        <v>43314.508136574077</v>
      </c>
      <c r="BL1250" s="45" t="s">
        <v>128</v>
      </c>
      <c r="BM1250" s="45" t="s">
        <v>97</v>
      </c>
      <c r="BO1250" s="68" t="str">
        <f t="shared" si="309"/>
        <v>EXECUTE [dbo].[PG_CI_CUENTA_BANCO] 0,0,0 , 1393, X</v>
      </c>
    </row>
    <row r="1251" spans="2:67" x14ac:dyDescent="0.3">
      <c r="B1251" s="6">
        <f t="shared" si="297"/>
        <v>0</v>
      </c>
      <c r="C1251" s="6" t="str">
        <f t="shared" si="298"/>
        <v>0, 0</v>
      </c>
      <c r="D1251" s="54">
        <f t="shared" si="299"/>
        <v>1394</v>
      </c>
      <c r="E1251" s="75" t="str">
        <f t="shared" si="300"/>
        <v>Todas | FONDOS EXTRAORDINARIOS | FONDO POR GASTOS EXTRAORDINARIOS | 110665649 | CD JUAREZ | Pesos Mexicanos</v>
      </c>
      <c r="F1251" s="54" t="str">
        <f t="shared" si="301"/>
        <v>5649</v>
      </c>
      <c r="G1251" s="5">
        <v>0</v>
      </c>
      <c r="H1251" s="78" t="str">
        <f t="shared" si="302"/>
        <v>Todas | FONDOS EXTRAORDINARIOS | FONDO POR GASTOS EXTRAORDINARIOS | 110665649 | CD JUAREZ | Pesos Mexicanos</v>
      </c>
      <c r="I1251" s="69">
        <f t="shared" si="295"/>
        <v>6</v>
      </c>
      <c r="J1251" s="69">
        <f t="shared" si="295"/>
        <v>7</v>
      </c>
      <c r="K1251" s="70">
        <v>1</v>
      </c>
      <c r="L1251" s="69" t="str">
        <f t="shared" si="303"/>
        <v>N/D</v>
      </c>
      <c r="M1251" s="69">
        <f t="shared" si="304"/>
        <v>833</v>
      </c>
      <c r="N1251" s="69">
        <f t="shared" si="305"/>
        <v>110665649</v>
      </c>
      <c r="P1251" s="70">
        <v>1</v>
      </c>
      <c r="Q1251" s="70">
        <v>6</v>
      </c>
      <c r="R1251" s="19" t="s">
        <v>4</v>
      </c>
      <c r="S1251" s="78" t="str">
        <f t="shared" si="306"/>
        <v>LUIS RAMIREZ RODRIGUEZ</v>
      </c>
      <c r="T1251" s="78" t="str">
        <f t="shared" si="307"/>
        <v>Todas</v>
      </c>
      <c r="AB1251" s="78" t="str">
        <f t="shared" si="308"/>
        <v>ENRIQUE ZARAGOZA ITO</v>
      </c>
      <c r="AC1251" s="70">
        <v>103</v>
      </c>
      <c r="AD1251" s="68" t="str">
        <f t="shared" si="296"/>
        <v>EXECUTE [dbo].[PG_CI_CUENTA_BANCO] 0, 0, 0, 1394, 'Todas | FONDOS EXTRAORDINARIOS | FONDO POR GASTOS EXTRAORDINARIOS | 110665649 | CD JUAREZ | Pesos Mexicanos' , '5649', 0, 'Todas | FONDOS EXTRAORDINARIOS | FONDO POR GASTOS EXTRAORDINARIOS | 110665649 | CD JUAREZ | Pesos Mexicanos', 6, 7, 1, 'N/D', '833', '110665649', '', 1, 6, NULL, 'LUIS RAMIREZ RODRIGUEZ', 'Todas', '', '', '', '', '', '', '', 'ENRIQUE ZARAGOZA ITO', 103</v>
      </c>
      <c r="AK1251" s="43">
        <v>1394</v>
      </c>
      <c r="AL1251" s="44">
        <v>6</v>
      </c>
      <c r="AM1251" s="44">
        <v>7</v>
      </c>
      <c r="AN1251" s="84" t="s">
        <v>3</v>
      </c>
      <c r="AO1251" s="44">
        <v>0</v>
      </c>
      <c r="AP1251" s="45" t="s">
        <v>130</v>
      </c>
      <c r="AQ1251" s="45">
        <v>110665649</v>
      </c>
      <c r="AR1251" s="46" t="s">
        <v>367</v>
      </c>
      <c r="AS1251" s="45" t="s">
        <v>646</v>
      </c>
      <c r="AT1251" s="45" t="s">
        <v>620</v>
      </c>
      <c r="AU1251" s="45" t="s">
        <v>174</v>
      </c>
      <c r="AV1251" s="45" t="s">
        <v>107</v>
      </c>
      <c r="AW1251" s="45" t="s">
        <v>97</v>
      </c>
      <c r="AX1251" s="45" t="s">
        <v>108</v>
      </c>
      <c r="AY1251" s="45" t="s">
        <v>100</v>
      </c>
      <c r="AZ1251" s="45" t="s">
        <v>163</v>
      </c>
      <c r="BA1251" s="45" t="s">
        <v>97</v>
      </c>
      <c r="BB1251" s="74" t="s">
        <v>343</v>
      </c>
      <c r="BC1251" s="45">
        <v>833</v>
      </c>
      <c r="BD1251" s="45" t="s">
        <v>206</v>
      </c>
      <c r="BE1251" s="45" t="s">
        <v>122</v>
      </c>
      <c r="BG1251" s="45" t="s">
        <v>97</v>
      </c>
      <c r="BH1251" s="45" t="s">
        <v>632</v>
      </c>
      <c r="BI1251" s="45">
        <v>1</v>
      </c>
      <c r="BJ1251" s="45" t="s">
        <v>97</v>
      </c>
      <c r="BK1251" s="53">
        <v>43209.671967592592</v>
      </c>
      <c r="BL1251" s="45" t="s">
        <v>128</v>
      </c>
      <c r="BM1251" s="45" t="s">
        <v>97</v>
      </c>
      <c r="BO1251" s="68" t="str">
        <f t="shared" si="309"/>
        <v>EXECUTE [dbo].[PG_CI_CUENTA_BANCO] 0,0,0 , 1394, X</v>
      </c>
    </row>
    <row r="1252" spans="2:67" x14ac:dyDescent="0.3">
      <c r="B1252" s="6">
        <f t="shared" si="297"/>
        <v>0</v>
      </c>
      <c r="C1252" s="6" t="str">
        <f t="shared" si="298"/>
        <v>0, 0</v>
      </c>
      <c r="D1252" s="54">
        <f t="shared" si="299"/>
        <v>1395</v>
      </c>
      <c r="E1252" s="75" t="str">
        <f t="shared" si="300"/>
        <v>Corporativo | FONDOS EXTRAORDINARIOS | FONDO POR GASTOS EXTRAORDINARIOS | 22604005252 | CD. JUAREZ | Pesos Mexicanos</v>
      </c>
      <c r="F1252" s="54" t="str">
        <f t="shared" si="301"/>
        <v>5252</v>
      </c>
      <c r="G1252" s="5">
        <v>0</v>
      </c>
      <c r="H1252" s="78" t="str">
        <f t="shared" si="302"/>
        <v>Corporativo | FONDOS EXTRAORDINARIOS | FONDO POR GASTOS EXTRAORDINARIOS | 22604005252 | CD. JUAREZ | Pesos Mexicanos</v>
      </c>
      <c r="I1252" s="69">
        <f t="shared" si="295"/>
        <v>19</v>
      </c>
      <c r="J1252" s="69">
        <f t="shared" si="295"/>
        <v>7</v>
      </c>
      <c r="K1252" s="70">
        <v>1</v>
      </c>
      <c r="L1252" s="69">
        <f t="shared" si="303"/>
        <v>5780</v>
      </c>
      <c r="M1252" s="69">
        <f t="shared" si="304"/>
        <v>5780</v>
      </c>
      <c r="N1252" s="69">
        <f t="shared" si="305"/>
        <v>22604005252</v>
      </c>
      <c r="P1252" s="70">
        <v>1</v>
      </c>
      <c r="Q1252" s="70">
        <v>6</v>
      </c>
      <c r="R1252" s="19" t="s">
        <v>4</v>
      </c>
      <c r="S1252" s="78" t="str">
        <f t="shared" si="306"/>
        <v>LUIS RAMIREZ RODRIGUEZ</v>
      </c>
      <c r="T1252" s="78" t="str">
        <f t="shared" si="307"/>
        <v>Corporativo</v>
      </c>
      <c r="AB1252" s="78" t="str">
        <f t="shared" si="308"/>
        <v>ENRIQUE ZARAGOZA ITO</v>
      </c>
      <c r="AC1252" s="70">
        <v>103</v>
      </c>
      <c r="AD1252" s="68" t="str">
        <f t="shared" si="296"/>
        <v>EXECUTE [dbo].[PG_CI_CUENTA_BANCO] 0, 0, 0, 1395, 'Corporativo | FONDOS EXTRAORDINARIOS | FONDO POR GASTOS EXTRAORDINARIOS | 22604005252 | CD. JUAREZ | Pesos Mexicanos' , '5252', 0, 'Corporativo | FONDOS EXTRAORDINARIOS | FONDO POR GASTOS EXTRAORDINARIOS | 22604005252 | CD. JUAREZ | Pesos Mexicanos', 19, 7, 1, '5780', '5780', '22604005252', '', 1, 6, NULL, 'LUIS RAMIREZ RODRIGUEZ', 'Corporativo', '', '', '', '', '', '', '', 'ENRIQUE ZARAGOZA ITO', 103</v>
      </c>
      <c r="AK1252" s="43">
        <v>1395</v>
      </c>
      <c r="AL1252" s="44">
        <v>19</v>
      </c>
      <c r="AM1252" s="44">
        <v>7</v>
      </c>
      <c r="AN1252" s="84" t="s">
        <v>3</v>
      </c>
      <c r="AO1252" s="44">
        <v>0</v>
      </c>
      <c r="AP1252" s="45" t="s">
        <v>148</v>
      </c>
      <c r="AQ1252" s="45">
        <v>22604005252</v>
      </c>
      <c r="AR1252" s="46" t="s">
        <v>367</v>
      </c>
      <c r="AS1252" s="45" t="s">
        <v>646</v>
      </c>
      <c r="AT1252" s="45" t="s">
        <v>620</v>
      </c>
      <c r="AU1252" s="45" t="s">
        <v>174</v>
      </c>
      <c r="AV1252" s="45" t="s">
        <v>107</v>
      </c>
      <c r="AW1252" s="45" t="s">
        <v>97</v>
      </c>
      <c r="AX1252" s="45" t="s">
        <v>108</v>
      </c>
      <c r="AY1252" s="45" t="s">
        <v>100</v>
      </c>
      <c r="AZ1252" s="45" t="s">
        <v>163</v>
      </c>
      <c r="BA1252" s="45">
        <v>5780</v>
      </c>
      <c r="BB1252" s="74" t="s">
        <v>120</v>
      </c>
      <c r="BC1252" s="45">
        <v>5780</v>
      </c>
      <c r="BD1252" s="45" t="s">
        <v>206</v>
      </c>
      <c r="BE1252" s="45" t="s">
        <v>122</v>
      </c>
      <c r="BG1252" s="45" t="s">
        <v>97</v>
      </c>
      <c r="BH1252" s="45" t="s">
        <v>650</v>
      </c>
      <c r="BI1252" s="45">
        <v>1</v>
      </c>
      <c r="BJ1252" s="45" t="s">
        <v>97</v>
      </c>
      <c r="BK1252" s="53">
        <v>43277.589606481481</v>
      </c>
      <c r="BL1252" s="45" t="s">
        <v>128</v>
      </c>
      <c r="BM1252" s="45" t="s">
        <v>97</v>
      </c>
      <c r="BO1252" s="68" t="str">
        <f t="shared" si="309"/>
        <v>EXECUTE [dbo].[PG_CI_CUENTA_BANCO] 0,0,0 , 1395, X</v>
      </c>
    </row>
    <row r="1253" spans="2:67" x14ac:dyDescent="0.3">
      <c r="B1253" s="6">
        <f t="shared" si="297"/>
        <v>0</v>
      </c>
      <c r="C1253" s="6" t="str">
        <f t="shared" si="298"/>
        <v>0, 0</v>
      </c>
      <c r="D1253" s="54">
        <f t="shared" si="299"/>
        <v>1396</v>
      </c>
      <c r="E1253" s="75" t="str">
        <f t="shared" si="300"/>
        <v>Corporativo | INGRESOS | N/D | 110665754 | CD JUAREZ | Pesos Mexicanos</v>
      </c>
      <c r="F1253" s="54" t="str">
        <f t="shared" si="301"/>
        <v>5754</v>
      </c>
      <c r="G1253" s="5">
        <v>0</v>
      </c>
      <c r="H1253" s="78" t="str">
        <f t="shared" si="302"/>
        <v>Corporativo | INGRESOS | N/D | 110665754 | CD JUAREZ | Pesos Mexicanos</v>
      </c>
      <c r="I1253" s="69">
        <f t="shared" si="295"/>
        <v>15</v>
      </c>
      <c r="J1253" s="69">
        <f t="shared" si="295"/>
        <v>7</v>
      </c>
      <c r="K1253" s="70">
        <v>1</v>
      </c>
      <c r="L1253" s="69" t="str">
        <f t="shared" si="303"/>
        <v>N/D</v>
      </c>
      <c r="M1253" s="69">
        <f t="shared" si="304"/>
        <v>833</v>
      </c>
      <c r="N1253" s="69">
        <f t="shared" si="305"/>
        <v>110665754</v>
      </c>
      <c r="P1253" s="70">
        <v>1</v>
      </c>
      <c r="Q1253" s="70">
        <v>1</v>
      </c>
      <c r="R1253" s="19" t="s">
        <v>4</v>
      </c>
      <c r="S1253" s="78" t="str">
        <f t="shared" si="306"/>
        <v>LUIS RAMIREZ RODRIGUEZ</v>
      </c>
      <c r="T1253" s="78" t="str">
        <f t="shared" si="307"/>
        <v>Corporativo</v>
      </c>
      <c r="AB1253" s="78" t="str">
        <f t="shared" si="308"/>
        <v>ENRIQUE ZARAGOZA ITO</v>
      </c>
      <c r="AC1253" s="70">
        <v>103</v>
      </c>
      <c r="AD1253" s="68" t="str">
        <f t="shared" si="296"/>
        <v>EXECUTE [dbo].[PG_CI_CUENTA_BANCO] 0, 0, 0, 1396, 'Corporativo | INGRESOS | N/D | 110665754 | CD JUAREZ | Pesos Mexicanos' , '5754', 0, 'Corporativo | INGRESOS | N/D | 110665754 | CD JUAREZ | Pesos Mexicanos', 15, 7, 1, 'N/D', '833', '110665754', '', 1, 1, NULL, 'LUIS RAMIREZ RODRIGUEZ', 'Corporativo', '', '', '', '', '', '', '', 'ENRIQUE ZARAGOZA ITO', 103</v>
      </c>
      <c r="AK1253" s="43">
        <v>1396</v>
      </c>
      <c r="AL1253" s="44">
        <v>15</v>
      </c>
      <c r="AM1253" s="44">
        <v>7</v>
      </c>
      <c r="AN1253" s="84" t="s">
        <v>3</v>
      </c>
      <c r="AO1253" s="44">
        <v>0</v>
      </c>
      <c r="AP1253" s="45" t="s">
        <v>148</v>
      </c>
      <c r="AQ1253" s="45">
        <v>110665754</v>
      </c>
      <c r="AR1253" s="46" t="s">
        <v>104</v>
      </c>
      <c r="AS1253" s="45" t="s">
        <v>24</v>
      </c>
      <c r="AT1253" s="45" t="s">
        <v>97</v>
      </c>
      <c r="AU1253" s="45" t="s">
        <v>174</v>
      </c>
      <c r="AV1253" s="45" t="s">
        <v>107</v>
      </c>
      <c r="AW1253" s="45" t="s">
        <v>97</v>
      </c>
      <c r="AX1253" s="45" t="s">
        <v>108</v>
      </c>
      <c r="AY1253" s="45" t="s">
        <v>100</v>
      </c>
      <c r="AZ1253" s="45" t="s">
        <v>163</v>
      </c>
      <c r="BA1253" s="45" t="s">
        <v>97</v>
      </c>
      <c r="BB1253" s="74" t="s">
        <v>343</v>
      </c>
      <c r="BC1253" s="45">
        <v>833</v>
      </c>
      <c r="BD1253" s="45" t="s">
        <v>338</v>
      </c>
      <c r="BE1253" s="45" t="s">
        <v>122</v>
      </c>
      <c r="BG1253" s="45" t="s">
        <v>97</v>
      </c>
      <c r="BH1253" s="45" t="s">
        <v>632</v>
      </c>
      <c r="BI1253" s="45">
        <v>1</v>
      </c>
      <c r="BJ1253" s="45" t="s">
        <v>97</v>
      </c>
      <c r="BK1253" s="53">
        <v>42943.561631944445</v>
      </c>
      <c r="BL1253" s="45" t="s">
        <v>128</v>
      </c>
      <c r="BM1253" s="45" t="s">
        <v>97</v>
      </c>
      <c r="BO1253" s="68" t="str">
        <f t="shared" si="309"/>
        <v>EXECUTE [dbo].[PG_CI_CUENTA_BANCO] 0,0,0 , 1396, X</v>
      </c>
    </row>
    <row r="1254" spans="2:67" x14ac:dyDescent="0.3">
      <c r="B1254" s="6">
        <f t="shared" si="297"/>
        <v>0</v>
      </c>
      <c r="C1254" s="6" t="str">
        <f t="shared" si="298"/>
        <v>0, 0</v>
      </c>
      <c r="D1254" s="54">
        <f t="shared" si="299"/>
        <v>1397</v>
      </c>
      <c r="E1254" s="75" t="str">
        <f t="shared" si="300"/>
        <v>Corporativo | GASTOS  | GASTOS PLANTA | 110666025 | CD. JUAREZ | Pesos Mexicanos</v>
      </c>
      <c r="F1254" s="54" t="str">
        <f t="shared" si="301"/>
        <v>6025</v>
      </c>
      <c r="G1254" s="5">
        <v>0</v>
      </c>
      <c r="H1254" s="78" t="str">
        <f t="shared" si="302"/>
        <v>Corporativo | GASTOS  | GASTOS PLANTA | 110666025 | CD. JUAREZ | Pesos Mexicanos</v>
      </c>
      <c r="I1254" s="69">
        <f t="shared" si="295"/>
        <v>15</v>
      </c>
      <c r="J1254" s="69">
        <f t="shared" si="295"/>
        <v>7</v>
      </c>
      <c r="K1254" s="70">
        <v>1</v>
      </c>
      <c r="L1254" s="69" t="str">
        <f t="shared" si="303"/>
        <v>N/D</v>
      </c>
      <c r="M1254" s="69">
        <f t="shared" si="304"/>
        <v>833</v>
      </c>
      <c r="N1254" s="69">
        <f t="shared" si="305"/>
        <v>110666025</v>
      </c>
      <c r="P1254" s="70">
        <v>1</v>
      </c>
      <c r="Q1254" s="70">
        <v>6</v>
      </c>
      <c r="R1254" s="19" t="s">
        <v>4</v>
      </c>
      <c r="S1254" s="78" t="str">
        <f t="shared" si="306"/>
        <v>LUIS RAMIREZ RODRIGUEZ</v>
      </c>
      <c r="T1254" s="78" t="str">
        <f t="shared" si="307"/>
        <v>Corporativo</v>
      </c>
      <c r="AB1254" s="78" t="str">
        <f t="shared" si="308"/>
        <v>ENRIQUE ZARAGOZA ITO</v>
      </c>
      <c r="AC1254" s="70">
        <v>103</v>
      </c>
      <c r="AD1254" s="68" t="str">
        <f t="shared" si="296"/>
        <v>EXECUTE [dbo].[PG_CI_CUENTA_BANCO] 0, 0, 0, 1397, 'Corporativo | GASTOS  | GASTOS PLANTA | 110666025 | CD. JUAREZ | Pesos Mexicanos' , '6025', 0, 'Corporativo | GASTOS  | GASTOS PLANTA | 110666025 | CD. JUAREZ | Pesos Mexicanos', 15, 7, 1, 'N/D', '833', '110666025', '', 1, 6, NULL, 'LUIS RAMIREZ RODRIGUEZ', 'Corporativo', '', '', '', '', '', '', '', 'ENRIQUE ZARAGOZA ITO', 103</v>
      </c>
      <c r="AK1254" s="43">
        <v>1397</v>
      </c>
      <c r="AL1254" s="44">
        <v>15</v>
      </c>
      <c r="AM1254" s="44">
        <v>7</v>
      </c>
      <c r="AN1254" s="84" t="s">
        <v>3</v>
      </c>
      <c r="AO1254" s="44">
        <v>0</v>
      </c>
      <c r="AP1254" s="45" t="s">
        <v>148</v>
      </c>
      <c r="AQ1254" s="45">
        <v>110666025</v>
      </c>
      <c r="AR1254" s="46" t="s">
        <v>367</v>
      </c>
      <c r="AS1254" s="45" t="s">
        <v>651</v>
      </c>
      <c r="AT1254" s="45" t="s">
        <v>368</v>
      </c>
      <c r="AU1254" s="45" t="s">
        <v>174</v>
      </c>
      <c r="AV1254" s="45" t="s">
        <v>107</v>
      </c>
      <c r="AW1254" s="45" t="s">
        <v>97</v>
      </c>
      <c r="AX1254" s="45" t="s">
        <v>108</v>
      </c>
      <c r="AY1254" s="45" t="s">
        <v>100</v>
      </c>
      <c r="AZ1254" s="45" t="s">
        <v>163</v>
      </c>
      <c r="BA1254" s="45" t="s">
        <v>97</v>
      </c>
      <c r="BB1254" s="74" t="s">
        <v>120</v>
      </c>
      <c r="BC1254" s="45">
        <v>833</v>
      </c>
      <c r="BD1254" s="45" t="s">
        <v>206</v>
      </c>
      <c r="BE1254" s="45" t="s">
        <v>122</v>
      </c>
      <c r="BG1254" s="45" t="s">
        <v>97</v>
      </c>
      <c r="BH1254" s="45" t="s">
        <v>632</v>
      </c>
      <c r="BI1254" s="45">
        <v>1</v>
      </c>
      <c r="BJ1254" s="45" t="s">
        <v>97</v>
      </c>
      <c r="BK1254" s="53">
        <v>43145.51834490741</v>
      </c>
      <c r="BL1254" s="45" t="s">
        <v>128</v>
      </c>
      <c r="BM1254" s="45" t="s">
        <v>97</v>
      </c>
      <c r="BO1254" s="68" t="str">
        <f t="shared" si="309"/>
        <v>EXECUTE [dbo].[PG_CI_CUENTA_BANCO] 0,0,0 , 1397, X</v>
      </c>
    </row>
    <row r="1255" spans="2:67" x14ac:dyDescent="0.3">
      <c r="B1255" s="6">
        <f t="shared" si="297"/>
        <v>0</v>
      </c>
      <c r="C1255" s="6" t="str">
        <f t="shared" si="298"/>
        <v>0, 0</v>
      </c>
      <c r="D1255" s="54">
        <f t="shared" si="299"/>
        <v>1398</v>
      </c>
      <c r="E1255" s="75" t="str">
        <f t="shared" si="300"/>
        <v>Gas Pronto | CONCENTRADORA | N/D | 110665827 | CD. JUAREZ | Pesos Mexicanos</v>
      </c>
      <c r="F1255" s="54" t="str">
        <f t="shared" si="301"/>
        <v>5827</v>
      </c>
      <c r="G1255" s="5">
        <v>0</v>
      </c>
      <c r="H1255" s="78" t="str">
        <f t="shared" si="302"/>
        <v>Gas Pronto | CONCENTRADORA | N/D | 110665827 | CD. JUAREZ | Pesos Mexicanos</v>
      </c>
      <c r="I1255" s="69">
        <f t="shared" si="295"/>
        <v>15</v>
      </c>
      <c r="J1255" s="69">
        <f t="shared" si="295"/>
        <v>7</v>
      </c>
      <c r="K1255" s="70">
        <v>1</v>
      </c>
      <c r="L1255" s="69" t="str">
        <f t="shared" si="303"/>
        <v>N/D</v>
      </c>
      <c r="M1255" s="69">
        <f t="shared" si="304"/>
        <v>833</v>
      </c>
      <c r="N1255" s="69">
        <f t="shared" si="305"/>
        <v>110665827</v>
      </c>
      <c r="P1255" s="70">
        <v>1</v>
      </c>
      <c r="Q1255" s="70">
        <v>2</v>
      </c>
      <c r="R1255" s="19" t="s">
        <v>4</v>
      </c>
      <c r="S1255" s="78" t="str">
        <f t="shared" si="306"/>
        <v>LUIS RAMIREZ RODRIGUEZ</v>
      </c>
      <c r="T1255" s="78" t="str">
        <f t="shared" si="307"/>
        <v>Gas Pronto</v>
      </c>
      <c r="AB1255" s="78" t="str">
        <f t="shared" si="308"/>
        <v>ENRIQUE ZARAGOZA ITO</v>
      </c>
      <c r="AC1255" s="70">
        <v>103</v>
      </c>
      <c r="AD1255" s="68" t="str">
        <f t="shared" si="296"/>
        <v>EXECUTE [dbo].[PG_CI_CUENTA_BANCO] 0, 0, 0, 1398, 'Gas Pronto | CONCENTRADORA | N/D | 110665827 | CD. JUAREZ | Pesos Mexicanos' , '5827', 0, 'Gas Pronto | CONCENTRADORA | N/D | 110665827 | CD. JUAREZ | Pesos Mexicanos', 15, 7, 1, 'N/D', '833', '110665827', '', 1, 2, NULL, 'LUIS RAMIREZ RODRIGUEZ', 'Gas Pronto', '', '', '', '', '', '', '', 'ENRIQUE ZARAGOZA ITO', 103</v>
      </c>
      <c r="AK1255" s="43">
        <v>1398</v>
      </c>
      <c r="AL1255" s="44">
        <v>15</v>
      </c>
      <c r="AM1255" s="44">
        <v>7</v>
      </c>
      <c r="AN1255" s="84" t="s">
        <v>3</v>
      </c>
      <c r="AO1255" s="44">
        <v>54</v>
      </c>
      <c r="AP1255" s="45" t="s">
        <v>297</v>
      </c>
      <c r="AQ1255" s="45">
        <v>110665827</v>
      </c>
      <c r="AR1255" s="46" t="s">
        <v>127</v>
      </c>
      <c r="AS1255" s="45" t="s">
        <v>18</v>
      </c>
      <c r="AT1255" s="45" t="s">
        <v>97</v>
      </c>
      <c r="AU1255" s="45" t="s">
        <v>174</v>
      </c>
      <c r="AV1255" s="45" t="s">
        <v>107</v>
      </c>
      <c r="AW1255" s="45" t="s">
        <v>97</v>
      </c>
      <c r="AX1255" s="45" t="s">
        <v>108</v>
      </c>
      <c r="AY1255" s="45" t="s">
        <v>100</v>
      </c>
      <c r="AZ1255" s="45" t="s">
        <v>163</v>
      </c>
      <c r="BA1255" s="45" t="s">
        <v>97</v>
      </c>
      <c r="BB1255" s="74" t="s">
        <v>120</v>
      </c>
      <c r="BC1255" s="45">
        <v>833</v>
      </c>
      <c r="BD1255" s="45" t="s">
        <v>338</v>
      </c>
      <c r="BE1255" s="45" t="s">
        <v>122</v>
      </c>
      <c r="BG1255" s="45" t="s">
        <v>97</v>
      </c>
      <c r="BH1255" s="45" t="s">
        <v>632</v>
      </c>
      <c r="BI1255" s="45">
        <v>1</v>
      </c>
      <c r="BJ1255" s="45" t="s">
        <v>97</v>
      </c>
      <c r="BK1255" s="53">
        <v>42943.562326388892</v>
      </c>
      <c r="BL1255" s="45" t="s">
        <v>128</v>
      </c>
      <c r="BM1255" s="45" t="s">
        <v>97</v>
      </c>
      <c r="BO1255" s="68" t="str">
        <f t="shared" si="309"/>
        <v>EXECUTE [dbo].[PG_CI_CUENTA_BANCO] 0,0,0 , 1398, X</v>
      </c>
    </row>
    <row r="1256" spans="2:67" x14ac:dyDescent="0.3">
      <c r="B1256" s="6">
        <f t="shared" si="297"/>
        <v>0</v>
      </c>
      <c r="C1256" s="6" t="str">
        <f t="shared" si="298"/>
        <v>0, 0</v>
      </c>
      <c r="D1256" s="54">
        <f t="shared" si="299"/>
        <v>1399</v>
      </c>
      <c r="E1256" s="75" t="str">
        <f t="shared" si="300"/>
        <v>Corporativo | ALTO VOLUMEN | INGRESOS   | 22604005252 | CD. JUAREZ | Pesos Mexicanos</v>
      </c>
      <c r="F1256" s="54" t="str">
        <f t="shared" si="301"/>
        <v>5252</v>
      </c>
      <c r="G1256" s="5">
        <v>0</v>
      </c>
      <c r="H1256" s="78" t="str">
        <f t="shared" si="302"/>
        <v>Corporativo | ALTO VOLUMEN | INGRESOS   | 22604005252 | CD. JUAREZ | Pesos Mexicanos</v>
      </c>
      <c r="I1256" s="69">
        <f t="shared" si="295"/>
        <v>19</v>
      </c>
      <c r="J1256" s="69">
        <f t="shared" si="295"/>
        <v>11</v>
      </c>
      <c r="K1256" s="70">
        <v>1</v>
      </c>
      <c r="L1256" s="69" t="str">
        <f t="shared" si="303"/>
        <v>N/D</v>
      </c>
      <c r="M1256" s="69">
        <f t="shared" si="304"/>
        <v>226</v>
      </c>
      <c r="N1256" s="69">
        <f t="shared" si="305"/>
        <v>22604005252</v>
      </c>
      <c r="P1256" s="70">
        <v>1</v>
      </c>
      <c r="Q1256" s="70">
        <v>6</v>
      </c>
      <c r="R1256" s="19" t="s">
        <v>4</v>
      </c>
      <c r="S1256" s="78" t="str">
        <f t="shared" si="306"/>
        <v>KARINA RUIZ MALDONADO</v>
      </c>
      <c r="T1256" s="78" t="str">
        <f t="shared" si="307"/>
        <v>Corporativo</v>
      </c>
      <c r="AB1256" s="78" t="str">
        <f t="shared" si="308"/>
        <v>ENRIQUE ZARAGOZA ITO</v>
      </c>
      <c r="AC1256" s="70">
        <v>103</v>
      </c>
      <c r="AD1256" s="68" t="str">
        <f t="shared" si="296"/>
        <v>EXECUTE [dbo].[PG_CI_CUENTA_BANCO] 0, 0, 0, 1399, 'Corporativo | ALTO VOLUMEN | INGRESOS   | 22604005252 | CD. JUAREZ | Pesos Mexicanos' , '5252', 0, 'Corporativo | ALTO VOLUMEN | INGRESOS   | 22604005252 | CD. JUAREZ | Pesos Mexicanos', 19, 11, 1, 'N/D', '226', '22604005252', '', 1, 6, NULL, 'KARINA RUIZ MALDONADO', 'Corporativo', '', '', '', '', '', '', '', 'ENRIQUE ZARAGOZA ITO', 103</v>
      </c>
      <c r="AK1256" s="43">
        <v>1399</v>
      </c>
      <c r="AL1256" s="44">
        <v>19</v>
      </c>
      <c r="AM1256" s="44">
        <v>11</v>
      </c>
      <c r="AN1256" s="84" t="s">
        <v>3</v>
      </c>
      <c r="AO1256" s="44">
        <v>0</v>
      </c>
      <c r="AP1256" s="45" t="s">
        <v>148</v>
      </c>
      <c r="AQ1256" s="45">
        <v>22604005252</v>
      </c>
      <c r="AR1256" s="46" t="s">
        <v>652</v>
      </c>
      <c r="AS1256" s="45" t="s">
        <v>653</v>
      </c>
      <c r="AT1256" s="45" t="s">
        <v>548</v>
      </c>
      <c r="AU1256" s="45" t="s">
        <v>174</v>
      </c>
      <c r="AV1256" s="45" t="s">
        <v>107</v>
      </c>
      <c r="AW1256" s="45" t="s">
        <v>97</v>
      </c>
      <c r="AX1256" s="45" t="s">
        <v>108</v>
      </c>
      <c r="AY1256" s="45" t="s">
        <v>100</v>
      </c>
      <c r="AZ1256" s="45" t="s">
        <v>163</v>
      </c>
      <c r="BA1256" s="45" t="s">
        <v>97</v>
      </c>
      <c r="BB1256" s="74" t="s">
        <v>120</v>
      </c>
      <c r="BC1256" s="45">
        <v>226</v>
      </c>
      <c r="BD1256" s="45" t="s">
        <v>338</v>
      </c>
      <c r="BE1256" s="45" t="s">
        <v>613</v>
      </c>
      <c r="BG1256" s="45" t="s">
        <v>97</v>
      </c>
      <c r="BH1256" s="45" t="s">
        <v>632</v>
      </c>
      <c r="BI1256" s="45">
        <v>1</v>
      </c>
      <c r="BJ1256" s="45" t="s">
        <v>97</v>
      </c>
      <c r="BK1256" s="53">
        <v>43109.676087962966</v>
      </c>
      <c r="BL1256" s="45" t="s">
        <v>128</v>
      </c>
      <c r="BM1256" s="45" t="s">
        <v>97</v>
      </c>
      <c r="BO1256" s="68" t="str">
        <f t="shared" si="309"/>
        <v>EXECUTE [dbo].[PG_CI_CUENTA_BANCO] 0,0,0 , 1399, X</v>
      </c>
    </row>
    <row r="1257" spans="2:67" x14ac:dyDescent="0.3">
      <c r="B1257" s="6">
        <f t="shared" si="297"/>
        <v>0</v>
      </c>
      <c r="C1257" s="6" t="str">
        <f t="shared" si="298"/>
        <v>0, 0</v>
      </c>
      <c r="D1257" s="54">
        <f t="shared" si="299"/>
        <v>1400</v>
      </c>
      <c r="E1257" s="75" t="str">
        <f t="shared" si="300"/>
        <v>Unigas Toluca | ALTO VOLUMEN | INGRESOS   | 22604005244 | CD. JUAREZ | Pesos Mexicanos</v>
      </c>
      <c r="F1257" s="54" t="str">
        <f t="shared" si="301"/>
        <v>5244</v>
      </c>
      <c r="G1257" s="5">
        <v>0</v>
      </c>
      <c r="H1257" s="78" t="str">
        <f t="shared" si="302"/>
        <v>Unigas Toluca | ALTO VOLUMEN | INGRESOS   | 22604005244 | CD. JUAREZ | Pesos Mexicanos</v>
      </c>
      <c r="I1257" s="69">
        <f t="shared" si="295"/>
        <v>42</v>
      </c>
      <c r="J1257" s="69">
        <f t="shared" si="295"/>
        <v>11</v>
      </c>
      <c r="K1257" s="70">
        <v>1</v>
      </c>
      <c r="L1257" s="69" t="str">
        <f t="shared" si="303"/>
        <v>N/D</v>
      </c>
      <c r="M1257" s="69">
        <f t="shared" si="304"/>
        <v>226</v>
      </c>
      <c r="N1257" s="69">
        <f t="shared" si="305"/>
        <v>22604005244</v>
      </c>
      <c r="P1257" s="70">
        <v>1</v>
      </c>
      <c r="Q1257" s="70">
        <v>6</v>
      </c>
      <c r="R1257" s="19" t="s">
        <v>4</v>
      </c>
      <c r="S1257" s="78" t="str">
        <f t="shared" si="306"/>
        <v>KARINA RUIZ MALDONADO</v>
      </c>
      <c r="T1257" s="78" t="str">
        <f t="shared" si="307"/>
        <v>Unigas Toluca</v>
      </c>
      <c r="AB1257" s="78" t="str">
        <f t="shared" si="308"/>
        <v>ENRIQUE ZARAGOZA ITO</v>
      </c>
      <c r="AC1257" s="70">
        <v>103</v>
      </c>
      <c r="AD1257" s="68" t="str">
        <f t="shared" si="296"/>
        <v>EXECUTE [dbo].[PG_CI_CUENTA_BANCO] 0, 0, 0, 1400, 'Unigas Toluca | ALTO VOLUMEN | INGRESOS   | 22604005244 | CD. JUAREZ | Pesos Mexicanos' , '5244', 0, 'Unigas Toluca | ALTO VOLUMEN | INGRESOS   | 22604005244 | CD. JUAREZ | Pesos Mexicanos', 42, 11, 1, 'N/D', '226', '22604005244', '', 1, 6, NULL, 'KARINA RUIZ MALDONADO', 'Unigas Toluca', '', '', '', '', '', '', '', 'ENRIQUE ZARAGOZA ITO', 103</v>
      </c>
      <c r="AK1257" s="43">
        <v>1400</v>
      </c>
      <c r="AL1257" s="44">
        <v>42</v>
      </c>
      <c r="AM1257" s="44">
        <v>11</v>
      </c>
      <c r="AN1257" s="84" t="s">
        <v>3</v>
      </c>
      <c r="AO1257" s="44">
        <v>0</v>
      </c>
      <c r="AP1257" s="45" t="s">
        <v>513</v>
      </c>
      <c r="AQ1257" s="45">
        <v>22604005244</v>
      </c>
      <c r="AR1257" s="46" t="s">
        <v>652</v>
      </c>
      <c r="AS1257" s="45" t="s">
        <v>653</v>
      </c>
      <c r="AT1257" s="45" t="s">
        <v>548</v>
      </c>
      <c r="AU1257" s="45" t="s">
        <v>174</v>
      </c>
      <c r="AV1257" s="45" t="s">
        <v>107</v>
      </c>
      <c r="AW1257" s="45" t="s">
        <v>97</v>
      </c>
      <c r="AX1257" s="45" t="s">
        <v>108</v>
      </c>
      <c r="AY1257" s="45" t="s">
        <v>100</v>
      </c>
      <c r="AZ1257" s="45" t="s">
        <v>163</v>
      </c>
      <c r="BA1257" s="45" t="s">
        <v>97</v>
      </c>
      <c r="BB1257" s="74" t="s">
        <v>120</v>
      </c>
      <c r="BC1257" s="45">
        <v>226</v>
      </c>
      <c r="BD1257" s="45" t="s">
        <v>156</v>
      </c>
      <c r="BE1257" s="45" t="s">
        <v>613</v>
      </c>
      <c r="BG1257" s="45" t="s">
        <v>97</v>
      </c>
      <c r="BH1257" s="45" t="s">
        <v>632</v>
      </c>
      <c r="BI1257" s="45">
        <v>1</v>
      </c>
      <c r="BJ1257" s="45" t="s">
        <v>97</v>
      </c>
      <c r="BK1257" s="53">
        <v>43109.676354166666</v>
      </c>
      <c r="BL1257" s="45" t="s">
        <v>128</v>
      </c>
      <c r="BM1257" s="45" t="s">
        <v>97</v>
      </c>
      <c r="BO1257" s="68" t="str">
        <f t="shared" si="309"/>
        <v>EXECUTE [dbo].[PG_CI_CUENTA_BANCO] 0,0,0 , 1400, X</v>
      </c>
    </row>
    <row r="1258" spans="2:67" x14ac:dyDescent="0.3">
      <c r="B1258" s="6">
        <f t="shared" si="297"/>
        <v>0</v>
      </c>
      <c r="C1258" s="6" t="str">
        <f t="shared" si="298"/>
        <v>0, 0</v>
      </c>
      <c r="D1258" s="54">
        <f t="shared" si="299"/>
        <v>1401</v>
      </c>
      <c r="E1258" s="75" t="str">
        <f t="shared" si="300"/>
        <v>Unigas San Jose | ALTO VOLUMEN | INGRESOS   | 22604005260 | CD. JUAREZ | Pesos Mexicanos</v>
      </c>
      <c r="F1258" s="54" t="str">
        <f t="shared" si="301"/>
        <v>5260</v>
      </c>
      <c r="G1258" s="5">
        <v>0</v>
      </c>
      <c r="H1258" s="78" t="str">
        <f t="shared" si="302"/>
        <v>Unigas San Jose | ALTO VOLUMEN | INGRESOS   | 22604005260 | CD. JUAREZ | Pesos Mexicanos</v>
      </c>
      <c r="I1258" s="69">
        <f t="shared" si="295"/>
        <v>42</v>
      </c>
      <c r="J1258" s="69">
        <f t="shared" si="295"/>
        <v>11</v>
      </c>
      <c r="K1258" s="70">
        <v>1</v>
      </c>
      <c r="L1258" s="69" t="str">
        <f t="shared" si="303"/>
        <v>N/D</v>
      </c>
      <c r="M1258" s="69">
        <f t="shared" si="304"/>
        <v>226</v>
      </c>
      <c r="N1258" s="69">
        <f t="shared" si="305"/>
        <v>22604005260</v>
      </c>
      <c r="P1258" s="70">
        <v>1</v>
      </c>
      <c r="Q1258" s="70">
        <v>6</v>
      </c>
      <c r="R1258" s="19" t="s">
        <v>4</v>
      </c>
      <c r="S1258" s="78" t="str">
        <f t="shared" si="306"/>
        <v>KARINA RUIZ MALDONADO</v>
      </c>
      <c r="T1258" s="78" t="str">
        <f t="shared" si="307"/>
        <v>Unigas San Jose</v>
      </c>
      <c r="AB1258" s="78" t="str">
        <f t="shared" si="308"/>
        <v>ENRIQUE ZARAGOZA ITO</v>
      </c>
      <c r="AC1258" s="70">
        <v>103</v>
      </c>
      <c r="AD1258" s="68" t="str">
        <f t="shared" si="296"/>
        <v>EXECUTE [dbo].[PG_CI_CUENTA_BANCO] 0, 0, 0, 1401, 'Unigas San Jose | ALTO VOLUMEN | INGRESOS   | 22604005260 | CD. JUAREZ | Pesos Mexicanos' , '5260', 0, 'Unigas San Jose | ALTO VOLUMEN | INGRESOS   | 22604005260 | CD. JUAREZ | Pesos Mexicanos', 42, 11, 1, 'N/D', '226', '22604005260', '', 1, 6, NULL, 'KARINA RUIZ MALDONADO', 'Unigas San Jose', '', '', '', '', '', '', '', 'ENRIQUE ZARAGOZA ITO', 103</v>
      </c>
      <c r="AK1258" s="43">
        <v>1401</v>
      </c>
      <c r="AL1258" s="44">
        <v>42</v>
      </c>
      <c r="AM1258" s="44">
        <v>11</v>
      </c>
      <c r="AN1258" s="84" t="s">
        <v>3</v>
      </c>
      <c r="AO1258" s="44">
        <v>0</v>
      </c>
      <c r="AP1258" s="45" t="s">
        <v>316</v>
      </c>
      <c r="AQ1258" s="45">
        <v>22604005260</v>
      </c>
      <c r="AR1258" s="46" t="s">
        <v>652</v>
      </c>
      <c r="AS1258" s="45" t="s">
        <v>653</v>
      </c>
      <c r="AT1258" s="45" t="s">
        <v>548</v>
      </c>
      <c r="AU1258" s="45" t="s">
        <v>174</v>
      </c>
      <c r="AV1258" s="45" t="s">
        <v>107</v>
      </c>
      <c r="AW1258" s="45" t="s">
        <v>97</v>
      </c>
      <c r="AX1258" s="45" t="s">
        <v>108</v>
      </c>
      <c r="AY1258" s="45" t="s">
        <v>100</v>
      </c>
      <c r="AZ1258" s="45" t="s">
        <v>163</v>
      </c>
      <c r="BA1258" s="45" t="s">
        <v>97</v>
      </c>
      <c r="BB1258" s="74" t="s">
        <v>120</v>
      </c>
      <c r="BC1258" s="45">
        <v>226</v>
      </c>
      <c r="BD1258" s="45" t="s">
        <v>156</v>
      </c>
      <c r="BE1258" s="45" t="s">
        <v>613</v>
      </c>
      <c r="BG1258" s="45" t="s">
        <v>97</v>
      </c>
      <c r="BH1258" s="45" t="s">
        <v>654</v>
      </c>
      <c r="BI1258" s="45">
        <v>1</v>
      </c>
      <c r="BJ1258" s="45" t="s">
        <v>97</v>
      </c>
      <c r="BK1258" s="53">
        <v>43109.676516203705</v>
      </c>
      <c r="BL1258" s="45" t="s">
        <v>128</v>
      </c>
      <c r="BM1258" s="45" t="s">
        <v>97</v>
      </c>
      <c r="BO1258" s="68" t="str">
        <f t="shared" si="309"/>
        <v>EXECUTE [dbo].[PG_CI_CUENTA_BANCO] 0,0,0 , 1401, X</v>
      </c>
    </row>
    <row r="1259" spans="2:67" x14ac:dyDescent="0.3">
      <c r="B1259" s="6">
        <f t="shared" si="297"/>
        <v>0</v>
      </c>
      <c r="C1259" s="6" t="str">
        <f t="shared" si="298"/>
        <v>0, 0</v>
      </c>
      <c r="D1259" s="54">
        <f t="shared" si="299"/>
        <v>1402</v>
      </c>
      <c r="E1259" s="75" t="str">
        <f t="shared" si="300"/>
        <v>Gasomatico | ALTO VOLUMEN | INGRESOS   | 22604005309 | CD. JUAREZ | Pesos Mexicanos</v>
      </c>
      <c r="F1259" s="54" t="str">
        <f t="shared" si="301"/>
        <v>5309</v>
      </c>
      <c r="G1259" s="5">
        <v>0</v>
      </c>
      <c r="H1259" s="78" t="str">
        <f t="shared" si="302"/>
        <v>Gasomatico | ALTO VOLUMEN | INGRESOS   | 22604005309 | CD. JUAREZ | Pesos Mexicanos</v>
      </c>
      <c r="I1259" s="69">
        <f t="shared" si="295"/>
        <v>25</v>
      </c>
      <c r="J1259" s="69">
        <f t="shared" si="295"/>
        <v>11</v>
      </c>
      <c r="K1259" s="70">
        <v>1</v>
      </c>
      <c r="L1259" s="69" t="str">
        <f t="shared" si="303"/>
        <v>N/D</v>
      </c>
      <c r="M1259" s="69">
        <f t="shared" si="304"/>
        <v>226</v>
      </c>
      <c r="N1259" s="69">
        <f t="shared" si="305"/>
        <v>22604005309</v>
      </c>
      <c r="P1259" s="70">
        <v>1</v>
      </c>
      <c r="Q1259" s="70">
        <v>6</v>
      </c>
      <c r="R1259" s="19" t="s">
        <v>4</v>
      </c>
      <c r="S1259" s="78" t="str">
        <f t="shared" si="306"/>
        <v>N/D</v>
      </c>
      <c r="T1259" s="78" t="str">
        <f t="shared" si="307"/>
        <v>Gasomatico</v>
      </c>
      <c r="AB1259" s="78" t="str">
        <f t="shared" si="308"/>
        <v>ENRIQUE ZARAGOZA ITO</v>
      </c>
      <c r="AC1259" s="70">
        <v>103</v>
      </c>
      <c r="AD1259" s="68" t="str">
        <f t="shared" si="296"/>
        <v>EXECUTE [dbo].[PG_CI_CUENTA_BANCO] 0, 0, 0, 1402, 'Gasomatico | ALTO VOLUMEN | INGRESOS   | 22604005309 | CD. JUAREZ | Pesos Mexicanos' , '5309', 0, 'Gasomatico | ALTO VOLUMEN | INGRESOS   | 22604005309 | CD. JUAREZ | Pesos Mexicanos', 25, 11, 1, 'N/D', '226', '22604005309', '', 1, 6, NULL, 'N/D', 'Gasomatico', '', '', '', '', '', '', '', 'ENRIQUE ZARAGOZA ITO', 103</v>
      </c>
      <c r="AK1259" s="43">
        <v>1402</v>
      </c>
      <c r="AL1259" s="44">
        <v>25</v>
      </c>
      <c r="AM1259" s="44">
        <v>11</v>
      </c>
      <c r="AN1259" s="84" t="s">
        <v>3</v>
      </c>
      <c r="AO1259" s="44">
        <v>0</v>
      </c>
      <c r="AP1259" s="45" t="s">
        <v>312</v>
      </c>
      <c r="AQ1259" s="45">
        <v>22604005309</v>
      </c>
      <c r="AR1259" s="46" t="s">
        <v>652</v>
      </c>
      <c r="AS1259" s="45" t="s">
        <v>653</v>
      </c>
      <c r="AT1259" s="45" t="s">
        <v>548</v>
      </c>
      <c r="AU1259" s="45" t="s">
        <v>174</v>
      </c>
      <c r="AV1259" s="45" t="s">
        <v>107</v>
      </c>
      <c r="AW1259" s="45" t="s">
        <v>97</v>
      </c>
      <c r="AX1259" s="45" t="s">
        <v>108</v>
      </c>
      <c r="AY1259" s="45" t="s">
        <v>100</v>
      </c>
      <c r="AZ1259" s="45" t="s">
        <v>163</v>
      </c>
      <c r="BA1259" s="45" t="s">
        <v>97</v>
      </c>
      <c r="BB1259" s="74" t="s">
        <v>120</v>
      </c>
      <c r="BC1259" s="45">
        <v>226</v>
      </c>
      <c r="BD1259" s="45" t="s">
        <v>390</v>
      </c>
      <c r="BE1259" s="45" t="s">
        <v>97</v>
      </c>
      <c r="BG1259" s="45" t="s">
        <v>97</v>
      </c>
      <c r="BH1259" s="45" t="s">
        <v>632</v>
      </c>
      <c r="BI1259" s="45">
        <v>1</v>
      </c>
      <c r="BJ1259" s="45" t="s">
        <v>97</v>
      </c>
      <c r="BK1259" s="53">
        <v>43109.676944444444</v>
      </c>
      <c r="BL1259" s="45" t="s">
        <v>128</v>
      </c>
      <c r="BM1259" s="45" t="s">
        <v>97</v>
      </c>
      <c r="BO1259" s="68" t="str">
        <f t="shared" si="309"/>
        <v>EXECUTE [dbo].[PG_CI_CUENTA_BANCO] 0,0,0 , 1402, X</v>
      </c>
    </row>
    <row r="1260" spans="2:67" x14ac:dyDescent="0.3">
      <c r="B1260" s="6">
        <f t="shared" si="297"/>
        <v>0</v>
      </c>
      <c r="C1260" s="6" t="str">
        <f t="shared" si="298"/>
        <v>0, 0</v>
      </c>
      <c r="D1260" s="54">
        <f t="shared" si="299"/>
        <v>1403</v>
      </c>
      <c r="E1260" s="75" t="str">
        <f t="shared" si="300"/>
        <v>Corporativo | ALTO VOLUMEN | INGRESOS   | 22604005295 | CD. JUAREZ | Pesos Mexicanos</v>
      </c>
      <c r="F1260" s="54" t="str">
        <f t="shared" si="301"/>
        <v>5295</v>
      </c>
      <c r="G1260" s="5">
        <v>0</v>
      </c>
      <c r="H1260" s="78" t="str">
        <f t="shared" si="302"/>
        <v>Corporativo | ALTO VOLUMEN | INGRESOS   | 22604005295 | CD. JUAREZ | Pesos Mexicanos</v>
      </c>
      <c r="I1260" s="69">
        <f t="shared" si="295"/>
        <v>23</v>
      </c>
      <c r="J1260" s="69">
        <f t="shared" si="295"/>
        <v>11</v>
      </c>
      <c r="K1260" s="70">
        <v>1</v>
      </c>
      <c r="L1260" s="69" t="str">
        <f t="shared" si="303"/>
        <v>N/D</v>
      </c>
      <c r="M1260" s="69">
        <f t="shared" si="304"/>
        <v>226</v>
      </c>
      <c r="N1260" s="69">
        <f t="shared" si="305"/>
        <v>22604005295</v>
      </c>
      <c r="P1260" s="70">
        <v>1</v>
      </c>
      <c r="Q1260" s="70">
        <v>6</v>
      </c>
      <c r="R1260" s="19" t="s">
        <v>4</v>
      </c>
      <c r="S1260" s="78" t="str">
        <f t="shared" si="306"/>
        <v>KARINA RUIZ MALDONADO</v>
      </c>
      <c r="T1260" s="78" t="str">
        <f t="shared" si="307"/>
        <v>Corporativo</v>
      </c>
      <c r="AB1260" s="78" t="str">
        <f t="shared" si="308"/>
        <v>ENRIQUE ZARAGOZA ITO</v>
      </c>
      <c r="AC1260" s="70">
        <v>103</v>
      </c>
      <c r="AD1260" s="68" t="str">
        <f t="shared" si="296"/>
        <v>EXECUTE [dbo].[PG_CI_CUENTA_BANCO] 0, 0, 0, 1403, 'Corporativo | ALTO VOLUMEN | INGRESOS   | 22604005295 | CD. JUAREZ | Pesos Mexicanos' , '5295', 0, 'Corporativo | ALTO VOLUMEN | INGRESOS   | 22604005295 | CD. JUAREZ | Pesos Mexicanos', 23, 11, 1, 'N/D', '226', '22604005295', '', 1, 6, NULL, 'KARINA RUIZ MALDONADO', 'Corporativo', '', '', '', '', '', '', '', 'ENRIQUE ZARAGOZA ITO', 103</v>
      </c>
      <c r="AK1260" s="43">
        <v>1403</v>
      </c>
      <c r="AL1260" s="44">
        <v>23</v>
      </c>
      <c r="AM1260" s="44">
        <v>11</v>
      </c>
      <c r="AN1260" s="84" t="s">
        <v>3</v>
      </c>
      <c r="AO1260" s="44">
        <v>0</v>
      </c>
      <c r="AP1260" s="45" t="s">
        <v>148</v>
      </c>
      <c r="AQ1260" s="45">
        <v>22604005295</v>
      </c>
      <c r="AR1260" s="46" t="s">
        <v>652</v>
      </c>
      <c r="AS1260" s="45" t="s">
        <v>653</v>
      </c>
      <c r="AT1260" s="45" t="s">
        <v>548</v>
      </c>
      <c r="AU1260" s="45" t="s">
        <v>174</v>
      </c>
      <c r="AV1260" s="45" t="s">
        <v>107</v>
      </c>
      <c r="AW1260" s="45" t="s">
        <v>97</v>
      </c>
      <c r="AX1260" s="45" t="s">
        <v>108</v>
      </c>
      <c r="AY1260" s="45" t="s">
        <v>100</v>
      </c>
      <c r="AZ1260" s="45" t="s">
        <v>163</v>
      </c>
      <c r="BA1260" s="45" t="s">
        <v>97</v>
      </c>
      <c r="BB1260" s="74" t="s">
        <v>120</v>
      </c>
      <c r="BC1260" s="45">
        <v>226</v>
      </c>
      <c r="BD1260" s="45" t="s">
        <v>338</v>
      </c>
      <c r="BE1260" s="45" t="s">
        <v>613</v>
      </c>
      <c r="BG1260" s="45" t="s">
        <v>97</v>
      </c>
      <c r="BH1260" s="45" t="s">
        <v>632</v>
      </c>
      <c r="BI1260" s="45">
        <v>1</v>
      </c>
      <c r="BJ1260" s="45" t="s">
        <v>97</v>
      </c>
      <c r="BK1260" s="53">
        <v>43109.67864583333</v>
      </c>
      <c r="BL1260" s="45" t="s">
        <v>128</v>
      </c>
      <c r="BM1260" s="45" t="s">
        <v>97</v>
      </c>
      <c r="BO1260" s="68" t="str">
        <f t="shared" si="309"/>
        <v>EXECUTE [dbo].[PG_CI_CUENTA_BANCO] 0,0,0 , 1403, X</v>
      </c>
    </row>
    <row r="1261" spans="2:67" x14ac:dyDescent="0.3">
      <c r="B1261" s="6">
        <f t="shared" si="297"/>
        <v>0</v>
      </c>
      <c r="C1261" s="6" t="str">
        <f t="shared" si="298"/>
        <v>0, 0</v>
      </c>
      <c r="D1261" s="54">
        <f t="shared" si="299"/>
        <v>1404</v>
      </c>
      <c r="E1261" s="75" t="str">
        <f t="shared" si="300"/>
        <v>Mexicana de Gas | ALTO VOLUMEN | INGRESOS   | 22604005287 | CD. JUAREZ | Pesos Mexicanos</v>
      </c>
      <c r="F1261" s="54" t="str">
        <f t="shared" si="301"/>
        <v>5287</v>
      </c>
      <c r="G1261" s="5">
        <v>0</v>
      </c>
      <c r="H1261" s="78" t="str">
        <f t="shared" si="302"/>
        <v>Mexicana de Gas | ALTO VOLUMEN | INGRESOS   | 22604005287 | CD. JUAREZ | Pesos Mexicanos</v>
      </c>
      <c r="I1261" s="69">
        <f t="shared" si="295"/>
        <v>6</v>
      </c>
      <c r="J1261" s="69">
        <f t="shared" si="295"/>
        <v>11</v>
      </c>
      <c r="K1261" s="70">
        <v>1</v>
      </c>
      <c r="L1261" s="69" t="str">
        <f t="shared" si="303"/>
        <v>N/D</v>
      </c>
      <c r="M1261" s="69">
        <f t="shared" si="304"/>
        <v>226</v>
      </c>
      <c r="N1261" s="69">
        <f t="shared" si="305"/>
        <v>22604005287</v>
      </c>
      <c r="P1261" s="70">
        <v>1</v>
      </c>
      <c r="Q1261" s="70">
        <v>6</v>
      </c>
      <c r="R1261" s="19" t="s">
        <v>4</v>
      </c>
      <c r="S1261" s="78" t="str">
        <f t="shared" si="306"/>
        <v>KARINA RUIZ MALDONADO</v>
      </c>
      <c r="T1261" s="78" t="str">
        <f t="shared" si="307"/>
        <v>Mexicana de Gas</v>
      </c>
      <c r="AB1261" s="78" t="str">
        <f t="shared" si="308"/>
        <v>ENRIQUE ZARAGOZA ITO</v>
      </c>
      <c r="AC1261" s="70">
        <v>103</v>
      </c>
      <c r="AD1261" s="68" t="str">
        <f t="shared" si="296"/>
        <v>EXECUTE [dbo].[PG_CI_CUENTA_BANCO] 0, 0, 0, 1404, 'Mexicana de Gas | ALTO VOLUMEN | INGRESOS   | 22604005287 | CD. JUAREZ | Pesos Mexicanos' , '5287', 0, 'Mexicana de Gas | ALTO VOLUMEN | INGRESOS   | 22604005287 | CD. JUAREZ | Pesos Mexicanos', 6, 11, 1, 'N/D', '226', '22604005287', '', 1, 6, NULL, 'KARINA RUIZ MALDONADO', 'Mexicana de Gas', '', '', '', '', '', '', '', 'ENRIQUE ZARAGOZA ITO', 103</v>
      </c>
      <c r="AK1261" s="43">
        <v>1404</v>
      </c>
      <c r="AL1261" s="44">
        <v>6</v>
      </c>
      <c r="AM1261" s="44">
        <v>11</v>
      </c>
      <c r="AN1261" s="84" t="s">
        <v>3</v>
      </c>
      <c r="AO1261" s="44">
        <v>0</v>
      </c>
      <c r="AP1261" s="45" t="s">
        <v>276</v>
      </c>
      <c r="AQ1261" s="45">
        <v>22604005287</v>
      </c>
      <c r="AR1261" s="46" t="s">
        <v>652</v>
      </c>
      <c r="AS1261" s="45" t="s">
        <v>653</v>
      </c>
      <c r="AT1261" s="45" t="s">
        <v>548</v>
      </c>
      <c r="AU1261" s="45" t="s">
        <v>174</v>
      </c>
      <c r="AV1261" s="45" t="s">
        <v>107</v>
      </c>
      <c r="AW1261" s="45" t="s">
        <v>97</v>
      </c>
      <c r="AX1261" s="45" t="s">
        <v>108</v>
      </c>
      <c r="AY1261" s="45" t="s">
        <v>100</v>
      </c>
      <c r="AZ1261" s="45" t="s">
        <v>163</v>
      </c>
      <c r="BA1261" s="45" t="s">
        <v>97</v>
      </c>
      <c r="BB1261" s="74" t="s">
        <v>120</v>
      </c>
      <c r="BC1261" s="45">
        <v>226</v>
      </c>
      <c r="BD1261" s="45" t="s">
        <v>338</v>
      </c>
      <c r="BE1261" s="45" t="s">
        <v>613</v>
      </c>
      <c r="BG1261" s="45" t="s">
        <v>97</v>
      </c>
      <c r="BH1261" s="45" t="s">
        <v>632</v>
      </c>
      <c r="BI1261" s="45">
        <v>1</v>
      </c>
      <c r="BJ1261" s="45" t="s">
        <v>97</v>
      </c>
      <c r="BK1261" s="53">
        <v>43109.679085648146</v>
      </c>
      <c r="BL1261" s="45" t="s">
        <v>128</v>
      </c>
      <c r="BM1261" s="45" t="s">
        <v>97</v>
      </c>
      <c r="BO1261" s="68" t="str">
        <f t="shared" si="309"/>
        <v>EXECUTE [dbo].[PG_CI_CUENTA_BANCO] 0,0,0 , 1404, X</v>
      </c>
    </row>
    <row r="1262" spans="2:67" x14ac:dyDescent="0.3">
      <c r="B1262" s="6">
        <f t="shared" si="297"/>
        <v>0</v>
      </c>
      <c r="C1262" s="6" t="str">
        <f t="shared" si="298"/>
        <v>0, 0</v>
      </c>
      <c r="D1262" s="54">
        <f t="shared" si="299"/>
        <v>1405</v>
      </c>
      <c r="E1262" s="75" t="str">
        <f t="shared" si="300"/>
        <v>Corporativo | ALTO VOLUMEN | INGRESOS   | 22604005279 | CD. JUAREZ | Pesos Mexicanos</v>
      </c>
      <c r="F1262" s="54" t="str">
        <f t="shared" si="301"/>
        <v>5279</v>
      </c>
      <c r="G1262" s="5">
        <v>0</v>
      </c>
      <c r="H1262" s="78" t="str">
        <f t="shared" si="302"/>
        <v>Corporativo | ALTO VOLUMEN | INGRESOS   | 22604005279 | CD. JUAREZ | Pesos Mexicanos</v>
      </c>
      <c r="I1262" s="69">
        <f t="shared" si="295"/>
        <v>11</v>
      </c>
      <c r="J1262" s="69">
        <f t="shared" si="295"/>
        <v>11</v>
      </c>
      <c r="K1262" s="70">
        <v>1</v>
      </c>
      <c r="L1262" s="69" t="str">
        <f t="shared" si="303"/>
        <v>N/D</v>
      </c>
      <c r="M1262" s="69">
        <f t="shared" si="304"/>
        <v>226</v>
      </c>
      <c r="N1262" s="69">
        <f t="shared" si="305"/>
        <v>22604005279</v>
      </c>
      <c r="P1262" s="70">
        <v>1</v>
      </c>
      <c r="Q1262" s="70">
        <v>6</v>
      </c>
      <c r="R1262" s="19" t="s">
        <v>4</v>
      </c>
      <c r="S1262" s="78" t="str">
        <f t="shared" si="306"/>
        <v>KARINA RUIZ MALDONADO</v>
      </c>
      <c r="T1262" s="78" t="str">
        <f t="shared" si="307"/>
        <v>Corporativo</v>
      </c>
      <c r="AB1262" s="78" t="str">
        <f t="shared" si="308"/>
        <v>ENRIQUE ZARAGOZA ITO</v>
      </c>
      <c r="AC1262" s="70">
        <v>103</v>
      </c>
      <c r="AD1262" s="68" t="str">
        <f t="shared" si="296"/>
        <v>EXECUTE [dbo].[PG_CI_CUENTA_BANCO] 0, 0, 0, 1405, 'Corporativo | ALTO VOLUMEN | INGRESOS   | 22604005279 | CD. JUAREZ | Pesos Mexicanos' , '5279', 0, 'Corporativo | ALTO VOLUMEN | INGRESOS   | 22604005279 | CD. JUAREZ | Pesos Mexicanos', 11, 11, 1, 'N/D', '226', '22604005279', '', 1, 6, NULL, 'KARINA RUIZ MALDONADO', 'Corporativo', '', '', '', '', '', '', '', 'ENRIQUE ZARAGOZA ITO', 103</v>
      </c>
      <c r="AK1262" s="43">
        <v>1405</v>
      </c>
      <c r="AL1262" s="44">
        <v>11</v>
      </c>
      <c r="AM1262" s="44">
        <v>11</v>
      </c>
      <c r="AN1262" s="84" t="s">
        <v>3</v>
      </c>
      <c r="AO1262" s="44">
        <v>0</v>
      </c>
      <c r="AP1262" s="45" t="s">
        <v>148</v>
      </c>
      <c r="AQ1262" s="45">
        <v>22604005279</v>
      </c>
      <c r="AR1262" s="46" t="s">
        <v>652</v>
      </c>
      <c r="AS1262" s="45" t="s">
        <v>653</v>
      </c>
      <c r="AT1262" s="45" t="s">
        <v>548</v>
      </c>
      <c r="AU1262" s="45" t="s">
        <v>174</v>
      </c>
      <c r="AV1262" s="45" t="s">
        <v>107</v>
      </c>
      <c r="AW1262" s="45" t="s">
        <v>97</v>
      </c>
      <c r="AX1262" s="45" t="s">
        <v>108</v>
      </c>
      <c r="AY1262" s="45" t="s">
        <v>100</v>
      </c>
      <c r="AZ1262" s="45" t="s">
        <v>163</v>
      </c>
      <c r="BA1262" s="45" t="s">
        <v>97</v>
      </c>
      <c r="BB1262" s="74" t="s">
        <v>120</v>
      </c>
      <c r="BC1262" s="45">
        <v>226</v>
      </c>
      <c r="BD1262" s="45" t="s">
        <v>156</v>
      </c>
      <c r="BE1262" s="45" t="s">
        <v>613</v>
      </c>
      <c r="BG1262" s="45" t="s">
        <v>97</v>
      </c>
      <c r="BH1262" s="45" t="s">
        <v>632</v>
      </c>
      <c r="BI1262" s="45">
        <v>1</v>
      </c>
      <c r="BJ1262" s="45" t="s">
        <v>97</v>
      </c>
      <c r="BK1262" s="53">
        <v>43109.679340277777</v>
      </c>
      <c r="BL1262" s="45" t="s">
        <v>128</v>
      </c>
      <c r="BM1262" s="45" t="s">
        <v>97</v>
      </c>
      <c r="BO1262" s="68" t="str">
        <f t="shared" si="309"/>
        <v>EXECUTE [dbo].[PG_CI_CUENTA_BANCO] 0,0,0 , 1405, X</v>
      </c>
    </row>
    <row r="1263" spans="2:67" x14ac:dyDescent="0.3">
      <c r="B1263" s="6">
        <f t="shared" si="297"/>
        <v>0</v>
      </c>
      <c r="C1263" s="6" t="str">
        <f t="shared" si="298"/>
        <v>0, 0</v>
      </c>
      <c r="D1263" s="54">
        <f t="shared" si="299"/>
        <v>1406</v>
      </c>
      <c r="E1263" s="75" t="str">
        <f t="shared" si="300"/>
        <v>Corporativo | ALTO VOLUMEN | INGRESOS   | 110705942 | CD. JUAREZ | Pesos Mexicanos</v>
      </c>
      <c r="F1263" s="54" t="str">
        <f t="shared" si="301"/>
        <v>5942</v>
      </c>
      <c r="G1263" s="5">
        <v>0</v>
      </c>
      <c r="H1263" s="78" t="str">
        <f t="shared" si="302"/>
        <v>Corporativo | ALTO VOLUMEN | INGRESOS   | 110705942 | CD. JUAREZ | Pesos Mexicanos</v>
      </c>
      <c r="I1263" s="69">
        <f t="shared" si="295"/>
        <v>15</v>
      </c>
      <c r="J1263" s="69">
        <f t="shared" si="295"/>
        <v>7</v>
      </c>
      <c r="K1263" s="70">
        <v>1</v>
      </c>
      <c r="L1263" s="69" t="str">
        <f t="shared" si="303"/>
        <v>N/D</v>
      </c>
      <c r="M1263" s="69">
        <f t="shared" si="304"/>
        <v>833</v>
      </c>
      <c r="N1263" s="69">
        <f t="shared" si="305"/>
        <v>110705942</v>
      </c>
      <c r="P1263" s="70">
        <v>1</v>
      </c>
      <c r="Q1263" s="70">
        <v>6</v>
      </c>
      <c r="R1263" s="19" t="s">
        <v>4</v>
      </c>
      <c r="S1263" s="78" t="str">
        <f t="shared" si="306"/>
        <v>LUIS RAMIREZ RODRIGUEZ</v>
      </c>
      <c r="T1263" s="78" t="str">
        <f t="shared" si="307"/>
        <v>Corporativo</v>
      </c>
      <c r="AB1263" s="78" t="str">
        <f t="shared" si="308"/>
        <v>ENRIQUE ZARAGOZA ITO</v>
      </c>
      <c r="AC1263" s="70">
        <v>103</v>
      </c>
      <c r="AD1263" s="68" t="str">
        <f t="shared" si="296"/>
        <v>EXECUTE [dbo].[PG_CI_CUENTA_BANCO] 0, 0, 0, 1406, 'Corporativo | ALTO VOLUMEN | INGRESOS   | 110705942 | CD. JUAREZ | Pesos Mexicanos' , '5942', 0, 'Corporativo | ALTO VOLUMEN | INGRESOS   | 110705942 | CD. JUAREZ | Pesos Mexicanos', 15, 7, 1, 'N/D', '833', '110705942', '', 1, 6, NULL, 'LUIS RAMIREZ RODRIGUEZ', 'Corporativo', '', '', '', '', '', '', '', 'ENRIQUE ZARAGOZA ITO', 103</v>
      </c>
      <c r="AK1263" s="43">
        <v>1406</v>
      </c>
      <c r="AL1263" s="44">
        <v>15</v>
      </c>
      <c r="AM1263" s="44">
        <v>7</v>
      </c>
      <c r="AN1263" s="84" t="s">
        <v>3</v>
      </c>
      <c r="AO1263" s="44">
        <v>0</v>
      </c>
      <c r="AP1263" s="45" t="s">
        <v>148</v>
      </c>
      <c r="AQ1263" s="45">
        <v>110705942</v>
      </c>
      <c r="AR1263" s="46" t="s">
        <v>652</v>
      </c>
      <c r="AS1263" s="45" t="s">
        <v>653</v>
      </c>
      <c r="AT1263" s="45" t="s">
        <v>548</v>
      </c>
      <c r="AU1263" s="45" t="s">
        <v>174</v>
      </c>
      <c r="AV1263" s="45" t="s">
        <v>107</v>
      </c>
      <c r="AW1263" s="45" t="s">
        <v>97</v>
      </c>
      <c r="AX1263" s="45" t="s">
        <v>108</v>
      </c>
      <c r="AY1263" s="45" t="s">
        <v>100</v>
      </c>
      <c r="AZ1263" s="45" t="s">
        <v>163</v>
      </c>
      <c r="BA1263" s="45" t="s">
        <v>97</v>
      </c>
      <c r="BB1263" s="74" t="s">
        <v>120</v>
      </c>
      <c r="BC1263" s="45">
        <v>833</v>
      </c>
      <c r="BD1263" s="45" t="s">
        <v>206</v>
      </c>
      <c r="BE1263" s="45" t="s">
        <v>122</v>
      </c>
      <c r="BG1263" s="45" t="s">
        <v>97</v>
      </c>
      <c r="BH1263" s="45" t="s">
        <v>655</v>
      </c>
      <c r="BI1263" s="45">
        <v>1</v>
      </c>
      <c r="BJ1263" s="45" t="s">
        <v>97</v>
      </c>
      <c r="BK1263" s="53">
        <v>43109.679618055554</v>
      </c>
      <c r="BL1263" s="45" t="s">
        <v>128</v>
      </c>
      <c r="BM1263" s="45" t="s">
        <v>97</v>
      </c>
      <c r="BO1263" s="68" t="str">
        <f t="shared" si="309"/>
        <v>EXECUTE [dbo].[PG_CI_CUENTA_BANCO] 0,0,0 , 1406, X</v>
      </c>
    </row>
    <row r="1264" spans="2:67" x14ac:dyDescent="0.3">
      <c r="B1264" s="6">
        <f t="shared" si="297"/>
        <v>0</v>
      </c>
      <c r="C1264" s="6" t="str">
        <f t="shared" si="298"/>
        <v>0, 0</v>
      </c>
      <c r="D1264" s="54">
        <f t="shared" si="299"/>
        <v>1407</v>
      </c>
      <c r="E1264" s="75" t="str">
        <f t="shared" si="300"/>
        <v>Mexicana de Gas | ALTO VOLUMEN | INGRESOS   | 110705926 | CD. JUAREZ | Pesos Mexicanos</v>
      </c>
      <c r="F1264" s="54" t="str">
        <f t="shared" si="301"/>
        <v>5926</v>
      </c>
      <c r="G1264" s="5">
        <v>0</v>
      </c>
      <c r="H1264" s="78" t="str">
        <f t="shared" si="302"/>
        <v>Mexicana de Gas | ALTO VOLUMEN | INGRESOS   | 110705926 | CD. JUAREZ | Pesos Mexicanos</v>
      </c>
      <c r="I1264" s="69">
        <f t="shared" si="295"/>
        <v>6</v>
      </c>
      <c r="J1264" s="69">
        <f t="shared" si="295"/>
        <v>7</v>
      </c>
      <c r="K1264" s="70">
        <v>1</v>
      </c>
      <c r="L1264" s="69" t="str">
        <f t="shared" si="303"/>
        <v>N/D</v>
      </c>
      <c r="M1264" s="69">
        <f t="shared" si="304"/>
        <v>833</v>
      </c>
      <c r="N1264" s="69">
        <f t="shared" si="305"/>
        <v>110705926</v>
      </c>
      <c r="P1264" s="70">
        <v>1</v>
      </c>
      <c r="Q1264" s="70">
        <v>6</v>
      </c>
      <c r="R1264" s="19" t="s">
        <v>4</v>
      </c>
      <c r="S1264" s="78" t="str">
        <f t="shared" si="306"/>
        <v>LUIS RAMIREZ RODRIGUEZ</v>
      </c>
      <c r="T1264" s="78" t="str">
        <f t="shared" si="307"/>
        <v>Mexicana de Gas</v>
      </c>
      <c r="AB1264" s="78" t="str">
        <f t="shared" si="308"/>
        <v>ENRIQUE ZARAGOZA ITO</v>
      </c>
      <c r="AC1264" s="70">
        <v>103</v>
      </c>
      <c r="AD1264" s="68" t="str">
        <f t="shared" si="296"/>
        <v>EXECUTE [dbo].[PG_CI_CUENTA_BANCO] 0, 0, 0, 1407, 'Mexicana de Gas | ALTO VOLUMEN | INGRESOS   | 110705926 | CD. JUAREZ | Pesos Mexicanos' , '5926', 0, 'Mexicana de Gas | ALTO VOLUMEN | INGRESOS   | 110705926 | CD. JUAREZ | Pesos Mexicanos', 6, 7, 1, 'N/D', '833', '110705926', '', 1, 6, NULL, 'LUIS RAMIREZ RODRIGUEZ', 'Mexicana de Gas', '', '', '', '', '', '', '', 'ENRIQUE ZARAGOZA ITO', 103</v>
      </c>
      <c r="AK1264" s="43">
        <v>1407</v>
      </c>
      <c r="AL1264" s="44">
        <v>6</v>
      </c>
      <c r="AM1264" s="44">
        <v>7</v>
      </c>
      <c r="AN1264" s="84" t="s">
        <v>3</v>
      </c>
      <c r="AO1264" s="44">
        <v>0</v>
      </c>
      <c r="AP1264" s="45" t="s">
        <v>276</v>
      </c>
      <c r="AQ1264" s="45">
        <v>110705926</v>
      </c>
      <c r="AR1264" s="46" t="s">
        <v>652</v>
      </c>
      <c r="AS1264" s="45" t="s">
        <v>653</v>
      </c>
      <c r="AT1264" s="45" t="s">
        <v>548</v>
      </c>
      <c r="AU1264" s="45" t="s">
        <v>174</v>
      </c>
      <c r="AV1264" s="45" t="s">
        <v>107</v>
      </c>
      <c r="AW1264" s="45" t="s">
        <v>97</v>
      </c>
      <c r="AX1264" s="45" t="s">
        <v>108</v>
      </c>
      <c r="AY1264" s="45" t="s">
        <v>100</v>
      </c>
      <c r="AZ1264" s="45" t="s">
        <v>163</v>
      </c>
      <c r="BA1264" s="45" t="s">
        <v>97</v>
      </c>
      <c r="BB1264" s="74" t="s">
        <v>120</v>
      </c>
      <c r="BC1264" s="45">
        <v>833</v>
      </c>
      <c r="BD1264" s="45" t="s">
        <v>206</v>
      </c>
      <c r="BE1264" s="45" t="s">
        <v>122</v>
      </c>
      <c r="BG1264" s="45" t="s">
        <v>97</v>
      </c>
      <c r="BH1264" s="45" t="s">
        <v>655</v>
      </c>
      <c r="BI1264" s="45">
        <v>1</v>
      </c>
      <c r="BJ1264" s="45" t="s">
        <v>97</v>
      </c>
      <c r="BK1264" s="53">
        <v>43157.518854166665</v>
      </c>
      <c r="BL1264" s="45" t="s">
        <v>128</v>
      </c>
      <c r="BM1264" s="45" t="s">
        <v>97</v>
      </c>
      <c r="BO1264" s="68" t="str">
        <f t="shared" si="309"/>
        <v>EXECUTE [dbo].[PG_CI_CUENTA_BANCO] 0,0,0 , 1407, X</v>
      </c>
    </row>
    <row r="1265" spans="2:67" x14ac:dyDescent="0.3">
      <c r="B1265" s="6">
        <f t="shared" si="297"/>
        <v>0</v>
      </c>
      <c r="C1265" s="6" t="str">
        <f t="shared" si="298"/>
        <v>0, 0</v>
      </c>
      <c r="D1265" s="54">
        <f t="shared" si="299"/>
        <v>1408</v>
      </c>
      <c r="E1265" s="75" t="str">
        <f t="shared" si="300"/>
        <v>GTM - Tepeji | ALTO VOLUMEN | INGRESOS   | 110693103 | CD. JUAREZ | Pesos Mexicanos</v>
      </c>
      <c r="F1265" s="54" t="str">
        <f t="shared" si="301"/>
        <v>3103</v>
      </c>
      <c r="G1265" s="5">
        <v>0</v>
      </c>
      <c r="H1265" s="78" t="str">
        <f t="shared" si="302"/>
        <v>GTM - Tepeji | ALTO VOLUMEN | INGRESOS   | 110693103 | CD. JUAREZ | Pesos Mexicanos</v>
      </c>
      <c r="I1265" s="69">
        <f t="shared" si="295"/>
        <v>19</v>
      </c>
      <c r="J1265" s="69">
        <f t="shared" si="295"/>
        <v>7</v>
      </c>
      <c r="K1265" s="70">
        <v>1</v>
      </c>
      <c r="L1265" s="69" t="str">
        <f t="shared" si="303"/>
        <v>N/D</v>
      </c>
      <c r="M1265" s="69">
        <f t="shared" si="304"/>
        <v>833</v>
      </c>
      <c r="N1265" s="69">
        <f t="shared" si="305"/>
        <v>110693103</v>
      </c>
      <c r="P1265" s="70">
        <v>1</v>
      </c>
      <c r="Q1265" s="70">
        <v>6</v>
      </c>
      <c r="R1265" s="19" t="s">
        <v>4</v>
      </c>
      <c r="S1265" s="78" t="str">
        <f t="shared" si="306"/>
        <v>LUIS RAMIREZ RODRIGUEZ</v>
      </c>
      <c r="T1265" s="78" t="str">
        <f t="shared" si="307"/>
        <v>GTM - Tepeji</v>
      </c>
      <c r="AB1265" s="78" t="str">
        <f t="shared" si="308"/>
        <v>ENRIQUE ZARAGOZA ITO</v>
      </c>
      <c r="AC1265" s="70">
        <v>103</v>
      </c>
      <c r="AD1265" s="68" t="str">
        <f t="shared" si="296"/>
        <v>EXECUTE [dbo].[PG_CI_CUENTA_BANCO] 0, 0, 0, 1408, 'GTM - Tepeji | ALTO VOLUMEN | INGRESOS   | 110693103 | CD. JUAREZ | Pesos Mexicanos' , '3103', 0, 'GTM - Tepeji | ALTO VOLUMEN | INGRESOS   | 110693103 | CD. JUAREZ | Pesos Mexicanos', 19, 7, 1, 'N/D', '833', '110693103', '', 1, 6, NULL, 'LUIS RAMIREZ RODRIGUEZ', 'GTM - Tepeji', '', '', '', '', '', '', '', 'ENRIQUE ZARAGOZA ITO', 103</v>
      </c>
      <c r="AK1265" s="43">
        <v>1408</v>
      </c>
      <c r="AL1265" s="44">
        <v>19</v>
      </c>
      <c r="AM1265" s="44">
        <v>7</v>
      </c>
      <c r="AN1265" s="84" t="s">
        <v>3</v>
      </c>
      <c r="AO1265" s="44">
        <v>0</v>
      </c>
      <c r="AP1265" s="45" t="s">
        <v>712</v>
      </c>
      <c r="AQ1265" s="45">
        <v>110693103</v>
      </c>
      <c r="AR1265" s="46" t="s">
        <v>652</v>
      </c>
      <c r="AS1265" s="45" t="s">
        <v>653</v>
      </c>
      <c r="AT1265" s="45" t="s">
        <v>548</v>
      </c>
      <c r="AU1265" s="45" t="s">
        <v>174</v>
      </c>
      <c r="AV1265" s="45" t="s">
        <v>107</v>
      </c>
      <c r="AW1265" s="45" t="s">
        <v>97</v>
      </c>
      <c r="AX1265" s="45" t="s">
        <v>108</v>
      </c>
      <c r="AY1265" s="45" t="s">
        <v>100</v>
      </c>
      <c r="AZ1265" s="45" t="s">
        <v>163</v>
      </c>
      <c r="BA1265" s="45" t="s">
        <v>97</v>
      </c>
      <c r="BB1265" s="74" t="s">
        <v>120</v>
      </c>
      <c r="BC1265" s="45">
        <v>833</v>
      </c>
      <c r="BD1265" s="45" t="s">
        <v>206</v>
      </c>
      <c r="BE1265" s="45" t="s">
        <v>122</v>
      </c>
      <c r="BG1265" s="45" t="s">
        <v>97</v>
      </c>
      <c r="BH1265" s="45" t="s">
        <v>656</v>
      </c>
      <c r="BI1265" s="45">
        <v>1</v>
      </c>
      <c r="BJ1265" s="45" t="s">
        <v>97</v>
      </c>
      <c r="BK1265" s="53">
        <v>43109.680243055554</v>
      </c>
      <c r="BL1265" s="45" t="s">
        <v>128</v>
      </c>
      <c r="BM1265" s="45" t="s">
        <v>97</v>
      </c>
      <c r="BO1265" s="68" t="str">
        <f t="shared" si="309"/>
        <v>EXECUTE [dbo].[PG_CI_CUENTA_BANCO] 0,0,0 , 1408, X</v>
      </c>
    </row>
    <row r="1266" spans="2:67" x14ac:dyDescent="0.3">
      <c r="B1266" s="6">
        <f t="shared" si="297"/>
        <v>0</v>
      </c>
      <c r="C1266" s="6" t="str">
        <f t="shared" si="298"/>
        <v>0, 0</v>
      </c>
      <c r="D1266" s="54">
        <f t="shared" si="299"/>
        <v>1409</v>
      </c>
      <c r="E1266" s="75" t="str">
        <f t="shared" si="300"/>
        <v>Todas | INGRESOS | INGRESOS   | 110750298 | CD. JUAREZ | Pesos Mexicanos</v>
      </c>
      <c r="F1266" s="54" t="str">
        <f t="shared" si="301"/>
        <v>0298</v>
      </c>
      <c r="G1266" s="5">
        <v>0</v>
      </c>
      <c r="H1266" s="78" t="str">
        <f t="shared" si="302"/>
        <v>Todas | INGRESOS | INGRESOS   | 110750298 | CD. JUAREZ | Pesos Mexicanos</v>
      </c>
      <c r="I1266" s="69">
        <f t="shared" si="295"/>
        <v>65</v>
      </c>
      <c r="J1266" s="69">
        <f t="shared" si="295"/>
        <v>7</v>
      </c>
      <c r="K1266" s="70">
        <v>1</v>
      </c>
      <c r="L1266" s="69" t="str">
        <f t="shared" si="303"/>
        <v>N/D</v>
      </c>
      <c r="M1266" s="69">
        <f t="shared" si="304"/>
        <v>833</v>
      </c>
      <c r="N1266" s="69">
        <f t="shared" si="305"/>
        <v>110750298</v>
      </c>
      <c r="P1266" s="70">
        <v>1</v>
      </c>
      <c r="Q1266" s="70">
        <v>1</v>
      </c>
      <c r="R1266" s="19" t="s">
        <v>4</v>
      </c>
      <c r="S1266" s="78" t="str">
        <f t="shared" si="306"/>
        <v>LUIS RAMIREZ RODRIGUEZ</v>
      </c>
      <c r="T1266" s="78" t="str">
        <f t="shared" si="307"/>
        <v>Todas</v>
      </c>
      <c r="AB1266" s="78" t="str">
        <f t="shared" si="308"/>
        <v>ENRIQUE ZARAGOZA ITO</v>
      </c>
      <c r="AC1266" s="70">
        <v>103</v>
      </c>
      <c r="AD1266" s="68" t="str">
        <f t="shared" si="296"/>
        <v>EXECUTE [dbo].[PG_CI_CUENTA_BANCO] 0, 0, 0, 1409, 'Todas | INGRESOS | INGRESOS   | 110750298 | CD. JUAREZ | Pesos Mexicanos' , '0298', 0, 'Todas | INGRESOS | INGRESOS   | 110750298 | CD. JUAREZ | Pesos Mexicanos', 65, 7, 1, 'N/D', '833', '110750298', '', 1, 1, NULL, 'LUIS RAMIREZ RODRIGUEZ', 'Todas', '', '', '', '', '', '', '', 'ENRIQUE ZARAGOZA ITO', 103</v>
      </c>
      <c r="AK1266" s="43">
        <v>1409</v>
      </c>
      <c r="AL1266" s="44">
        <v>65</v>
      </c>
      <c r="AM1266" s="44">
        <v>7</v>
      </c>
      <c r="AN1266" s="84" t="s">
        <v>3</v>
      </c>
      <c r="AO1266" s="44">
        <v>0</v>
      </c>
      <c r="AP1266" s="45" t="s">
        <v>130</v>
      </c>
      <c r="AQ1266" s="45">
        <v>110750298</v>
      </c>
      <c r="AR1266" s="46" t="s">
        <v>104</v>
      </c>
      <c r="AS1266" s="45" t="s">
        <v>24</v>
      </c>
      <c r="AT1266" s="45" t="s">
        <v>548</v>
      </c>
      <c r="AU1266" s="45" t="s">
        <v>395</v>
      </c>
      <c r="AV1266" s="45" t="s">
        <v>107</v>
      </c>
      <c r="AW1266" s="45" t="s">
        <v>97</v>
      </c>
      <c r="AX1266" s="45" t="s">
        <v>108</v>
      </c>
      <c r="AY1266" s="45" t="s">
        <v>100</v>
      </c>
      <c r="AZ1266" s="45" t="s">
        <v>163</v>
      </c>
      <c r="BA1266" s="45" t="s">
        <v>97</v>
      </c>
      <c r="BB1266" s="74" t="s">
        <v>120</v>
      </c>
      <c r="BC1266" s="45">
        <v>833</v>
      </c>
      <c r="BD1266" s="45" t="s">
        <v>206</v>
      </c>
      <c r="BE1266" s="45" t="s">
        <v>122</v>
      </c>
      <c r="BG1266" s="45" t="s">
        <v>97</v>
      </c>
      <c r="BH1266" s="45" t="s">
        <v>632</v>
      </c>
      <c r="BI1266" s="45">
        <v>1</v>
      </c>
      <c r="BJ1266" s="45" t="s">
        <v>97</v>
      </c>
      <c r="BK1266" s="53">
        <v>42926.729467592595</v>
      </c>
      <c r="BL1266" s="45" t="s">
        <v>128</v>
      </c>
      <c r="BM1266" s="45" t="s">
        <v>97</v>
      </c>
      <c r="BO1266" s="68" t="str">
        <f t="shared" si="309"/>
        <v>EXECUTE [dbo].[PG_CI_CUENTA_BANCO] 0,0,0 , 1409, X</v>
      </c>
    </row>
    <row r="1267" spans="2:67" x14ac:dyDescent="0.3">
      <c r="B1267" s="6">
        <f t="shared" si="297"/>
        <v>0</v>
      </c>
      <c r="C1267" s="6" t="str">
        <f t="shared" si="298"/>
        <v>0, 0</v>
      </c>
      <c r="D1267" s="54">
        <f t="shared" si="299"/>
        <v>1410</v>
      </c>
      <c r="E1267" s="75" t="str">
        <f t="shared" si="300"/>
        <v>Corporativo | CONCENTRADORA | CONCENTRADORA | 110750212 | CD. JUAREZ | Pesos Mexicanos</v>
      </c>
      <c r="F1267" s="54" t="str">
        <f t="shared" si="301"/>
        <v>0212</v>
      </c>
      <c r="G1267" s="5">
        <v>0</v>
      </c>
      <c r="H1267" s="78" t="str">
        <f t="shared" si="302"/>
        <v>Corporativo | CONCENTRADORA | CONCENTRADORA | 110750212 | CD. JUAREZ | Pesos Mexicanos</v>
      </c>
      <c r="I1267" s="69">
        <f t="shared" si="295"/>
        <v>65</v>
      </c>
      <c r="J1267" s="69">
        <f t="shared" si="295"/>
        <v>7</v>
      </c>
      <c r="K1267" s="70">
        <v>1</v>
      </c>
      <c r="L1267" s="69" t="str">
        <f t="shared" si="303"/>
        <v>CD.JUAREZ</v>
      </c>
      <c r="M1267" s="69">
        <f t="shared" si="304"/>
        <v>833</v>
      </c>
      <c r="N1267" s="69">
        <f t="shared" si="305"/>
        <v>110750212</v>
      </c>
      <c r="P1267" s="70">
        <v>1</v>
      </c>
      <c r="Q1267" s="70">
        <v>2</v>
      </c>
      <c r="R1267" s="19" t="s">
        <v>4</v>
      </c>
      <c r="S1267" s="78" t="str">
        <f t="shared" si="306"/>
        <v>LUIS RAMIREZ RODRIGUEZ</v>
      </c>
      <c r="T1267" s="78" t="str">
        <f t="shared" si="307"/>
        <v>Corporativo</v>
      </c>
      <c r="AB1267" s="78" t="str">
        <f t="shared" si="308"/>
        <v>ENRIQUE ZARAGOZA ITO</v>
      </c>
      <c r="AC1267" s="70">
        <v>103</v>
      </c>
      <c r="AD1267" s="68" t="str">
        <f t="shared" si="296"/>
        <v>EXECUTE [dbo].[PG_CI_CUENTA_BANCO] 0, 0, 0, 1410, 'Corporativo | CONCENTRADORA | CONCENTRADORA | 110750212 | CD. JUAREZ | Pesos Mexicanos' , '0212', 0, 'Corporativo | CONCENTRADORA | CONCENTRADORA | 110750212 | CD. JUAREZ | Pesos Mexicanos', 65, 7, 1, 'CD.JUAREZ', '833', '110750212', '', 1, 2, NULL, 'LUIS RAMIREZ RODRIGUEZ', 'Corporativo', '', '', '', '', '', '', '', 'ENRIQUE ZARAGOZA ITO', 103</v>
      </c>
      <c r="AK1267" s="43">
        <v>1410</v>
      </c>
      <c r="AL1267" s="44">
        <v>65</v>
      </c>
      <c r="AM1267" s="44">
        <v>7</v>
      </c>
      <c r="AN1267" s="84" t="s">
        <v>3</v>
      </c>
      <c r="AO1267" s="44">
        <v>0</v>
      </c>
      <c r="AP1267" s="45" t="s">
        <v>148</v>
      </c>
      <c r="AQ1267" s="45">
        <v>110750212</v>
      </c>
      <c r="AR1267" s="46" t="s">
        <v>127</v>
      </c>
      <c r="AS1267" s="45" t="s">
        <v>18</v>
      </c>
      <c r="AT1267" s="45" t="s">
        <v>18</v>
      </c>
      <c r="AU1267" s="45" t="s">
        <v>395</v>
      </c>
      <c r="AV1267" s="45" t="s">
        <v>107</v>
      </c>
      <c r="AW1267" s="45" t="s">
        <v>97</v>
      </c>
      <c r="AX1267" s="45" t="s">
        <v>108</v>
      </c>
      <c r="AY1267" s="45" t="s">
        <v>100</v>
      </c>
      <c r="AZ1267" s="45" t="s">
        <v>163</v>
      </c>
      <c r="BA1267" s="45" t="s">
        <v>657</v>
      </c>
      <c r="BB1267" s="74" t="s">
        <v>120</v>
      </c>
      <c r="BC1267" s="45">
        <v>833</v>
      </c>
      <c r="BD1267" s="45" t="s">
        <v>206</v>
      </c>
      <c r="BE1267" s="45" t="s">
        <v>122</v>
      </c>
      <c r="BG1267" s="45" t="s">
        <v>97</v>
      </c>
      <c r="BH1267" s="45" t="s">
        <v>632</v>
      </c>
      <c r="BI1267" s="45">
        <v>1</v>
      </c>
      <c r="BJ1267" s="45" t="s">
        <v>97</v>
      </c>
      <c r="BK1267" s="53">
        <v>42926.733055555553</v>
      </c>
      <c r="BL1267" s="45" t="s">
        <v>128</v>
      </c>
      <c r="BM1267" s="45" t="s">
        <v>97</v>
      </c>
      <c r="BO1267" s="68" t="str">
        <f t="shared" si="309"/>
        <v>EXECUTE [dbo].[PG_CI_CUENTA_BANCO] 0,0,0 , 1410, X</v>
      </c>
    </row>
    <row r="1268" spans="2:67" x14ac:dyDescent="0.3">
      <c r="B1268" s="6">
        <f t="shared" si="297"/>
        <v>0</v>
      </c>
      <c r="C1268" s="6" t="str">
        <f t="shared" si="298"/>
        <v>0, 0</v>
      </c>
      <c r="D1268" s="54">
        <f t="shared" si="299"/>
        <v>1411</v>
      </c>
      <c r="E1268" s="75" t="str">
        <f t="shared" si="300"/>
        <v>Tala | GASTOS PLANTA | GASTOS CORPORATIVO | 110750328 | CD. JUAREZ | Pesos Mexicanos</v>
      </c>
      <c r="F1268" s="54" t="str">
        <f t="shared" si="301"/>
        <v>0328</v>
      </c>
      <c r="G1268" s="5">
        <v>0</v>
      </c>
      <c r="H1268" s="78" t="str">
        <f t="shared" si="302"/>
        <v>Tala | GASTOS PLANTA | GASTOS CORPORATIVO | 110750328 | CD. JUAREZ | Pesos Mexicanos</v>
      </c>
      <c r="I1268" s="69">
        <f t="shared" si="295"/>
        <v>65</v>
      </c>
      <c r="J1268" s="69">
        <f t="shared" si="295"/>
        <v>7</v>
      </c>
      <c r="K1268" s="70">
        <v>1</v>
      </c>
      <c r="L1268" s="69" t="str">
        <f t="shared" si="303"/>
        <v>CD. JUAREZ</v>
      </c>
      <c r="M1268" s="69">
        <f t="shared" si="304"/>
        <v>833</v>
      </c>
      <c r="N1268" s="69">
        <f t="shared" si="305"/>
        <v>110750328</v>
      </c>
      <c r="P1268" s="70">
        <v>1</v>
      </c>
      <c r="Q1268" s="70">
        <v>6</v>
      </c>
      <c r="R1268" s="19" t="s">
        <v>4</v>
      </c>
      <c r="S1268" s="78" t="str">
        <f t="shared" si="306"/>
        <v>LUIS RAMIREZ RODRIGUEZ</v>
      </c>
      <c r="T1268" s="78" t="str">
        <f t="shared" si="307"/>
        <v>Tala</v>
      </c>
      <c r="AB1268" s="78" t="str">
        <f t="shared" si="308"/>
        <v>ENRIQUE ZARAGOZA ITO</v>
      </c>
      <c r="AC1268" s="70">
        <v>103</v>
      </c>
      <c r="AD1268" s="68" t="str">
        <f t="shared" si="296"/>
        <v>EXECUTE [dbo].[PG_CI_CUENTA_BANCO] 0, 0, 0, 1411, 'Tala | GASTOS PLANTA | GASTOS CORPORATIVO | 110750328 | CD. JUAREZ | Pesos Mexicanos' , '0328', 0, 'Tala | GASTOS PLANTA | GASTOS CORPORATIVO | 110750328 | CD. JUAREZ | Pesos Mexicanos', 65, 7, 1, 'CD. JUAREZ', '833', '110750328', '', 1, 6, NULL, 'LUIS RAMIREZ RODRIGUEZ', 'Tala', '', '', '', '', '', '', '', 'ENRIQUE ZARAGOZA ITO', 103</v>
      </c>
      <c r="AK1268" s="43">
        <v>1411</v>
      </c>
      <c r="AL1268" s="44">
        <v>65</v>
      </c>
      <c r="AM1268" s="44">
        <v>7</v>
      </c>
      <c r="AN1268" s="84" t="s">
        <v>3</v>
      </c>
      <c r="AO1268" s="44">
        <v>74</v>
      </c>
      <c r="AP1268" s="45" t="s">
        <v>658</v>
      </c>
      <c r="AQ1268" s="45">
        <v>110750328</v>
      </c>
      <c r="AR1268" s="46" t="s">
        <v>367</v>
      </c>
      <c r="AS1268" s="45" t="s">
        <v>368</v>
      </c>
      <c r="AT1268" s="45" t="s">
        <v>387</v>
      </c>
      <c r="AU1268" s="45" t="s">
        <v>395</v>
      </c>
      <c r="AV1268" s="45" t="s">
        <v>97</v>
      </c>
      <c r="AW1268" s="45" t="s">
        <v>97</v>
      </c>
      <c r="AX1268" s="45" t="s">
        <v>108</v>
      </c>
      <c r="AY1268" s="45" t="s">
        <v>100</v>
      </c>
      <c r="AZ1268" s="45" t="s">
        <v>163</v>
      </c>
      <c r="BA1268" s="45" t="s">
        <v>120</v>
      </c>
      <c r="BB1268" s="74" t="s">
        <v>120</v>
      </c>
      <c r="BC1268" s="45">
        <v>833</v>
      </c>
      <c r="BD1268" s="45" t="s">
        <v>206</v>
      </c>
      <c r="BE1268" s="45" t="s">
        <v>122</v>
      </c>
      <c r="BG1268" s="45" t="s">
        <v>97</v>
      </c>
      <c r="BH1268" s="45" t="s">
        <v>644</v>
      </c>
      <c r="BI1268" s="45">
        <v>1</v>
      </c>
      <c r="BJ1268" s="45" t="s">
        <v>97</v>
      </c>
      <c r="BK1268" s="53">
        <v>42944.371041666665</v>
      </c>
      <c r="BL1268" s="45" t="s">
        <v>128</v>
      </c>
      <c r="BM1268" s="45" t="s">
        <v>97</v>
      </c>
      <c r="BO1268" s="68" t="str">
        <f t="shared" si="309"/>
        <v>EXECUTE [dbo].[PG_CI_CUENTA_BANCO] 0,0,0 , 1411, X</v>
      </c>
    </row>
    <row r="1269" spans="2:67" x14ac:dyDescent="0.3">
      <c r="B1269" s="6">
        <f t="shared" si="297"/>
        <v>0</v>
      </c>
      <c r="C1269" s="6" t="str">
        <f t="shared" si="298"/>
        <v>0, 0</v>
      </c>
      <c r="D1269" s="54">
        <f t="shared" si="299"/>
        <v>1412</v>
      </c>
      <c r="E1269" s="75" t="str">
        <f t="shared" si="300"/>
        <v>Corporativo | N/D | N/D | 6750966932 | EL PASO TX. | Dólares USA</v>
      </c>
      <c r="F1269" s="54" t="str">
        <f t="shared" si="301"/>
        <v>6932</v>
      </c>
      <c r="G1269" s="5">
        <v>0</v>
      </c>
      <c r="H1269" s="78" t="str">
        <f t="shared" si="302"/>
        <v>Corporativo | N/D | N/D | 6750966932 | EL PASO TX. | Dólares USA</v>
      </c>
      <c r="I1269" s="69">
        <f t="shared" si="295"/>
        <v>6</v>
      </c>
      <c r="J1269" s="69">
        <f t="shared" si="295"/>
        <v>20</v>
      </c>
      <c r="K1269" s="70">
        <v>2</v>
      </c>
      <c r="L1269" s="69" t="str">
        <f t="shared" si="303"/>
        <v>N/D</v>
      </c>
      <c r="M1269" s="69" t="str">
        <f t="shared" si="304"/>
        <v>N/D</v>
      </c>
      <c r="N1269" s="69">
        <f t="shared" si="305"/>
        <v>6750966932</v>
      </c>
      <c r="P1269" s="70">
        <v>1</v>
      </c>
      <c r="Q1269" s="70">
        <v>6</v>
      </c>
      <c r="R1269" s="19" t="s">
        <v>4</v>
      </c>
      <c r="S1269" s="78" t="str">
        <f t="shared" si="306"/>
        <v>BERTHA LOZANO</v>
      </c>
      <c r="T1269" s="78" t="str">
        <f t="shared" si="307"/>
        <v>Corporativo</v>
      </c>
      <c r="AB1269" s="78" t="str">
        <f t="shared" si="308"/>
        <v>ENRIQUE ZARAGOZA ITO</v>
      </c>
      <c r="AC1269" s="70">
        <v>202</v>
      </c>
      <c r="AD1269" s="68" t="str">
        <f t="shared" si="296"/>
        <v>EXECUTE [dbo].[PG_CI_CUENTA_BANCO] 0, 0, 0, 1412, 'Corporativo | N/D | N/D | 6750966932 | EL PASO TX. | Dólares USA' , '6932', 0, 'Corporativo | N/D | N/D | 6750966932 | EL PASO TX. | Dólares USA', 6, 20, 2, 'N/D', 'N/D', '6750966932', '', 1, 6, NULL, 'BERTHA LOZANO', 'Corporativo', '', '', '', '', '', '', '', 'ENRIQUE ZARAGOZA ITO', 202</v>
      </c>
      <c r="AK1269" s="43">
        <v>1412</v>
      </c>
      <c r="AL1269" s="44">
        <v>6</v>
      </c>
      <c r="AM1269" s="44">
        <v>20</v>
      </c>
      <c r="AN1269" s="84" t="s">
        <v>3</v>
      </c>
      <c r="AO1269" s="44">
        <v>0</v>
      </c>
      <c r="AP1269" s="45" t="s">
        <v>148</v>
      </c>
      <c r="AQ1269" s="45">
        <v>6750966932</v>
      </c>
      <c r="AR1269" s="46" t="s">
        <v>98</v>
      </c>
      <c r="AS1269" s="45" t="s">
        <v>97</v>
      </c>
      <c r="AT1269" s="45" t="s">
        <v>97</v>
      </c>
      <c r="AU1269" s="45" t="s">
        <v>251</v>
      </c>
      <c r="AV1269" s="45" t="s">
        <v>107</v>
      </c>
      <c r="AW1269" s="45" t="s">
        <v>97</v>
      </c>
      <c r="AX1269" s="45" t="s">
        <v>108</v>
      </c>
      <c r="AY1269" s="45" t="s">
        <v>118</v>
      </c>
      <c r="AZ1269" s="45" t="s">
        <v>163</v>
      </c>
      <c r="BA1269" s="45" t="s">
        <v>97</v>
      </c>
      <c r="BB1269" s="74" t="s">
        <v>146</v>
      </c>
      <c r="BC1269" s="45" t="s">
        <v>97</v>
      </c>
      <c r="BD1269" s="45" t="s">
        <v>453</v>
      </c>
      <c r="BE1269" s="45" t="s">
        <v>454</v>
      </c>
      <c r="BH1269" s="45" t="s">
        <v>659</v>
      </c>
      <c r="BI1269" s="45">
        <v>1</v>
      </c>
      <c r="BJ1269" s="45" t="s">
        <v>97</v>
      </c>
      <c r="BK1269" s="53">
        <v>43234.671249999999</v>
      </c>
      <c r="BL1269" s="45" t="s">
        <v>128</v>
      </c>
      <c r="BM1269" s="45" t="s">
        <v>97</v>
      </c>
      <c r="BO1269" s="68" t="str">
        <f t="shared" si="309"/>
        <v>EXECUTE [dbo].[PG_CI_CUENTA_BANCO] 0,0,0 , 1412, X</v>
      </c>
    </row>
    <row r="1270" spans="2:67" x14ac:dyDescent="0.3">
      <c r="B1270" s="6">
        <f t="shared" si="297"/>
        <v>0</v>
      </c>
      <c r="C1270" s="6" t="str">
        <f t="shared" si="298"/>
        <v>0, 0</v>
      </c>
      <c r="D1270" s="54">
        <f t="shared" si="299"/>
        <v>1413</v>
      </c>
      <c r="E1270" s="75" t="str">
        <f t="shared" si="300"/>
        <v>Corporativo | N/D | N/D | 4185986 | 500 N MESA EL PASO TX | Dólares USA</v>
      </c>
      <c r="F1270" s="54" t="str">
        <f t="shared" si="301"/>
        <v>5986</v>
      </c>
      <c r="G1270" s="5">
        <v>0</v>
      </c>
      <c r="H1270" s="78" t="str">
        <f t="shared" si="302"/>
        <v>Corporativo | N/D | N/D | 4185986 | 500 N MESA EL PASO TX | Dólares USA</v>
      </c>
      <c r="I1270" s="69">
        <f t="shared" si="295"/>
        <v>6</v>
      </c>
      <c r="J1270" s="69">
        <f t="shared" si="295"/>
        <v>13</v>
      </c>
      <c r="K1270" s="70">
        <v>2</v>
      </c>
      <c r="L1270" s="69" t="str">
        <f t="shared" si="303"/>
        <v>N/D</v>
      </c>
      <c r="M1270" s="69" t="str">
        <f t="shared" si="304"/>
        <v>N/D</v>
      </c>
      <c r="N1270" s="69">
        <f t="shared" si="305"/>
        <v>4185986</v>
      </c>
      <c r="P1270" s="70">
        <v>1</v>
      </c>
      <c r="Q1270" s="70">
        <v>6</v>
      </c>
      <c r="R1270" s="19" t="s">
        <v>4</v>
      </c>
      <c r="S1270" s="78" t="str">
        <f t="shared" si="306"/>
        <v>SOLEDAD MONTES MILLER</v>
      </c>
      <c r="T1270" s="78" t="str">
        <f t="shared" si="307"/>
        <v>Corporativo</v>
      </c>
      <c r="AB1270" s="78" t="str">
        <f t="shared" si="308"/>
        <v>TOMAS ZARAGOZA FUENTES</v>
      </c>
      <c r="AC1270" s="70">
        <v>202</v>
      </c>
      <c r="AD1270" s="68" t="str">
        <f t="shared" si="296"/>
        <v>EXECUTE [dbo].[PG_CI_CUENTA_BANCO] 0, 0, 0, 1413, 'Corporativo | N/D | N/D | 4185986 | 500 N MESA EL PASO TX | Dólares USA' , '5986', 0, 'Corporativo | N/D | N/D | 4185986 | 500 N MESA EL PASO TX | Dólares USA', 6, 13, 2, 'N/D', 'N/D', '4185986', '', 1, 6, NULL, 'SOLEDAD MONTES MILLER', 'Corporativo', '', '', '', '', '', '', '', 'TOMAS ZARAGOZA FUENTES', 202</v>
      </c>
      <c r="AK1270" s="43">
        <v>1413</v>
      </c>
      <c r="AL1270" s="44">
        <v>6</v>
      </c>
      <c r="AM1270" s="44">
        <v>13</v>
      </c>
      <c r="AN1270" s="84" t="s">
        <v>3</v>
      </c>
      <c r="AO1270" s="44">
        <v>0</v>
      </c>
      <c r="AP1270" s="45" t="s">
        <v>148</v>
      </c>
      <c r="AQ1270" s="45">
        <v>4185986</v>
      </c>
      <c r="AR1270" s="46" t="s">
        <v>98</v>
      </c>
      <c r="AS1270" s="45" t="s">
        <v>97</v>
      </c>
      <c r="AT1270" s="45" t="s">
        <v>97</v>
      </c>
      <c r="AU1270" s="45" t="s">
        <v>251</v>
      </c>
      <c r="AV1270" s="45" t="s">
        <v>107</v>
      </c>
      <c r="AW1270" s="45" t="s">
        <v>97</v>
      </c>
      <c r="AX1270" s="45" t="s">
        <v>108</v>
      </c>
      <c r="AY1270" s="45" t="s">
        <v>118</v>
      </c>
      <c r="AZ1270" s="45" t="s">
        <v>109</v>
      </c>
      <c r="BA1270" s="45" t="s">
        <v>97</v>
      </c>
      <c r="BB1270" s="74" t="s">
        <v>660</v>
      </c>
      <c r="BC1270" s="45" t="s">
        <v>97</v>
      </c>
      <c r="BD1270" s="45" t="s">
        <v>97</v>
      </c>
      <c r="BE1270" s="45" t="s">
        <v>661</v>
      </c>
      <c r="BH1270" s="45" t="s">
        <v>662</v>
      </c>
      <c r="BI1270" s="45">
        <v>1</v>
      </c>
      <c r="BJ1270" s="45" t="s">
        <v>97</v>
      </c>
      <c r="BK1270" s="53">
        <v>42938.442013888889</v>
      </c>
      <c r="BL1270" s="45" t="s">
        <v>128</v>
      </c>
      <c r="BM1270" s="45" t="s">
        <v>97</v>
      </c>
      <c r="BO1270" s="68" t="str">
        <f t="shared" si="309"/>
        <v>EXECUTE [dbo].[PG_CI_CUENTA_BANCO] 0,0,0 , 1413, X</v>
      </c>
    </row>
    <row r="1271" spans="2:67" x14ac:dyDescent="0.3">
      <c r="B1271" s="6">
        <f t="shared" si="297"/>
        <v>0</v>
      </c>
      <c r="C1271" s="6" t="str">
        <f t="shared" si="298"/>
        <v>0, 0</v>
      </c>
      <c r="D1271" s="54">
        <f t="shared" si="299"/>
        <v>1414</v>
      </c>
      <c r="E1271" s="75" t="str">
        <f t="shared" si="300"/>
        <v>Corporativo | N/D | N/D | 4185978 | 500 N MESA EL PASO TX | Dólares USA</v>
      </c>
      <c r="F1271" s="54" t="str">
        <f t="shared" si="301"/>
        <v>5978</v>
      </c>
      <c r="G1271" s="5">
        <v>0</v>
      </c>
      <c r="H1271" s="78" t="str">
        <f t="shared" si="302"/>
        <v>Corporativo | N/D | N/D | 4185978 | 500 N MESA EL PASO TX | Dólares USA</v>
      </c>
      <c r="I1271" s="69">
        <f t="shared" si="295"/>
        <v>42</v>
      </c>
      <c r="J1271" s="69">
        <f t="shared" si="295"/>
        <v>13</v>
      </c>
      <c r="K1271" s="70">
        <v>2</v>
      </c>
      <c r="L1271" s="69" t="str">
        <f t="shared" si="303"/>
        <v>N/D</v>
      </c>
      <c r="M1271" s="69" t="str">
        <f t="shared" si="304"/>
        <v>N/D</v>
      </c>
      <c r="N1271" s="69">
        <f t="shared" si="305"/>
        <v>4185978</v>
      </c>
      <c r="P1271" s="70">
        <v>1</v>
      </c>
      <c r="Q1271" s="70">
        <v>6</v>
      </c>
      <c r="R1271" s="19" t="s">
        <v>4</v>
      </c>
      <c r="S1271" s="78" t="str">
        <f t="shared" si="306"/>
        <v>SOLEDAD MONTES MILLER</v>
      </c>
      <c r="T1271" s="78" t="str">
        <f t="shared" si="307"/>
        <v>Corporativo</v>
      </c>
      <c r="AB1271" s="78" t="str">
        <f t="shared" si="308"/>
        <v>TOMAS ZARAGOZA FUENTES</v>
      </c>
      <c r="AC1271" s="70">
        <v>202</v>
      </c>
      <c r="AD1271" s="68" t="str">
        <f t="shared" si="296"/>
        <v>EXECUTE [dbo].[PG_CI_CUENTA_BANCO] 0, 0, 0, 1414, 'Corporativo | N/D | N/D | 4185978 | 500 N MESA EL PASO TX | Dólares USA' , '5978', 0, 'Corporativo | N/D | N/D | 4185978 | 500 N MESA EL PASO TX | Dólares USA', 42, 13, 2, 'N/D', 'N/D', '4185978', '', 1, 6, NULL, 'SOLEDAD MONTES MILLER', 'Corporativo', '', '', '', '', '', '', '', 'TOMAS ZARAGOZA FUENTES', 202</v>
      </c>
      <c r="AK1271" s="43">
        <v>1414</v>
      </c>
      <c r="AL1271" s="44">
        <v>42</v>
      </c>
      <c r="AM1271" s="44">
        <v>13</v>
      </c>
      <c r="AN1271" s="84" t="s">
        <v>3</v>
      </c>
      <c r="AO1271" s="44">
        <v>0</v>
      </c>
      <c r="AP1271" s="45" t="s">
        <v>148</v>
      </c>
      <c r="AQ1271" s="45">
        <v>4185978</v>
      </c>
      <c r="AR1271" s="46" t="s">
        <v>98</v>
      </c>
      <c r="AS1271" s="45" t="s">
        <v>97</v>
      </c>
      <c r="AT1271" s="45" t="s">
        <v>97</v>
      </c>
      <c r="AU1271" s="45" t="s">
        <v>251</v>
      </c>
      <c r="AV1271" s="45" t="s">
        <v>107</v>
      </c>
      <c r="AW1271" s="45" t="s">
        <v>97</v>
      </c>
      <c r="AX1271" s="45" t="s">
        <v>108</v>
      </c>
      <c r="AY1271" s="45" t="s">
        <v>118</v>
      </c>
      <c r="AZ1271" s="45" t="s">
        <v>109</v>
      </c>
      <c r="BA1271" s="45" t="s">
        <v>97</v>
      </c>
      <c r="BB1271" s="74" t="s">
        <v>660</v>
      </c>
      <c r="BC1271" s="45" t="s">
        <v>97</v>
      </c>
      <c r="BD1271" s="45" t="s">
        <v>97</v>
      </c>
      <c r="BE1271" s="45" t="s">
        <v>661</v>
      </c>
      <c r="BH1271" s="45" t="s">
        <v>662</v>
      </c>
      <c r="BI1271" s="45">
        <v>1</v>
      </c>
      <c r="BJ1271" s="45" t="s">
        <v>97</v>
      </c>
      <c r="BK1271" s="53">
        <v>42938.440289351849</v>
      </c>
      <c r="BL1271" s="45" t="s">
        <v>128</v>
      </c>
      <c r="BM1271" s="45" t="s">
        <v>97</v>
      </c>
      <c r="BO1271" s="68" t="str">
        <f t="shared" si="309"/>
        <v>EXECUTE [dbo].[PG_CI_CUENTA_BANCO] 0,0,0 , 1414, X</v>
      </c>
    </row>
    <row r="1272" spans="2:67" x14ac:dyDescent="0.3">
      <c r="B1272" s="6">
        <f t="shared" si="297"/>
        <v>0</v>
      </c>
      <c r="C1272" s="6" t="str">
        <f t="shared" si="298"/>
        <v>0, 0</v>
      </c>
      <c r="D1272" s="54">
        <f t="shared" si="299"/>
        <v>1415</v>
      </c>
      <c r="E1272" s="75" t="str">
        <f t="shared" si="300"/>
        <v>Corporativo | N/D | N/D | 4185935 | 500 N MESA EL PASO TX | Dólares USA</v>
      </c>
      <c r="F1272" s="54" t="str">
        <f t="shared" si="301"/>
        <v>5935</v>
      </c>
      <c r="G1272" s="5">
        <v>0</v>
      </c>
      <c r="H1272" s="78" t="str">
        <f t="shared" si="302"/>
        <v>Corporativo | N/D | N/D | 4185935 | 500 N MESA EL PASO TX | Dólares USA</v>
      </c>
      <c r="I1272" s="69">
        <f t="shared" si="295"/>
        <v>25</v>
      </c>
      <c r="J1272" s="69">
        <f t="shared" si="295"/>
        <v>13</v>
      </c>
      <c r="K1272" s="70">
        <v>2</v>
      </c>
      <c r="L1272" s="69" t="str">
        <f t="shared" si="303"/>
        <v>N/D</v>
      </c>
      <c r="M1272" s="69" t="str">
        <f t="shared" si="304"/>
        <v>N/D</v>
      </c>
      <c r="N1272" s="69">
        <f t="shared" si="305"/>
        <v>4185935</v>
      </c>
      <c r="P1272" s="70">
        <v>1</v>
      </c>
      <c r="Q1272" s="70">
        <v>6</v>
      </c>
      <c r="R1272" s="19" t="s">
        <v>4</v>
      </c>
      <c r="S1272" s="78" t="str">
        <f t="shared" si="306"/>
        <v>SOLEDAD MONTES MILLER</v>
      </c>
      <c r="T1272" s="78" t="str">
        <f t="shared" si="307"/>
        <v>Corporativo</v>
      </c>
      <c r="AB1272" s="78" t="str">
        <f t="shared" si="308"/>
        <v>TOMAS ZARAGOZA FUENTES</v>
      </c>
      <c r="AC1272" s="70">
        <v>202</v>
      </c>
      <c r="AD1272" s="68" t="str">
        <f t="shared" si="296"/>
        <v>EXECUTE [dbo].[PG_CI_CUENTA_BANCO] 0, 0, 0, 1415, 'Corporativo | N/D | N/D | 4185935 | 500 N MESA EL PASO TX | Dólares USA' , '5935', 0, 'Corporativo | N/D | N/D | 4185935 | 500 N MESA EL PASO TX | Dólares USA', 25, 13, 2, 'N/D', 'N/D', '4185935', '', 1, 6, NULL, 'SOLEDAD MONTES MILLER', 'Corporativo', '', '', '', '', '', '', '', 'TOMAS ZARAGOZA FUENTES', 202</v>
      </c>
      <c r="AK1272" s="43">
        <v>1415</v>
      </c>
      <c r="AL1272" s="44">
        <v>25</v>
      </c>
      <c r="AM1272" s="44">
        <v>13</v>
      </c>
      <c r="AN1272" s="84" t="s">
        <v>3</v>
      </c>
      <c r="AO1272" s="44">
        <v>0</v>
      </c>
      <c r="AP1272" s="45" t="s">
        <v>148</v>
      </c>
      <c r="AQ1272" s="45">
        <v>4185935</v>
      </c>
      <c r="AR1272" s="46" t="s">
        <v>98</v>
      </c>
      <c r="AS1272" s="45" t="s">
        <v>97</v>
      </c>
      <c r="AT1272" s="45" t="s">
        <v>97</v>
      </c>
      <c r="AU1272" s="45" t="s">
        <v>251</v>
      </c>
      <c r="AV1272" s="45" t="s">
        <v>107</v>
      </c>
      <c r="AW1272" s="45" t="s">
        <v>97</v>
      </c>
      <c r="AX1272" s="45" t="s">
        <v>108</v>
      </c>
      <c r="AY1272" s="45" t="s">
        <v>118</v>
      </c>
      <c r="AZ1272" s="45" t="s">
        <v>109</v>
      </c>
      <c r="BA1272" s="45" t="s">
        <v>97</v>
      </c>
      <c r="BB1272" s="74" t="s">
        <v>660</v>
      </c>
      <c r="BC1272" s="45" t="s">
        <v>97</v>
      </c>
      <c r="BD1272" s="45" t="s">
        <v>97</v>
      </c>
      <c r="BE1272" s="45" t="s">
        <v>661</v>
      </c>
      <c r="BG1272" s="45" t="s">
        <v>97</v>
      </c>
      <c r="BH1272" s="45" t="s">
        <v>662</v>
      </c>
      <c r="BI1272" s="45">
        <v>1</v>
      </c>
      <c r="BJ1272" s="45" t="s">
        <v>97</v>
      </c>
      <c r="BK1272" s="53">
        <v>42938.44153935185</v>
      </c>
      <c r="BL1272" s="45" t="s">
        <v>128</v>
      </c>
      <c r="BM1272" s="45" t="s">
        <v>97</v>
      </c>
      <c r="BO1272" s="68" t="str">
        <f t="shared" si="309"/>
        <v>EXECUTE [dbo].[PG_CI_CUENTA_BANCO] 0,0,0 , 1415, X</v>
      </c>
    </row>
    <row r="1273" spans="2:67" x14ac:dyDescent="0.3">
      <c r="B1273" s="6">
        <f t="shared" si="297"/>
        <v>0</v>
      </c>
      <c r="C1273" s="6" t="str">
        <f t="shared" si="298"/>
        <v>0, 0</v>
      </c>
      <c r="D1273" s="54">
        <f t="shared" si="299"/>
        <v>1416</v>
      </c>
      <c r="E1273" s="75" t="str">
        <f t="shared" si="300"/>
        <v>Corporativo | N/D | N/D | 12103421 | 500 N MESA EL PASO TX | Dólares USA</v>
      </c>
      <c r="F1273" s="54" t="str">
        <f t="shared" si="301"/>
        <v>3421</v>
      </c>
      <c r="G1273" s="5">
        <v>0</v>
      </c>
      <c r="H1273" s="78" t="str">
        <f t="shared" si="302"/>
        <v>Corporativo | N/D | N/D | 12103421 | 500 N MESA EL PASO TX | Dólares USA</v>
      </c>
      <c r="I1273" s="69">
        <f t="shared" si="295"/>
        <v>37</v>
      </c>
      <c r="J1273" s="69">
        <f t="shared" si="295"/>
        <v>13</v>
      </c>
      <c r="K1273" s="70">
        <v>2</v>
      </c>
      <c r="L1273" s="69" t="str">
        <f t="shared" si="303"/>
        <v>N/D</v>
      </c>
      <c r="M1273" s="69" t="str">
        <f t="shared" si="304"/>
        <v>N/D</v>
      </c>
      <c r="N1273" s="69">
        <f t="shared" si="305"/>
        <v>12103421</v>
      </c>
      <c r="P1273" s="70">
        <v>1</v>
      </c>
      <c r="Q1273" s="70">
        <v>6</v>
      </c>
      <c r="R1273" s="19" t="s">
        <v>4</v>
      </c>
      <c r="S1273" s="78" t="str">
        <f t="shared" si="306"/>
        <v>SOLEDAD MONTES MILLER</v>
      </c>
      <c r="T1273" s="78" t="str">
        <f t="shared" si="307"/>
        <v>Corporativo</v>
      </c>
      <c r="AB1273" s="78" t="str">
        <f t="shared" si="308"/>
        <v>ENRIQUE ZARAGOZA ITO</v>
      </c>
      <c r="AC1273" s="70">
        <v>202</v>
      </c>
      <c r="AD1273" s="68" t="str">
        <f t="shared" si="296"/>
        <v>EXECUTE [dbo].[PG_CI_CUENTA_BANCO] 0, 0, 0, 1416, 'Corporativo | N/D | N/D | 12103421 | 500 N MESA EL PASO TX | Dólares USA' , '3421', 0, 'Corporativo | N/D | N/D | 12103421 | 500 N MESA EL PASO TX | Dólares USA', 37, 13, 2, 'N/D', 'N/D', '12103421', '', 1, 6, NULL, 'SOLEDAD MONTES MILLER', 'Corporativo', '', '', '', '', '', '', '', 'ENRIQUE ZARAGOZA ITO', 202</v>
      </c>
      <c r="AK1273" s="43">
        <v>1416</v>
      </c>
      <c r="AL1273" s="44">
        <v>37</v>
      </c>
      <c r="AM1273" s="44">
        <v>13</v>
      </c>
      <c r="AN1273" s="84" t="s">
        <v>3</v>
      </c>
      <c r="AO1273" s="44">
        <v>0</v>
      </c>
      <c r="AP1273" s="45" t="s">
        <v>148</v>
      </c>
      <c r="AQ1273" s="45">
        <v>12103421</v>
      </c>
      <c r="AR1273" s="46" t="s">
        <v>98</v>
      </c>
      <c r="AS1273" s="45" t="s">
        <v>97</v>
      </c>
      <c r="AT1273" s="45" t="s">
        <v>97</v>
      </c>
      <c r="AU1273" s="45" t="s">
        <v>97</v>
      </c>
      <c r="AV1273" s="45" t="s">
        <v>107</v>
      </c>
      <c r="AW1273" s="45" t="s">
        <v>97</v>
      </c>
      <c r="AX1273" s="45" t="s">
        <v>108</v>
      </c>
      <c r="AY1273" s="45" t="s">
        <v>118</v>
      </c>
      <c r="AZ1273" s="45" t="s">
        <v>163</v>
      </c>
      <c r="BA1273" s="45" t="s">
        <v>97</v>
      </c>
      <c r="BB1273" s="74" t="s">
        <v>660</v>
      </c>
      <c r="BC1273" s="45" t="s">
        <v>97</v>
      </c>
      <c r="BD1273" s="45" t="s">
        <v>97</v>
      </c>
      <c r="BE1273" s="45" t="s">
        <v>661</v>
      </c>
      <c r="BG1273" s="45" t="s">
        <v>97</v>
      </c>
      <c r="BH1273" s="45" t="s">
        <v>663</v>
      </c>
      <c r="BI1273" s="45">
        <v>1</v>
      </c>
      <c r="BJ1273" s="45" t="s">
        <v>97</v>
      </c>
      <c r="BK1273" s="53">
        <v>42938.443645833337</v>
      </c>
      <c r="BL1273" s="45" t="s">
        <v>128</v>
      </c>
      <c r="BM1273" s="45" t="s">
        <v>97</v>
      </c>
      <c r="BO1273" s="68" t="str">
        <f t="shared" si="309"/>
        <v>EXECUTE [dbo].[PG_CI_CUENTA_BANCO] 0,0,0 , 1416, X</v>
      </c>
    </row>
    <row r="1274" spans="2:67" x14ac:dyDescent="0.3">
      <c r="B1274" s="6">
        <f t="shared" si="297"/>
        <v>0</v>
      </c>
      <c r="C1274" s="6" t="str">
        <f t="shared" si="298"/>
        <v>0, 0</v>
      </c>
      <c r="D1274" s="54">
        <f t="shared" si="299"/>
        <v>1417</v>
      </c>
      <c r="E1274" s="75" t="str">
        <f t="shared" si="300"/>
        <v>Unigas Tlahuac | ALTO VOLUMEN | INGRESOS   | 22604126718 | CD JUAREZ | Pesos Mexicanos</v>
      </c>
      <c r="F1274" s="54" t="str">
        <f t="shared" si="301"/>
        <v>6718</v>
      </c>
      <c r="G1274" s="5">
        <v>0</v>
      </c>
      <c r="H1274" s="78" t="str">
        <f t="shared" si="302"/>
        <v>Unigas Tlahuac | ALTO VOLUMEN | INGRESOS   | 22604126718 | CD JUAREZ | Pesos Mexicanos</v>
      </c>
      <c r="I1274" s="69">
        <f t="shared" si="295"/>
        <v>42</v>
      </c>
      <c r="J1274" s="69">
        <f t="shared" si="295"/>
        <v>11</v>
      </c>
      <c r="K1274" s="70">
        <v>1</v>
      </c>
      <c r="L1274" s="69">
        <f t="shared" si="303"/>
        <v>226</v>
      </c>
      <c r="M1274" s="69">
        <f t="shared" si="304"/>
        <v>1</v>
      </c>
      <c r="N1274" s="69">
        <f t="shared" si="305"/>
        <v>22604126718</v>
      </c>
      <c r="P1274" s="70">
        <v>1</v>
      </c>
      <c r="Q1274" s="70">
        <v>6</v>
      </c>
      <c r="R1274" s="19" t="s">
        <v>4</v>
      </c>
      <c r="S1274" s="78" t="str">
        <f t="shared" si="306"/>
        <v>KARINA RUIZ MALDONADO</v>
      </c>
      <c r="T1274" s="78" t="str">
        <f t="shared" si="307"/>
        <v>Unigas Tlahuac</v>
      </c>
      <c r="AB1274" s="78" t="str">
        <f t="shared" si="308"/>
        <v>ENRIQUE ZARAGOZA ITO</v>
      </c>
      <c r="AC1274" s="70">
        <v>103</v>
      </c>
      <c r="AD1274" s="68" t="str">
        <f t="shared" si="296"/>
        <v>EXECUTE [dbo].[PG_CI_CUENTA_BANCO] 0, 0, 0, 1417, 'Unigas Tlahuac | ALTO VOLUMEN | INGRESOS   | 22604126718 | CD JUAREZ | Pesos Mexicanos' , '6718', 0, 'Unigas Tlahuac | ALTO VOLUMEN | INGRESOS   | 22604126718 | CD JUAREZ | Pesos Mexicanos', 42, 11, 1, '226', '1', '22604126718', '', 1, 6, NULL, 'KARINA RUIZ MALDONADO', 'Unigas Tlahuac', '', '', '', '', '', '', '', 'ENRIQUE ZARAGOZA ITO', 103</v>
      </c>
      <c r="AK1274" s="43">
        <v>1417</v>
      </c>
      <c r="AL1274" s="44">
        <v>42</v>
      </c>
      <c r="AM1274" s="44">
        <v>11</v>
      </c>
      <c r="AN1274" s="84" t="s">
        <v>3</v>
      </c>
      <c r="AO1274" s="44">
        <v>0</v>
      </c>
      <c r="AP1274" s="45" t="s">
        <v>434</v>
      </c>
      <c r="AQ1274" s="45">
        <v>22604126718</v>
      </c>
      <c r="AR1274" s="46" t="s">
        <v>652</v>
      </c>
      <c r="AS1274" s="45" t="s">
        <v>653</v>
      </c>
      <c r="AT1274" s="45" t="s">
        <v>548</v>
      </c>
      <c r="AU1274" s="45" t="s">
        <v>174</v>
      </c>
      <c r="AV1274" s="45" t="s">
        <v>107</v>
      </c>
      <c r="AW1274" s="45" t="s">
        <v>97</v>
      </c>
      <c r="AX1274" s="45" t="s">
        <v>108</v>
      </c>
      <c r="AY1274" s="45" t="s">
        <v>100</v>
      </c>
      <c r="AZ1274" s="45" t="s">
        <v>163</v>
      </c>
      <c r="BA1274" s="45">
        <v>226</v>
      </c>
      <c r="BB1274" s="74" t="s">
        <v>343</v>
      </c>
      <c r="BC1274" s="45">
        <v>1</v>
      </c>
      <c r="BD1274" s="45" t="s">
        <v>156</v>
      </c>
      <c r="BE1274" s="45" t="s">
        <v>613</v>
      </c>
      <c r="BG1274" s="45" t="s">
        <v>97</v>
      </c>
      <c r="BH1274" s="45" t="s">
        <v>632</v>
      </c>
      <c r="BI1274" s="45">
        <v>1</v>
      </c>
      <c r="BJ1274" s="45" t="s">
        <v>97</v>
      </c>
      <c r="BK1274" s="53">
        <v>43109.676736111112</v>
      </c>
      <c r="BL1274" s="45" t="s">
        <v>128</v>
      </c>
      <c r="BM1274" s="45" t="s">
        <v>97</v>
      </c>
      <c r="BO1274" s="68" t="str">
        <f t="shared" si="309"/>
        <v>EXECUTE [dbo].[PG_CI_CUENTA_BANCO] 0,0,0 , 1417, X</v>
      </c>
    </row>
    <row r="1275" spans="2:67" x14ac:dyDescent="0.3">
      <c r="B1275" s="6">
        <f t="shared" si="297"/>
        <v>0</v>
      </c>
      <c r="C1275" s="6" t="str">
        <f t="shared" si="298"/>
        <v>0, 0</v>
      </c>
      <c r="D1275" s="54">
        <f t="shared" si="299"/>
        <v>1418</v>
      </c>
      <c r="E1275" s="75" t="str">
        <f t="shared" si="300"/>
        <v>GTM - Querétaro | ALTO VOLUMEN | ALTO VOLUMEN | 110802492 | CD. JUAREZ | Pesos Mexicanos</v>
      </c>
      <c r="F1275" s="54" t="str">
        <f t="shared" si="301"/>
        <v>2492</v>
      </c>
      <c r="G1275" s="5">
        <v>0</v>
      </c>
      <c r="H1275" s="78" t="str">
        <f t="shared" si="302"/>
        <v>GTM - Querétaro | ALTO VOLUMEN | ALTO VOLUMEN | 110802492 | CD. JUAREZ | Pesos Mexicanos</v>
      </c>
      <c r="I1275" s="69">
        <f t="shared" si="295"/>
        <v>19</v>
      </c>
      <c r="J1275" s="69">
        <f t="shared" si="295"/>
        <v>7</v>
      </c>
      <c r="K1275" s="70">
        <v>1</v>
      </c>
      <c r="L1275" s="69" t="str">
        <f t="shared" si="303"/>
        <v>N/D</v>
      </c>
      <c r="M1275" s="69">
        <f t="shared" si="304"/>
        <v>833</v>
      </c>
      <c r="N1275" s="69">
        <f t="shared" si="305"/>
        <v>110802492</v>
      </c>
      <c r="P1275" s="70">
        <v>1</v>
      </c>
      <c r="Q1275" s="70">
        <v>6</v>
      </c>
      <c r="R1275" s="19" t="s">
        <v>4</v>
      </c>
      <c r="S1275" s="78" t="str">
        <f t="shared" si="306"/>
        <v>LUIS RAMIREZ RODRIGUEZ</v>
      </c>
      <c r="T1275" s="78" t="str">
        <f t="shared" si="307"/>
        <v>GTM - Querétaro</v>
      </c>
      <c r="AB1275" s="78" t="str">
        <f t="shared" si="308"/>
        <v>ENRIQUE ZARAGOZA ITO</v>
      </c>
      <c r="AC1275" s="70">
        <v>103</v>
      </c>
      <c r="AD1275" s="68" t="str">
        <f t="shared" si="296"/>
        <v>EXECUTE [dbo].[PG_CI_CUENTA_BANCO] 0, 0, 0, 1418, 'GTM - Querétaro | ALTO VOLUMEN | ALTO VOLUMEN | 110802492 | CD. JUAREZ | Pesos Mexicanos' , '2492', 0, 'GTM - Querétaro | ALTO VOLUMEN | ALTO VOLUMEN | 110802492 | CD. JUAREZ | Pesos Mexicanos', 19, 7, 1, 'N/D', '833', '110802492', '', 1, 6, NULL, 'LUIS RAMIREZ RODRIGUEZ', 'GTM - Querétaro', '', '', '', '', '', '', '', 'ENRIQUE ZARAGOZA ITO', 103</v>
      </c>
      <c r="AK1275" s="43">
        <v>1418</v>
      </c>
      <c r="AL1275" s="44">
        <v>19</v>
      </c>
      <c r="AM1275" s="44">
        <v>7</v>
      </c>
      <c r="AN1275" s="84" t="s">
        <v>3</v>
      </c>
      <c r="AO1275" s="44">
        <v>60</v>
      </c>
      <c r="AP1275" s="45" t="s">
        <v>714</v>
      </c>
      <c r="AQ1275" s="45">
        <v>110802492</v>
      </c>
      <c r="AR1275" s="46" t="s">
        <v>652</v>
      </c>
      <c r="AS1275" s="45" t="s">
        <v>653</v>
      </c>
      <c r="AT1275" s="45" t="s">
        <v>653</v>
      </c>
      <c r="AU1275" s="45" t="s">
        <v>174</v>
      </c>
      <c r="AV1275" s="45" t="s">
        <v>107</v>
      </c>
      <c r="AW1275" s="45" t="s">
        <v>97</v>
      </c>
      <c r="AX1275" s="45" t="s">
        <v>108</v>
      </c>
      <c r="AY1275" s="45" t="s">
        <v>100</v>
      </c>
      <c r="AZ1275" s="45" t="s">
        <v>163</v>
      </c>
      <c r="BA1275" s="45" t="s">
        <v>97</v>
      </c>
      <c r="BB1275" s="74" t="s">
        <v>120</v>
      </c>
      <c r="BC1275" s="45">
        <v>833</v>
      </c>
      <c r="BD1275" s="45" t="s">
        <v>206</v>
      </c>
      <c r="BE1275" s="45" t="s">
        <v>122</v>
      </c>
      <c r="BG1275" s="45" t="s">
        <v>97</v>
      </c>
      <c r="BH1275" s="45" t="s">
        <v>664</v>
      </c>
      <c r="BI1275" s="45">
        <v>1</v>
      </c>
      <c r="BJ1275" s="45" t="s">
        <v>97</v>
      </c>
      <c r="BK1275" s="53">
        <v>42943.56521990741</v>
      </c>
      <c r="BL1275" s="45" t="s">
        <v>128</v>
      </c>
      <c r="BM1275" s="45" t="s">
        <v>97</v>
      </c>
      <c r="BO1275" s="68" t="str">
        <f t="shared" si="309"/>
        <v>EXECUTE [dbo].[PG_CI_CUENTA_BANCO] 0,0,0 , 1418, X</v>
      </c>
    </row>
    <row r="1276" spans="2:67" x14ac:dyDescent="0.3">
      <c r="B1276" s="6">
        <f t="shared" si="297"/>
        <v>0</v>
      </c>
      <c r="C1276" s="6" t="str">
        <f t="shared" si="298"/>
        <v>0, 0</v>
      </c>
      <c r="D1276" s="54">
        <f t="shared" si="299"/>
        <v>1419</v>
      </c>
      <c r="E1276" s="75" t="str">
        <f t="shared" si="300"/>
        <v>Cd. Juarez | INVERSIONES | N/D | 110636770 | CD JUAREZ | Pesos Mexicanos</v>
      </c>
      <c r="F1276" s="54" t="str">
        <f t="shared" si="301"/>
        <v>6770</v>
      </c>
      <c r="G1276" s="5">
        <v>0</v>
      </c>
      <c r="H1276" s="78" t="str">
        <f t="shared" si="302"/>
        <v>Cd. Juarez | INVERSIONES | N/D | 110636770 | CD JUAREZ | Pesos Mexicanos</v>
      </c>
      <c r="I1276" s="69">
        <f t="shared" si="295"/>
        <v>44</v>
      </c>
      <c r="J1276" s="69">
        <f t="shared" si="295"/>
        <v>7</v>
      </c>
      <c r="K1276" s="70">
        <v>1</v>
      </c>
      <c r="L1276" s="69">
        <f t="shared" si="303"/>
        <v>6404</v>
      </c>
      <c r="M1276" s="69">
        <f t="shared" si="304"/>
        <v>6404</v>
      </c>
      <c r="N1276" s="69">
        <f t="shared" si="305"/>
        <v>110636770</v>
      </c>
      <c r="P1276" s="70">
        <v>1</v>
      </c>
      <c r="Q1276" s="70">
        <v>5</v>
      </c>
      <c r="R1276" s="19" t="s">
        <v>4</v>
      </c>
      <c r="S1276" s="78" t="str">
        <f t="shared" si="306"/>
        <v>RICARDO GUTIERREZ</v>
      </c>
      <c r="T1276" s="78" t="str">
        <f t="shared" si="307"/>
        <v>Cd. Juarez</v>
      </c>
      <c r="AB1276" s="78" t="str">
        <f t="shared" si="308"/>
        <v>ENRIQUE ZARAGOZA ITO</v>
      </c>
      <c r="AC1276" s="70">
        <v>103</v>
      </c>
      <c r="AD1276" s="68" t="str">
        <f t="shared" si="296"/>
        <v>EXECUTE [dbo].[PG_CI_CUENTA_BANCO] 0, 0, 0, 1419, 'Cd. Juarez | INVERSIONES | N/D | 110636770 | CD JUAREZ | Pesos Mexicanos' , '6770', 0, 'Cd. Juarez | INVERSIONES | N/D | 110636770 | CD JUAREZ | Pesos Mexicanos', 44, 7, 1, '6404', '6404', '110636770', '', 1, 5, NULL, 'RICARDO GUTIERREZ', 'Cd. Juarez', '', '', '', '', '', '', '', 'ENRIQUE ZARAGOZA ITO', 103</v>
      </c>
      <c r="AK1276" s="43">
        <v>1419</v>
      </c>
      <c r="AL1276" s="44">
        <v>44</v>
      </c>
      <c r="AM1276" s="44">
        <v>7</v>
      </c>
      <c r="AN1276" s="84" t="s">
        <v>3</v>
      </c>
      <c r="AO1276" s="44">
        <v>0</v>
      </c>
      <c r="AP1276" s="45" t="s">
        <v>420</v>
      </c>
      <c r="AQ1276" s="45">
        <v>110636770</v>
      </c>
      <c r="AR1276" s="46" t="s">
        <v>129</v>
      </c>
      <c r="AS1276" s="45" t="s">
        <v>19</v>
      </c>
      <c r="AT1276" s="45" t="s">
        <v>97</v>
      </c>
      <c r="AU1276" s="45" t="s">
        <v>251</v>
      </c>
      <c r="AV1276" s="45" t="s">
        <v>107</v>
      </c>
      <c r="AW1276" s="45" t="s">
        <v>97</v>
      </c>
      <c r="AX1276" s="45" t="s">
        <v>108</v>
      </c>
      <c r="AY1276" s="45" t="s">
        <v>100</v>
      </c>
      <c r="AZ1276" s="45" t="s">
        <v>163</v>
      </c>
      <c r="BA1276" s="45">
        <v>6404</v>
      </c>
      <c r="BB1276" s="74" t="s">
        <v>343</v>
      </c>
      <c r="BC1276" s="45">
        <v>6404</v>
      </c>
      <c r="BD1276" s="45" t="s">
        <v>254</v>
      </c>
      <c r="BE1276" s="45" t="s">
        <v>255</v>
      </c>
      <c r="BG1276" s="45" t="s">
        <v>97</v>
      </c>
      <c r="BH1276" s="45" t="s">
        <v>632</v>
      </c>
      <c r="BI1276" s="45">
        <v>1</v>
      </c>
      <c r="BJ1276" s="45" t="s">
        <v>97</v>
      </c>
      <c r="BK1276" s="53">
        <v>43277.548877314817</v>
      </c>
      <c r="BL1276" s="45" t="s">
        <v>128</v>
      </c>
      <c r="BM1276" s="45" t="s">
        <v>97</v>
      </c>
      <c r="BO1276" s="68" t="str">
        <f t="shared" si="309"/>
        <v>EXECUTE [dbo].[PG_CI_CUENTA_BANCO] 0,0,0 , 1419, X</v>
      </c>
    </row>
    <row r="1277" spans="2:67" x14ac:dyDescent="0.3">
      <c r="B1277" s="6">
        <f t="shared" si="297"/>
        <v>0</v>
      </c>
      <c r="C1277" s="6" t="str">
        <f t="shared" si="298"/>
        <v>0, 0</v>
      </c>
      <c r="D1277" s="54">
        <f t="shared" si="299"/>
        <v>1420</v>
      </c>
      <c r="E1277" s="75" t="str">
        <f t="shared" si="300"/>
        <v>Corporativo | COBRANZA SERVICIO MEDIDO | COBRANZA | 110826421 | CD. JUAREZ | Pesos Mexicanos</v>
      </c>
      <c r="F1277" s="54" t="str">
        <f t="shared" si="301"/>
        <v>6421</v>
      </c>
      <c r="G1277" s="5">
        <v>0</v>
      </c>
      <c r="H1277" s="78" t="str">
        <f t="shared" si="302"/>
        <v>Corporativo | COBRANZA SERVICIO MEDIDO | COBRANZA | 110826421 | CD. JUAREZ | Pesos Mexicanos</v>
      </c>
      <c r="I1277" s="69">
        <f t="shared" si="295"/>
        <v>16</v>
      </c>
      <c r="J1277" s="69">
        <f t="shared" si="295"/>
        <v>7</v>
      </c>
      <c r="K1277" s="70">
        <v>1</v>
      </c>
      <c r="L1277" s="69" t="str">
        <f t="shared" si="303"/>
        <v>CD. JUAREZ</v>
      </c>
      <c r="M1277" s="69">
        <f t="shared" si="304"/>
        <v>833</v>
      </c>
      <c r="N1277" s="69">
        <f t="shared" si="305"/>
        <v>110826421</v>
      </c>
      <c r="P1277" s="70">
        <v>1</v>
      </c>
      <c r="Q1277" s="70">
        <v>6</v>
      </c>
      <c r="R1277" s="19" t="s">
        <v>4</v>
      </c>
      <c r="S1277" s="78" t="str">
        <f t="shared" si="306"/>
        <v>LUIS RAMIREZ RODRIGUEZ</v>
      </c>
      <c r="T1277" s="78" t="str">
        <f t="shared" si="307"/>
        <v>Corporativo</v>
      </c>
      <c r="AB1277" s="78" t="str">
        <f t="shared" si="308"/>
        <v>ENRIQUE ZARAGOZA ITO</v>
      </c>
      <c r="AC1277" s="70">
        <v>103</v>
      </c>
      <c r="AD1277" s="68" t="str">
        <f t="shared" si="296"/>
        <v>EXECUTE [dbo].[PG_CI_CUENTA_BANCO] 0, 0, 0, 1420, 'Corporativo | COBRANZA SERVICIO MEDIDO | COBRANZA | 110826421 | CD. JUAREZ | Pesos Mexicanos' , '6421', 0, 'Corporativo | COBRANZA SERVICIO MEDIDO | COBRANZA | 110826421 | CD. JUAREZ | Pesos Mexicanos', 16, 7, 1, 'CD. JUAREZ', '833', '110826421', '', 1, 6, NULL, 'LUIS RAMIREZ RODRIGUEZ', 'Corporativo', '', '', '', '', '', '', '', 'ENRIQUE ZARAGOZA ITO', 103</v>
      </c>
      <c r="AK1277" s="43">
        <v>1420</v>
      </c>
      <c r="AL1277" s="44">
        <v>16</v>
      </c>
      <c r="AM1277" s="44">
        <v>7</v>
      </c>
      <c r="AN1277" s="84" t="s">
        <v>3</v>
      </c>
      <c r="AO1277" s="44">
        <v>0</v>
      </c>
      <c r="AP1277" s="45" t="s">
        <v>148</v>
      </c>
      <c r="AQ1277" s="45">
        <v>110826421</v>
      </c>
      <c r="AR1277" s="46" t="s">
        <v>367</v>
      </c>
      <c r="AS1277" s="45" t="s">
        <v>665</v>
      </c>
      <c r="AT1277" s="45" t="s">
        <v>666</v>
      </c>
      <c r="AU1277" s="45" t="s">
        <v>642</v>
      </c>
      <c r="AV1277" s="45" t="s">
        <v>107</v>
      </c>
      <c r="AW1277" s="45" t="s">
        <v>97</v>
      </c>
      <c r="AX1277" s="45" t="s">
        <v>108</v>
      </c>
      <c r="AY1277" s="45" t="s">
        <v>100</v>
      </c>
      <c r="AZ1277" s="45" t="s">
        <v>163</v>
      </c>
      <c r="BA1277" s="45" t="s">
        <v>120</v>
      </c>
      <c r="BB1277" s="74" t="s">
        <v>120</v>
      </c>
      <c r="BC1277" s="45">
        <v>833</v>
      </c>
      <c r="BD1277" s="45" t="s">
        <v>206</v>
      </c>
      <c r="BE1277" s="45" t="s">
        <v>122</v>
      </c>
      <c r="BH1277" s="45" t="s">
        <v>632</v>
      </c>
      <c r="BI1277" s="45">
        <v>1</v>
      </c>
      <c r="BJ1277" s="45" t="s">
        <v>97</v>
      </c>
      <c r="BK1277" s="53">
        <v>43003.486435185187</v>
      </c>
      <c r="BL1277" s="45" t="s">
        <v>128</v>
      </c>
      <c r="BM1277" s="45" t="s">
        <v>97</v>
      </c>
      <c r="BO1277" s="68" t="str">
        <f t="shared" si="309"/>
        <v>EXECUTE [dbo].[PG_CI_CUENTA_BANCO] 0,0,0 , 1420, X</v>
      </c>
    </row>
    <row r="1278" spans="2:67" x14ac:dyDescent="0.3">
      <c r="B1278" s="6">
        <f t="shared" si="297"/>
        <v>0</v>
      </c>
      <c r="C1278" s="6" t="str">
        <f t="shared" si="298"/>
        <v>0, 0</v>
      </c>
      <c r="D1278" s="54">
        <f t="shared" si="299"/>
        <v>1421</v>
      </c>
      <c r="E1278" s="75" t="str">
        <f t="shared" si="300"/>
        <v>Todas | CAPITALIZACION DE CARTERA | PARA MANEJO DE SMD, SMP | 110867373 | CD. JUAREZ | Dólares USA</v>
      </c>
      <c r="F1278" s="54" t="str">
        <f t="shared" si="301"/>
        <v>7373</v>
      </c>
      <c r="G1278" s="5">
        <v>0</v>
      </c>
      <c r="H1278" s="78" t="str">
        <f t="shared" si="302"/>
        <v>Todas | CAPITALIZACION DE CARTERA | PARA MANEJO DE SMD, SMP | 110867373 | CD. JUAREZ | Dólares USA</v>
      </c>
      <c r="I1278" s="69">
        <f t="shared" si="295"/>
        <v>36</v>
      </c>
      <c r="J1278" s="69">
        <f t="shared" si="295"/>
        <v>7</v>
      </c>
      <c r="K1278" s="70">
        <v>2</v>
      </c>
      <c r="L1278" s="69">
        <f t="shared" si="303"/>
        <v>833</v>
      </c>
      <c r="M1278" s="69">
        <f t="shared" si="304"/>
        <v>833</v>
      </c>
      <c r="N1278" s="69">
        <f t="shared" si="305"/>
        <v>110867373</v>
      </c>
      <c r="P1278" s="70">
        <v>1</v>
      </c>
      <c r="Q1278" s="70">
        <v>6</v>
      </c>
      <c r="R1278" s="19" t="s">
        <v>4</v>
      </c>
      <c r="S1278" s="78" t="str">
        <f t="shared" si="306"/>
        <v>ADRIAN GODINEZ PALACIOS</v>
      </c>
      <c r="T1278" s="78" t="str">
        <f t="shared" si="307"/>
        <v>Todas</v>
      </c>
      <c r="AB1278" s="78" t="str">
        <f t="shared" si="308"/>
        <v>ENRIQUE ZARAGOZA ITO</v>
      </c>
      <c r="AC1278" s="70">
        <v>103</v>
      </c>
      <c r="AD1278" s="68" t="str">
        <f t="shared" si="296"/>
        <v>EXECUTE [dbo].[PG_CI_CUENTA_BANCO] 0, 0, 0, 1421, 'Todas | CAPITALIZACION DE CARTERA | PARA MANEJO DE SMD, SMP | 110867373 | CD. JUAREZ | Dólares USA' , '7373', 0, 'Todas | CAPITALIZACION DE CARTERA | PARA MANEJO DE SMD, SMP | 110867373 | CD. JUAREZ | Dólares USA', 36, 7, 2, '833', '833', '110867373', '', 1, 6, NULL, 'ADRIAN GODINEZ PALACIOS', 'Todas', '', '', '', '', '', '', '', 'ENRIQUE ZARAGOZA ITO', 103</v>
      </c>
      <c r="AK1278" s="43">
        <v>1421</v>
      </c>
      <c r="AL1278" s="44">
        <v>36</v>
      </c>
      <c r="AM1278" s="44">
        <v>7</v>
      </c>
      <c r="AN1278" s="84" t="s">
        <v>3</v>
      </c>
      <c r="AO1278" s="44">
        <v>0</v>
      </c>
      <c r="AP1278" s="45" t="s">
        <v>130</v>
      </c>
      <c r="AQ1278" s="45">
        <v>110867373</v>
      </c>
      <c r="AR1278" s="46" t="s">
        <v>367</v>
      </c>
      <c r="AS1278" s="45" t="s">
        <v>667</v>
      </c>
      <c r="AT1278" s="45" t="s">
        <v>668</v>
      </c>
      <c r="AU1278" s="45" t="s">
        <v>324</v>
      </c>
      <c r="AV1278" s="45" t="s">
        <v>107</v>
      </c>
      <c r="AW1278" s="45" t="s">
        <v>97</v>
      </c>
      <c r="AX1278" s="45" t="s">
        <v>108</v>
      </c>
      <c r="AY1278" s="45" t="s">
        <v>118</v>
      </c>
      <c r="AZ1278" s="45" t="s">
        <v>163</v>
      </c>
      <c r="BA1278" s="45">
        <v>833</v>
      </c>
      <c r="BB1278" s="74" t="s">
        <v>120</v>
      </c>
      <c r="BC1278" s="45">
        <v>833</v>
      </c>
      <c r="BD1278" s="45" t="s">
        <v>206</v>
      </c>
      <c r="BE1278" s="45" t="s">
        <v>310</v>
      </c>
      <c r="BG1278" s="45" t="s">
        <v>169</v>
      </c>
      <c r="BH1278" s="45" t="s">
        <v>556</v>
      </c>
      <c r="BI1278" s="45">
        <v>1</v>
      </c>
      <c r="BJ1278" s="45" t="s">
        <v>97</v>
      </c>
      <c r="BK1278" s="53">
        <v>43008.476921296293</v>
      </c>
      <c r="BL1278" s="45" t="s">
        <v>128</v>
      </c>
      <c r="BM1278" s="45" t="s">
        <v>97</v>
      </c>
      <c r="BO1278" s="68" t="str">
        <f t="shared" si="309"/>
        <v>EXECUTE [dbo].[PG_CI_CUENTA_BANCO] 0,0,0 , 1421, X</v>
      </c>
    </row>
    <row r="1279" spans="2:67" x14ac:dyDescent="0.3">
      <c r="B1279" s="6">
        <f t="shared" si="297"/>
        <v>0</v>
      </c>
      <c r="C1279" s="6" t="str">
        <f t="shared" si="298"/>
        <v>0, 0</v>
      </c>
      <c r="D1279" s="54">
        <f t="shared" si="299"/>
        <v>1422</v>
      </c>
      <c r="E1279" s="75" t="str">
        <f t="shared" si="300"/>
        <v>Todas | CAPITALIZACION DE CARTERA | PARA MANEJO DE SMD, SMP | 110867047 | CD. JUAREZ | Dólares USA</v>
      </c>
      <c r="F1279" s="54" t="str">
        <f t="shared" si="301"/>
        <v>7047</v>
      </c>
      <c r="G1279" s="5">
        <v>0</v>
      </c>
      <c r="H1279" s="78" t="str">
        <f t="shared" si="302"/>
        <v>Todas | CAPITALIZACION DE CARTERA | PARA MANEJO DE SMD, SMP | 110867047 | CD. JUAREZ | Dólares USA</v>
      </c>
      <c r="I1279" s="69">
        <f t="shared" si="295"/>
        <v>16</v>
      </c>
      <c r="J1279" s="69">
        <f t="shared" si="295"/>
        <v>7</v>
      </c>
      <c r="K1279" s="70">
        <v>2</v>
      </c>
      <c r="L1279" s="69">
        <f t="shared" si="303"/>
        <v>833</v>
      </c>
      <c r="M1279" s="69">
        <f t="shared" si="304"/>
        <v>833</v>
      </c>
      <c r="N1279" s="69">
        <f t="shared" si="305"/>
        <v>110867047</v>
      </c>
      <c r="P1279" s="70">
        <v>1</v>
      </c>
      <c r="Q1279" s="70">
        <v>6</v>
      </c>
      <c r="R1279" s="19" t="s">
        <v>4</v>
      </c>
      <c r="S1279" s="78" t="str">
        <f t="shared" si="306"/>
        <v>ADRIAN GODINEZ PALACIOS</v>
      </c>
      <c r="T1279" s="78" t="str">
        <f t="shared" si="307"/>
        <v>Todas</v>
      </c>
      <c r="AB1279" s="78" t="str">
        <f t="shared" si="308"/>
        <v>ENRIQUE ZARAGOZA ITO</v>
      </c>
      <c r="AC1279" s="70">
        <v>103</v>
      </c>
      <c r="AD1279" s="68" t="str">
        <f t="shared" si="296"/>
        <v>EXECUTE [dbo].[PG_CI_CUENTA_BANCO] 0, 0, 0, 1422, 'Todas | CAPITALIZACION DE CARTERA | PARA MANEJO DE SMD, SMP | 110867047 | CD. JUAREZ | Dólares USA' , '7047', 0, 'Todas | CAPITALIZACION DE CARTERA | PARA MANEJO DE SMD, SMP | 110867047 | CD. JUAREZ | Dólares USA', 16, 7, 2, '833', '833', '110867047', '', 1, 6, NULL, 'ADRIAN GODINEZ PALACIOS', 'Todas', '', '', '', '', '', '', '', 'ENRIQUE ZARAGOZA ITO', 103</v>
      </c>
      <c r="AK1279" s="43">
        <v>1422</v>
      </c>
      <c r="AL1279" s="44">
        <v>16</v>
      </c>
      <c r="AM1279" s="44">
        <v>7</v>
      </c>
      <c r="AN1279" s="84" t="s">
        <v>3</v>
      </c>
      <c r="AO1279" s="44">
        <v>0</v>
      </c>
      <c r="AP1279" s="45" t="s">
        <v>130</v>
      </c>
      <c r="AQ1279" s="45">
        <v>110867047</v>
      </c>
      <c r="AR1279" s="46" t="s">
        <v>367</v>
      </c>
      <c r="AS1279" s="45" t="s">
        <v>667</v>
      </c>
      <c r="AT1279" s="45" t="s">
        <v>668</v>
      </c>
      <c r="AU1279" s="45" t="s">
        <v>324</v>
      </c>
      <c r="AV1279" s="45" t="s">
        <v>107</v>
      </c>
      <c r="AW1279" s="45" t="s">
        <v>97</v>
      </c>
      <c r="AX1279" s="45" t="s">
        <v>108</v>
      </c>
      <c r="AY1279" s="45" t="s">
        <v>118</v>
      </c>
      <c r="AZ1279" s="45" t="s">
        <v>163</v>
      </c>
      <c r="BA1279" s="45">
        <v>833</v>
      </c>
      <c r="BB1279" s="74" t="s">
        <v>120</v>
      </c>
      <c r="BC1279" s="45">
        <v>833</v>
      </c>
      <c r="BD1279" s="45" t="s">
        <v>206</v>
      </c>
      <c r="BE1279" s="45" t="s">
        <v>310</v>
      </c>
      <c r="BG1279" s="45" t="s">
        <v>97</v>
      </c>
      <c r="BH1279" s="45" t="s">
        <v>556</v>
      </c>
      <c r="BI1279" s="45">
        <v>1</v>
      </c>
      <c r="BJ1279" s="45" t="s">
        <v>97</v>
      </c>
      <c r="BK1279" s="53">
        <v>43008.475983796299</v>
      </c>
      <c r="BL1279" s="45" t="s">
        <v>128</v>
      </c>
      <c r="BM1279" s="45" t="s">
        <v>97</v>
      </c>
      <c r="BO1279" s="68" t="str">
        <f t="shared" si="309"/>
        <v>EXECUTE [dbo].[PG_CI_CUENTA_BANCO] 0,0,0 , 1422, X</v>
      </c>
    </row>
    <row r="1280" spans="2:67" x14ac:dyDescent="0.3">
      <c r="B1280" s="6">
        <f t="shared" si="297"/>
        <v>0</v>
      </c>
      <c r="C1280" s="6" t="str">
        <f t="shared" si="298"/>
        <v>0, 0</v>
      </c>
      <c r="D1280" s="54">
        <f t="shared" si="299"/>
        <v>1423</v>
      </c>
      <c r="E1280" s="75" t="str">
        <f t="shared" si="300"/>
        <v>Todas | CAPITALIZACION DE CARTERA | PARA MANEJO DE SMD, SMP | 110871648 | CD. JUAREZ | Dólares USA</v>
      </c>
      <c r="F1280" s="54" t="str">
        <f t="shared" si="301"/>
        <v>1648</v>
      </c>
      <c r="G1280" s="5">
        <v>0</v>
      </c>
      <c r="H1280" s="78" t="str">
        <f t="shared" si="302"/>
        <v>Todas | CAPITALIZACION DE CARTERA | PARA MANEJO DE SMD, SMP | 110871648 | CD. JUAREZ | Dólares USA</v>
      </c>
      <c r="I1280" s="69">
        <f t="shared" si="295"/>
        <v>90</v>
      </c>
      <c r="J1280" s="69">
        <f t="shared" si="295"/>
        <v>7</v>
      </c>
      <c r="K1280" s="70">
        <v>2</v>
      </c>
      <c r="L1280" s="69">
        <f t="shared" si="303"/>
        <v>833</v>
      </c>
      <c r="M1280" s="69">
        <f t="shared" si="304"/>
        <v>833</v>
      </c>
      <c r="N1280" s="69">
        <f t="shared" si="305"/>
        <v>110871648</v>
      </c>
      <c r="P1280" s="70">
        <v>1</v>
      </c>
      <c r="Q1280" s="70">
        <v>6</v>
      </c>
      <c r="R1280" s="19" t="s">
        <v>4</v>
      </c>
      <c r="S1280" s="78" t="str">
        <f t="shared" si="306"/>
        <v>LUIS RAMIREZ RODRIGUEZ</v>
      </c>
      <c r="T1280" s="78" t="str">
        <f t="shared" si="307"/>
        <v>Todas</v>
      </c>
      <c r="AB1280" s="78" t="str">
        <f t="shared" si="308"/>
        <v>TOMAS ZARAGOZA FUENTES</v>
      </c>
      <c r="AC1280" s="70">
        <v>103</v>
      </c>
      <c r="AD1280" s="68" t="str">
        <f t="shared" si="296"/>
        <v>EXECUTE [dbo].[PG_CI_CUENTA_BANCO] 0, 0, 0, 1423, 'Todas | CAPITALIZACION DE CARTERA | PARA MANEJO DE SMD, SMP | 110871648 | CD. JUAREZ | Dólares USA' , '1648', 0, 'Todas | CAPITALIZACION DE CARTERA | PARA MANEJO DE SMD, SMP | 110871648 | CD. JUAREZ | Dólares USA', 90, 7, 2, '833', '833', '110871648', '', 1, 6, NULL, 'LUIS RAMIREZ RODRIGUEZ', 'Todas', '', '', '', '', '', '', '', 'TOMAS ZARAGOZA FUENTES', 103</v>
      </c>
      <c r="AK1280" s="43">
        <v>1423</v>
      </c>
      <c r="AL1280" s="44">
        <v>90</v>
      </c>
      <c r="AM1280" s="44">
        <v>7</v>
      </c>
      <c r="AN1280" s="84" t="s">
        <v>3</v>
      </c>
      <c r="AO1280" s="44">
        <v>0</v>
      </c>
      <c r="AP1280" s="45" t="s">
        <v>130</v>
      </c>
      <c r="AQ1280" s="45">
        <v>110871648</v>
      </c>
      <c r="AR1280" s="46" t="s">
        <v>367</v>
      </c>
      <c r="AS1280" s="45" t="s">
        <v>667</v>
      </c>
      <c r="AT1280" s="45" t="s">
        <v>668</v>
      </c>
      <c r="AU1280" s="45" t="s">
        <v>324</v>
      </c>
      <c r="AV1280" s="45" t="s">
        <v>107</v>
      </c>
      <c r="AW1280" s="45" t="s">
        <v>97</v>
      </c>
      <c r="AX1280" s="45" t="s">
        <v>108</v>
      </c>
      <c r="AY1280" s="45" t="s">
        <v>118</v>
      </c>
      <c r="AZ1280" s="45" t="s">
        <v>109</v>
      </c>
      <c r="BA1280" s="45">
        <v>833</v>
      </c>
      <c r="BB1280" s="74" t="s">
        <v>120</v>
      </c>
      <c r="BC1280" s="45">
        <v>833</v>
      </c>
      <c r="BD1280" s="45" t="s">
        <v>206</v>
      </c>
      <c r="BE1280" s="45" t="s">
        <v>122</v>
      </c>
      <c r="BG1280" s="45" t="s">
        <v>97</v>
      </c>
      <c r="BH1280" s="45" t="s">
        <v>669</v>
      </c>
      <c r="BI1280" s="45">
        <v>1</v>
      </c>
      <c r="BJ1280" s="45" t="s">
        <v>97</v>
      </c>
      <c r="BK1280" s="53">
        <v>43008.477719907409</v>
      </c>
      <c r="BL1280" s="45" t="s">
        <v>128</v>
      </c>
      <c r="BM1280" s="45" t="s">
        <v>97</v>
      </c>
      <c r="BO1280" s="68" t="str">
        <f t="shared" si="309"/>
        <v>EXECUTE [dbo].[PG_CI_CUENTA_BANCO] 0,0,0 , 1423, X</v>
      </c>
    </row>
    <row r="1281" spans="2:67" x14ac:dyDescent="0.3">
      <c r="B1281" s="6">
        <f t="shared" si="297"/>
        <v>0</v>
      </c>
      <c r="C1281" s="6" t="str">
        <f t="shared" si="298"/>
        <v>0, 0</v>
      </c>
      <c r="D1281" s="54">
        <f t="shared" si="299"/>
        <v>1424</v>
      </c>
      <c r="E1281" s="75" t="str">
        <f t="shared" si="300"/>
        <v>Todas | MANEJO SMD, SMP, Y CAPITALIZACION | MANEJO SMD, SMP, Y CAPITALIZACION | 110871648 | CD. JUAREZ | Dólares USA</v>
      </c>
      <c r="F1281" s="54" t="str">
        <f t="shared" si="301"/>
        <v>1648</v>
      </c>
      <c r="G1281" s="5">
        <v>0</v>
      </c>
      <c r="H1281" s="78" t="str">
        <f t="shared" si="302"/>
        <v>Todas | MANEJO SMD, SMP, Y CAPITALIZACION | MANEJO SMD, SMP, Y CAPITALIZACION | 110871648 | CD. JUAREZ | Dólares USA</v>
      </c>
      <c r="I1281" s="69">
        <f t="shared" si="295"/>
        <v>90</v>
      </c>
      <c r="J1281" s="69">
        <f t="shared" si="295"/>
        <v>7</v>
      </c>
      <c r="K1281" s="70">
        <v>2</v>
      </c>
      <c r="L1281" s="69">
        <f t="shared" si="303"/>
        <v>833</v>
      </c>
      <c r="M1281" s="69">
        <f t="shared" si="304"/>
        <v>833</v>
      </c>
      <c r="N1281" s="69">
        <f t="shared" si="305"/>
        <v>110871648</v>
      </c>
      <c r="P1281" s="70">
        <v>2</v>
      </c>
      <c r="Q1281" s="70">
        <v>6</v>
      </c>
      <c r="R1281" s="19" t="s">
        <v>4</v>
      </c>
      <c r="S1281" s="78" t="str">
        <f t="shared" si="306"/>
        <v>HUGO RUIZ</v>
      </c>
      <c r="T1281" s="78" t="str">
        <f t="shared" si="307"/>
        <v>Todas</v>
      </c>
      <c r="AB1281" s="78" t="str">
        <f t="shared" si="308"/>
        <v>TOMAS ZARAGOZA FUENTES</v>
      </c>
      <c r="AC1281" s="70">
        <v>103</v>
      </c>
      <c r="AD1281" s="68" t="str">
        <f t="shared" si="296"/>
        <v>EXECUTE [dbo].[PG_CI_CUENTA_BANCO] 0, 0, 0, 1424, 'Todas | MANEJO SMD, SMP, Y CAPITALIZACION | MANEJO SMD, SMP, Y CAPITALIZACION | 110871648 | CD. JUAREZ | Dólares USA' , '1648', 0, 'Todas | MANEJO SMD, SMP, Y CAPITALIZACION | MANEJO SMD, SMP, Y CAPITALIZACION | 110871648 | CD. JUAREZ | Dólares USA', 90, 7, 2, '833', '833', '110871648', '', 2, 6, NULL, 'HUGO RUIZ', 'Todas', '', '', '', '', '', '', '', 'TOMAS ZARAGOZA FUENTES', 103</v>
      </c>
      <c r="AK1281" s="43">
        <v>1424</v>
      </c>
      <c r="AL1281" s="44">
        <v>90</v>
      </c>
      <c r="AM1281" s="44">
        <v>7</v>
      </c>
      <c r="AN1281" s="84" t="s">
        <v>3</v>
      </c>
      <c r="AO1281" s="44">
        <v>0</v>
      </c>
      <c r="AP1281" s="45" t="s">
        <v>130</v>
      </c>
      <c r="AQ1281" s="45">
        <v>110871648</v>
      </c>
      <c r="AR1281" s="46" t="s">
        <v>367</v>
      </c>
      <c r="AS1281" s="45" t="s">
        <v>670</v>
      </c>
      <c r="AT1281" s="45" t="s">
        <v>670</v>
      </c>
      <c r="AU1281" s="45" t="s">
        <v>324</v>
      </c>
      <c r="AV1281" s="45" t="s">
        <v>107</v>
      </c>
      <c r="AW1281" s="45" t="s">
        <v>97</v>
      </c>
      <c r="AX1281" s="45" t="s">
        <v>99</v>
      </c>
      <c r="AY1281" s="45" t="s">
        <v>118</v>
      </c>
      <c r="AZ1281" s="45" t="s">
        <v>109</v>
      </c>
      <c r="BA1281" s="45">
        <v>833</v>
      </c>
      <c r="BB1281" s="74" t="s">
        <v>120</v>
      </c>
      <c r="BC1281" s="45">
        <v>833</v>
      </c>
      <c r="BD1281" s="45" t="s">
        <v>338</v>
      </c>
      <c r="BE1281" s="45" t="s">
        <v>671</v>
      </c>
      <c r="BG1281" s="45" t="s">
        <v>169</v>
      </c>
      <c r="BH1281" s="45" t="s">
        <v>672</v>
      </c>
      <c r="BI1281" s="45">
        <v>1</v>
      </c>
      <c r="BJ1281" s="45" t="s">
        <v>97</v>
      </c>
      <c r="BK1281" s="53">
        <v>43083.576493055552</v>
      </c>
      <c r="BL1281" s="45" t="s">
        <v>128</v>
      </c>
      <c r="BM1281" s="45" t="s">
        <v>97</v>
      </c>
      <c r="BO1281" s="68" t="str">
        <f t="shared" si="309"/>
        <v>EXECUTE [dbo].[PG_CI_CUENTA_BANCO] 0,0,0 , 1424, X</v>
      </c>
    </row>
    <row r="1282" spans="2:67" x14ac:dyDescent="0.3">
      <c r="B1282" s="6">
        <f t="shared" si="297"/>
        <v>0</v>
      </c>
      <c r="C1282" s="6" t="str">
        <f t="shared" si="298"/>
        <v>0, 0</v>
      </c>
      <c r="D1282" s="54">
        <f t="shared" si="299"/>
        <v>1425</v>
      </c>
      <c r="E1282" s="75" t="str">
        <f t="shared" si="300"/>
        <v>Todas | MANEJO SMD, SMP, Y CAPITALIZACION | MANEJO SMD, SMP, Y CAPITALIZACION | 110867047 | CD. JUAREZ | Dólares USA</v>
      </c>
      <c r="F1282" s="54" t="str">
        <f t="shared" si="301"/>
        <v>7047</v>
      </c>
      <c r="G1282" s="5">
        <v>0</v>
      </c>
      <c r="H1282" s="78" t="str">
        <f t="shared" si="302"/>
        <v>Todas | MANEJO SMD, SMP, Y CAPITALIZACION | MANEJO SMD, SMP, Y CAPITALIZACION | 110867047 | CD. JUAREZ | Dólares USA</v>
      </c>
      <c r="I1282" s="69">
        <f t="shared" si="295"/>
        <v>16</v>
      </c>
      <c r="J1282" s="69">
        <f t="shared" si="295"/>
        <v>7</v>
      </c>
      <c r="K1282" s="70">
        <v>2</v>
      </c>
      <c r="L1282" s="69">
        <f t="shared" si="303"/>
        <v>833</v>
      </c>
      <c r="M1282" s="69">
        <f t="shared" si="304"/>
        <v>833</v>
      </c>
      <c r="N1282" s="69">
        <f t="shared" si="305"/>
        <v>110867047</v>
      </c>
      <c r="P1282" s="70">
        <v>2</v>
      </c>
      <c r="Q1282" s="70">
        <v>6</v>
      </c>
      <c r="R1282" s="19" t="s">
        <v>4</v>
      </c>
      <c r="S1282" s="78" t="str">
        <f t="shared" si="306"/>
        <v>HUGO RUIZ</v>
      </c>
      <c r="T1282" s="78" t="str">
        <f t="shared" si="307"/>
        <v>Todas</v>
      </c>
      <c r="AB1282" s="78" t="str">
        <f t="shared" si="308"/>
        <v>ENRIQUE ZARAGOZA ITO</v>
      </c>
      <c r="AC1282" s="70">
        <v>103</v>
      </c>
      <c r="AD1282" s="68" t="str">
        <f t="shared" si="296"/>
        <v>EXECUTE [dbo].[PG_CI_CUENTA_BANCO] 0, 0, 0, 1425, 'Todas | MANEJO SMD, SMP, Y CAPITALIZACION | MANEJO SMD, SMP, Y CAPITALIZACION | 110867047 | CD. JUAREZ | Dólares USA' , '7047', 0, 'Todas | MANEJO SMD, SMP, Y CAPITALIZACION | MANEJO SMD, SMP, Y CAPITALIZACION | 110867047 | CD. JUAREZ | Dólares USA', 16, 7, 2, '833', '833', '110867047', '', 2, 6, NULL, 'HUGO RUIZ', 'Todas', '', '', '', '', '', '', '', 'ENRIQUE ZARAGOZA ITO', 103</v>
      </c>
      <c r="AK1282" s="43">
        <v>1425</v>
      </c>
      <c r="AL1282" s="44">
        <v>16</v>
      </c>
      <c r="AM1282" s="44">
        <v>7</v>
      </c>
      <c r="AN1282" s="84" t="s">
        <v>3</v>
      </c>
      <c r="AO1282" s="44">
        <v>0</v>
      </c>
      <c r="AP1282" s="45" t="s">
        <v>130</v>
      </c>
      <c r="AQ1282" s="45">
        <v>110867047</v>
      </c>
      <c r="AR1282" s="46" t="s">
        <v>367</v>
      </c>
      <c r="AS1282" s="45" t="s">
        <v>670</v>
      </c>
      <c r="AT1282" s="45" t="s">
        <v>670</v>
      </c>
      <c r="AU1282" s="45" t="s">
        <v>125</v>
      </c>
      <c r="AV1282" s="45" t="s">
        <v>107</v>
      </c>
      <c r="AW1282" s="45" t="s">
        <v>97</v>
      </c>
      <c r="AX1282" s="45" t="s">
        <v>99</v>
      </c>
      <c r="AY1282" s="45" t="s">
        <v>118</v>
      </c>
      <c r="AZ1282" s="45" t="s">
        <v>163</v>
      </c>
      <c r="BA1282" s="45">
        <v>833</v>
      </c>
      <c r="BB1282" s="74" t="s">
        <v>120</v>
      </c>
      <c r="BC1282" s="45">
        <v>833</v>
      </c>
      <c r="BD1282" s="45" t="s">
        <v>206</v>
      </c>
      <c r="BE1282" s="45" t="s">
        <v>671</v>
      </c>
      <c r="BG1282" s="45" t="s">
        <v>97</v>
      </c>
      <c r="BH1282" s="45" t="s">
        <v>556</v>
      </c>
      <c r="BI1282" s="45">
        <v>0</v>
      </c>
      <c r="BJ1282" s="45" t="s">
        <v>97</v>
      </c>
      <c r="BK1282" s="53">
        <v>43083.575578703705</v>
      </c>
      <c r="BL1282" s="45" t="s">
        <v>128</v>
      </c>
      <c r="BM1282" s="45" t="s">
        <v>97</v>
      </c>
      <c r="BO1282" s="68" t="str">
        <f t="shared" si="309"/>
        <v>EXECUTE [dbo].[PG_CI_CUENTA_BANCO] 0,0,0 , 1425, X</v>
      </c>
    </row>
    <row r="1283" spans="2:67" x14ac:dyDescent="0.3">
      <c r="B1283" s="6">
        <f t="shared" si="297"/>
        <v>0</v>
      </c>
      <c r="C1283" s="6" t="str">
        <f t="shared" si="298"/>
        <v>0, 0</v>
      </c>
      <c r="D1283" s="54">
        <f t="shared" si="299"/>
        <v>1426</v>
      </c>
      <c r="E1283" s="75" t="str">
        <f t="shared" si="300"/>
        <v>Todas | MANEJO SMD, SMP, Y CAPITALIZACION | MANEJO SMD, SMP, Y CAPITALIZACION | 110867373 | CD. JUAREZ | Dólares USA</v>
      </c>
      <c r="F1283" s="54" t="str">
        <f t="shared" si="301"/>
        <v>7373</v>
      </c>
      <c r="G1283" s="5">
        <v>0</v>
      </c>
      <c r="H1283" s="78" t="str">
        <f t="shared" si="302"/>
        <v>Todas | MANEJO SMD, SMP, Y CAPITALIZACION | MANEJO SMD, SMP, Y CAPITALIZACION | 110867373 | CD. JUAREZ | Dólares USA</v>
      </c>
      <c r="I1283" s="69">
        <f t="shared" si="295"/>
        <v>36</v>
      </c>
      <c r="J1283" s="69">
        <f t="shared" si="295"/>
        <v>7</v>
      </c>
      <c r="K1283" s="70">
        <v>2</v>
      </c>
      <c r="L1283" s="69">
        <f t="shared" si="303"/>
        <v>833</v>
      </c>
      <c r="M1283" s="69">
        <f t="shared" si="304"/>
        <v>833</v>
      </c>
      <c r="N1283" s="69">
        <f t="shared" si="305"/>
        <v>110867373</v>
      </c>
      <c r="P1283" s="70">
        <v>2</v>
      </c>
      <c r="Q1283" s="70">
        <v>6</v>
      </c>
      <c r="R1283" s="19" t="s">
        <v>4</v>
      </c>
      <c r="S1283" s="78" t="str">
        <f t="shared" si="306"/>
        <v>HUGO RUIZ</v>
      </c>
      <c r="T1283" s="78" t="str">
        <f t="shared" si="307"/>
        <v>Todas</v>
      </c>
      <c r="AB1283" s="78" t="str">
        <f t="shared" si="308"/>
        <v>ENRIQUE ZARAGOZA ITO</v>
      </c>
      <c r="AC1283" s="70">
        <v>103</v>
      </c>
      <c r="AD1283" s="68" t="str">
        <f t="shared" si="296"/>
        <v>EXECUTE [dbo].[PG_CI_CUENTA_BANCO] 0, 0, 0, 1426, 'Todas | MANEJO SMD, SMP, Y CAPITALIZACION | MANEJO SMD, SMP, Y CAPITALIZACION | 110867373 | CD. JUAREZ | Dólares USA' , '7373', 0, 'Todas | MANEJO SMD, SMP, Y CAPITALIZACION | MANEJO SMD, SMP, Y CAPITALIZACION | 110867373 | CD. JUAREZ | Dólares USA', 36, 7, 2, '833', '833', '110867373', '', 2, 6, NULL, 'HUGO RUIZ', 'Todas', '', '', '', '', '', '', '', 'ENRIQUE ZARAGOZA ITO', 103</v>
      </c>
      <c r="AK1283" s="43">
        <v>1426</v>
      </c>
      <c r="AL1283" s="44">
        <v>36</v>
      </c>
      <c r="AM1283" s="44">
        <v>7</v>
      </c>
      <c r="AN1283" s="84" t="s">
        <v>3</v>
      </c>
      <c r="AO1283" s="44">
        <v>0</v>
      </c>
      <c r="AP1283" s="45" t="s">
        <v>130</v>
      </c>
      <c r="AQ1283" s="45">
        <v>110867373</v>
      </c>
      <c r="AR1283" s="46" t="s">
        <v>367</v>
      </c>
      <c r="AS1283" s="45" t="s">
        <v>670</v>
      </c>
      <c r="AT1283" s="45" t="s">
        <v>670</v>
      </c>
      <c r="AU1283" s="45" t="s">
        <v>324</v>
      </c>
      <c r="AV1283" s="45" t="s">
        <v>107</v>
      </c>
      <c r="AW1283" s="45" t="s">
        <v>97</v>
      </c>
      <c r="AX1283" s="45" t="s">
        <v>99</v>
      </c>
      <c r="AY1283" s="45" t="s">
        <v>118</v>
      </c>
      <c r="AZ1283" s="45" t="s">
        <v>163</v>
      </c>
      <c r="BA1283" s="45">
        <v>833</v>
      </c>
      <c r="BB1283" s="74" t="s">
        <v>120</v>
      </c>
      <c r="BC1283" s="45">
        <v>833</v>
      </c>
      <c r="BD1283" s="45" t="s">
        <v>206</v>
      </c>
      <c r="BE1283" s="45" t="s">
        <v>671</v>
      </c>
      <c r="BG1283" s="45" t="s">
        <v>97</v>
      </c>
      <c r="BH1283" s="45" t="s">
        <v>556</v>
      </c>
      <c r="BI1283" s="45">
        <v>0</v>
      </c>
      <c r="BJ1283" s="45" t="s">
        <v>97</v>
      </c>
      <c r="BK1283" s="53">
        <v>43083.576053240744</v>
      </c>
      <c r="BL1283" s="45" t="s">
        <v>128</v>
      </c>
      <c r="BM1283" s="45" t="s">
        <v>97</v>
      </c>
      <c r="BO1283" s="68" t="str">
        <f t="shared" si="309"/>
        <v>EXECUTE [dbo].[PG_CI_CUENTA_BANCO] 0,0,0 , 1426, X</v>
      </c>
    </row>
    <row r="1284" spans="2:67" x14ac:dyDescent="0.3">
      <c r="B1284" s="6">
        <f t="shared" si="297"/>
        <v>0</v>
      </c>
      <c r="C1284" s="6" t="str">
        <f t="shared" si="298"/>
        <v>0, 0</v>
      </c>
      <c r="D1284" s="54">
        <f t="shared" si="299"/>
        <v>1427</v>
      </c>
      <c r="E1284" s="75" t="str">
        <f t="shared" si="300"/>
        <v>Corporativo | N/D | N/D | 4185897 | 500 N MESA EL PASO TX | Dólares USA</v>
      </c>
      <c r="F1284" s="54" t="str">
        <f t="shared" si="301"/>
        <v>5897</v>
      </c>
      <c r="G1284" s="5">
        <v>0</v>
      </c>
      <c r="H1284" s="78" t="str">
        <f t="shared" si="302"/>
        <v>Corporativo | N/D | N/D | 4185897 | 500 N MESA EL PASO TX | Dólares USA</v>
      </c>
      <c r="I1284" s="69">
        <f t="shared" si="295"/>
        <v>10</v>
      </c>
      <c r="J1284" s="69">
        <f t="shared" si="295"/>
        <v>13</v>
      </c>
      <c r="K1284" s="70">
        <v>2</v>
      </c>
      <c r="L1284" s="69" t="str">
        <f t="shared" si="303"/>
        <v>N/D</v>
      </c>
      <c r="M1284" s="69" t="str">
        <f t="shared" si="304"/>
        <v>N/D</v>
      </c>
      <c r="N1284" s="69">
        <f t="shared" si="305"/>
        <v>4185897</v>
      </c>
      <c r="P1284" s="70">
        <v>1</v>
      </c>
      <c r="Q1284" s="70">
        <v>6</v>
      </c>
      <c r="R1284" s="19" t="s">
        <v>4</v>
      </c>
      <c r="S1284" s="78" t="str">
        <f t="shared" si="306"/>
        <v>SOLEDAD MONTES MILLER</v>
      </c>
      <c r="T1284" s="78" t="str">
        <f t="shared" si="307"/>
        <v>Corporativo</v>
      </c>
      <c r="AB1284" s="78" t="str">
        <f t="shared" si="308"/>
        <v>TOMAS ZARAGOZA FUENTES</v>
      </c>
      <c r="AC1284" s="70">
        <v>202</v>
      </c>
      <c r="AD1284" s="68" t="str">
        <f t="shared" si="296"/>
        <v>EXECUTE [dbo].[PG_CI_CUENTA_BANCO] 0, 0, 0, 1427, 'Corporativo | N/D | N/D | 4185897 | 500 N MESA EL PASO TX | Dólares USA' , '5897', 0, 'Corporativo | N/D | N/D | 4185897 | 500 N MESA EL PASO TX | Dólares USA', 10, 13, 2, 'N/D', 'N/D', '4185897', '', 1, 6, NULL, 'SOLEDAD MONTES MILLER', 'Corporativo', '', '', '', '', '', '', '', 'TOMAS ZARAGOZA FUENTES', 202</v>
      </c>
      <c r="AK1284" s="43">
        <v>1427</v>
      </c>
      <c r="AL1284" s="44">
        <v>10</v>
      </c>
      <c r="AM1284" s="44">
        <v>13</v>
      </c>
      <c r="AN1284" s="84" t="s">
        <v>3</v>
      </c>
      <c r="AO1284" s="44">
        <v>0</v>
      </c>
      <c r="AP1284" s="45" t="s">
        <v>148</v>
      </c>
      <c r="AQ1284" s="45">
        <v>4185897</v>
      </c>
      <c r="AR1284" s="46" t="s">
        <v>98</v>
      </c>
      <c r="AS1284" s="45" t="s">
        <v>97</v>
      </c>
      <c r="AT1284" s="45" t="s">
        <v>97</v>
      </c>
      <c r="AU1284" s="45" t="s">
        <v>251</v>
      </c>
      <c r="AV1284" s="45" t="s">
        <v>234</v>
      </c>
      <c r="AW1284" s="45" t="s">
        <v>97</v>
      </c>
      <c r="AX1284" s="45" t="s">
        <v>108</v>
      </c>
      <c r="AY1284" s="45" t="s">
        <v>118</v>
      </c>
      <c r="AZ1284" s="45" t="s">
        <v>109</v>
      </c>
      <c r="BA1284" s="45" t="s">
        <v>97</v>
      </c>
      <c r="BB1284" s="74" t="s">
        <v>660</v>
      </c>
      <c r="BC1284" s="45" t="s">
        <v>97</v>
      </c>
      <c r="BD1284" s="45" t="s">
        <v>97</v>
      </c>
      <c r="BE1284" s="45" t="s">
        <v>661</v>
      </c>
      <c r="BG1284" s="45" t="s">
        <v>97</v>
      </c>
      <c r="BH1284" s="45" t="s">
        <v>662</v>
      </c>
      <c r="BI1284" s="45">
        <v>1</v>
      </c>
      <c r="BJ1284" s="45" t="s">
        <v>97</v>
      </c>
      <c r="BK1284" s="53">
        <v>43004.740960648145</v>
      </c>
      <c r="BL1284" s="45" t="s">
        <v>128</v>
      </c>
      <c r="BM1284" s="45" t="s">
        <v>97</v>
      </c>
      <c r="BO1284" s="68" t="str">
        <f t="shared" si="309"/>
        <v>EXECUTE [dbo].[PG_CI_CUENTA_BANCO] 0,0,0 , 1427, X</v>
      </c>
    </row>
    <row r="1285" spans="2:67" x14ac:dyDescent="0.3">
      <c r="B1285" s="6">
        <f t="shared" si="297"/>
        <v>0</v>
      </c>
      <c r="C1285" s="6" t="str">
        <f t="shared" si="298"/>
        <v>0, 0</v>
      </c>
      <c r="D1285" s="54">
        <f t="shared" si="299"/>
        <v>1428</v>
      </c>
      <c r="E1285" s="75" t="str">
        <f t="shared" si="300"/>
        <v>Corporativo | N/D | N/D | 4187296 | 500 N MESA EL PASO TX | Dólares USA</v>
      </c>
      <c r="F1285" s="54" t="str">
        <f t="shared" si="301"/>
        <v>7296</v>
      </c>
      <c r="G1285" s="5">
        <v>0</v>
      </c>
      <c r="H1285" s="78" t="str">
        <f t="shared" si="302"/>
        <v>Corporativo | N/D | N/D | 4187296 | 500 N MESA EL PASO TX | Dólares USA</v>
      </c>
      <c r="I1285" s="69">
        <f t="shared" ref="I1285:J1333" si="310">AL1285</f>
        <v>47</v>
      </c>
      <c r="J1285" s="69">
        <f t="shared" si="310"/>
        <v>13</v>
      </c>
      <c r="K1285" s="70">
        <v>2</v>
      </c>
      <c r="L1285" s="69" t="str">
        <f t="shared" si="303"/>
        <v>N/D</v>
      </c>
      <c r="M1285" s="69" t="str">
        <f t="shared" si="304"/>
        <v>N/D</v>
      </c>
      <c r="N1285" s="69">
        <f t="shared" si="305"/>
        <v>4187296</v>
      </c>
      <c r="P1285" s="70">
        <v>1</v>
      </c>
      <c r="Q1285" s="70">
        <v>6</v>
      </c>
      <c r="R1285" s="19" t="s">
        <v>4</v>
      </c>
      <c r="S1285" s="78" t="str">
        <f t="shared" si="306"/>
        <v>SOLEDAD MONTES MILLER</v>
      </c>
      <c r="T1285" s="78" t="str">
        <f t="shared" si="307"/>
        <v>Corporativo</v>
      </c>
      <c r="AB1285" s="78" t="str">
        <f t="shared" si="308"/>
        <v>TOMAS ZARAGOZA FUENTES</v>
      </c>
      <c r="AC1285" s="70">
        <v>202</v>
      </c>
      <c r="AD1285" s="68" t="str">
        <f t="shared" ref="AD1285:AD1333" si="311">CONCATENATE("EXECUTE [dbo].",$AG$2, B1285, ", ", C1285, ", ", D1285,", '",E1285, "' , '",F1285,"', ", G1285,", '",H1285, "', ",I1285, ", ",J1285, ", ",K1285, ", '",L1285, "', '",M1285, "', '",N1285, "', '",O1285, "', ",P1285, ", ",Q1285, ", ",R1285, ", '",S1285, "', '",T1285, "', '",U1285, "', '",V1285, "', '",W1285, "', '",X1285, "', '",Y1285, "', '",Z1285, "', '",AA1285, "', '",AB1285,"', ",AC1285)</f>
        <v>EXECUTE [dbo].[PG_CI_CUENTA_BANCO] 0, 0, 0, 1428, 'Corporativo | N/D | N/D | 4187296 | 500 N MESA EL PASO TX | Dólares USA' , '7296', 0, 'Corporativo | N/D | N/D | 4187296 | 500 N MESA EL PASO TX | Dólares USA', 47, 13, 2, 'N/D', 'N/D', '4187296', '', 1, 6, NULL, 'SOLEDAD MONTES MILLER', 'Corporativo', '', '', '', '', '', '', '', 'TOMAS ZARAGOZA FUENTES', 202</v>
      </c>
      <c r="AK1285" s="43">
        <v>1428</v>
      </c>
      <c r="AL1285" s="44">
        <v>47</v>
      </c>
      <c r="AM1285" s="44">
        <v>13</v>
      </c>
      <c r="AN1285" s="84" t="s">
        <v>3</v>
      </c>
      <c r="AO1285" s="44">
        <v>0</v>
      </c>
      <c r="AP1285" s="45" t="s">
        <v>148</v>
      </c>
      <c r="AQ1285" s="45">
        <v>4187296</v>
      </c>
      <c r="AR1285" s="46" t="s">
        <v>98</v>
      </c>
      <c r="AS1285" s="45" t="s">
        <v>97</v>
      </c>
      <c r="AT1285" s="45" t="s">
        <v>97</v>
      </c>
      <c r="AU1285" s="45" t="s">
        <v>251</v>
      </c>
      <c r="AV1285" s="45" t="s">
        <v>234</v>
      </c>
      <c r="AW1285" s="45" t="s">
        <v>97</v>
      </c>
      <c r="AX1285" s="45" t="s">
        <v>108</v>
      </c>
      <c r="AY1285" s="45" t="s">
        <v>118</v>
      </c>
      <c r="AZ1285" s="45" t="s">
        <v>109</v>
      </c>
      <c r="BA1285" s="45" t="s">
        <v>97</v>
      </c>
      <c r="BB1285" s="74" t="s">
        <v>660</v>
      </c>
      <c r="BC1285" s="45" t="s">
        <v>97</v>
      </c>
      <c r="BD1285" s="45" t="s">
        <v>97</v>
      </c>
      <c r="BE1285" s="45" t="s">
        <v>661</v>
      </c>
      <c r="BG1285" s="45" t="s">
        <v>97</v>
      </c>
      <c r="BH1285" s="45" t="s">
        <v>662</v>
      </c>
      <c r="BI1285" s="45">
        <v>1</v>
      </c>
      <c r="BJ1285" s="45" t="s">
        <v>97</v>
      </c>
      <c r="BK1285" s="53">
        <v>43004.742824074077</v>
      </c>
      <c r="BL1285" s="45" t="s">
        <v>128</v>
      </c>
      <c r="BM1285" s="45" t="s">
        <v>97</v>
      </c>
      <c r="BO1285" s="68" t="str">
        <f t="shared" si="309"/>
        <v>EXECUTE [dbo].[PG_CI_CUENTA_BANCO] 0,0,0 , 1428, X</v>
      </c>
    </row>
    <row r="1286" spans="2:67" x14ac:dyDescent="0.3">
      <c r="B1286" s="6">
        <f t="shared" ref="B1286:B1333" si="312">B1285</f>
        <v>0</v>
      </c>
      <c r="C1286" s="6" t="str">
        <f t="shared" ref="C1286:C1333" si="313">C1285</f>
        <v>0, 0</v>
      </c>
      <c r="D1286" s="54">
        <f t="shared" ref="D1286:D1333" si="314">AK1286</f>
        <v>1429</v>
      </c>
      <c r="E1286" s="75" t="str">
        <f t="shared" ref="E1286:E1333" si="315">CONCATENATE(AP1286," | ",AS1286," | ",AT1286," | ",AQ1286," | ",BB1286," | ",AY1286)</f>
        <v>Corporativo | N/D | N/D | 4187288 | 500 N MESA EL PASO TX | Dólares USA</v>
      </c>
      <c r="F1286" s="54" t="str">
        <f t="shared" ref="F1286:F1333" si="316">RIGHT(N1286,4)</f>
        <v>7288</v>
      </c>
      <c r="G1286" s="5">
        <v>0</v>
      </c>
      <c r="H1286" s="78" t="str">
        <f t="shared" ref="H1286:H1333" si="317">E1286</f>
        <v>Corporativo | N/D | N/D | 4187288 | 500 N MESA EL PASO TX | Dólares USA</v>
      </c>
      <c r="I1286" s="69">
        <f t="shared" si="310"/>
        <v>36</v>
      </c>
      <c r="J1286" s="69">
        <f t="shared" si="310"/>
        <v>13</v>
      </c>
      <c r="K1286" s="70">
        <v>2</v>
      </c>
      <c r="L1286" s="69" t="str">
        <f t="shared" ref="L1286:L1333" si="318">BA1286</f>
        <v>N/D</v>
      </c>
      <c r="M1286" s="69" t="str">
        <f t="shared" ref="M1286:M1333" si="319">BC1286</f>
        <v>N/D</v>
      </c>
      <c r="N1286" s="69">
        <f t="shared" ref="N1286:N1333" si="320">AQ1286</f>
        <v>4187288</v>
      </c>
      <c r="P1286" s="70">
        <v>1</v>
      </c>
      <c r="Q1286" s="70">
        <v>6</v>
      </c>
      <c r="R1286" s="19" t="s">
        <v>4</v>
      </c>
      <c r="S1286" s="78" t="str">
        <f t="shared" ref="S1286:S1333" si="321">BE1286</f>
        <v>SOLEDAD MONTES MILLER</v>
      </c>
      <c r="T1286" s="78" t="str">
        <f t="shared" ref="T1286:T1333" si="322">AP1286</f>
        <v>Corporativo</v>
      </c>
      <c r="AB1286" s="78" t="str">
        <f t="shared" ref="AB1286:AB1333" si="323">AZ1286</f>
        <v>TOMAS ZARAGOZA FUENTES</v>
      </c>
      <c r="AC1286" s="70">
        <v>202</v>
      </c>
      <c r="AD1286" s="68" t="str">
        <f t="shared" si="311"/>
        <v>EXECUTE [dbo].[PG_CI_CUENTA_BANCO] 0, 0, 0, 1429, 'Corporativo | N/D | N/D | 4187288 | 500 N MESA EL PASO TX | Dólares USA' , '7288', 0, 'Corporativo | N/D | N/D | 4187288 | 500 N MESA EL PASO TX | Dólares USA', 36, 13, 2, 'N/D', 'N/D', '4187288', '', 1, 6, NULL, 'SOLEDAD MONTES MILLER', 'Corporativo', '', '', '', '', '', '', '', 'TOMAS ZARAGOZA FUENTES', 202</v>
      </c>
      <c r="AK1286" s="43">
        <v>1429</v>
      </c>
      <c r="AL1286" s="44">
        <v>36</v>
      </c>
      <c r="AM1286" s="44">
        <v>13</v>
      </c>
      <c r="AN1286" s="84" t="s">
        <v>3</v>
      </c>
      <c r="AO1286" s="44">
        <v>0</v>
      </c>
      <c r="AP1286" s="45" t="s">
        <v>148</v>
      </c>
      <c r="AQ1286" s="45">
        <v>4187288</v>
      </c>
      <c r="AR1286" s="46" t="s">
        <v>98</v>
      </c>
      <c r="AS1286" s="45" t="s">
        <v>97</v>
      </c>
      <c r="AT1286" s="45" t="s">
        <v>97</v>
      </c>
      <c r="AU1286" s="45" t="s">
        <v>251</v>
      </c>
      <c r="AV1286" s="45" t="s">
        <v>107</v>
      </c>
      <c r="AW1286" s="45" t="s">
        <v>97</v>
      </c>
      <c r="AX1286" s="45" t="s">
        <v>108</v>
      </c>
      <c r="AY1286" s="45" t="s">
        <v>118</v>
      </c>
      <c r="AZ1286" s="45" t="s">
        <v>109</v>
      </c>
      <c r="BA1286" s="45" t="s">
        <v>97</v>
      </c>
      <c r="BB1286" s="74" t="s">
        <v>660</v>
      </c>
      <c r="BC1286" s="45" t="s">
        <v>97</v>
      </c>
      <c r="BD1286" s="45" t="s">
        <v>97</v>
      </c>
      <c r="BE1286" s="45" t="s">
        <v>661</v>
      </c>
      <c r="BH1286" s="45" t="s">
        <v>662</v>
      </c>
      <c r="BI1286" s="45">
        <v>1</v>
      </c>
      <c r="BJ1286" s="45" t="s">
        <v>97</v>
      </c>
      <c r="BK1286" s="53">
        <v>43004.74428240741</v>
      </c>
      <c r="BL1286" s="45" t="s">
        <v>128</v>
      </c>
      <c r="BM1286" s="45" t="s">
        <v>97</v>
      </c>
      <c r="BO1286" s="68" t="str">
        <f t="shared" ref="BO1286:BO1332" si="324">CONCATENATE("EXECUTE [dbo].",$AG$2, "0,0,0 ", ", ", D1286, ", ", AN1286)</f>
        <v>EXECUTE [dbo].[PG_CI_CUENTA_BANCO] 0,0,0 , 1429, X</v>
      </c>
    </row>
    <row r="1287" spans="2:67" x14ac:dyDescent="0.3">
      <c r="B1287" s="6">
        <f t="shared" si="312"/>
        <v>0</v>
      </c>
      <c r="C1287" s="6" t="str">
        <f t="shared" si="313"/>
        <v>0, 0</v>
      </c>
      <c r="D1287" s="54">
        <f t="shared" si="314"/>
        <v>1430</v>
      </c>
      <c r="E1287" s="75" t="str">
        <f t="shared" si="315"/>
        <v>Corporativo | N/D | N/D | 6752590743 | EL PASO TX. | Dólares USA</v>
      </c>
      <c r="F1287" s="54" t="str">
        <f t="shared" si="316"/>
        <v>0743</v>
      </c>
      <c r="G1287" s="5">
        <v>0</v>
      </c>
      <c r="H1287" s="78" t="str">
        <f t="shared" si="317"/>
        <v>Corporativo | N/D | N/D | 6752590743 | EL PASO TX. | Dólares USA</v>
      </c>
      <c r="I1287" s="69">
        <f t="shared" si="310"/>
        <v>28</v>
      </c>
      <c r="J1287" s="69">
        <f t="shared" si="310"/>
        <v>20</v>
      </c>
      <c r="K1287" s="70">
        <v>2</v>
      </c>
      <c r="L1287" s="69" t="str">
        <f t="shared" si="318"/>
        <v>EL PASO TX</v>
      </c>
      <c r="M1287" s="69" t="str">
        <f t="shared" si="319"/>
        <v>SUNLAND PARK</v>
      </c>
      <c r="N1287" s="69">
        <f t="shared" si="320"/>
        <v>6752590743</v>
      </c>
      <c r="P1287" s="70">
        <v>1</v>
      </c>
      <c r="Q1287" s="70">
        <v>6</v>
      </c>
      <c r="R1287" s="19" t="s">
        <v>4</v>
      </c>
      <c r="S1287" s="78" t="str">
        <f t="shared" si="321"/>
        <v>BERTHA LOZANO</v>
      </c>
      <c r="T1287" s="78" t="str">
        <f t="shared" si="322"/>
        <v>Corporativo</v>
      </c>
      <c r="AB1287" s="78" t="str">
        <f t="shared" si="323"/>
        <v>ENRIQUE ZARAGOZA ITO</v>
      </c>
      <c r="AC1287" s="70">
        <v>202</v>
      </c>
      <c r="AD1287" s="68" t="str">
        <f t="shared" si="311"/>
        <v>EXECUTE [dbo].[PG_CI_CUENTA_BANCO] 0, 0, 0, 1430, 'Corporativo | N/D | N/D | 6752590743 | EL PASO TX. | Dólares USA' , '0743', 0, 'Corporativo | N/D | N/D | 6752590743 | EL PASO TX. | Dólares USA', 28, 20, 2, 'EL PASO TX', 'SUNLAND PARK', '6752590743', '', 1, 6, NULL, 'BERTHA LOZANO', 'Corporativo', '', '', '', '', '', '', '', 'ENRIQUE ZARAGOZA ITO', 202</v>
      </c>
      <c r="AK1287" s="43">
        <v>1430</v>
      </c>
      <c r="AL1287" s="44">
        <v>28</v>
      </c>
      <c r="AM1287" s="44">
        <v>20</v>
      </c>
      <c r="AN1287" s="84" t="s">
        <v>3</v>
      </c>
      <c r="AO1287" s="44">
        <v>0</v>
      </c>
      <c r="AP1287" s="45" t="s">
        <v>148</v>
      </c>
      <c r="AQ1287" s="45">
        <v>6752590743</v>
      </c>
      <c r="AR1287" s="46" t="s">
        <v>98</v>
      </c>
      <c r="AS1287" s="45" t="s">
        <v>97</v>
      </c>
      <c r="AT1287" s="45" t="s">
        <v>97</v>
      </c>
      <c r="AU1287" s="45" t="s">
        <v>251</v>
      </c>
      <c r="AV1287" s="45" t="s">
        <v>97</v>
      </c>
      <c r="AW1287" s="45" t="s">
        <v>97</v>
      </c>
      <c r="AX1287" s="45" t="s">
        <v>108</v>
      </c>
      <c r="AY1287" s="45" t="s">
        <v>118</v>
      </c>
      <c r="AZ1287" s="45" t="s">
        <v>163</v>
      </c>
      <c r="BA1287" s="45" t="s">
        <v>408</v>
      </c>
      <c r="BB1287" s="74" t="s">
        <v>146</v>
      </c>
      <c r="BC1287" s="45" t="s">
        <v>628</v>
      </c>
      <c r="BD1287" s="45" t="s">
        <v>97</v>
      </c>
      <c r="BE1287" s="45" t="s">
        <v>454</v>
      </c>
      <c r="BH1287" s="45" t="s">
        <v>662</v>
      </c>
      <c r="BI1287" s="45">
        <v>1</v>
      </c>
      <c r="BJ1287" s="45" t="s">
        <v>97</v>
      </c>
      <c r="BK1287" s="53">
        <v>43234.674583333333</v>
      </c>
      <c r="BL1287" s="45" t="s">
        <v>128</v>
      </c>
      <c r="BM1287" s="45" t="s">
        <v>97</v>
      </c>
      <c r="BO1287" s="68" t="str">
        <f t="shared" si="324"/>
        <v>EXECUTE [dbo].[PG_CI_CUENTA_BANCO] 0,0,0 , 1430, X</v>
      </c>
    </row>
    <row r="1288" spans="2:67" x14ac:dyDescent="0.3">
      <c r="B1288" s="6">
        <f t="shared" si="312"/>
        <v>0</v>
      </c>
      <c r="C1288" s="6" t="str">
        <f t="shared" si="313"/>
        <v>0, 0</v>
      </c>
      <c r="D1288" s="54">
        <f t="shared" si="314"/>
        <v>1431</v>
      </c>
      <c r="E1288" s="75" t="str">
        <f t="shared" si="315"/>
        <v>Corporativo | N/D | N/D | 6752588129 | EL PASO TX. | Dólares USA</v>
      </c>
      <c r="F1288" s="54" t="str">
        <f t="shared" si="316"/>
        <v>8129</v>
      </c>
      <c r="G1288" s="5">
        <v>0</v>
      </c>
      <c r="H1288" s="78" t="str">
        <f t="shared" si="317"/>
        <v>Corporativo | N/D | N/D | 6752588129 | EL PASO TX. | Dólares USA</v>
      </c>
      <c r="I1288" s="69">
        <f t="shared" si="310"/>
        <v>36</v>
      </c>
      <c r="J1288" s="69">
        <f t="shared" si="310"/>
        <v>20</v>
      </c>
      <c r="K1288" s="70">
        <v>2</v>
      </c>
      <c r="L1288" s="69" t="str">
        <f t="shared" si="318"/>
        <v>EL PASO TX</v>
      </c>
      <c r="M1288" s="69" t="str">
        <f t="shared" si="319"/>
        <v>SUNLAND PARK</v>
      </c>
      <c r="N1288" s="69">
        <f t="shared" si="320"/>
        <v>6752588129</v>
      </c>
      <c r="P1288" s="70">
        <v>1</v>
      </c>
      <c r="Q1288" s="70">
        <v>6</v>
      </c>
      <c r="R1288" s="19" t="s">
        <v>4</v>
      </c>
      <c r="S1288" s="78" t="str">
        <f t="shared" si="321"/>
        <v>BERTHA LOZANO</v>
      </c>
      <c r="T1288" s="78" t="str">
        <f t="shared" si="322"/>
        <v>Corporativo</v>
      </c>
      <c r="AB1288" s="78" t="str">
        <f t="shared" si="323"/>
        <v>ENRIQUE ZARAGOZA ITO</v>
      </c>
      <c r="AC1288" s="70">
        <v>202</v>
      </c>
      <c r="AD1288" s="68" t="str">
        <f t="shared" si="311"/>
        <v>EXECUTE [dbo].[PG_CI_CUENTA_BANCO] 0, 0, 0, 1431, 'Corporativo | N/D | N/D | 6752588129 | EL PASO TX. | Dólares USA' , '8129', 0, 'Corporativo | N/D | N/D | 6752588129 | EL PASO TX. | Dólares USA', 36, 20, 2, 'EL PASO TX', 'SUNLAND PARK', '6752588129', '', 1, 6, NULL, 'BERTHA LOZANO', 'Corporativo', '', '', '', '', '', '', '', 'ENRIQUE ZARAGOZA ITO', 202</v>
      </c>
      <c r="AK1288" s="43">
        <v>1431</v>
      </c>
      <c r="AL1288" s="44">
        <v>36</v>
      </c>
      <c r="AM1288" s="44">
        <v>20</v>
      </c>
      <c r="AN1288" s="84" t="s">
        <v>3</v>
      </c>
      <c r="AO1288" s="44">
        <v>0</v>
      </c>
      <c r="AP1288" s="45" t="s">
        <v>148</v>
      </c>
      <c r="AQ1288" s="45">
        <v>6752588129</v>
      </c>
      <c r="AR1288" s="46" t="s">
        <v>98</v>
      </c>
      <c r="AS1288" s="45" t="s">
        <v>97</v>
      </c>
      <c r="AT1288" s="45" t="s">
        <v>97</v>
      </c>
      <c r="AU1288" s="45" t="s">
        <v>251</v>
      </c>
      <c r="AV1288" s="45" t="s">
        <v>107</v>
      </c>
      <c r="AW1288" s="45" t="s">
        <v>97</v>
      </c>
      <c r="AX1288" s="45" t="s">
        <v>108</v>
      </c>
      <c r="AY1288" s="45" t="s">
        <v>118</v>
      </c>
      <c r="AZ1288" s="45" t="s">
        <v>163</v>
      </c>
      <c r="BA1288" s="45" t="s">
        <v>408</v>
      </c>
      <c r="BB1288" s="74" t="s">
        <v>146</v>
      </c>
      <c r="BC1288" s="45" t="s">
        <v>628</v>
      </c>
      <c r="BD1288" s="45" t="s">
        <v>97</v>
      </c>
      <c r="BE1288" s="45" t="s">
        <v>454</v>
      </c>
      <c r="BH1288" s="45" t="s">
        <v>662</v>
      </c>
      <c r="BI1288" s="45">
        <v>1</v>
      </c>
      <c r="BJ1288" s="45" t="s">
        <v>97</v>
      </c>
      <c r="BK1288" s="53">
        <v>43234.674155092594</v>
      </c>
      <c r="BL1288" s="45" t="s">
        <v>128</v>
      </c>
      <c r="BM1288" s="45" t="s">
        <v>97</v>
      </c>
      <c r="BO1288" s="68" t="str">
        <f t="shared" si="324"/>
        <v>EXECUTE [dbo].[PG_CI_CUENTA_BANCO] 0,0,0 , 1431, X</v>
      </c>
    </row>
    <row r="1289" spans="2:67" x14ac:dyDescent="0.3">
      <c r="B1289" s="6">
        <f t="shared" si="312"/>
        <v>0</v>
      </c>
      <c r="C1289" s="6" t="str">
        <f t="shared" si="313"/>
        <v>0, 0</v>
      </c>
      <c r="D1289" s="54">
        <f t="shared" si="314"/>
        <v>1432</v>
      </c>
      <c r="E1289" s="75" t="str">
        <f t="shared" si="315"/>
        <v>Corporativo | N/D | N/D | 6752591200 | EL PASO TX. | Dólares USA</v>
      </c>
      <c r="F1289" s="54" t="str">
        <f t="shared" si="316"/>
        <v>1200</v>
      </c>
      <c r="G1289" s="5">
        <v>0</v>
      </c>
      <c r="H1289" s="78" t="str">
        <f t="shared" si="317"/>
        <v>Corporativo | N/D | N/D | 6752591200 | EL PASO TX. | Dólares USA</v>
      </c>
      <c r="I1289" s="69">
        <f t="shared" si="310"/>
        <v>47</v>
      </c>
      <c r="J1289" s="69">
        <f t="shared" si="310"/>
        <v>20</v>
      </c>
      <c r="K1289" s="70">
        <v>2</v>
      </c>
      <c r="L1289" s="69" t="str">
        <f t="shared" si="318"/>
        <v>EL PASO TX</v>
      </c>
      <c r="M1289" s="69" t="str">
        <f t="shared" si="319"/>
        <v>SUNLAD PARK</v>
      </c>
      <c r="N1289" s="69">
        <f t="shared" si="320"/>
        <v>6752591200</v>
      </c>
      <c r="P1289" s="70">
        <v>1</v>
      </c>
      <c r="Q1289" s="70">
        <v>6</v>
      </c>
      <c r="R1289" s="19" t="s">
        <v>4</v>
      </c>
      <c r="S1289" s="78" t="str">
        <f t="shared" si="321"/>
        <v>BERTHA LOZANO</v>
      </c>
      <c r="T1289" s="78" t="str">
        <f t="shared" si="322"/>
        <v>Corporativo</v>
      </c>
      <c r="AB1289" s="78" t="str">
        <f t="shared" si="323"/>
        <v>TOMAS ZARAGOZA FUENTES</v>
      </c>
      <c r="AC1289" s="70">
        <v>202</v>
      </c>
      <c r="AD1289" s="68" t="str">
        <f t="shared" si="311"/>
        <v>EXECUTE [dbo].[PG_CI_CUENTA_BANCO] 0, 0, 0, 1432, 'Corporativo | N/D | N/D | 6752591200 | EL PASO TX. | Dólares USA' , '1200', 0, 'Corporativo | N/D | N/D | 6752591200 | EL PASO TX. | Dólares USA', 47, 20, 2, 'EL PASO TX', 'SUNLAD PARK', '6752591200', '', 1, 6, NULL, 'BERTHA LOZANO', 'Corporativo', '', '', '', '', '', '', '', 'TOMAS ZARAGOZA FUENTES', 202</v>
      </c>
      <c r="AK1289" s="43">
        <v>1432</v>
      </c>
      <c r="AL1289" s="44">
        <v>47</v>
      </c>
      <c r="AM1289" s="44">
        <v>20</v>
      </c>
      <c r="AN1289" s="84" t="s">
        <v>3</v>
      </c>
      <c r="AO1289" s="44">
        <v>0</v>
      </c>
      <c r="AP1289" s="45" t="s">
        <v>148</v>
      </c>
      <c r="AQ1289" s="45">
        <v>6752591200</v>
      </c>
      <c r="AR1289" s="46" t="s">
        <v>98</v>
      </c>
      <c r="AS1289" s="45" t="s">
        <v>97</v>
      </c>
      <c r="AT1289" s="45" t="s">
        <v>97</v>
      </c>
      <c r="AU1289" s="45" t="s">
        <v>251</v>
      </c>
      <c r="AV1289" s="45" t="s">
        <v>107</v>
      </c>
      <c r="AW1289" s="45" t="s">
        <v>97</v>
      </c>
      <c r="AX1289" s="45" t="s">
        <v>108</v>
      </c>
      <c r="AY1289" s="45" t="s">
        <v>118</v>
      </c>
      <c r="AZ1289" s="45" t="s">
        <v>109</v>
      </c>
      <c r="BA1289" s="45" t="s">
        <v>408</v>
      </c>
      <c r="BB1289" s="74" t="s">
        <v>146</v>
      </c>
      <c r="BC1289" s="45" t="s">
        <v>673</v>
      </c>
      <c r="BD1289" s="45" t="s">
        <v>97</v>
      </c>
      <c r="BE1289" s="45" t="s">
        <v>454</v>
      </c>
      <c r="BH1289" s="45" t="s">
        <v>662</v>
      </c>
      <c r="BI1289" s="45">
        <v>1</v>
      </c>
      <c r="BJ1289" s="45" t="s">
        <v>97</v>
      </c>
      <c r="BK1289" s="53">
        <v>43206.504525462966</v>
      </c>
      <c r="BL1289" s="45" t="s">
        <v>128</v>
      </c>
      <c r="BM1289" s="45" t="s">
        <v>97</v>
      </c>
      <c r="BO1289" s="68" t="str">
        <f t="shared" si="324"/>
        <v>EXECUTE [dbo].[PG_CI_CUENTA_BANCO] 0,0,0 , 1432, X</v>
      </c>
    </row>
    <row r="1290" spans="2:67" x14ac:dyDescent="0.3">
      <c r="B1290" s="6">
        <f t="shared" si="312"/>
        <v>0</v>
      </c>
      <c r="C1290" s="6" t="str">
        <f t="shared" si="313"/>
        <v>0, 0</v>
      </c>
      <c r="D1290" s="54">
        <f t="shared" si="314"/>
        <v>1433</v>
      </c>
      <c r="E1290" s="75" t="str">
        <f t="shared" si="315"/>
        <v>Todas | CONCENTRADORA | CONCENTRADORA | 110982679 | CD. JUAREZ | Pesos Mexicanos</v>
      </c>
      <c r="F1290" s="54" t="str">
        <f t="shared" si="316"/>
        <v>2679</v>
      </c>
      <c r="G1290" s="5">
        <v>0</v>
      </c>
      <c r="H1290" s="78" t="str">
        <f t="shared" si="317"/>
        <v>Todas | CONCENTRADORA | CONCENTRADORA | 110982679 | CD. JUAREZ | Pesos Mexicanos</v>
      </c>
      <c r="I1290" s="69">
        <f t="shared" si="310"/>
        <v>13</v>
      </c>
      <c r="J1290" s="69">
        <f t="shared" si="310"/>
        <v>7</v>
      </c>
      <c r="K1290" s="70">
        <v>1</v>
      </c>
      <c r="L1290" s="69">
        <f t="shared" si="318"/>
        <v>833</v>
      </c>
      <c r="M1290" s="69">
        <f t="shared" si="319"/>
        <v>833</v>
      </c>
      <c r="N1290" s="69">
        <f t="shared" si="320"/>
        <v>110982679</v>
      </c>
      <c r="P1290" s="70">
        <v>1</v>
      </c>
      <c r="Q1290" s="70">
        <v>2</v>
      </c>
      <c r="R1290" s="19" t="s">
        <v>4</v>
      </c>
      <c r="S1290" s="78" t="str">
        <f t="shared" si="321"/>
        <v>ADRIAN GODINEZ PALACIOS</v>
      </c>
      <c r="T1290" s="78" t="str">
        <f t="shared" si="322"/>
        <v>Todas</v>
      </c>
      <c r="AB1290" s="78" t="str">
        <f t="shared" si="323"/>
        <v>ENRIQUE ZARAGOZA ITO</v>
      </c>
      <c r="AC1290" s="70">
        <v>103</v>
      </c>
      <c r="AD1290" s="68" t="str">
        <f t="shared" si="311"/>
        <v>EXECUTE [dbo].[PG_CI_CUENTA_BANCO] 0, 0, 0, 1433, 'Todas | CONCENTRADORA | CONCENTRADORA | 110982679 | CD. JUAREZ | Pesos Mexicanos' , '2679', 0, 'Todas | CONCENTRADORA | CONCENTRADORA | 110982679 | CD. JUAREZ | Pesos Mexicanos', 13, 7, 1, '833', '833', '110982679', '', 1, 2, NULL, 'ADRIAN GODINEZ PALACIOS', 'Todas', '', '', '', '', '', '', '', 'ENRIQUE ZARAGOZA ITO', 103</v>
      </c>
      <c r="AK1290" s="43">
        <v>1433</v>
      </c>
      <c r="AL1290" s="44">
        <v>13</v>
      </c>
      <c r="AM1290" s="44">
        <v>7</v>
      </c>
      <c r="AN1290" s="84" t="s">
        <v>3</v>
      </c>
      <c r="AO1290" s="44">
        <v>0</v>
      </c>
      <c r="AP1290" s="45" t="s">
        <v>130</v>
      </c>
      <c r="AQ1290" s="45">
        <v>110982679</v>
      </c>
      <c r="AR1290" s="46" t="s">
        <v>127</v>
      </c>
      <c r="AS1290" s="45" t="s">
        <v>18</v>
      </c>
      <c r="AT1290" s="45" t="s">
        <v>18</v>
      </c>
      <c r="AU1290" s="45" t="s">
        <v>188</v>
      </c>
      <c r="AV1290" s="45" t="s">
        <v>107</v>
      </c>
      <c r="AW1290" s="45" t="s">
        <v>97</v>
      </c>
      <c r="AX1290" s="45" t="s">
        <v>108</v>
      </c>
      <c r="AY1290" s="45" t="s">
        <v>100</v>
      </c>
      <c r="AZ1290" s="45" t="s">
        <v>163</v>
      </c>
      <c r="BA1290" s="45">
        <v>833</v>
      </c>
      <c r="BB1290" s="74" t="s">
        <v>120</v>
      </c>
      <c r="BC1290" s="45">
        <v>833</v>
      </c>
      <c r="BD1290" s="45" t="s">
        <v>206</v>
      </c>
      <c r="BE1290" s="45" t="s">
        <v>310</v>
      </c>
      <c r="BG1290" s="45" t="s">
        <v>97</v>
      </c>
      <c r="BH1290" s="45" t="s">
        <v>674</v>
      </c>
      <c r="BI1290" s="45">
        <v>1</v>
      </c>
      <c r="BJ1290" s="45" t="s">
        <v>97</v>
      </c>
      <c r="BK1290" s="53">
        <v>43067.532997685186</v>
      </c>
      <c r="BL1290" s="45" t="s">
        <v>128</v>
      </c>
      <c r="BM1290" s="45" t="s">
        <v>97</v>
      </c>
      <c r="BO1290" s="68" t="str">
        <f t="shared" si="324"/>
        <v>EXECUTE [dbo].[PG_CI_CUENTA_BANCO] 0,0,0 , 1433, X</v>
      </c>
    </row>
    <row r="1291" spans="2:67" x14ac:dyDescent="0.3">
      <c r="B1291" s="6">
        <f t="shared" si="312"/>
        <v>0</v>
      </c>
      <c r="C1291" s="6" t="str">
        <f t="shared" si="313"/>
        <v>0, 0</v>
      </c>
      <c r="D1291" s="54">
        <f t="shared" si="314"/>
        <v>1434</v>
      </c>
      <c r="E1291" s="75" t="str">
        <f t="shared" si="315"/>
        <v>Corporativo | OPERACION CREDITO | OPERACION CREDITO | 65506376397 | CD. JUAREZ | Pesos Mexicanos</v>
      </c>
      <c r="F1291" s="54" t="str">
        <f t="shared" si="316"/>
        <v>6397</v>
      </c>
      <c r="G1291" s="5">
        <v>0</v>
      </c>
      <c r="H1291" s="78" t="str">
        <f t="shared" si="317"/>
        <v>Corporativo | OPERACION CREDITO | OPERACION CREDITO | 65506376397 | CD. JUAREZ | Pesos Mexicanos</v>
      </c>
      <c r="I1291" s="69">
        <f t="shared" si="310"/>
        <v>49</v>
      </c>
      <c r="J1291" s="69">
        <f t="shared" si="310"/>
        <v>10</v>
      </c>
      <c r="K1291" s="70">
        <v>1</v>
      </c>
      <c r="L1291" s="69">
        <f t="shared" si="318"/>
        <v>177</v>
      </c>
      <c r="M1291" s="69">
        <f t="shared" si="319"/>
        <v>177</v>
      </c>
      <c r="N1291" s="69">
        <f t="shared" si="320"/>
        <v>65506376397</v>
      </c>
      <c r="P1291" s="70">
        <v>1</v>
      </c>
      <c r="Q1291" s="70">
        <v>4</v>
      </c>
      <c r="R1291" s="19" t="s">
        <v>4</v>
      </c>
      <c r="S1291" s="78" t="str">
        <f t="shared" si="321"/>
        <v>YOLANDA MARTINEZ</v>
      </c>
      <c r="T1291" s="78" t="str">
        <f t="shared" si="322"/>
        <v>Corporativo</v>
      </c>
      <c r="AB1291" s="78" t="str">
        <f t="shared" si="323"/>
        <v>ENRIQUE ZARAGOZA ITO</v>
      </c>
      <c r="AC1291" s="70">
        <v>103</v>
      </c>
      <c r="AD1291" s="68" t="str">
        <f t="shared" si="311"/>
        <v>EXECUTE [dbo].[PG_CI_CUENTA_BANCO] 0, 0, 0, 1434, 'Corporativo | OPERACION CREDITO | OPERACION CREDITO | 65506376397 | CD. JUAREZ | Pesos Mexicanos' , '6397', 0, 'Corporativo | OPERACION CREDITO | OPERACION CREDITO | 65506376397 | CD. JUAREZ | Pesos Mexicanos', 49, 10, 1, '177', '177', '65506376397', '', 1, 4, NULL, 'YOLANDA MARTINEZ', 'Corporativo', '', '', '', '', '', '', '', 'ENRIQUE ZARAGOZA ITO', 103</v>
      </c>
      <c r="AK1291" s="43">
        <v>1434</v>
      </c>
      <c r="AL1291" s="44">
        <v>49</v>
      </c>
      <c r="AM1291" s="44">
        <v>10</v>
      </c>
      <c r="AN1291" s="84" t="s">
        <v>3</v>
      </c>
      <c r="AO1291" s="44">
        <v>0</v>
      </c>
      <c r="AP1291" s="45" t="s">
        <v>148</v>
      </c>
      <c r="AQ1291" s="45">
        <v>65506376397</v>
      </c>
      <c r="AR1291" s="46" t="s">
        <v>124</v>
      </c>
      <c r="AS1291" s="45" t="s">
        <v>26</v>
      </c>
      <c r="AT1291" s="45" t="s">
        <v>26</v>
      </c>
      <c r="AU1291" s="45" t="s">
        <v>162</v>
      </c>
      <c r="AV1291" s="45" t="s">
        <v>107</v>
      </c>
      <c r="AW1291" s="45" t="s">
        <v>97</v>
      </c>
      <c r="AX1291" s="45" t="s">
        <v>108</v>
      </c>
      <c r="AY1291" s="45" t="s">
        <v>100</v>
      </c>
      <c r="AZ1291" s="45" t="s">
        <v>163</v>
      </c>
      <c r="BA1291" s="45">
        <v>177</v>
      </c>
      <c r="BB1291" s="74" t="s">
        <v>120</v>
      </c>
      <c r="BC1291" s="45">
        <v>177</v>
      </c>
      <c r="BD1291" s="45" t="s">
        <v>149</v>
      </c>
      <c r="BE1291" s="45" t="s">
        <v>675</v>
      </c>
      <c r="BG1291" s="45" t="s">
        <v>97</v>
      </c>
      <c r="BH1291" s="45" t="s">
        <v>556</v>
      </c>
      <c r="BI1291" s="45">
        <v>1</v>
      </c>
      <c r="BJ1291" s="45" t="s">
        <v>97</v>
      </c>
      <c r="BK1291" s="53">
        <v>43007.443182870367</v>
      </c>
      <c r="BL1291" s="45" t="s">
        <v>128</v>
      </c>
      <c r="BM1291" s="45" t="s">
        <v>97</v>
      </c>
      <c r="BO1291" s="68" t="str">
        <f t="shared" si="324"/>
        <v>EXECUTE [dbo].[PG_CI_CUENTA_BANCO] 0,0,0 , 1434, X</v>
      </c>
    </row>
    <row r="1292" spans="2:67" x14ac:dyDescent="0.3">
      <c r="B1292" s="6">
        <f t="shared" si="312"/>
        <v>0</v>
      </c>
      <c r="C1292" s="6" t="str">
        <f t="shared" si="313"/>
        <v>0, 0</v>
      </c>
      <c r="D1292" s="54">
        <f t="shared" si="314"/>
        <v>1435</v>
      </c>
      <c r="E1292" s="75" t="str">
        <f t="shared" si="315"/>
        <v>Corporativo | N/D | N/D | 6751359878 | EL PASO TX. | Dólares USA</v>
      </c>
      <c r="F1292" s="54" t="str">
        <f t="shared" si="316"/>
        <v>9878</v>
      </c>
      <c r="G1292" s="5">
        <v>0</v>
      </c>
      <c r="H1292" s="78" t="str">
        <f t="shared" si="317"/>
        <v>Corporativo | N/D | N/D | 6751359878 | EL PASO TX. | Dólares USA</v>
      </c>
      <c r="I1292" s="69">
        <f t="shared" si="310"/>
        <v>16</v>
      </c>
      <c r="J1292" s="69">
        <f t="shared" si="310"/>
        <v>20</v>
      </c>
      <c r="K1292" s="70">
        <v>2</v>
      </c>
      <c r="L1292" s="69" t="str">
        <f t="shared" si="318"/>
        <v>N/D</v>
      </c>
      <c r="M1292" s="69" t="str">
        <f t="shared" si="319"/>
        <v>N/D</v>
      </c>
      <c r="N1292" s="69">
        <f t="shared" si="320"/>
        <v>6751359878</v>
      </c>
      <c r="P1292" s="70">
        <v>1</v>
      </c>
      <c r="Q1292" s="70">
        <v>6</v>
      </c>
      <c r="R1292" s="19" t="s">
        <v>4</v>
      </c>
      <c r="S1292" s="78" t="str">
        <f t="shared" si="321"/>
        <v>BERTHA LOZANO</v>
      </c>
      <c r="T1292" s="78" t="str">
        <f t="shared" si="322"/>
        <v>Corporativo</v>
      </c>
      <c r="AB1292" s="78" t="str">
        <f t="shared" si="323"/>
        <v>ENRIQUE ZARAGOZA ITO</v>
      </c>
      <c r="AC1292" s="70">
        <v>202</v>
      </c>
      <c r="AD1292" s="68" t="str">
        <f t="shared" si="311"/>
        <v>EXECUTE [dbo].[PG_CI_CUENTA_BANCO] 0, 0, 0, 1435, 'Corporativo | N/D | N/D | 6751359878 | EL PASO TX. | Dólares USA' , '9878', 0, 'Corporativo | N/D | N/D | 6751359878 | EL PASO TX. | Dólares USA', 16, 20, 2, 'N/D', 'N/D', '6751359878', '', 1, 6, NULL, 'BERTHA LOZANO', 'Corporativo', '', '', '', '', '', '', '', 'ENRIQUE ZARAGOZA ITO', 202</v>
      </c>
      <c r="AK1292" s="43">
        <v>1435</v>
      </c>
      <c r="AL1292" s="44">
        <v>16</v>
      </c>
      <c r="AM1292" s="44">
        <v>20</v>
      </c>
      <c r="AN1292" s="84" t="s">
        <v>3</v>
      </c>
      <c r="AO1292" s="44">
        <v>0</v>
      </c>
      <c r="AP1292" s="45" t="s">
        <v>148</v>
      </c>
      <c r="AQ1292" s="45">
        <v>6751359878</v>
      </c>
      <c r="AR1292" s="46" t="s">
        <v>98</v>
      </c>
      <c r="AS1292" s="45" t="s">
        <v>97</v>
      </c>
      <c r="AT1292" s="45" t="s">
        <v>97</v>
      </c>
      <c r="AU1292" s="45" t="s">
        <v>251</v>
      </c>
      <c r="AV1292" s="45" t="s">
        <v>107</v>
      </c>
      <c r="AW1292" s="45" t="s">
        <v>97</v>
      </c>
      <c r="AX1292" s="45" t="s">
        <v>108</v>
      </c>
      <c r="AY1292" s="45" t="s">
        <v>118</v>
      </c>
      <c r="AZ1292" s="45" t="s">
        <v>163</v>
      </c>
      <c r="BA1292" s="45" t="s">
        <v>97</v>
      </c>
      <c r="BB1292" s="74" t="s">
        <v>146</v>
      </c>
      <c r="BC1292" s="45" t="s">
        <v>97</v>
      </c>
      <c r="BD1292" s="45" t="s">
        <v>676</v>
      </c>
      <c r="BE1292" s="45" t="s">
        <v>454</v>
      </c>
      <c r="BG1292" s="45" t="s">
        <v>97</v>
      </c>
      <c r="BH1292" s="45" t="s">
        <v>659</v>
      </c>
      <c r="BI1292" s="45">
        <v>1</v>
      </c>
      <c r="BJ1292" s="45" t="s">
        <v>97</v>
      </c>
      <c r="BK1292" s="53">
        <v>43234.672627314816</v>
      </c>
      <c r="BL1292" s="45" t="s">
        <v>128</v>
      </c>
      <c r="BM1292" s="45" t="s">
        <v>97</v>
      </c>
      <c r="BO1292" s="68" t="str">
        <f t="shared" si="324"/>
        <v>EXECUTE [dbo].[PG_CI_CUENTA_BANCO] 0,0,0 , 1435, X</v>
      </c>
    </row>
    <row r="1293" spans="2:67" x14ac:dyDescent="0.3">
      <c r="B1293" s="6">
        <f t="shared" si="312"/>
        <v>0</v>
      </c>
      <c r="C1293" s="6" t="str">
        <f t="shared" si="313"/>
        <v>0, 0</v>
      </c>
      <c r="D1293" s="54">
        <f t="shared" si="314"/>
        <v>1436</v>
      </c>
      <c r="E1293" s="75" t="str">
        <f t="shared" si="315"/>
        <v>Corporativo | N/D | N/D | 6750875449 | EL PASO TX. | Dólares USA</v>
      </c>
      <c r="F1293" s="54" t="str">
        <f t="shared" si="316"/>
        <v>5449</v>
      </c>
      <c r="G1293" s="5">
        <v>0</v>
      </c>
      <c r="H1293" s="78" t="str">
        <f t="shared" si="317"/>
        <v>Corporativo | N/D | N/D | 6750875449 | EL PASO TX. | Dólares USA</v>
      </c>
      <c r="I1293" s="69">
        <f t="shared" si="310"/>
        <v>10</v>
      </c>
      <c r="J1293" s="69">
        <f t="shared" si="310"/>
        <v>20</v>
      </c>
      <c r="K1293" s="70">
        <v>2</v>
      </c>
      <c r="L1293" s="69" t="str">
        <f t="shared" si="318"/>
        <v>N/D</v>
      </c>
      <c r="M1293" s="69" t="str">
        <f t="shared" si="319"/>
        <v>N/D</v>
      </c>
      <c r="N1293" s="69">
        <f t="shared" si="320"/>
        <v>6750875449</v>
      </c>
      <c r="P1293" s="70">
        <v>1</v>
      </c>
      <c r="Q1293" s="70">
        <v>6</v>
      </c>
      <c r="R1293" s="19" t="s">
        <v>4</v>
      </c>
      <c r="S1293" s="78" t="str">
        <f t="shared" si="321"/>
        <v>BERTHA LOZANO</v>
      </c>
      <c r="T1293" s="78" t="str">
        <f t="shared" si="322"/>
        <v>Corporativo</v>
      </c>
      <c r="AB1293" s="78" t="str">
        <f t="shared" si="323"/>
        <v>ENRIQUE ZARAGOZA ITO</v>
      </c>
      <c r="AC1293" s="70">
        <v>202</v>
      </c>
      <c r="AD1293" s="68" t="str">
        <f t="shared" si="311"/>
        <v>EXECUTE [dbo].[PG_CI_CUENTA_BANCO] 0, 0, 0, 1436, 'Corporativo | N/D | N/D | 6750875449 | EL PASO TX. | Dólares USA' , '5449', 0, 'Corporativo | N/D | N/D | 6750875449 | EL PASO TX. | Dólares USA', 10, 20, 2, 'N/D', 'N/D', '6750875449', '', 1, 6, NULL, 'BERTHA LOZANO', 'Corporativo', '', '', '', '', '', '', '', 'ENRIQUE ZARAGOZA ITO', 202</v>
      </c>
      <c r="AK1293" s="43">
        <v>1436</v>
      </c>
      <c r="AL1293" s="44">
        <v>10</v>
      </c>
      <c r="AM1293" s="44">
        <v>20</v>
      </c>
      <c r="AN1293" s="84" t="s">
        <v>3</v>
      </c>
      <c r="AO1293" s="44">
        <v>0</v>
      </c>
      <c r="AP1293" s="45" t="s">
        <v>148</v>
      </c>
      <c r="AQ1293" s="45">
        <v>6750875449</v>
      </c>
      <c r="AR1293" s="46" t="s">
        <v>98</v>
      </c>
      <c r="AS1293" s="45" t="s">
        <v>97</v>
      </c>
      <c r="AT1293" s="45" t="s">
        <v>97</v>
      </c>
      <c r="AU1293" s="45" t="s">
        <v>251</v>
      </c>
      <c r="AV1293" s="45" t="s">
        <v>107</v>
      </c>
      <c r="AW1293" s="45" t="s">
        <v>97</v>
      </c>
      <c r="AX1293" s="45" t="s">
        <v>108</v>
      </c>
      <c r="AY1293" s="45" t="s">
        <v>118</v>
      </c>
      <c r="AZ1293" s="45" t="s">
        <v>163</v>
      </c>
      <c r="BA1293" s="45" t="s">
        <v>97</v>
      </c>
      <c r="BB1293" s="74" t="s">
        <v>146</v>
      </c>
      <c r="BC1293" s="45" t="s">
        <v>97</v>
      </c>
      <c r="BD1293" s="45" t="s">
        <v>677</v>
      </c>
      <c r="BE1293" s="45" t="s">
        <v>454</v>
      </c>
      <c r="BG1293" s="45" t="s">
        <v>97</v>
      </c>
      <c r="BH1293" s="45" t="s">
        <v>662</v>
      </c>
      <c r="BI1293" s="45">
        <v>1</v>
      </c>
      <c r="BJ1293" s="45" t="s">
        <v>97</v>
      </c>
      <c r="BK1293" s="53">
        <v>43234.671701388892</v>
      </c>
      <c r="BL1293" s="45" t="s">
        <v>128</v>
      </c>
      <c r="BM1293" s="45" t="s">
        <v>97</v>
      </c>
      <c r="BO1293" s="68" t="str">
        <f t="shared" si="324"/>
        <v>EXECUTE [dbo].[PG_CI_CUENTA_BANCO] 0,0,0 , 1436, X</v>
      </c>
    </row>
    <row r="1294" spans="2:67" x14ac:dyDescent="0.3">
      <c r="B1294" s="6">
        <f t="shared" si="312"/>
        <v>0</v>
      </c>
      <c r="C1294" s="6" t="str">
        <f t="shared" si="313"/>
        <v>0, 0</v>
      </c>
      <c r="D1294" s="54">
        <f t="shared" si="314"/>
        <v>1437</v>
      </c>
      <c r="E1294" s="75" t="str">
        <f t="shared" si="315"/>
        <v>Corporativo | N/D | N/D | 4186079 | 500 N MESA EL PASO TX | Dólares USA</v>
      </c>
      <c r="F1294" s="54" t="str">
        <f t="shared" si="316"/>
        <v>6079</v>
      </c>
      <c r="G1294" s="5">
        <v>0</v>
      </c>
      <c r="H1294" s="78" t="str">
        <f t="shared" si="317"/>
        <v>Corporativo | N/D | N/D | 4186079 | 500 N MESA EL PASO TX | Dólares USA</v>
      </c>
      <c r="I1294" s="69">
        <f t="shared" si="310"/>
        <v>16</v>
      </c>
      <c r="J1294" s="69">
        <f t="shared" si="310"/>
        <v>13</v>
      </c>
      <c r="K1294" s="70">
        <v>2</v>
      </c>
      <c r="L1294" s="69" t="str">
        <f t="shared" si="318"/>
        <v>N/D</v>
      </c>
      <c r="M1294" s="69" t="str">
        <f t="shared" si="319"/>
        <v>N/D</v>
      </c>
      <c r="N1294" s="69">
        <f t="shared" si="320"/>
        <v>4186079</v>
      </c>
      <c r="P1294" s="70">
        <v>1</v>
      </c>
      <c r="Q1294" s="70">
        <v>6</v>
      </c>
      <c r="R1294" s="19" t="s">
        <v>4</v>
      </c>
      <c r="S1294" s="78" t="str">
        <f t="shared" si="321"/>
        <v>SOLEDAD MONTES MILLER</v>
      </c>
      <c r="T1294" s="78" t="str">
        <f t="shared" si="322"/>
        <v>Corporativo</v>
      </c>
      <c r="AB1294" s="78" t="str">
        <f t="shared" si="323"/>
        <v>TOMAS ZARAGOZA FUENTES</v>
      </c>
      <c r="AC1294" s="70">
        <v>202</v>
      </c>
      <c r="AD1294" s="68" t="str">
        <f t="shared" si="311"/>
        <v>EXECUTE [dbo].[PG_CI_CUENTA_BANCO] 0, 0, 0, 1437, 'Corporativo | N/D | N/D | 4186079 | 500 N MESA EL PASO TX | Dólares USA' , '6079', 0, 'Corporativo | N/D | N/D | 4186079 | 500 N MESA EL PASO TX | Dólares USA', 16, 13, 2, 'N/D', 'N/D', '4186079', '', 1, 6, NULL, 'SOLEDAD MONTES MILLER', 'Corporativo', '', '', '', '', '', '', '', 'TOMAS ZARAGOZA FUENTES', 202</v>
      </c>
      <c r="AK1294" s="43">
        <v>1437</v>
      </c>
      <c r="AL1294" s="44">
        <v>16</v>
      </c>
      <c r="AM1294" s="44">
        <v>13</v>
      </c>
      <c r="AN1294" s="84" t="s">
        <v>3</v>
      </c>
      <c r="AO1294" s="44">
        <v>0</v>
      </c>
      <c r="AP1294" s="45" t="s">
        <v>148</v>
      </c>
      <c r="AQ1294" s="45">
        <v>4186079</v>
      </c>
      <c r="AR1294" s="46" t="s">
        <v>98</v>
      </c>
      <c r="AS1294" s="45" t="s">
        <v>97</v>
      </c>
      <c r="AT1294" s="45" t="s">
        <v>97</v>
      </c>
      <c r="AU1294" s="45" t="s">
        <v>251</v>
      </c>
      <c r="AV1294" s="45" t="s">
        <v>107</v>
      </c>
      <c r="AW1294" s="45" t="s">
        <v>97</v>
      </c>
      <c r="AX1294" s="45" t="s">
        <v>108</v>
      </c>
      <c r="AY1294" s="45" t="s">
        <v>118</v>
      </c>
      <c r="AZ1294" s="45" t="s">
        <v>109</v>
      </c>
      <c r="BA1294" s="45" t="s">
        <v>97</v>
      </c>
      <c r="BB1294" s="74" t="s">
        <v>660</v>
      </c>
      <c r="BC1294" s="45" t="s">
        <v>97</v>
      </c>
      <c r="BD1294" s="45" t="s">
        <v>97</v>
      </c>
      <c r="BE1294" s="45" t="s">
        <v>661</v>
      </c>
      <c r="BH1294" s="45" t="s">
        <v>662</v>
      </c>
      <c r="BI1294" s="45">
        <v>1</v>
      </c>
      <c r="BJ1294" s="45" t="s">
        <v>97</v>
      </c>
      <c r="BK1294" s="53">
        <v>43008.564641203702</v>
      </c>
      <c r="BL1294" s="45" t="s">
        <v>128</v>
      </c>
      <c r="BM1294" s="45" t="s">
        <v>97</v>
      </c>
      <c r="BO1294" s="68" t="str">
        <f t="shared" si="324"/>
        <v>EXECUTE [dbo].[PG_CI_CUENTA_BANCO] 0,0,0 , 1437, X</v>
      </c>
    </row>
    <row r="1295" spans="2:67" x14ac:dyDescent="0.3">
      <c r="B1295" s="6">
        <f t="shared" si="312"/>
        <v>0</v>
      </c>
      <c r="C1295" s="6" t="str">
        <f t="shared" si="313"/>
        <v>0, 0</v>
      </c>
      <c r="D1295" s="54">
        <f t="shared" si="314"/>
        <v>1438</v>
      </c>
      <c r="E1295" s="75" t="str">
        <f t="shared" si="315"/>
        <v>Corporativo | N/D | N/D | 4185900 | N/D | Dólares USA</v>
      </c>
      <c r="F1295" s="54" t="str">
        <f t="shared" si="316"/>
        <v>5900</v>
      </c>
      <c r="G1295" s="5">
        <v>0</v>
      </c>
      <c r="H1295" s="78" t="str">
        <f t="shared" si="317"/>
        <v>Corporativo | N/D | N/D | 4185900 | N/D | Dólares USA</v>
      </c>
      <c r="I1295" s="69">
        <f t="shared" si="310"/>
        <v>28</v>
      </c>
      <c r="J1295" s="69">
        <f t="shared" si="310"/>
        <v>13</v>
      </c>
      <c r="K1295" s="70">
        <v>2</v>
      </c>
      <c r="L1295" s="69" t="str">
        <f t="shared" si="318"/>
        <v>N/D</v>
      </c>
      <c r="M1295" s="69" t="str">
        <f t="shared" si="319"/>
        <v>N/D</v>
      </c>
      <c r="N1295" s="69">
        <f t="shared" si="320"/>
        <v>4185900</v>
      </c>
      <c r="P1295" s="70">
        <v>1</v>
      </c>
      <c r="Q1295" s="70">
        <v>6</v>
      </c>
      <c r="R1295" s="19" t="s">
        <v>4</v>
      </c>
      <c r="S1295" s="78" t="str">
        <f t="shared" si="321"/>
        <v>SOLEDAD MONTES MILLER</v>
      </c>
      <c r="T1295" s="78" t="str">
        <f t="shared" si="322"/>
        <v>Corporativo</v>
      </c>
      <c r="AB1295" s="78" t="str">
        <f t="shared" si="323"/>
        <v>TOMAS ZARAGOZA FUENTES</v>
      </c>
      <c r="AC1295" s="70">
        <v>0</v>
      </c>
      <c r="AD1295" s="68" t="str">
        <f t="shared" si="311"/>
        <v>EXECUTE [dbo].[PG_CI_CUENTA_BANCO] 0, 0, 0, 1438, 'Corporativo | N/D | N/D | 4185900 | N/D | Dólares USA' , '5900', 0, 'Corporativo | N/D | N/D | 4185900 | N/D | Dólares USA', 28, 13, 2, 'N/D', 'N/D', '4185900', '', 1, 6, NULL, 'SOLEDAD MONTES MILLER', 'Corporativo', '', '', '', '', '', '', '', 'TOMAS ZARAGOZA FUENTES', 0</v>
      </c>
      <c r="AK1295" s="43">
        <v>1438</v>
      </c>
      <c r="AL1295" s="44">
        <v>28</v>
      </c>
      <c r="AM1295" s="44">
        <v>13</v>
      </c>
      <c r="AN1295" s="84" t="s">
        <v>3</v>
      </c>
      <c r="AO1295" s="44">
        <v>0</v>
      </c>
      <c r="AP1295" s="45" t="s">
        <v>148</v>
      </c>
      <c r="AQ1295" s="45">
        <v>4185900</v>
      </c>
      <c r="AR1295" s="46" t="s">
        <v>98</v>
      </c>
      <c r="AS1295" s="45" t="s">
        <v>97</v>
      </c>
      <c r="AT1295" s="45" t="s">
        <v>97</v>
      </c>
      <c r="AU1295" s="45" t="s">
        <v>251</v>
      </c>
      <c r="AV1295" s="45" t="s">
        <v>107</v>
      </c>
      <c r="AW1295" s="45" t="s">
        <v>97</v>
      </c>
      <c r="AX1295" s="45" t="s">
        <v>108</v>
      </c>
      <c r="AY1295" s="45" t="s">
        <v>118</v>
      </c>
      <c r="AZ1295" s="45" t="s">
        <v>109</v>
      </c>
      <c r="BA1295" s="45" t="s">
        <v>97</v>
      </c>
      <c r="BB1295" s="74" t="s">
        <v>97</v>
      </c>
      <c r="BC1295" s="45" t="s">
        <v>97</v>
      </c>
      <c r="BD1295" s="45" t="s">
        <v>97</v>
      </c>
      <c r="BE1295" s="45" t="s">
        <v>661</v>
      </c>
      <c r="BG1295" s="45" t="s">
        <v>97</v>
      </c>
      <c r="BH1295" s="45" t="s">
        <v>662</v>
      </c>
      <c r="BI1295" s="45">
        <v>1</v>
      </c>
      <c r="BJ1295" s="45" t="s">
        <v>97</v>
      </c>
      <c r="BK1295" s="53">
        <v>43008.567662037036</v>
      </c>
      <c r="BL1295" s="45" t="s">
        <v>128</v>
      </c>
      <c r="BM1295" s="45" t="s">
        <v>97</v>
      </c>
      <c r="BO1295" s="68" t="str">
        <f t="shared" si="324"/>
        <v>EXECUTE [dbo].[PG_CI_CUENTA_BANCO] 0,0,0 , 1438, X</v>
      </c>
    </row>
    <row r="1296" spans="2:67" x14ac:dyDescent="0.3">
      <c r="B1296" s="6">
        <f t="shared" si="312"/>
        <v>0</v>
      </c>
      <c r="C1296" s="6" t="str">
        <f t="shared" si="313"/>
        <v>0, 0</v>
      </c>
      <c r="D1296" s="54">
        <f t="shared" si="314"/>
        <v>1439</v>
      </c>
      <c r="E1296" s="75" t="str">
        <f t="shared" si="315"/>
        <v>Corporativo | N/D | N/D | 4158900 | 500 N MESA EL PASO TX | Dólares USA</v>
      </c>
      <c r="F1296" s="54" t="str">
        <f t="shared" si="316"/>
        <v>8900</v>
      </c>
      <c r="G1296" s="5">
        <v>0</v>
      </c>
      <c r="H1296" s="78" t="str">
        <f t="shared" si="317"/>
        <v>Corporativo | N/D | N/D | 4158900 | 500 N MESA EL PASO TX | Dólares USA</v>
      </c>
      <c r="I1296" s="69">
        <f t="shared" si="310"/>
        <v>28</v>
      </c>
      <c r="J1296" s="69">
        <f t="shared" si="310"/>
        <v>13</v>
      </c>
      <c r="K1296" s="70">
        <v>2</v>
      </c>
      <c r="L1296" s="69" t="str">
        <f t="shared" si="318"/>
        <v>N/D</v>
      </c>
      <c r="M1296" s="69" t="str">
        <f t="shared" si="319"/>
        <v>N/D</v>
      </c>
      <c r="N1296" s="69">
        <f t="shared" si="320"/>
        <v>4158900</v>
      </c>
      <c r="P1296" s="70">
        <v>1</v>
      </c>
      <c r="Q1296" s="70">
        <v>6</v>
      </c>
      <c r="R1296" s="19" t="s">
        <v>4</v>
      </c>
      <c r="S1296" s="78" t="str">
        <f t="shared" si="321"/>
        <v>SOLEDAD MONTES MILLER</v>
      </c>
      <c r="T1296" s="78" t="str">
        <f t="shared" si="322"/>
        <v>Corporativo</v>
      </c>
      <c r="AB1296" s="78" t="str">
        <f t="shared" si="323"/>
        <v>TOMAS ZARAGOZA FUENTES</v>
      </c>
      <c r="AC1296" s="70">
        <v>202</v>
      </c>
      <c r="AD1296" s="68" t="str">
        <f t="shared" si="311"/>
        <v>EXECUTE [dbo].[PG_CI_CUENTA_BANCO] 0, 0, 0, 1439, 'Corporativo | N/D | N/D | 4158900 | 500 N MESA EL PASO TX | Dólares USA' , '8900', 0, 'Corporativo | N/D | N/D | 4158900 | 500 N MESA EL PASO TX | Dólares USA', 28, 13, 2, 'N/D', 'N/D', '4158900', '', 1, 6, NULL, 'SOLEDAD MONTES MILLER', 'Corporativo', '', '', '', '', '', '', '', 'TOMAS ZARAGOZA FUENTES', 202</v>
      </c>
      <c r="AK1296" s="43">
        <v>1439</v>
      </c>
      <c r="AL1296" s="44">
        <v>28</v>
      </c>
      <c r="AM1296" s="44">
        <v>13</v>
      </c>
      <c r="AN1296" s="84" t="s">
        <v>3</v>
      </c>
      <c r="AO1296" s="44">
        <v>0</v>
      </c>
      <c r="AP1296" s="45" t="s">
        <v>148</v>
      </c>
      <c r="AQ1296" s="45">
        <v>4158900</v>
      </c>
      <c r="AR1296" s="46" t="s">
        <v>98</v>
      </c>
      <c r="AS1296" s="45" t="s">
        <v>97</v>
      </c>
      <c r="AT1296" s="45" t="s">
        <v>97</v>
      </c>
      <c r="AU1296" s="45" t="s">
        <v>251</v>
      </c>
      <c r="AV1296" s="45" t="s">
        <v>107</v>
      </c>
      <c r="AW1296" s="45" t="s">
        <v>97</v>
      </c>
      <c r="AX1296" s="45" t="s">
        <v>108</v>
      </c>
      <c r="AY1296" s="45" t="s">
        <v>118</v>
      </c>
      <c r="AZ1296" s="45" t="s">
        <v>109</v>
      </c>
      <c r="BA1296" s="45" t="s">
        <v>97</v>
      </c>
      <c r="BB1296" s="74" t="s">
        <v>660</v>
      </c>
      <c r="BC1296" s="45" t="s">
        <v>97</v>
      </c>
      <c r="BD1296" s="45" t="s">
        <v>146</v>
      </c>
      <c r="BE1296" s="45" t="s">
        <v>661</v>
      </c>
      <c r="BG1296" s="45" t="s">
        <v>97</v>
      </c>
      <c r="BH1296" s="45" t="s">
        <v>662</v>
      </c>
      <c r="BI1296" s="45">
        <v>1</v>
      </c>
      <c r="BJ1296" s="45" t="s">
        <v>97</v>
      </c>
      <c r="BK1296" s="53">
        <v>43026.388622685183</v>
      </c>
      <c r="BL1296" s="45" t="s">
        <v>128</v>
      </c>
      <c r="BM1296" s="45" t="s">
        <v>97</v>
      </c>
      <c r="BO1296" s="68" t="str">
        <f t="shared" si="324"/>
        <v>EXECUTE [dbo].[PG_CI_CUENTA_BANCO] 0,0,0 , 1439, X</v>
      </c>
    </row>
    <row r="1297" spans="2:67" x14ac:dyDescent="0.3">
      <c r="B1297" s="6">
        <f t="shared" si="312"/>
        <v>0</v>
      </c>
      <c r="C1297" s="6" t="str">
        <f t="shared" si="313"/>
        <v>0, 0</v>
      </c>
      <c r="D1297" s="54">
        <f t="shared" si="314"/>
        <v>1440</v>
      </c>
      <c r="E1297" s="75" t="str">
        <f t="shared" si="315"/>
        <v>Corporativo | PROYECTOS ESPECIALES | GASTOS ESTACION DE CARBURACION | 22604126963 | CD. JUAREZ | Pesos Mexicanos</v>
      </c>
      <c r="F1297" s="54" t="str">
        <f t="shared" si="316"/>
        <v>6963</v>
      </c>
      <c r="G1297" s="5">
        <v>0</v>
      </c>
      <c r="H1297" s="78" t="str">
        <f t="shared" si="317"/>
        <v>Corporativo | PROYECTOS ESPECIALES | GASTOS ESTACION DE CARBURACION | 22604126963 | CD. JUAREZ | Pesos Mexicanos</v>
      </c>
      <c r="I1297" s="69">
        <f t="shared" si="310"/>
        <v>42</v>
      </c>
      <c r="J1297" s="69">
        <f t="shared" si="310"/>
        <v>11</v>
      </c>
      <c r="K1297" s="70">
        <v>1</v>
      </c>
      <c r="L1297" s="69">
        <f t="shared" si="318"/>
        <v>226</v>
      </c>
      <c r="M1297" s="69">
        <f t="shared" si="319"/>
        <v>1</v>
      </c>
      <c r="N1297" s="69">
        <f t="shared" si="320"/>
        <v>22604126963</v>
      </c>
      <c r="P1297" s="70">
        <v>1</v>
      </c>
      <c r="Q1297" s="70">
        <v>6</v>
      </c>
      <c r="R1297" s="19" t="s">
        <v>4</v>
      </c>
      <c r="S1297" s="78" t="str">
        <f t="shared" si="321"/>
        <v>KARINA RUIZ MALDONADO</v>
      </c>
      <c r="T1297" s="78" t="str">
        <f t="shared" si="322"/>
        <v>Corporativo</v>
      </c>
      <c r="AB1297" s="78" t="str">
        <f t="shared" si="323"/>
        <v>ENRIQUE ZARAGOZA ITO</v>
      </c>
      <c r="AC1297" s="70">
        <v>103</v>
      </c>
      <c r="AD1297" s="68" t="str">
        <f t="shared" si="311"/>
        <v>EXECUTE [dbo].[PG_CI_CUENTA_BANCO] 0, 0, 0, 1440, 'Corporativo | PROYECTOS ESPECIALES | GASTOS ESTACION DE CARBURACION | 22604126963 | CD. JUAREZ | Pesos Mexicanos' , '6963', 0, 'Corporativo | PROYECTOS ESPECIALES | GASTOS ESTACION DE CARBURACION | 22604126963 | CD. JUAREZ | Pesos Mexicanos', 42, 11, 1, '226', '1', '22604126963', '', 1, 6, NULL, 'KARINA RUIZ MALDONADO', 'Corporativo', '', '', '', '', '', '', '', 'ENRIQUE ZARAGOZA ITO', 103</v>
      </c>
      <c r="AK1297" s="43">
        <v>1440</v>
      </c>
      <c r="AL1297" s="44">
        <v>42</v>
      </c>
      <c r="AM1297" s="44">
        <v>11</v>
      </c>
      <c r="AN1297" s="84" t="s">
        <v>3</v>
      </c>
      <c r="AO1297" s="44">
        <v>0</v>
      </c>
      <c r="AP1297" s="45" t="s">
        <v>148</v>
      </c>
      <c r="AQ1297" s="45">
        <v>22604126963</v>
      </c>
      <c r="AR1297" s="46" t="s">
        <v>367</v>
      </c>
      <c r="AS1297" s="45" t="s">
        <v>483</v>
      </c>
      <c r="AT1297" s="45" t="s">
        <v>678</v>
      </c>
      <c r="AU1297" s="45" t="s">
        <v>174</v>
      </c>
      <c r="AV1297" s="45" t="s">
        <v>107</v>
      </c>
      <c r="AW1297" s="45" t="s">
        <v>97</v>
      </c>
      <c r="AX1297" s="45" t="s">
        <v>108</v>
      </c>
      <c r="AY1297" s="45" t="s">
        <v>100</v>
      </c>
      <c r="AZ1297" s="45" t="s">
        <v>163</v>
      </c>
      <c r="BA1297" s="45">
        <v>226</v>
      </c>
      <c r="BB1297" s="74" t="s">
        <v>120</v>
      </c>
      <c r="BC1297" s="45">
        <v>1</v>
      </c>
      <c r="BD1297" s="45" t="s">
        <v>156</v>
      </c>
      <c r="BE1297" s="45" t="s">
        <v>613</v>
      </c>
      <c r="BG1297" s="45" t="s">
        <v>169</v>
      </c>
      <c r="BH1297" s="45" t="s">
        <v>556</v>
      </c>
      <c r="BI1297" s="45">
        <v>1</v>
      </c>
      <c r="BJ1297" s="45" t="s">
        <v>97</v>
      </c>
      <c r="BK1297" s="53">
        <v>43164.513622685183</v>
      </c>
      <c r="BL1297" s="45" t="s">
        <v>128</v>
      </c>
      <c r="BM1297" s="45" t="s">
        <v>97</v>
      </c>
      <c r="BO1297" s="68" t="str">
        <f t="shared" si="324"/>
        <v>EXECUTE [dbo].[PG_CI_CUENTA_BANCO] 0,0,0 , 1440, X</v>
      </c>
    </row>
    <row r="1298" spans="2:67" x14ac:dyDescent="0.3">
      <c r="B1298" s="6">
        <f t="shared" si="312"/>
        <v>0</v>
      </c>
      <c r="C1298" s="6" t="str">
        <f t="shared" si="313"/>
        <v>0, 0</v>
      </c>
      <c r="D1298" s="54">
        <f t="shared" si="314"/>
        <v>1441</v>
      </c>
      <c r="E1298" s="75" t="str">
        <f t="shared" si="315"/>
        <v>Unigas Toluca V1 | PROYECTOS ESPECIALES | GASTOS ESTACION DE CARBURACION | 22604126971 | CD. JUAREZ | Pesos Mexicanos</v>
      </c>
      <c r="F1298" s="54" t="str">
        <f t="shared" si="316"/>
        <v>6971</v>
      </c>
      <c r="G1298" s="5">
        <v>0</v>
      </c>
      <c r="H1298" s="78" t="str">
        <f t="shared" si="317"/>
        <v>Unigas Toluca V1 | PROYECTOS ESPECIALES | GASTOS ESTACION DE CARBURACION | 22604126971 | CD. JUAREZ | Pesos Mexicanos</v>
      </c>
      <c r="I1298" s="69">
        <f t="shared" si="310"/>
        <v>42</v>
      </c>
      <c r="J1298" s="69">
        <f t="shared" si="310"/>
        <v>11</v>
      </c>
      <c r="K1298" s="70">
        <v>1</v>
      </c>
      <c r="L1298" s="69">
        <f t="shared" si="318"/>
        <v>226</v>
      </c>
      <c r="M1298" s="69">
        <f t="shared" si="319"/>
        <v>1</v>
      </c>
      <c r="N1298" s="69">
        <f t="shared" si="320"/>
        <v>22604126971</v>
      </c>
      <c r="P1298" s="70">
        <v>1</v>
      </c>
      <c r="Q1298" s="70">
        <v>6</v>
      </c>
      <c r="R1298" s="19" t="s">
        <v>4</v>
      </c>
      <c r="S1298" s="78" t="str">
        <f t="shared" si="321"/>
        <v>KARINA RUIZ MALDONADO</v>
      </c>
      <c r="T1298" s="78" t="str">
        <f t="shared" si="322"/>
        <v>Unigas Toluca V1</v>
      </c>
      <c r="AB1298" s="78" t="str">
        <f t="shared" si="323"/>
        <v>ENRIQUE ZARAGOZA ITO</v>
      </c>
      <c r="AC1298" s="70">
        <v>103</v>
      </c>
      <c r="AD1298" s="68" t="str">
        <f t="shared" si="311"/>
        <v>EXECUTE [dbo].[PG_CI_CUENTA_BANCO] 0, 0, 0, 1441, 'Unigas Toluca V1 | PROYECTOS ESPECIALES | GASTOS ESTACION DE CARBURACION | 22604126971 | CD. JUAREZ | Pesos Mexicanos' , '6971', 0, 'Unigas Toluca V1 | PROYECTOS ESPECIALES | GASTOS ESTACION DE CARBURACION | 22604126971 | CD. JUAREZ | Pesos Mexicanos', 42, 11, 1, '226', '1', '22604126971', '', 1, 6, NULL, 'KARINA RUIZ MALDONADO', 'Unigas Toluca V1', '', '', '', '', '', '', '', 'ENRIQUE ZARAGOZA ITO', 103</v>
      </c>
      <c r="AK1298" s="43">
        <v>1441</v>
      </c>
      <c r="AL1298" s="44">
        <v>42</v>
      </c>
      <c r="AM1298" s="44">
        <v>11</v>
      </c>
      <c r="AN1298" s="84" t="s">
        <v>3</v>
      </c>
      <c r="AO1298" s="44">
        <v>80</v>
      </c>
      <c r="AP1298" s="45" t="s">
        <v>679</v>
      </c>
      <c r="AQ1298" s="45">
        <v>22604126971</v>
      </c>
      <c r="AR1298" s="46" t="s">
        <v>367</v>
      </c>
      <c r="AS1298" s="45" t="s">
        <v>483</v>
      </c>
      <c r="AT1298" s="45" t="s">
        <v>678</v>
      </c>
      <c r="AU1298" s="45" t="s">
        <v>174</v>
      </c>
      <c r="AV1298" s="45" t="s">
        <v>107</v>
      </c>
      <c r="AW1298" s="45" t="s">
        <v>97</v>
      </c>
      <c r="AX1298" s="45" t="s">
        <v>108</v>
      </c>
      <c r="AY1298" s="45" t="s">
        <v>100</v>
      </c>
      <c r="AZ1298" s="45" t="s">
        <v>163</v>
      </c>
      <c r="BA1298" s="45">
        <v>226</v>
      </c>
      <c r="BB1298" s="74" t="s">
        <v>120</v>
      </c>
      <c r="BC1298" s="45">
        <v>1</v>
      </c>
      <c r="BD1298" s="45" t="s">
        <v>156</v>
      </c>
      <c r="BE1298" s="45" t="s">
        <v>613</v>
      </c>
      <c r="BG1298" s="45" t="s">
        <v>169</v>
      </c>
      <c r="BH1298" s="45" t="s">
        <v>680</v>
      </c>
      <c r="BI1298" s="45">
        <v>1</v>
      </c>
      <c r="BJ1298" s="45" t="s">
        <v>97</v>
      </c>
      <c r="BK1298" s="53">
        <v>43164.515150462961</v>
      </c>
      <c r="BL1298" s="45" t="s">
        <v>128</v>
      </c>
      <c r="BM1298" s="45" t="s">
        <v>97</v>
      </c>
      <c r="BO1298" s="68" t="str">
        <f t="shared" si="324"/>
        <v>EXECUTE [dbo].[PG_CI_CUENTA_BANCO] 0,0,0 , 1441, X</v>
      </c>
    </row>
    <row r="1299" spans="2:67" x14ac:dyDescent="0.3">
      <c r="B1299" s="6">
        <f t="shared" si="312"/>
        <v>0</v>
      </c>
      <c r="C1299" s="6" t="str">
        <f t="shared" si="313"/>
        <v>0, 0</v>
      </c>
      <c r="D1299" s="54">
        <f t="shared" si="314"/>
        <v>1442</v>
      </c>
      <c r="E1299" s="75" t="str">
        <f t="shared" si="315"/>
        <v>Unigas Tlahuac V1 | PROYECTOS ESPECIALES | GASTOS ESTACION DE CARBURACION | 22604126955 | CD. JUAREZ | Pesos Mexicanos</v>
      </c>
      <c r="F1299" s="54" t="str">
        <f t="shared" si="316"/>
        <v>6955</v>
      </c>
      <c r="G1299" s="5">
        <v>0</v>
      </c>
      <c r="H1299" s="78" t="str">
        <f t="shared" si="317"/>
        <v>Unigas Tlahuac V1 | PROYECTOS ESPECIALES | GASTOS ESTACION DE CARBURACION | 22604126955 | CD. JUAREZ | Pesos Mexicanos</v>
      </c>
      <c r="I1299" s="69">
        <f t="shared" si="310"/>
        <v>42</v>
      </c>
      <c r="J1299" s="69">
        <f t="shared" si="310"/>
        <v>11</v>
      </c>
      <c r="K1299" s="70">
        <v>1</v>
      </c>
      <c r="L1299" s="69">
        <f t="shared" si="318"/>
        <v>226</v>
      </c>
      <c r="M1299" s="69">
        <f t="shared" si="319"/>
        <v>1</v>
      </c>
      <c r="N1299" s="69">
        <f t="shared" si="320"/>
        <v>22604126955</v>
      </c>
      <c r="P1299" s="70">
        <v>1</v>
      </c>
      <c r="Q1299" s="70">
        <v>6</v>
      </c>
      <c r="R1299" s="19" t="s">
        <v>4</v>
      </c>
      <c r="S1299" s="78" t="str">
        <f t="shared" si="321"/>
        <v>KARINA RUIZ MALDONADO</v>
      </c>
      <c r="T1299" s="78" t="str">
        <f t="shared" si="322"/>
        <v>Unigas Tlahuac V1</v>
      </c>
      <c r="AB1299" s="78" t="str">
        <f t="shared" si="323"/>
        <v>ENRIQUE ZARAGOZA ITO</v>
      </c>
      <c r="AC1299" s="70">
        <v>103</v>
      </c>
      <c r="AD1299" s="68" t="str">
        <f t="shared" si="311"/>
        <v>EXECUTE [dbo].[PG_CI_CUENTA_BANCO] 0, 0, 0, 1442, 'Unigas Tlahuac V1 | PROYECTOS ESPECIALES | GASTOS ESTACION DE CARBURACION | 22604126955 | CD. JUAREZ | Pesos Mexicanos' , '6955', 0, 'Unigas Tlahuac V1 | PROYECTOS ESPECIALES | GASTOS ESTACION DE CARBURACION | 22604126955 | CD. JUAREZ | Pesos Mexicanos', 42, 11, 1, '226', '1', '22604126955', '', 1, 6, NULL, 'KARINA RUIZ MALDONADO', 'Unigas Tlahuac V1', '', '', '', '', '', '', '', 'ENRIQUE ZARAGOZA ITO', 103</v>
      </c>
      <c r="AK1299" s="43">
        <v>1442</v>
      </c>
      <c r="AL1299" s="44">
        <v>42</v>
      </c>
      <c r="AM1299" s="44">
        <v>11</v>
      </c>
      <c r="AN1299" s="84" t="s">
        <v>3</v>
      </c>
      <c r="AO1299" s="44">
        <v>49</v>
      </c>
      <c r="AP1299" s="45" t="s">
        <v>681</v>
      </c>
      <c r="AQ1299" s="45">
        <v>22604126955</v>
      </c>
      <c r="AR1299" s="46" t="s">
        <v>367</v>
      </c>
      <c r="AS1299" s="45" t="s">
        <v>483</v>
      </c>
      <c r="AT1299" s="45" t="s">
        <v>678</v>
      </c>
      <c r="AU1299" s="45" t="s">
        <v>174</v>
      </c>
      <c r="AV1299" s="45" t="s">
        <v>107</v>
      </c>
      <c r="AW1299" s="45" t="s">
        <v>97</v>
      </c>
      <c r="AX1299" s="45" t="s">
        <v>108</v>
      </c>
      <c r="AY1299" s="45" t="s">
        <v>100</v>
      </c>
      <c r="AZ1299" s="45" t="s">
        <v>163</v>
      </c>
      <c r="BA1299" s="45">
        <v>226</v>
      </c>
      <c r="BB1299" s="74" t="s">
        <v>120</v>
      </c>
      <c r="BC1299" s="45">
        <v>1</v>
      </c>
      <c r="BD1299" s="45" t="s">
        <v>352</v>
      </c>
      <c r="BE1299" s="45" t="s">
        <v>613</v>
      </c>
      <c r="BG1299" s="45" t="s">
        <v>169</v>
      </c>
      <c r="BH1299" s="45" t="s">
        <v>556</v>
      </c>
      <c r="BI1299" s="45">
        <v>1</v>
      </c>
      <c r="BJ1299" s="45" t="s">
        <v>97</v>
      </c>
      <c r="BK1299" s="53">
        <v>43164.514282407406</v>
      </c>
      <c r="BL1299" s="45" t="s">
        <v>128</v>
      </c>
      <c r="BM1299" s="45" t="s">
        <v>97</v>
      </c>
      <c r="BO1299" s="68" t="str">
        <f t="shared" si="324"/>
        <v>EXECUTE [dbo].[PG_CI_CUENTA_BANCO] 0,0,0 , 1442, X</v>
      </c>
    </row>
    <row r="1300" spans="2:67" x14ac:dyDescent="0.3">
      <c r="B1300" s="6">
        <f t="shared" si="312"/>
        <v>0</v>
      </c>
      <c r="C1300" s="6" t="str">
        <f t="shared" si="313"/>
        <v>0, 0</v>
      </c>
      <c r="D1300" s="54">
        <f t="shared" si="314"/>
        <v>1443</v>
      </c>
      <c r="E1300" s="75" t="str">
        <f t="shared" si="315"/>
        <v>Corporativo | PROYECTOS ESPECIALES | GASTOS ESTACION DE CARBURACION | 22604126947 | CHIHUAHUA | Pesos Mexicanos</v>
      </c>
      <c r="F1300" s="54" t="str">
        <f t="shared" si="316"/>
        <v>6947</v>
      </c>
      <c r="G1300" s="5">
        <v>0</v>
      </c>
      <c r="H1300" s="78" t="str">
        <f t="shared" si="317"/>
        <v>Corporativo | PROYECTOS ESPECIALES | GASTOS ESTACION DE CARBURACION | 22604126947 | CHIHUAHUA | Pesos Mexicanos</v>
      </c>
      <c r="I1300" s="69">
        <f t="shared" si="310"/>
        <v>11</v>
      </c>
      <c r="J1300" s="69">
        <f t="shared" si="310"/>
        <v>11</v>
      </c>
      <c r="K1300" s="70">
        <v>1</v>
      </c>
      <c r="L1300" s="69">
        <f t="shared" si="318"/>
        <v>226</v>
      </c>
      <c r="M1300" s="69">
        <f t="shared" si="319"/>
        <v>1</v>
      </c>
      <c r="N1300" s="69">
        <f t="shared" si="320"/>
        <v>22604126947</v>
      </c>
      <c r="P1300" s="70">
        <v>1</v>
      </c>
      <c r="Q1300" s="70">
        <v>6</v>
      </c>
      <c r="R1300" s="19" t="s">
        <v>4</v>
      </c>
      <c r="S1300" s="78" t="str">
        <f t="shared" si="321"/>
        <v>KARINA RUIZ MALDONADO</v>
      </c>
      <c r="T1300" s="78" t="str">
        <f t="shared" si="322"/>
        <v>Corporativo</v>
      </c>
      <c r="AB1300" s="78" t="str">
        <f t="shared" si="323"/>
        <v>ENRIQUE ZARAGOZA ITO</v>
      </c>
      <c r="AC1300" s="70">
        <v>103</v>
      </c>
      <c r="AD1300" s="68" t="str">
        <f t="shared" si="311"/>
        <v>EXECUTE [dbo].[PG_CI_CUENTA_BANCO] 0, 0, 0, 1443, 'Corporativo | PROYECTOS ESPECIALES | GASTOS ESTACION DE CARBURACION | 22604126947 | CHIHUAHUA | Pesos Mexicanos' , '6947', 0, 'Corporativo | PROYECTOS ESPECIALES | GASTOS ESTACION DE CARBURACION | 22604126947 | CHIHUAHUA | Pesos Mexicanos', 11, 11, 1, '226', '1', '22604126947', '', 1, 6, NULL, 'KARINA RUIZ MALDONADO', 'Corporativo', '', '', '', '', '', '', '', 'ENRIQUE ZARAGOZA ITO', 103</v>
      </c>
      <c r="AK1300" s="43">
        <v>1443</v>
      </c>
      <c r="AL1300" s="44">
        <v>11</v>
      </c>
      <c r="AM1300" s="44">
        <v>11</v>
      </c>
      <c r="AN1300" s="84" t="s">
        <v>3</v>
      </c>
      <c r="AO1300" s="44">
        <v>0</v>
      </c>
      <c r="AP1300" s="45" t="s">
        <v>148</v>
      </c>
      <c r="AQ1300" s="45">
        <v>22604126947</v>
      </c>
      <c r="AR1300" s="46" t="s">
        <v>367</v>
      </c>
      <c r="AS1300" s="45" t="s">
        <v>483</v>
      </c>
      <c r="AT1300" s="45" t="s">
        <v>678</v>
      </c>
      <c r="AU1300" s="45" t="s">
        <v>174</v>
      </c>
      <c r="AV1300" s="45" t="s">
        <v>107</v>
      </c>
      <c r="AW1300" s="45" t="s">
        <v>97</v>
      </c>
      <c r="AX1300" s="45" t="s">
        <v>108</v>
      </c>
      <c r="AY1300" s="45" t="s">
        <v>100</v>
      </c>
      <c r="AZ1300" s="45" t="s">
        <v>163</v>
      </c>
      <c r="BA1300" s="45">
        <v>226</v>
      </c>
      <c r="BB1300" s="74" t="s">
        <v>221</v>
      </c>
      <c r="BC1300" s="45">
        <v>1</v>
      </c>
      <c r="BD1300" s="45" t="s">
        <v>352</v>
      </c>
      <c r="BE1300" s="45" t="s">
        <v>613</v>
      </c>
      <c r="BG1300" s="45" t="s">
        <v>169</v>
      </c>
      <c r="BH1300" s="45" t="s">
        <v>556</v>
      </c>
      <c r="BI1300" s="45">
        <v>1</v>
      </c>
      <c r="BJ1300" s="45" t="s">
        <v>97</v>
      </c>
      <c r="BK1300" s="53">
        <v>43109.692395833335</v>
      </c>
      <c r="BL1300" s="45" t="s">
        <v>128</v>
      </c>
      <c r="BM1300" s="45" t="s">
        <v>97</v>
      </c>
      <c r="BO1300" s="68" t="str">
        <f t="shared" si="324"/>
        <v>EXECUTE [dbo].[PG_CI_CUENTA_BANCO] 0,0,0 , 1443, X</v>
      </c>
    </row>
    <row r="1301" spans="2:67" x14ac:dyDescent="0.3">
      <c r="B1301" s="6">
        <f t="shared" si="312"/>
        <v>0</v>
      </c>
      <c r="C1301" s="6" t="str">
        <f t="shared" si="313"/>
        <v>0, 0</v>
      </c>
      <c r="D1301" s="54">
        <f t="shared" si="314"/>
        <v>1444</v>
      </c>
      <c r="E1301" s="75" t="str">
        <f t="shared" si="315"/>
        <v>Corporativo | PROYECTOS ESPECIALES | GASTOS ESTACION DE CARBURACION | 22604127013 | CD. JUAREZ | Pesos Mexicanos</v>
      </c>
      <c r="F1301" s="54" t="str">
        <f t="shared" si="316"/>
        <v>7013</v>
      </c>
      <c r="G1301" s="5">
        <v>0</v>
      </c>
      <c r="H1301" s="78" t="str">
        <f t="shared" si="317"/>
        <v>Corporativo | PROYECTOS ESPECIALES | GASTOS ESTACION DE CARBURACION | 22604127013 | CD. JUAREZ | Pesos Mexicanos</v>
      </c>
      <c r="I1301" s="69">
        <f t="shared" si="310"/>
        <v>25</v>
      </c>
      <c r="J1301" s="69">
        <f t="shared" si="310"/>
        <v>11</v>
      </c>
      <c r="K1301" s="70">
        <v>1</v>
      </c>
      <c r="L1301" s="69">
        <f t="shared" si="318"/>
        <v>226</v>
      </c>
      <c r="M1301" s="69">
        <f t="shared" si="319"/>
        <v>1</v>
      </c>
      <c r="N1301" s="69">
        <f t="shared" si="320"/>
        <v>22604127013</v>
      </c>
      <c r="P1301" s="70">
        <v>1</v>
      </c>
      <c r="Q1301" s="70">
        <v>6</v>
      </c>
      <c r="R1301" s="19" t="s">
        <v>4</v>
      </c>
      <c r="S1301" s="78" t="str">
        <f t="shared" si="321"/>
        <v>KARINA RUIZ MALDONADO</v>
      </c>
      <c r="T1301" s="78" t="str">
        <f t="shared" si="322"/>
        <v>Corporativo</v>
      </c>
      <c r="AB1301" s="78" t="str">
        <f t="shared" si="323"/>
        <v>ENRIQUE ZARAGOZA ITO</v>
      </c>
      <c r="AC1301" s="70">
        <v>103</v>
      </c>
      <c r="AD1301" s="68" t="str">
        <f t="shared" si="311"/>
        <v>EXECUTE [dbo].[PG_CI_CUENTA_BANCO] 0, 0, 0, 1444, 'Corporativo | PROYECTOS ESPECIALES | GASTOS ESTACION DE CARBURACION | 22604127013 | CD. JUAREZ | Pesos Mexicanos' , '7013', 0, 'Corporativo | PROYECTOS ESPECIALES | GASTOS ESTACION DE CARBURACION | 22604127013 | CD. JUAREZ | Pesos Mexicanos', 25, 11, 1, '226', '1', '22604127013', '', 1, 6, NULL, 'KARINA RUIZ MALDONADO', 'Corporativo', '', '', '', '', '', '', '', 'ENRIQUE ZARAGOZA ITO', 103</v>
      </c>
      <c r="AK1301" s="43">
        <v>1444</v>
      </c>
      <c r="AL1301" s="44">
        <v>25</v>
      </c>
      <c r="AM1301" s="44">
        <v>11</v>
      </c>
      <c r="AN1301" s="84" t="s">
        <v>3</v>
      </c>
      <c r="AO1301" s="44">
        <v>0</v>
      </c>
      <c r="AP1301" s="45" t="s">
        <v>148</v>
      </c>
      <c r="AQ1301" s="45">
        <v>22604127013</v>
      </c>
      <c r="AR1301" s="46" t="s">
        <v>367</v>
      </c>
      <c r="AS1301" s="45" t="s">
        <v>483</v>
      </c>
      <c r="AT1301" s="45" t="s">
        <v>678</v>
      </c>
      <c r="AU1301" s="45" t="s">
        <v>174</v>
      </c>
      <c r="AV1301" s="45" t="s">
        <v>107</v>
      </c>
      <c r="AW1301" s="45" t="s">
        <v>97</v>
      </c>
      <c r="AX1301" s="45" t="s">
        <v>108</v>
      </c>
      <c r="AY1301" s="45" t="s">
        <v>100</v>
      </c>
      <c r="AZ1301" s="45" t="s">
        <v>163</v>
      </c>
      <c r="BA1301" s="45">
        <v>226</v>
      </c>
      <c r="BB1301" s="74" t="s">
        <v>120</v>
      </c>
      <c r="BC1301" s="45">
        <v>1</v>
      </c>
      <c r="BD1301" s="45" t="s">
        <v>156</v>
      </c>
      <c r="BE1301" s="45" t="s">
        <v>613</v>
      </c>
      <c r="BG1301" s="45" t="s">
        <v>169</v>
      </c>
      <c r="BH1301" s="45" t="s">
        <v>556</v>
      </c>
      <c r="BI1301" s="45">
        <v>1</v>
      </c>
      <c r="BJ1301" s="45" t="s">
        <v>97</v>
      </c>
      <c r="BK1301" s="53">
        <v>43164.514687499999</v>
      </c>
      <c r="BL1301" s="45" t="s">
        <v>128</v>
      </c>
      <c r="BM1301" s="45" t="s">
        <v>97</v>
      </c>
      <c r="BO1301" s="68" t="str">
        <f t="shared" si="324"/>
        <v>EXECUTE [dbo].[PG_CI_CUENTA_BANCO] 0,0,0 , 1444, X</v>
      </c>
    </row>
    <row r="1302" spans="2:67" x14ac:dyDescent="0.3">
      <c r="B1302" s="6">
        <f t="shared" si="312"/>
        <v>0</v>
      </c>
      <c r="C1302" s="6" t="str">
        <f t="shared" si="313"/>
        <v>0, 0</v>
      </c>
      <c r="D1302" s="54">
        <f t="shared" si="314"/>
        <v>1445</v>
      </c>
      <c r="E1302" s="75" t="str">
        <f t="shared" si="315"/>
        <v>Corporativo | PROYECTOS ESPECIALES | GASTOS ESTACION DE CARBURACION | 22604127048 | CHIHUAHUA | Pesos Mexicanos</v>
      </c>
      <c r="F1302" s="54" t="str">
        <f t="shared" si="316"/>
        <v>7048</v>
      </c>
      <c r="G1302" s="5">
        <v>0</v>
      </c>
      <c r="H1302" s="78" t="str">
        <f t="shared" si="317"/>
        <v>Corporativo | PROYECTOS ESPECIALES | GASTOS ESTACION DE CARBURACION | 22604127048 | CHIHUAHUA | Pesos Mexicanos</v>
      </c>
      <c r="I1302" s="69">
        <f t="shared" si="310"/>
        <v>6</v>
      </c>
      <c r="J1302" s="69">
        <f t="shared" si="310"/>
        <v>11</v>
      </c>
      <c r="K1302" s="70">
        <v>1</v>
      </c>
      <c r="L1302" s="69">
        <f t="shared" si="318"/>
        <v>226</v>
      </c>
      <c r="M1302" s="69">
        <f t="shared" si="319"/>
        <v>1</v>
      </c>
      <c r="N1302" s="69">
        <f t="shared" si="320"/>
        <v>22604127048</v>
      </c>
      <c r="P1302" s="70">
        <v>1</v>
      </c>
      <c r="Q1302" s="70">
        <v>6</v>
      </c>
      <c r="R1302" s="19" t="s">
        <v>4</v>
      </c>
      <c r="S1302" s="78" t="str">
        <f t="shared" si="321"/>
        <v>KARINA RUIZ MALDONADO</v>
      </c>
      <c r="T1302" s="78" t="str">
        <f t="shared" si="322"/>
        <v>Corporativo</v>
      </c>
      <c r="AB1302" s="78" t="str">
        <f t="shared" si="323"/>
        <v>ENRIQUE ZARAGOZA ITO</v>
      </c>
      <c r="AC1302" s="70">
        <v>103</v>
      </c>
      <c r="AD1302" s="68" t="str">
        <f t="shared" si="311"/>
        <v>EXECUTE [dbo].[PG_CI_CUENTA_BANCO] 0, 0, 0, 1445, 'Corporativo | PROYECTOS ESPECIALES | GASTOS ESTACION DE CARBURACION | 22604127048 | CHIHUAHUA | Pesos Mexicanos' , '7048', 0, 'Corporativo | PROYECTOS ESPECIALES | GASTOS ESTACION DE CARBURACION | 22604127048 | CHIHUAHUA | Pesos Mexicanos', 6, 11, 1, '226', '1', '22604127048', '', 1, 6, NULL, 'KARINA RUIZ MALDONADO', 'Corporativo', '', '', '', '', '', '', '', 'ENRIQUE ZARAGOZA ITO', 103</v>
      </c>
      <c r="AK1302" s="43">
        <v>1445</v>
      </c>
      <c r="AL1302" s="44">
        <v>6</v>
      </c>
      <c r="AM1302" s="44">
        <v>11</v>
      </c>
      <c r="AN1302" s="84" t="s">
        <v>3</v>
      </c>
      <c r="AO1302" s="44">
        <v>0</v>
      </c>
      <c r="AP1302" s="45" t="s">
        <v>148</v>
      </c>
      <c r="AQ1302" s="45">
        <v>22604127048</v>
      </c>
      <c r="AR1302" s="46" t="s">
        <v>367</v>
      </c>
      <c r="AS1302" s="45" t="s">
        <v>483</v>
      </c>
      <c r="AT1302" s="45" t="s">
        <v>678</v>
      </c>
      <c r="AU1302" s="45" t="s">
        <v>174</v>
      </c>
      <c r="AV1302" s="45" t="s">
        <v>107</v>
      </c>
      <c r="AW1302" s="45" t="s">
        <v>97</v>
      </c>
      <c r="AX1302" s="45" t="s">
        <v>108</v>
      </c>
      <c r="AY1302" s="45" t="s">
        <v>100</v>
      </c>
      <c r="AZ1302" s="45" t="s">
        <v>163</v>
      </c>
      <c r="BA1302" s="45">
        <v>226</v>
      </c>
      <c r="BB1302" s="74" t="s">
        <v>221</v>
      </c>
      <c r="BC1302" s="45">
        <v>1</v>
      </c>
      <c r="BD1302" s="45" t="s">
        <v>156</v>
      </c>
      <c r="BE1302" s="45" t="s">
        <v>613</v>
      </c>
      <c r="BG1302" s="45" t="s">
        <v>169</v>
      </c>
      <c r="BH1302" s="45" t="s">
        <v>556</v>
      </c>
      <c r="BI1302" s="45">
        <v>1</v>
      </c>
      <c r="BJ1302" s="45" t="s">
        <v>97</v>
      </c>
      <c r="BK1302" s="53">
        <v>43164.515567129631</v>
      </c>
      <c r="BL1302" s="45" t="s">
        <v>128</v>
      </c>
      <c r="BM1302" s="45" t="s">
        <v>97</v>
      </c>
      <c r="BO1302" s="68" t="str">
        <f t="shared" si="324"/>
        <v>EXECUTE [dbo].[PG_CI_CUENTA_BANCO] 0,0,0 , 1445, X</v>
      </c>
    </row>
    <row r="1303" spans="2:67" x14ac:dyDescent="0.3">
      <c r="B1303" s="6">
        <f t="shared" si="312"/>
        <v>0</v>
      </c>
      <c r="C1303" s="6" t="str">
        <f t="shared" si="313"/>
        <v>0, 0</v>
      </c>
      <c r="D1303" s="54">
        <f t="shared" si="314"/>
        <v>1446</v>
      </c>
      <c r="E1303" s="75" t="str">
        <f t="shared" si="315"/>
        <v>Corporativo | PROYECTOS ESPECIALES | GASTOS ESTACION DE CARBURACION | 22604127021 | CD. JUAREZ | Pesos Mexicanos</v>
      </c>
      <c r="F1303" s="54" t="str">
        <f t="shared" si="316"/>
        <v>7021</v>
      </c>
      <c r="G1303" s="5">
        <v>0</v>
      </c>
      <c r="H1303" s="78" t="str">
        <f t="shared" si="317"/>
        <v>Corporativo | PROYECTOS ESPECIALES | GASTOS ESTACION DE CARBURACION | 22604127021 | CD. JUAREZ | Pesos Mexicanos</v>
      </c>
      <c r="I1303" s="69">
        <f t="shared" si="310"/>
        <v>23</v>
      </c>
      <c r="J1303" s="69">
        <f t="shared" si="310"/>
        <v>11</v>
      </c>
      <c r="K1303" s="70">
        <v>1</v>
      </c>
      <c r="L1303" s="69">
        <f t="shared" si="318"/>
        <v>226</v>
      </c>
      <c r="M1303" s="69">
        <f t="shared" si="319"/>
        <v>1</v>
      </c>
      <c r="N1303" s="69">
        <f t="shared" si="320"/>
        <v>22604127021</v>
      </c>
      <c r="P1303" s="70">
        <v>1</v>
      </c>
      <c r="Q1303" s="70">
        <v>6</v>
      </c>
      <c r="R1303" s="19" t="s">
        <v>4</v>
      </c>
      <c r="S1303" s="78" t="str">
        <f t="shared" si="321"/>
        <v>KARINA RUIZ MALDONADO</v>
      </c>
      <c r="T1303" s="78" t="str">
        <f t="shared" si="322"/>
        <v>Corporativo</v>
      </c>
      <c r="AB1303" s="78" t="str">
        <f t="shared" si="323"/>
        <v>ENRIQUE ZARAGOZA ITO</v>
      </c>
      <c r="AC1303" s="70">
        <v>103</v>
      </c>
      <c r="AD1303" s="68" t="str">
        <f t="shared" si="311"/>
        <v>EXECUTE [dbo].[PG_CI_CUENTA_BANCO] 0, 0, 0, 1446, 'Corporativo | PROYECTOS ESPECIALES | GASTOS ESTACION DE CARBURACION | 22604127021 | CD. JUAREZ | Pesos Mexicanos' , '7021', 0, 'Corporativo | PROYECTOS ESPECIALES | GASTOS ESTACION DE CARBURACION | 22604127021 | CD. JUAREZ | Pesos Mexicanos', 23, 11, 1, '226', '1', '22604127021', '', 1, 6, NULL, 'KARINA RUIZ MALDONADO', 'Corporativo', '', '', '', '', '', '', '', 'ENRIQUE ZARAGOZA ITO', 103</v>
      </c>
      <c r="AK1303" s="43">
        <v>1446</v>
      </c>
      <c r="AL1303" s="44">
        <v>23</v>
      </c>
      <c r="AM1303" s="44">
        <v>11</v>
      </c>
      <c r="AN1303" s="84" t="s">
        <v>3</v>
      </c>
      <c r="AO1303" s="44">
        <v>0</v>
      </c>
      <c r="AP1303" s="45" t="s">
        <v>148</v>
      </c>
      <c r="AQ1303" s="45">
        <v>22604127021</v>
      </c>
      <c r="AR1303" s="46" t="s">
        <v>367</v>
      </c>
      <c r="AS1303" s="45" t="s">
        <v>483</v>
      </c>
      <c r="AT1303" s="45" t="s">
        <v>678</v>
      </c>
      <c r="AU1303" s="45" t="s">
        <v>174</v>
      </c>
      <c r="AV1303" s="45" t="s">
        <v>107</v>
      </c>
      <c r="AW1303" s="45" t="s">
        <v>97</v>
      </c>
      <c r="AX1303" s="45" t="s">
        <v>108</v>
      </c>
      <c r="AY1303" s="45" t="s">
        <v>100</v>
      </c>
      <c r="AZ1303" s="45" t="s">
        <v>163</v>
      </c>
      <c r="BA1303" s="45">
        <v>226</v>
      </c>
      <c r="BB1303" s="74" t="s">
        <v>120</v>
      </c>
      <c r="BC1303" s="45">
        <v>1</v>
      </c>
      <c r="BD1303" s="45" t="s">
        <v>156</v>
      </c>
      <c r="BE1303" s="45" t="s">
        <v>613</v>
      </c>
      <c r="BG1303" s="45" t="s">
        <v>169</v>
      </c>
      <c r="BH1303" s="45" t="s">
        <v>556</v>
      </c>
      <c r="BI1303" s="45">
        <v>1</v>
      </c>
      <c r="BJ1303" s="45" t="s">
        <v>97</v>
      </c>
      <c r="BK1303" s="53">
        <v>43164.518449074072</v>
      </c>
      <c r="BL1303" s="45" t="s">
        <v>128</v>
      </c>
      <c r="BM1303" s="45" t="s">
        <v>97</v>
      </c>
      <c r="BO1303" s="68" t="str">
        <f t="shared" si="324"/>
        <v>EXECUTE [dbo].[PG_CI_CUENTA_BANCO] 0,0,0 , 1446, X</v>
      </c>
    </row>
    <row r="1304" spans="2:67" x14ac:dyDescent="0.3">
      <c r="B1304" s="6">
        <f t="shared" si="312"/>
        <v>0</v>
      </c>
      <c r="C1304" s="6" t="str">
        <f t="shared" si="313"/>
        <v>0, 0</v>
      </c>
      <c r="D1304" s="54">
        <f t="shared" si="314"/>
        <v>1447</v>
      </c>
      <c r="E1304" s="75" t="str">
        <f t="shared" si="315"/>
        <v>Morelos V1 | CONCENTRADORA | CONCENTRADORA | 111070975 | CD. JUAREZ | Pesos Mexicanos</v>
      </c>
      <c r="F1304" s="54" t="str">
        <f t="shared" si="316"/>
        <v>0975</v>
      </c>
      <c r="G1304" s="5">
        <v>0</v>
      </c>
      <c r="H1304" s="78" t="str">
        <f t="shared" si="317"/>
        <v>Morelos V1 | CONCENTRADORA | CONCENTRADORA | 111070975 | CD. JUAREZ | Pesos Mexicanos</v>
      </c>
      <c r="I1304" s="69">
        <f t="shared" si="310"/>
        <v>89</v>
      </c>
      <c r="J1304" s="69">
        <f t="shared" si="310"/>
        <v>7</v>
      </c>
      <c r="K1304" s="70">
        <v>1</v>
      </c>
      <c r="L1304" s="69" t="str">
        <f t="shared" si="318"/>
        <v>N/D</v>
      </c>
      <c r="M1304" s="69">
        <f t="shared" si="319"/>
        <v>833</v>
      </c>
      <c r="N1304" s="69">
        <f t="shared" si="320"/>
        <v>111070975</v>
      </c>
      <c r="P1304" s="70">
        <v>1</v>
      </c>
      <c r="Q1304" s="70">
        <v>2</v>
      </c>
      <c r="R1304" s="19" t="s">
        <v>4</v>
      </c>
      <c r="S1304" s="78" t="str">
        <f t="shared" si="321"/>
        <v>HUGO RUIZ</v>
      </c>
      <c r="T1304" s="78" t="str">
        <f t="shared" si="322"/>
        <v>Morelos V1</v>
      </c>
      <c r="AB1304" s="78" t="str">
        <f t="shared" si="323"/>
        <v>ENRIQUE ZARAGOZA ITO</v>
      </c>
      <c r="AC1304" s="70">
        <v>103</v>
      </c>
      <c r="AD1304" s="68" t="str">
        <f t="shared" si="311"/>
        <v>EXECUTE [dbo].[PG_CI_CUENTA_BANCO] 0, 0, 0, 1447, 'Morelos V1 | CONCENTRADORA | CONCENTRADORA | 111070975 | CD. JUAREZ | Pesos Mexicanos' , '0975', 0, 'Morelos V1 | CONCENTRADORA | CONCENTRADORA | 111070975 | CD. JUAREZ | Pesos Mexicanos', 89, 7, 1, 'N/D', '833', '111070975', '', 1, 2, NULL, 'HUGO RUIZ', 'Morelos V1', '', '', '', '', '', '', '', 'ENRIQUE ZARAGOZA ITO', 103</v>
      </c>
      <c r="AK1304" s="43">
        <v>1447</v>
      </c>
      <c r="AL1304" s="44">
        <v>89</v>
      </c>
      <c r="AM1304" s="44">
        <v>7</v>
      </c>
      <c r="AN1304" s="84" t="s">
        <v>3</v>
      </c>
      <c r="AO1304" s="44">
        <v>105</v>
      </c>
      <c r="AP1304" s="45" t="s">
        <v>682</v>
      </c>
      <c r="AQ1304" s="45">
        <v>111070975</v>
      </c>
      <c r="AR1304" s="46" t="s">
        <v>127</v>
      </c>
      <c r="AS1304" s="45" t="s">
        <v>18</v>
      </c>
      <c r="AT1304" s="45" t="s">
        <v>18</v>
      </c>
      <c r="AU1304" s="45" t="s">
        <v>174</v>
      </c>
      <c r="AV1304" s="45" t="s">
        <v>107</v>
      </c>
      <c r="AW1304" s="45" t="s">
        <v>97</v>
      </c>
      <c r="AX1304" s="45" t="s">
        <v>108</v>
      </c>
      <c r="AY1304" s="45" t="s">
        <v>100</v>
      </c>
      <c r="AZ1304" s="45" t="s">
        <v>163</v>
      </c>
      <c r="BA1304" s="45" t="s">
        <v>97</v>
      </c>
      <c r="BB1304" s="74" t="s">
        <v>120</v>
      </c>
      <c r="BC1304" s="45">
        <v>833</v>
      </c>
      <c r="BD1304" s="45" t="s">
        <v>206</v>
      </c>
      <c r="BE1304" s="45" t="s">
        <v>671</v>
      </c>
      <c r="BG1304" s="45" t="s">
        <v>169</v>
      </c>
      <c r="BH1304" s="45" t="s">
        <v>556</v>
      </c>
      <c r="BI1304" s="45">
        <v>1</v>
      </c>
      <c r="BJ1304" s="45" t="s">
        <v>97</v>
      </c>
      <c r="BK1304" s="53">
        <v>43073.541122685187</v>
      </c>
      <c r="BL1304" s="45" t="s">
        <v>317</v>
      </c>
      <c r="BM1304" s="45" t="s">
        <v>97</v>
      </c>
      <c r="BO1304" s="68" t="str">
        <f t="shared" si="324"/>
        <v>EXECUTE [dbo].[PG_CI_CUENTA_BANCO] 0,0,0 , 1447, X</v>
      </c>
    </row>
    <row r="1305" spans="2:67" x14ac:dyDescent="0.3">
      <c r="B1305" s="6">
        <f t="shared" si="312"/>
        <v>0</v>
      </c>
      <c r="C1305" s="6" t="str">
        <f t="shared" si="313"/>
        <v>0, 0</v>
      </c>
      <c r="D1305" s="54">
        <f t="shared" si="314"/>
        <v>1448</v>
      </c>
      <c r="E1305" s="75" t="str">
        <f t="shared" si="315"/>
        <v>PLANTA 1 | GASTOS PLANTA | GASTOS PLANTA | 111070940 | CD. JUAREZ | Pesos Mexicanos</v>
      </c>
      <c r="F1305" s="54" t="str">
        <f t="shared" si="316"/>
        <v>0940</v>
      </c>
      <c r="G1305" s="5">
        <v>0</v>
      </c>
      <c r="H1305" s="78" t="str">
        <f t="shared" si="317"/>
        <v>PLANTA 1 | GASTOS PLANTA | GASTOS PLANTA | 111070940 | CD. JUAREZ | Pesos Mexicanos</v>
      </c>
      <c r="I1305" s="69">
        <f t="shared" si="310"/>
        <v>89</v>
      </c>
      <c r="J1305" s="69">
        <f t="shared" si="310"/>
        <v>7</v>
      </c>
      <c r="K1305" s="70">
        <v>1</v>
      </c>
      <c r="L1305" s="69" t="str">
        <f t="shared" si="318"/>
        <v>N/D</v>
      </c>
      <c r="M1305" s="69">
        <f t="shared" si="319"/>
        <v>833</v>
      </c>
      <c r="N1305" s="69">
        <f t="shared" si="320"/>
        <v>111070940</v>
      </c>
      <c r="P1305" s="70">
        <v>1</v>
      </c>
      <c r="Q1305" s="70">
        <v>6</v>
      </c>
      <c r="R1305" s="19" t="s">
        <v>4</v>
      </c>
      <c r="S1305" s="78" t="str">
        <f t="shared" si="321"/>
        <v>HUGO RUIZ</v>
      </c>
      <c r="T1305" s="78" t="str">
        <f t="shared" si="322"/>
        <v>PLANTA 1</v>
      </c>
      <c r="AB1305" s="78" t="str">
        <f t="shared" si="323"/>
        <v>ENRIQUE ZARAGOZA ITO</v>
      </c>
      <c r="AC1305" s="70">
        <v>103</v>
      </c>
      <c r="AD1305" s="68" t="str">
        <f t="shared" si="311"/>
        <v>EXECUTE [dbo].[PG_CI_CUENTA_BANCO] 0, 0, 0, 1448, 'PLANTA 1 | GASTOS PLANTA | GASTOS PLANTA | 111070940 | CD. JUAREZ | Pesos Mexicanos' , '0940', 0, 'PLANTA 1 | GASTOS PLANTA | GASTOS PLANTA | 111070940 | CD. JUAREZ | Pesos Mexicanos', 89, 7, 1, 'N/D', '833', '111070940', '', 1, 6, NULL, 'HUGO RUIZ', 'PLANTA 1', '', '', '', '', '', '', '', 'ENRIQUE ZARAGOZA ITO', 103</v>
      </c>
      <c r="AK1305" s="43">
        <v>1448</v>
      </c>
      <c r="AL1305" s="44">
        <v>89</v>
      </c>
      <c r="AM1305" s="44">
        <v>7</v>
      </c>
      <c r="AN1305" s="84" t="s">
        <v>3</v>
      </c>
      <c r="AO1305" s="44">
        <v>0</v>
      </c>
      <c r="AP1305" s="45" t="s">
        <v>376</v>
      </c>
      <c r="AQ1305" s="45">
        <v>111070940</v>
      </c>
      <c r="AR1305" s="46" t="s">
        <v>367</v>
      </c>
      <c r="AS1305" s="45" t="s">
        <v>368</v>
      </c>
      <c r="AT1305" s="45" t="s">
        <v>368</v>
      </c>
      <c r="AU1305" s="45" t="s">
        <v>174</v>
      </c>
      <c r="AV1305" s="45" t="s">
        <v>107</v>
      </c>
      <c r="AW1305" s="45" t="s">
        <v>97</v>
      </c>
      <c r="AX1305" s="45" t="s">
        <v>108</v>
      </c>
      <c r="AY1305" s="45" t="s">
        <v>100</v>
      </c>
      <c r="AZ1305" s="45" t="s">
        <v>163</v>
      </c>
      <c r="BA1305" s="45" t="s">
        <v>97</v>
      </c>
      <c r="BB1305" s="74" t="s">
        <v>120</v>
      </c>
      <c r="BC1305" s="45">
        <v>833</v>
      </c>
      <c r="BD1305" s="45" t="s">
        <v>206</v>
      </c>
      <c r="BE1305" s="45" t="s">
        <v>671</v>
      </c>
      <c r="BG1305" s="45" t="s">
        <v>169</v>
      </c>
      <c r="BH1305" s="45" t="s">
        <v>669</v>
      </c>
      <c r="BI1305" s="45">
        <v>1</v>
      </c>
      <c r="BJ1305" s="45" t="s">
        <v>97</v>
      </c>
      <c r="BK1305" s="53">
        <v>43161.486192129632</v>
      </c>
      <c r="BL1305" s="45" t="s">
        <v>128</v>
      </c>
      <c r="BM1305" s="45" t="s">
        <v>97</v>
      </c>
      <c r="BO1305" s="68" t="str">
        <f t="shared" si="324"/>
        <v>EXECUTE [dbo].[PG_CI_CUENTA_BANCO] 0,0,0 , 1448, X</v>
      </c>
    </row>
    <row r="1306" spans="2:67" x14ac:dyDescent="0.3">
      <c r="B1306" s="6">
        <f t="shared" si="312"/>
        <v>0</v>
      </c>
      <c r="C1306" s="6" t="str">
        <f t="shared" si="313"/>
        <v>0, 0</v>
      </c>
      <c r="D1306" s="54">
        <f t="shared" si="314"/>
        <v>1449</v>
      </c>
      <c r="E1306" s="75" t="str">
        <f t="shared" si="315"/>
        <v>PLANTA 2 | INGRESOS | INGRESOS   | 111070967 | CD. JUAREZ | Pesos Mexicanos</v>
      </c>
      <c r="F1306" s="54" t="str">
        <f t="shared" si="316"/>
        <v>0967</v>
      </c>
      <c r="G1306" s="5">
        <v>0</v>
      </c>
      <c r="H1306" s="78" t="str">
        <f t="shared" si="317"/>
        <v>PLANTA 2 | INGRESOS | INGRESOS   | 111070967 | CD. JUAREZ | Pesos Mexicanos</v>
      </c>
      <c r="I1306" s="69">
        <f t="shared" si="310"/>
        <v>89</v>
      </c>
      <c r="J1306" s="69">
        <f t="shared" si="310"/>
        <v>7</v>
      </c>
      <c r="K1306" s="70">
        <v>1</v>
      </c>
      <c r="L1306" s="69" t="str">
        <f t="shared" si="318"/>
        <v>N/D</v>
      </c>
      <c r="M1306" s="69">
        <f t="shared" si="319"/>
        <v>833</v>
      </c>
      <c r="N1306" s="69">
        <f t="shared" si="320"/>
        <v>111070967</v>
      </c>
      <c r="P1306" s="70">
        <v>1</v>
      </c>
      <c r="Q1306" s="70">
        <v>1</v>
      </c>
      <c r="R1306" s="19" t="s">
        <v>4</v>
      </c>
      <c r="S1306" s="78" t="str">
        <f t="shared" si="321"/>
        <v>HUGO RUIZ</v>
      </c>
      <c r="T1306" s="78" t="str">
        <f t="shared" si="322"/>
        <v>PLANTA 2</v>
      </c>
      <c r="AB1306" s="78" t="str">
        <f t="shared" si="323"/>
        <v>ENRIQUE ZARAGOZA ITO</v>
      </c>
      <c r="AC1306" s="70">
        <v>103</v>
      </c>
      <c r="AD1306" s="68" t="str">
        <f t="shared" si="311"/>
        <v>EXECUTE [dbo].[PG_CI_CUENTA_BANCO] 0, 0, 0, 1449, 'PLANTA 2 | INGRESOS | INGRESOS   | 111070967 | CD. JUAREZ | Pesos Mexicanos' , '0967', 0, 'PLANTA 2 | INGRESOS | INGRESOS   | 111070967 | CD. JUAREZ | Pesos Mexicanos', 89, 7, 1, 'N/D', '833', '111070967', '', 1, 1, NULL, 'HUGO RUIZ', 'PLANTA 2', '', '', '', '', '', '', '', 'ENRIQUE ZARAGOZA ITO', 103</v>
      </c>
      <c r="AK1306" s="43">
        <v>1449</v>
      </c>
      <c r="AL1306" s="44">
        <v>89</v>
      </c>
      <c r="AM1306" s="44">
        <v>7</v>
      </c>
      <c r="AN1306" s="84" t="s">
        <v>3</v>
      </c>
      <c r="AO1306" s="44">
        <v>0</v>
      </c>
      <c r="AP1306" s="45" t="s">
        <v>377</v>
      </c>
      <c r="AQ1306" s="45">
        <v>111070967</v>
      </c>
      <c r="AR1306" s="46" t="s">
        <v>104</v>
      </c>
      <c r="AS1306" s="45" t="s">
        <v>24</v>
      </c>
      <c r="AT1306" s="45" t="s">
        <v>548</v>
      </c>
      <c r="AU1306" s="45" t="s">
        <v>174</v>
      </c>
      <c r="AV1306" s="45" t="s">
        <v>107</v>
      </c>
      <c r="AW1306" s="45" t="s">
        <v>97</v>
      </c>
      <c r="AX1306" s="45" t="s">
        <v>108</v>
      </c>
      <c r="AY1306" s="45" t="s">
        <v>100</v>
      </c>
      <c r="AZ1306" s="45" t="s">
        <v>163</v>
      </c>
      <c r="BA1306" s="45" t="s">
        <v>97</v>
      </c>
      <c r="BB1306" s="74" t="s">
        <v>120</v>
      </c>
      <c r="BC1306" s="45">
        <v>833</v>
      </c>
      <c r="BD1306" s="45" t="s">
        <v>206</v>
      </c>
      <c r="BE1306" s="45" t="s">
        <v>671</v>
      </c>
      <c r="BG1306" s="45" t="s">
        <v>169</v>
      </c>
      <c r="BH1306" s="45" t="s">
        <v>683</v>
      </c>
      <c r="BI1306" s="45">
        <v>1</v>
      </c>
      <c r="BJ1306" s="45" t="s">
        <v>97</v>
      </c>
      <c r="BK1306" s="53">
        <v>43175.722372685188</v>
      </c>
      <c r="BL1306" s="45" t="s">
        <v>128</v>
      </c>
      <c r="BM1306" s="45" t="s">
        <v>97</v>
      </c>
      <c r="BO1306" s="68" t="str">
        <f t="shared" si="324"/>
        <v>EXECUTE [dbo].[PG_CI_CUENTA_BANCO] 0,0,0 , 1449, X</v>
      </c>
    </row>
    <row r="1307" spans="2:67" x14ac:dyDescent="0.3">
      <c r="B1307" s="6">
        <f t="shared" si="312"/>
        <v>0</v>
      </c>
      <c r="C1307" s="6" t="str">
        <f t="shared" si="313"/>
        <v>0, 0</v>
      </c>
      <c r="D1307" s="54">
        <f t="shared" si="314"/>
        <v>1450</v>
      </c>
      <c r="E1307" s="75" t="str">
        <f t="shared" si="315"/>
        <v>Corporativo | PROYECTOS ESPECIALES | GASTOS ESTACION DE CARBURACION | 111085344 | CD. JUAREZ | Pesos Mexicanos</v>
      </c>
      <c r="F1307" s="54" t="str">
        <f t="shared" si="316"/>
        <v>5344</v>
      </c>
      <c r="G1307" s="5">
        <v>0</v>
      </c>
      <c r="H1307" s="78" t="str">
        <f t="shared" si="317"/>
        <v>Corporativo | PROYECTOS ESPECIALES | GASTOS ESTACION DE CARBURACION | 111085344 | CD. JUAREZ | Pesos Mexicanos</v>
      </c>
      <c r="I1307" s="69">
        <f t="shared" si="310"/>
        <v>15</v>
      </c>
      <c r="J1307" s="69">
        <f t="shared" si="310"/>
        <v>7</v>
      </c>
      <c r="K1307" s="70">
        <v>1</v>
      </c>
      <c r="L1307" s="69" t="str">
        <f t="shared" si="318"/>
        <v>N/D</v>
      </c>
      <c r="M1307" s="69">
        <f t="shared" si="319"/>
        <v>833</v>
      </c>
      <c r="N1307" s="69">
        <f t="shared" si="320"/>
        <v>111085344</v>
      </c>
      <c r="P1307" s="70">
        <v>1</v>
      </c>
      <c r="Q1307" s="70">
        <v>6</v>
      </c>
      <c r="R1307" s="19" t="s">
        <v>4</v>
      </c>
      <c r="S1307" s="78" t="str">
        <f t="shared" si="321"/>
        <v>HUGO RUIZ</v>
      </c>
      <c r="T1307" s="78" t="str">
        <f t="shared" si="322"/>
        <v>Corporativo</v>
      </c>
      <c r="AB1307" s="78" t="str">
        <f t="shared" si="323"/>
        <v>ENRIQUE ZARAGOZA ITO</v>
      </c>
      <c r="AC1307" s="70">
        <v>103</v>
      </c>
      <c r="AD1307" s="68" t="str">
        <f t="shared" si="311"/>
        <v>EXECUTE [dbo].[PG_CI_CUENTA_BANCO] 0, 0, 0, 1450, 'Corporativo | PROYECTOS ESPECIALES | GASTOS ESTACION DE CARBURACION | 111085344 | CD. JUAREZ | Pesos Mexicanos' , '5344', 0, 'Corporativo | PROYECTOS ESPECIALES | GASTOS ESTACION DE CARBURACION | 111085344 | CD. JUAREZ | Pesos Mexicanos', 15, 7, 1, 'N/D', '833', '111085344', '', 1, 6, NULL, 'HUGO RUIZ', 'Corporativo', '', '', '', '', '', '', '', 'ENRIQUE ZARAGOZA ITO', 103</v>
      </c>
      <c r="AK1307" s="43">
        <v>1450</v>
      </c>
      <c r="AL1307" s="44">
        <v>15</v>
      </c>
      <c r="AM1307" s="44">
        <v>7</v>
      </c>
      <c r="AN1307" s="84" t="s">
        <v>3</v>
      </c>
      <c r="AO1307" s="44">
        <v>0</v>
      </c>
      <c r="AP1307" s="45" t="s">
        <v>148</v>
      </c>
      <c r="AQ1307" s="45">
        <v>111085344</v>
      </c>
      <c r="AR1307" s="46" t="s">
        <v>367</v>
      </c>
      <c r="AS1307" s="45" t="s">
        <v>483</v>
      </c>
      <c r="AT1307" s="45" t="s">
        <v>678</v>
      </c>
      <c r="AU1307" s="45" t="s">
        <v>174</v>
      </c>
      <c r="AV1307" s="45" t="s">
        <v>107</v>
      </c>
      <c r="AW1307" s="45" t="s">
        <v>97</v>
      </c>
      <c r="AX1307" s="45" t="s">
        <v>108</v>
      </c>
      <c r="AY1307" s="45" t="s">
        <v>100</v>
      </c>
      <c r="AZ1307" s="45" t="s">
        <v>163</v>
      </c>
      <c r="BA1307" s="45" t="s">
        <v>97</v>
      </c>
      <c r="BB1307" s="74" t="s">
        <v>120</v>
      </c>
      <c r="BC1307" s="45">
        <v>833</v>
      </c>
      <c r="BD1307" s="45" t="s">
        <v>206</v>
      </c>
      <c r="BE1307" s="45" t="s">
        <v>671</v>
      </c>
      <c r="BG1307" s="45" t="s">
        <v>169</v>
      </c>
      <c r="BH1307" s="45" t="s">
        <v>556</v>
      </c>
      <c r="BI1307" s="45">
        <v>1</v>
      </c>
      <c r="BJ1307" s="45" t="s">
        <v>97</v>
      </c>
      <c r="BK1307" s="53">
        <v>43109.692708333336</v>
      </c>
      <c r="BL1307" s="45" t="s">
        <v>128</v>
      </c>
      <c r="BM1307" s="45" t="s">
        <v>97</v>
      </c>
      <c r="BO1307" s="68" t="str">
        <f t="shared" si="324"/>
        <v>EXECUTE [dbo].[PG_CI_CUENTA_BANCO] 0,0,0 , 1450, X</v>
      </c>
    </row>
    <row r="1308" spans="2:67" x14ac:dyDescent="0.3">
      <c r="B1308" s="6">
        <f t="shared" si="312"/>
        <v>0</v>
      </c>
      <c r="C1308" s="6" t="str">
        <f t="shared" si="313"/>
        <v>0, 0</v>
      </c>
      <c r="D1308" s="54">
        <f t="shared" si="314"/>
        <v>1451</v>
      </c>
      <c r="E1308" s="75" t="str">
        <f t="shared" si="315"/>
        <v>Corporativo | PROYECTOS ESPECIALES | GASTOS ESTACION DE CARBURACION | 111085271 | CD. JUAREZ | Pesos Mexicanos</v>
      </c>
      <c r="F1308" s="54" t="str">
        <f t="shared" si="316"/>
        <v>5271</v>
      </c>
      <c r="G1308" s="5">
        <v>0</v>
      </c>
      <c r="H1308" s="78" t="str">
        <f t="shared" si="317"/>
        <v>Corporativo | PROYECTOS ESPECIALES | GASTOS ESTACION DE CARBURACION | 111085271 | CD. JUAREZ | Pesos Mexicanos</v>
      </c>
      <c r="I1308" s="69">
        <f t="shared" si="310"/>
        <v>6</v>
      </c>
      <c r="J1308" s="69">
        <f t="shared" si="310"/>
        <v>7</v>
      </c>
      <c r="K1308" s="70">
        <v>1</v>
      </c>
      <c r="L1308" s="69" t="str">
        <f t="shared" si="318"/>
        <v>N/D</v>
      </c>
      <c r="M1308" s="69">
        <f t="shared" si="319"/>
        <v>833</v>
      </c>
      <c r="N1308" s="69">
        <f t="shared" si="320"/>
        <v>111085271</v>
      </c>
      <c r="P1308" s="70">
        <v>1</v>
      </c>
      <c r="Q1308" s="70">
        <v>6</v>
      </c>
      <c r="R1308" s="19" t="s">
        <v>4</v>
      </c>
      <c r="S1308" s="78" t="str">
        <f t="shared" si="321"/>
        <v>HUGO RUIZ</v>
      </c>
      <c r="T1308" s="78" t="str">
        <f t="shared" si="322"/>
        <v>Corporativo</v>
      </c>
      <c r="AB1308" s="78" t="str">
        <f t="shared" si="323"/>
        <v>ENRIQUE ZARAGOZA ITO</v>
      </c>
      <c r="AC1308" s="70">
        <v>103</v>
      </c>
      <c r="AD1308" s="68" t="str">
        <f t="shared" si="311"/>
        <v>EXECUTE [dbo].[PG_CI_CUENTA_BANCO] 0, 0, 0, 1451, 'Corporativo | PROYECTOS ESPECIALES | GASTOS ESTACION DE CARBURACION | 111085271 | CD. JUAREZ | Pesos Mexicanos' , '5271', 0, 'Corporativo | PROYECTOS ESPECIALES | GASTOS ESTACION DE CARBURACION | 111085271 | CD. JUAREZ | Pesos Mexicanos', 6, 7, 1, 'N/D', '833', '111085271', '', 1, 6, NULL, 'HUGO RUIZ', 'Corporativo', '', '', '', '', '', '', '', 'ENRIQUE ZARAGOZA ITO', 103</v>
      </c>
      <c r="AK1308" s="43">
        <v>1451</v>
      </c>
      <c r="AL1308" s="44">
        <v>6</v>
      </c>
      <c r="AM1308" s="44">
        <v>7</v>
      </c>
      <c r="AN1308" s="84" t="s">
        <v>3</v>
      </c>
      <c r="AO1308" s="44">
        <v>0</v>
      </c>
      <c r="AP1308" s="45" t="s">
        <v>148</v>
      </c>
      <c r="AQ1308" s="45">
        <v>111085271</v>
      </c>
      <c r="AR1308" s="46" t="s">
        <v>367</v>
      </c>
      <c r="AS1308" s="45" t="s">
        <v>483</v>
      </c>
      <c r="AT1308" s="45" t="s">
        <v>678</v>
      </c>
      <c r="AU1308" s="45" t="s">
        <v>97</v>
      </c>
      <c r="AV1308" s="45" t="s">
        <v>107</v>
      </c>
      <c r="AW1308" s="45" t="s">
        <v>97</v>
      </c>
      <c r="AX1308" s="45" t="s">
        <v>108</v>
      </c>
      <c r="AY1308" s="45" t="s">
        <v>100</v>
      </c>
      <c r="AZ1308" s="45" t="s">
        <v>163</v>
      </c>
      <c r="BA1308" s="45" t="s">
        <v>97</v>
      </c>
      <c r="BB1308" s="74" t="s">
        <v>120</v>
      </c>
      <c r="BC1308" s="45">
        <v>833</v>
      </c>
      <c r="BD1308" s="45" t="s">
        <v>206</v>
      </c>
      <c r="BE1308" s="45" t="s">
        <v>671</v>
      </c>
      <c r="BG1308" s="45" t="s">
        <v>169</v>
      </c>
      <c r="BH1308" s="45" t="s">
        <v>556</v>
      </c>
      <c r="BI1308" s="45">
        <v>1</v>
      </c>
      <c r="BJ1308" s="45" t="s">
        <v>97</v>
      </c>
      <c r="BK1308" s="53">
        <v>43109.692986111113</v>
      </c>
      <c r="BL1308" s="45" t="s">
        <v>128</v>
      </c>
      <c r="BM1308" s="45" t="s">
        <v>97</v>
      </c>
      <c r="BO1308" s="68" t="str">
        <f t="shared" si="324"/>
        <v>EXECUTE [dbo].[PG_CI_CUENTA_BANCO] 0,0,0 , 1451, X</v>
      </c>
    </row>
    <row r="1309" spans="2:67" x14ac:dyDescent="0.3">
      <c r="B1309" s="6">
        <f t="shared" si="312"/>
        <v>0</v>
      </c>
      <c r="C1309" s="6" t="str">
        <f t="shared" si="313"/>
        <v>0, 0</v>
      </c>
      <c r="D1309" s="54">
        <f t="shared" si="314"/>
        <v>1452</v>
      </c>
      <c r="E1309" s="75" t="str">
        <f t="shared" si="315"/>
        <v>GTM - Tepeji V1 | PROYECTOS ESPECIALES | GASTOS ESTACION DE CARBURACION | 111085336 | CD. JUAREZ | Pesos Mexicanos</v>
      </c>
      <c r="F1309" s="54" t="str">
        <f t="shared" si="316"/>
        <v>5336</v>
      </c>
      <c r="G1309" s="5">
        <v>0</v>
      </c>
      <c r="H1309" s="78" t="str">
        <f t="shared" si="317"/>
        <v>GTM - Tepeji V1 | PROYECTOS ESPECIALES | GASTOS ESTACION DE CARBURACION | 111085336 | CD. JUAREZ | Pesos Mexicanos</v>
      </c>
      <c r="I1309" s="69">
        <f t="shared" si="310"/>
        <v>19</v>
      </c>
      <c r="J1309" s="69">
        <f t="shared" si="310"/>
        <v>7</v>
      </c>
      <c r="K1309" s="70">
        <v>1</v>
      </c>
      <c r="L1309" s="69" t="str">
        <f t="shared" si="318"/>
        <v>N/D</v>
      </c>
      <c r="M1309" s="69">
        <f t="shared" si="319"/>
        <v>833</v>
      </c>
      <c r="N1309" s="69">
        <f t="shared" si="320"/>
        <v>111085336</v>
      </c>
      <c r="P1309" s="70">
        <v>1</v>
      </c>
      <c r="Q1309" s="70">
        <v>6</v>
      </c>
      <c r="R1309" s="19" t="s">
        <v>4</v>
      </c>
      <c r="S1309" s="78" t="str">
        <f t="shared" si="321"/>
        <v>HUGO RUIZ</v>
      </c>
      <c r="T1309" s="78" t="str">
        <f t="shared" si="322"/>
        <v>GTM - Tepeji V1</v>
      </c>
      <c r="AB1309" s="78" t="str">
        <f t="shared" si="323"/>
        <v>ENRIQUE ZARAGOZA ITO</v>
      </c>
      <c r="AC1309" s="70">
        <v>103</v>
      </c>
      <c r="AD1309" s="68" t="str">
        <f t="shared" si="311"/>
        <v>EXECUTE [dbo].[PG_CI_CUENTA_BANCO] 0, 0, 0, 1452, 'GTM - Tepeji V1 | PROYECTOS ESPECIALES | GASTOS ESTACION DE CARBURACION | 111085336 | CD. JUAREZ | Pesos Mexicanos' , '5336', 0, 'GTM - Tepeji V1 | PROYECTOS ESPECIALES | GASTOS ESTACION DE CARBURACION | 111085336 | CD. JUAREZ | Pesos Mexicanos', 19, 7, 1, 'N/D', '833', '111085336', '', 1, 6, NULL, 'HUGO RUIZ', 'GTM - Tepeji V1', '', '', '', '', '', '', '', 'ENRIQUE ZARAGOZA ITO', 103</v>
      </c>
      <c r="AK1309" s="43">
        <v>1452</v>
      </c>
      <c r="AL1309" s="44">
        <v>19</v>
      </c>
      <c r="AM1309" s="44">
        <v>7</v>
      </c>
      <c r="AN1309" s="84" t="s">
        <v>3</v>
      </c>
      <c r="AO1309" s="44">
        <v>58</v>
      </c>
      <c r="AP1309" s="45" t="s">
        <v>715</v>
      </c>
      <c r="AQ1309" s="45">
        <v>111085336</v>
      </c>
      <c r="AR1309" s="46" t="s">
        <v>367</v>
      </c>
      <c r="AS1309" s="45" t="s">
        <v>483</v>
      </c>
      <c r="AT1309" s="45" t="s">
        <v>678</v>
      </c>
      <c r="AU1309" s="45" t="s">
        <v>174</v>
      </c>
      <c r="AV1309" s="45" t="s">
        <v>107</v>
      </c>
      <c r="AW1309" s="45" t="s">
        <v>97</v>
      </c>
      <c r="AX1309" s="45" t="s">
        <v>108</v>
      </c>
      <c r="AY1309" s="45" t="s">
        <v>100</v>
      </c>
      <c r="AZ1309" s="45" t="s">
        <v>163</v>
      </c>
      <c r="BA1309" s="45" t="s">
        <v>97</v>
      </c>
      <c r="BB1309" s="74" t="s">
        <v>120</v>
      </c>
      <c r="BC1309" s="45">
        <v>833</v>
      </c>
      <c r="BD1309" s="45" t="s">
        <v>206</v>
      </c>
      <c r="BE1309" s="45" t="s">
        <v>671</v>
      </c>
      <c r="BG1309" s="45" t="s">
        <v>169</v>
      </c>
      <c r="BH1309" s="45" t="s">
        <v>685</v>
      </c>
      <c r="BI1309" s="45">
        <v>1</v>
      </c>
      <c r="BJ1309" s="45" t="s">
        <v>97</v>
      </c>
      <c r="BK1309" s="53">
        <v>43109.693287037036</v>
      </c>
      <c r="BL1309" s="45" t="s">
        <v>128</v>
      </c>
      <c r="BM1309" s="45" t="s">
        <v>97</v>
      </c>
      <c r="BO1309" s="68" t="str">
        <f t="shared" si="324"/>
        <v>EXECUTE [dbo].[PG_CI_CUENTA_BANCO] 0,0,0 , 1452, X</v>
      </c>
    </row>
    <row r="1310" spans="2:67" x14ac:dyDescent="0.3">
      <c r="B1310" s="6">
        <f t="shared" si="312"/>
        <v>0</v>
      </c>
      <c r="C1310" s="6" t="str">
        <f t="shared" si="313"/>
        <v>0, 0</v>
      </c>
      <c r="D1310" s="54">
        <f t="shared" si="314"/>
        <v>1453</v>
      </c>
      <c r="E1310" s="75" t="str">
        <f t="shared" si="315"/>
        <v>GTM - Querétaro V1 | PROYECTOS ESPECIALES | GASTOS ESTACION DE CARBURACION | 111085328 | CD. JUAREZ | Pesos Mexicanos</v>
      </c>
      <c r="F1310" s="54" t="str">
        <f t="shared" si="316"/>
        <v>5328</v>
      </c>
      <c r="G1310" s="5">
        <v>0</v>
      </c>
      <c r="H1310" s="78" t="str">
        <f t="shared" si="317"/>
        <v>GTM - Querétaro V1 | PROYECTOS ESPECIALES | GASTOS ESTACION DE CARBURACION | 111085328 | CD. JUAREZ | Pesos Mexicanos</v>
      </c>
      <c r="I1310" s="69">
        <f t="shared" si="310"/>
        <v>19</v>
      </c>
      <c r="J1310" s="69">
        <f t="shared" si="310"/>
        <v>7</v>
      </c>
      <c r="K1310" s="70">
        <v>1</v>
      </c>
      <c r="L1310" s="69" t="str">
        <f t="shared" si="318"/>
        <v>N/D</v>
      </c>
      <c r="M1310" s="69">
        <f t="shared" si="319"/>
        <v>833</v>
      </c>
      <c r="N1310" s="69">
        <f t="shared" si="320"/>
        <v>111085328</v>
      </c>
      <c r="P1310" s="70">
        <v>1</v>
      </c>
      <c r="Q1310" s="70">
        <v>6</v>
      </c>
      <c r="R1310" s="19" t="s">
        <v>4</v>
      </c>
      <c r="S1310" s="78" t="str">
        <f t="shared" si="321"/>
        <v>HUGO RUIZ</v>
      </c>
      <c r="T1310" s="78" t="str">
        <f t="shared" si="322"/>
        <v>GTM - Querétaro V1</v>
      </c>
      <c r="AB1310" s="78" t="str">
        <f t="shared" si="323"/>
        <v>ENRIQUE ZARAGOZA ITO</v>
      </c>
      <c r="AC1310" s="70">
        <v>103</v>
      </c>
      <c r="AD1310" s="68" t="str">
        <f t="shared" si="311"/>
        <v>EXECUTE [dbo].[PG_CI_CUENTA_BANCO] 0, 0, 0, 1453, 'GTM - Querétaro V1 | PROYECTOS ESPECIALES | GASTOS ESTACION DE CARBURACION | 111085328 | CD. JUAREZ | Pesos Mexicanos' , '5328', 0, 'GTM - Querétaro V1 | PROYECTOS ESPECIALES | GASTOS ESTACION DE CARBURACION | 111085328 | CD. JUAREZ | Pesos Mexicanos', 19, 7, 1, 'N/D', '833', '111085328', '', 1, 6, NULL, 'HUGO RUIZ', 'GTM - Querétaro V1', '', '', '', '', '', '', '', 'ENRIQUE ZARAGOZA ITO', 103</v>
      </c>
      <c r="AK1310" s="43">
        <v>1453</v>
      </c>
      <c r="AL1310" s="44">
        <v>19</v>
      </c>
      <c r="AM1310" s="44">
        <v>7</v>
      </c>
      <c r="AN1310" s="84" t="s">
        <v>3</v>
      </c>
      <c r="AO1310" s="44">
        <v>60</v>
      </c>
      <c r="AP1310" s="45" t="s">
        <v>716</v>
      </c>
      <c r="AQ1310" s="45">
        <v>111085328</v>
      </c>
      <c r="AR1310" s="46" t="s">
        <v>367</v>
      </c>
      <c r="AS1310" s="45" t="s">
        <v>483</v>
      </c>
      <c r="AT1310" s="45" t="s">
        <v>678</v>
      </c>
      <c r="AU1310" s="45" t="s">
        <v>174</v>
      </c>
      <c r="AV1310" s="45" t="s">
        <v>107</v>
      </c>
      <c r="AW1310" s="45" t="s">
        <v>97</v>
      </c>
      <c r="AX1310" s="45" t="s">
        <v>108</v>
      </c>
      <c r="AY1310" s="45" t="s">
        <v>100</v>
      </c>
      <c r="AZ1310" s="45" t="s">
        <v>163</v>
      </c>
      <c r="BA1310" s="45" t="s">
        <v>97</v>
      </c>
      <c r="BB1310" s="74" t="s">
        <v>120</v>
      </c>
      <c r="BC1310" s="45">
        <v>833</v>
      </c>
      <c r="BD1310" s="45" t="s">
        <v>206</v>
      </c>
      <c r="BE1310" s="45" t="s">
        <v>671</v>
      </c>
      <c r="BG1310" s="45" t="s">
        <v>169</v>
      </c>
      <c r="BH1310" s="45" t="s">
        <v>556</v>
      </c>
      <c r="BI1310" s="45">
        <v>1</v>
      </c>
      <c r="BJ1310" s="45" t="s">
        <v>97</v>
      </c>
      <c r="BK1310" s="53">
        <v>43109.693553240744</v>
      </c>
      <c r="BL1310" s="45" t="s">
        <v>128</v>
      </c>
      <c r="BM1310" s="45" t="s">
        <v>97</v>
      </c>
      <c r="BO1310" s="68" t="str">
        <f t="shared" si="324"/>
        <v>EXECUTE [dbo].[PG_CI_CUENTA_BANCO] 0,0,0 , 1453, X</v>
      </c>
    </row>
    <row r="1311" spans="2:67" x14ac:dyDescent="0.3">
      <c r="B1311" s="6">
        <f t="shared" si="312"/>
        <v>0</v>
      </c>
      <c r="C1311" s="6" t="str">
        <f t="shared" si="313"/>
        <v>0, 0</v>
      </c>
      <c r="D1311" s="54">
        <f t="shared" si="314"/>
        <v>1454</v>
      </c>
      <c r="E1311" s="75" t="str">
        <f t="shared" si="315"/>
        <v xml:space="preserve">GTM - San Luis V1 |  |  |  |  | </v>
      </c>
      <c r="F1311" s="54" t="str">
        <f t="shared" si="316"/>
        <v>0</v>
      </c>
      <c r="G1311" s="5">
        <v>0</v>
      </c>
      <c r="H1311" s="78" t="str">
        <f t="shared" si="317"/>
        <v xml:space="preserve">GTM - San Luis V1 |  |  |  |  | </v>
      </c>
      <c r="I1311" s="69">
        <f t="shared" si="310"/>
        <v>19</v>
      </c>
      <c r="J1311" s="69">
        <f t="shared" si="310"/>
        <v>7</v>
      </c>
      <c r="K1311" s="8">
        <v>1</v>
      </c>
      <c r="L1311" s="69">
        <f t="shared" si="318"/>
        <v>0</v>
      </c>
      <c r="M1311" s="69">
        <f t="shared" si="319"/>
        <v>0</v>
      </c>
      <c r="N1311" s="69">
        <f t="shared" si="320"/>
        <v>0</v>
      </c>
      <c r="P1311" s="8">
        <v>1</v>
      </c>
      <c r="Q1311" s="70">
        <v>6</v>
      </c>
      <c r="R1311" s="19" t="s">
        <v>4</v>
      </c>
      <c r="S1311" s="78">
        <f t="shared" si="321"/>
        <v>0</v>
      </c>
      <c r="T1311" s="78" t="str">
        <f t="shared" si="322"/>
        <v>GTM - San Luis V1</v>
      </c>
      <c r="AB1311" s="78">
        <f t="shared" si="323"/>
        <v>0</v>
      </c>
      <c r="AC1311" s="70">
        <v>0</v>
      </c>
      <c r="AD1311" s="68" t="str">
        <f t="shared" si="311"/>
        <v>EXECUTE [dbo].[PG_CI_CUENTA_BANCO] 0, 0, 0, 1454, 'GTM - San Luis V1 |  |  |  |  | ' , '0', 0, 'GTM - San Luis V1 |  |  |  |  | ', 19, 7, 1, '0', '0', '0', '', 1, 6, NULL, '0', 'GTM - San Luis V1', '', '', '', '', '', '', '', '0', 0</v>
      </c>
      <c r="AK1311" s="43">
        <v>1454</v>
      </c>
      <c r="AL1311" s="44">
        <v>19</v>
      </c>
      <c r="AM1311" s="44">
        <v>7</v>
      </c>
      <c r="AN1311" s="84" t="s">
        <v>3</v>
      </c>
      <c r="AO1311" s="44">
        <v>59</v>
      </c>
      <c r="AP1311" s="45" t="s">
        <v>717</v>
      </c>
      <c r="BO1311" s="68" t="str">
        <f t="shared" si="324"/>
        <v>EXECUTE [dbo].[PG_CI_CUENTA_BANCO] 0,0,0 , 1454, X</v>
      </c>
    </row>
    <row r="1312" spans="2:67" x14ac:dyDescent="0.3">
      <c r="B1312" s="6">
        <f t="shared" si="312"/>
        <v>0</v>
      </c>
      <c r="C1312" s="6" t="str">
        <f t="shared" si="313"/>
        <v>0, 0</v>
      </c>
      <c r="D1312" s="54">
        <f t="shared" si="314"/>
        <v>1455</v>
      </c>
      <c r="E1312" s="75" t="str">
        <f t="shared" si="315"/>
        <v>Corporativo | ALTO VOLUMEN | ALTO VOLUMEN | 111095226 | CD. JUAREZ | Pesos Mexicanos</v>
      </c>
      <c r="F1312" s="54" t="str">
        <f t="shared" si="316"/>
        <v>5226</v>
      </c>
      <c r="G1312" s="5">
        <v>0</v>
      </c>
      <c r="H1312" s="78" t="str">
        <f t="shared" si="317"/>
        <v>Corporativo | ALTO VOLUMEN | ALTO VOLUMEN | 111095226 | CD. JUAREZ | Pesos Mexicanos</v>
      </c>
      <c r="I1312" s="69">
        <f t="shared" si="310"/>
        <v>19</v>
      </c>
      <c r="J1312" s="69">
        <f t="shared" si="310"/>
        <v>7</v>
      </c>
      <c r="K1312" s="70">
        <v>1</v>
      </c>
      <c r="L1312" s="69" t="str">
        <f t="shared" si="318"/>
        <v>N/D</v>
      </c>
      <c r="M1312" s="69">
        <f t="shared" si="319"/>
        <v>833</v>
      </c>
      <c r="N1312" s="69">
        <f t="shared" si="320"/>
        <v>111095226</v>
      </c>
      <c r="P1312" s="70">
        <v>1</v>
      </c>
      <c r="Q1312" s="70">
        <v>6</v>
      </c>
      <c r="R1312" s="19" t="s">
        <v>4</v>
      </c>
      <c r="S1312" s="78" t="str">
        <f t="shared" si="321"/>
        <v>HUGO RUIZ</v>
      </c>
      <c r="T1312" s="78" t="str">
        <f t="shared" si="322"/>
        <v>Corporativo</v>
      </c>
      <c r="AB1312" s="78" t="str">
        <f t="shared" si="323"/>
        <v>ENRIQUE ZARAGOZA ITO</v>
      </c>
      <c r="AC1312" s="70">
        <v>103</v>
      </c>
      <c r="AD1312" s="68" t="str">
        <f t="shared" si="311"/>
        <v>EXECUTE [dbo].[PG_CI_CUENTA_BANCO] 0, 0, 0, 1455, 'Corporativo | ALTO VOLUMEN | ALTO VOLUMEN | 111095226 | CD. JUAREZ | Pesos Mexicanos' , '5226', 0, 'Corporativo | ALTO VOLUMEN | ALTO VOLUMEN | 111095226 | CD. JUAREZ | Pesos Mexicanos', 19, 7, 1, 'N/D', '833', '111095226', '', 1, 6, NULL, 'HUGO RUIZ', 'Corporativo', '', '', '', '', '', '', '', 'ENRIQUE ZARAGOZA ITO', 103</v>
      </c>
      <c r="AK1312" s="43">
        <v>1455</v>
      </c>
      <c r="AL1312" s="44">
        <v>19</v>
      </c>
      <c r="AM1312" s="44">
        <v>7</v>
      </c>
      <c r="AN1312" s="84" t="s">
        <v>3</v>
      </c>
      <c r="AO1312" s="44">
        <v>0</v>
      </c>
      <c r="AP1312" s="45" t="s">
        <v>148</v>
      </c>
      <c r="AQ1312" s="45">
        <v>111095226</v>
      </c>
      <c r="AR1312" s="46" t="s">
        <v>652</v>
      </c>
      <c r="AS1312" s="45" t="s">
        <v>653</v>
      </c>
      <c r="AT1312" s="45" t="s">
        <v>653</v>
      </c>
      <c r="AU1312" s="45" t="s">
        <v>174</v>
      </c>
      <c r="AV1312" s="45" t="s">
        <v>107</v>
      </c>
      <c r="AW1312" s="45" t="s">
        <v>97</v>
      </c>
      <c r="AX1312" s="45" t="s">
        <v>108</v>
      </c>
      <c r="AY1312" s="45" t="s">
        <v>100</v>
      </c>
      <c r="AZ1312" s="45" t="s">
        <v>163</v>
      </c>
      <c r="BA1312" s="45" t="s">
        <v>97</v>
      </c>
      <c r="BB1312" s="74" t="s">
        <v>120</v>
      </c>
      <c r="BC1312" s="45">
        <v>833</v>
      </c>
      <c r="BD1312" s="45" t="s">
        <v>352</v>
      </c>
      <c r="BE1312" s="45" t="s">
        <v>671</v>
      </c>
      <c r="BG1312" s="45" t="s">
        <v>169</v>
      </c>
      <c r="BH1312" s="45" t="s">
        <v>556</v>
      </c>
      <c r="BI1312" s="45">
        <v>1</v>
      </c>
      <c r="BJ1312" s="45" t="s">
        <v>97</v>
      </c>
      <c r="BK1312" s="53">
        <v>43067.536932870367</v>
      </c>
      <c r="BL1312" s="45" t="s">
        <v>128</v>
      </c>
      <c r="BM1312" s="45" t="s">
        <v>97</v>
      </c>
      <c r="BO1312" s="68" t="str">
        <f t="shared" si="324"/>
        <v>EXECUTE [dbo].[PG_CI_CUENTA_BANCO] 0,0,0 , 1455, X</v>
      </c>
    </row>
    <row r="1313" spans="2:67" x14ac:dyDescent="0.3">
      <c r="B1313" s="6">
        <f t="shared" si="312"/>
        <v>0</v>
      </c>
      <c r="C1313" s="6" t="str">
        <f t="shared" si="313"/>
        <v>0, 0</v>
      </c>
      <c r="D1313" s="54">
        <f t="shared" si="314"/>
        <v>1456</v>
      </c>
      <c r="E1313" s="75" t="str">
        <f t="shared" si="315"/>
        <v>Corporativo | ALTO VOLUMEN | ALTO VOLUMEN | 111094939 | CD. JUAREZ | Pesos Mexicanos</v>
      </c>
      <c r="F1313" s="54" t="str">
        <f t="shared" si="316"/>
        <v>4939</v>
      </c>
      <c r="G1313" s="5">
        <v>0</v>
      </c>
      <c r="H1313" s="78" t="str">
        <f t="shared" si="317"/>
        <v>Corporativo | ALTO VOLUMEN | ALTO VOLUMEN | 111094939 | CD. JUAREZ | Pesos Mexicanos</v>
      </c>
      <c r="I1313" s="69">
        <f t="shared" si="310"/>
        <v>21</v>
      </c>
      <c r="J1313" s="69">
        <f t="shared" si="310"/>
        <v>7</v>
      </c>
      <c r="K1313" s="70">
        <v>1</v>
      </c>
      <c r="L1313" s="69" t="str">
        <f t="shared" si="318"/>
        <v>N/D</v>
      </c>
      <c r="M1313" s="69">
        <f t="shared" si="319"/>
        <v>833</v>
      </c>
      <c r="N1313" s="69">
        <f t="shared" si="320"/>
        <v>111094939</v>
      </c>
      <c r="P1313" s="70">
        <v>1</v>
      </c>
      <c r="Q1313" s="70">
        <v>6</v>
      </c>
      <c r="R1313" s="19" t="s">
        <v>4</v>
      </c>
      <c r="S1313" s="78" t="str">
        <f t="shared" si="321"/>
        <v>HUGO RUIZ</v>
      </c>
      <c r="T1313" s="78" t="str">
        <f t="shared" si="322"/>
        <v>Corporativo</v>
      </c>
      <c r="AB1313" s="78" t="str">
        <f t="shared" si="323"/>
        <v>ENRIQUE ZARAGOZA ITO</v>
      </c>
      <c r="AC1313" s="70">
        <v>103</v>
      </c>
      <c r="AD1313" s="68" t="str">
        <f t="shared" si="311"/>
        <v>EXECUTE [dbo].[PG_CI_CUENTA_BANCO] 0, 0, 0, 1456, 'Corporativo | ALTO VOLUMEN | ALTO VOLUMEN | 111094939 | CD. JUAREZ | Pesos Mexicanos' , '4939', 0, 'Corporativo | ALTO VOLUMEN | ALTO VOLUMEN | 111094939 | CD. JUAREZ | Pesos Mexicanos', 21, 7, 1, 'N/D', '833', '111094939', '', 1, 6, NULL, 'HUGO RUIZ', 'Corporativo', '', '', '', '', '', '', '', 'ENRIQUE ZARAGOZA ITO', 103</v>
      </c>
      <c r="AK1313" s="43">
        <v>1456</v>
      </c>
      <c r="AL1313" s="44">
        <v>21</v>
      </c>
      <c r="AM1313" s="44">
        <v>7</v>
      </c>
      <c r="AN1313" s="84" t="s">
        <v>3</v>
      </c>
      <c r="AO1313" s="44">
        <v>0</v>
      </c>
      <c r="AP1313" s="45" t="s">
        <v>148</v>
      </c>
      <c r="AQ1313" s="45">
        <v>111094939</v>
      </c>
      <c r="AR1313" s="46" t="s">
        <v>652</v>
      </c>
      <c r="AS1313" s="45" t="s">
        <v>653</v>
      </c>
      <c r="AT1313" s="45" t="s">
        <v>653</v>
      </c>
      <c r="AU1313" s="45" t="s">
        <v>174</v>
      </c>
      <c r="AV1313" s="45" t="s">
        <v>107</v>
      </c>
      <c r="AW1313" s="45" t="s">
        <v>97</v>
      </c>
      <c r="AX1313" s="45" t="s">
        <v>108</v>
      </c>
      <c r="AY1313" s="45" t="s">
        <v>100</v>
      </c>
      <c r="AZ1313" s="45" t="s">
        <v>163</v>
      </c>
      <c r="BA1313" s="45" t="s">
        <v>97</v>
      </c>
      <c r="BB1313" s="74" t="s">
        <v>120</v>
      </c>
      <c r="BC1313" s="45">
        <v>833</v>
      </c>
      <c r="BD1313" s="45" t="s">
        <v>206</v>
      </c>
      <c r="BE1313" s="45" t="s">
        <v>671</v>
      </c>
      <c r="BG1313" s="45" t="s">
        <v>169</v>
      </c>
      <c r="BH1313" s="45" t="s">
        <v>556</v>
      </c>
      <c r="BI1313" s="45">
        <v>1</v>
      </c>
      <c r="BJ1313" s="45" t="s">
        <v>97</v>
      </c>
      <c r="BK1313" s="53">
        <v>43067.533807870372</v>
      </c>
      <c r="BL1313" s="45" t="s">
        <v>128</v>
      </c>
      <c r="BM1313" s="45" t="s">
        <v>97</v>
      </c>
      <c r="BO1313" s="68" t="str">
        <f t="shared" si="324"/>
        <v>EXECUTE [dbo].[PG_CI_CUENTA_BANCO] 0,0,0 , 1456, X</v>
      </c>
    </row>
    <row r="1314" spans="2:67" x14ac:dyDescent="0.3">
      <c r="B1314" s="6">
        <f t="shared" si="312"/>
        <v>0</v>
      </c>
      <c r="C1314" s="6" t="str">
        <f t="shared" si="313"/>
        <v>0, 0</v>
      </c>
      <c r="D1314" s="54">
        <f t="shared" si="314"/>
        <v>1457</v>
      </c>
      <c r="E1314" s="75" t="str">
        <f t="shared" si="315"/>
        <v>Corporativo | ALTO VOLUMEN | ALTO VOLUMEN | 111095021 | CD. JUAREZ | Pesos Mexicanos</v>
      </c>
      <c r="F1314" s="54" t="str">
        <f t="shared" si="316"/>
        <v>5021</v>
      </c>
      <c r="G1314" s="5">
        <v>0</v>
      </c>
      <c r="H1314" s="78" t="str">
        <f t="shared" si="317"/>
        <v>Corporativo | ALTO VOLUMEN | ALTO VOLUMEN | 111095021 | CD. JUAREZ | Pesos Mexicanos</v>
      </c>
      <c r="I1314" s="69">
        <f t="shared" si="310"/>
        <v>21</v>
      </c>
      <c r="J1314" s="69">
        <f t="shared" si="310"/>
        <v>7</v>
      </c>
      <c r="K1314" s="70">
        <v>1</v>
      </c>
      <c r="L1314" s="69" t="str">
        <f t="shared" si="318"/>
        <v>N/D</v>
      </c>
      <c r="M1314" s="69">
        <f t="shared" si="319"/>
        <v>833</v>
      </c>
      <c r="N1314" s="69">
        <f t="shared" si="320"/>
        <v>111095021</v>
      </c>
      <c r="P1314" s="70">
        <v>1</v>
      </c>
      <c r="Q1314" s="70">
        <v>6</v>
      </c>
      <c r="R1314" s="19" t="s">
        <v>4</v>
      </c>
      <c r="S1314" s="78" t="str">
        <f t="shared" si="321"/>
        <v>HUGO RUIZ</v>
      </c>
      <c r="T1314" s="78" t="str">
        <f t="shared" si="322"/>
        <v>Corporativo</v>
      </c>
      <c r="AB1314" s="78" t="str">
        <f t="shared" si="323"/>
        <v>ENRIQUE ZARAGOZA ITO</v>
      </c>
      <c r="AC1314" s="70">
        <v>103</v>
      </c>
      <c r="AD1314" s="68" t="str">
        <f t="shared" si="311"/>
        <v>EXECUTE [dbo].[PG_CI_CUENTA_BANCO] 0, 0, 0, 1457, 'Corporativo | ALTO VOLUMEN | ALTO VOLUMEN | 111095021 | CD. JUAREZ | Pesos Mexicanos' , '5021', 0, 'Corporativo | ALTO VOLUMEN | ALTO VOLUMEN | 111095021 | CD. JUAREZ | Pesos Mexicanos', 21, 7, 1, 'N/D', '833', '111095021', '', 1, 6, NULL, 'HUGO RUIZ', 'Corporativo', '', '', '', '', '', '', '', 'ENRIQUE ZARAGOZA ITO', 103</v>
      </c>
      <c r="AK1314" s="43">
        <v>1457</v>
      </c>
      <c r="AL1314" s="44">
        <v>21</v>
      </c>
      <c r="AM1314" s="44">
        <v>7</v>
      </c>
      <c r="AN1314" s="84" t="s">
        <v>3</v>
      </c>
      <c r="AO1314" s="44">
        <v>0</v>
      </c>
      <c r="AP1314" s="45" t="s">
        <v>148</v>
      </c>
      <c r="AQ1314" s="45">
        <v>111095021</v>
      </c>
      <c r="AR1314" s="46" t="s">
        <v>652</v>
      </c>
      <c r="AS1314" s="45" t="s">
        <v>653</v>
      </c>
      <c r="AT1314" s="45" t="s">
        <v>653</v>
      </c>
      <c r="AU1314" s="45" t="s">
        <v>174</v>
      </c>
      <c r="AV1314" s="45" t="s">
        <v>107</v>
      </c>
      <c r="AW1314" s="45" t="s">
        <v>97</v>
      </c>
      <c r="AX1314" s="45" t="s">
        <v>108</v>
      </c>
      <c r="AY1314" s="45" t="s">
        <v>100</v>
      </c>
      <c r="AZ1314" s="45" t="s">
        <v>163</v>
      </c>
      <c r="BA1314" s="45" t="s">
        <v>97</v>
      </c>
      <c r="BB1314" s="74" t="s">
        <v>120</v>
      </c>
      <c r="BC1314" s="45">
        <v>833</v>
      </c>
      <c r="BD1314" s="45" t="s">
        <v>352</v>
      </c>
      <c r="BE1314" s="45" t="s">
        <v>671</v>
      </c>
      <c r="BG1314" s="45" t="s">
        <v>169</v>
      </c>
      <c r="BH1314" s="45" t="s">
        <v>688</v>
      </c>
      <c r="BI1314" s="45">
        <v>1</v>
      </c>
      <c r="BJ1314" s="45" t="s">
        <v>97</v>
      </c>
      <c r="BK1314" s="53">
        <v>43067.540555555555</v>
      </c>
      <c r="BL1314" s="45" t="s">
        <v>128</v>
      </c>
      <c r="BM1314" s="45" t="s">
        <v>97</v>
      </c>
      <c r="BO1314" s="68" t="str">
        <f t="shared" si="324"/>
        <v>EXECUTE [dbo].[PG_CI_CUENTA_BANCO] 0,0,0 , 1457, X</v>
      </c>
    </row>
    <row r="1315" spans="2:67" x14ac:dyDescent="0.3">
      <c r="B1315" s="6">
        <f t="shared" si="312"/>
        <v>0</v>
      </c>
      <c r="C1315" s="6" t="str">
        <f t="shared" si="313"/>
        <v>0, 0</v>
      </c>
      <c r="D1315" s="54">
        <f t="shared" si="314"/>
        <v>1459</v>
      </c>
      <c r="E1315" s="75" t="str">
        <f t="shared" si="315"/>
        <v>Corporativo | GASTOS HELICOPTERO | GASTOS HELICOPTERO | 111054856 | CD. JUAREZ | Pesos Mexicanos</v>
      </c>
      <c r="F1315" s="54" t="str">
        <f t="shared" si="316"/>
        <v>4856</v>
      </c>
      <c r="G1315" s="5">
        <v>0</v>
      </c>
      <c r="H1315" s="78" t="str">
        <f t="shared" si="317"/>
        <v>Corporativo | GASTOS HELICOPTERO | GASTOS HELICOPTERO | 111054856 | CD. JUAREZ | Pesos Mexicanos</v>
      </c>
      <c r="I1315" s="69">
        <f t="shared" si="310"/>
        <v>92</v>
      </c>
      <c r="J1315" s="69">
        <f t="shared" si="310"/>
        <v>7</v>
      </c>
      <c r="K1315" s="70">
        <v>1</v>
      </c>
      <c r="L1315" s="69">
        <f t="shared" si="318"/>
        <v>833</v>
      </c>
      <c r="M1315" s="69">
        <f t="shared" si="319"/>
        <v>833</v>
      </c>
      <c r="N1315" s="69">
        <f t="shared" si="320"/>
        <v>111054856</v>
      </c>
      <c r="P1315" s="70">
        <v>1</v>
      </c>
      <c r="Q1315" s="70">
        <v>6</v>
      </c>
      <c r="R1315" s="19" t="s">
        <v>4</v>
      </c>
      <c r="S1315" s="78" t="str">
        <f t="shared" si="321"/>
        <v>HUGO RUIZ</v>
      </c>
      <c r="T1315" s="78" t="str">
        <f t="shared" si="322"/>
        <v>Corporativo</v>
      </c>
      <c r="AB1315" s="78" t="str">
        <f t="shared" si="323"/>
        <v>ENRIQUE ZARAGOZA ITO</v>
      </c>
      <c r="AC1315" s="70">
        <v>103</v>
      </c>
      <c r="AD1315" s="68" t="str">
        <f t="shared" si="311"/>
        <v>EXECUTE [dbo].[PG_CI_CUENTA_BANCO] 0, 0, 0, 1459, 'Corporativo | GASTOS HELICOPTERO | GASTOS HELICOPTERO | 111054856 | CD. JUAREZ | Pesos Mexicanos' , '4856', 0, 'Corporativo | GASTOS HELICOPTERO | GASTOS HELICOPTERO | 111054856 | CD. JUAREZ | Pesos Mexicanos', 92, 7, 1, '833', '833', '111054856', '', 1, 6, NULL, 'HUGO RUIZ', 'Corporativo', '', '', '', '', '', '', '', 'ENRIQUE ZARAGOZA ITO', 103</v>
      </c>
      <c r="AK1315" s="43">
        <v>1459</v>
      </c>
      <c r="AL1315" s="44">
        <v>92</v>
      </c>
      <c r="AM1315" s="44">
        <v>7</v>
      </c>
      <c r="AN1315" s="84" t="s">
        <v>3</v>
      </c>
      <c r="AO1315" s="44">
        <v>0</v>
      </c>
      <c r="AP1315" s="45" t="s">
        <v>148</v>
      </c>
      <c r="AQ1315" s="45">
        <v>111054856</v>
      </c>
      <c r="AR1315" s="46" t="s">
        <v>367</v>
      </c>
      <c r="AS1315" s="45" t="s">
        <v>689</v>
      </c>
      <c r="AT1315" s="45" t="s">
        <v>689</v>
      </c>
      <c r="AU1315" s="45" t="s">
        <v>229</v>
      </c>
      <c r="AV1315" s="45" t="s">
        <v>107</v>
      </c>
      <c r="AW1315" s="45" t="s">
        <v>97</v>
      </c>
      <c r="AX1315" s="45" t="s">
        <v>108</v>
      </c>
      <c r="AY1315" s="45" t="s">
        <v>100</v>
      </c>
      <c r="AZ1315" s="45" t="s">
        <v>163</v>
      </c>
      <c r="BA1315" s="45">
        <v>833</v>
      </c>
      <c r="BB1315" s="74" t="s">
        <v>120</v>
      </c>
      <c r="BC1315" s="45">
        <v>833</v>
      </c>
      <c r="BD1315" s="45" t="s">
        <v>206</v>
      </c>
      <c r="BE1315" s="45" t="s">
        <v>671</v>
      </c>
      <c r="BG1315" s="45" t="s">
        <v>97</v>
      </c>
      <c r="BH1315" s="45" t="s">
        <v>556</v>
      </c>
      <c r="BI1315" s="45">
        <v>1</v>
      </c>
      <c r="BJ1315" s="45" t="s">
        <v>97</v>
      </c>
      <c r="BK1315" s="53">
        <v>43067.532210648147</v>
      </c>
      <c r="BL1315" s="45" t="s">
        <v>128</v>
      </c>
      <c r="BM1315" s="45" t="s">
        <v>97</v>
      </c>
      <c r="BO1315" s="68" t="str">
        <f t="shared" si="324"/>
        <v>EXECUTE [dbo].[PG_CI_CUENTA_BANCO] 0,0,0 , 1459, X</v>
      </c>
    </row>
    <row r="1316" spans="2:67" x14ac:dyDescent="0.3">
      <c r="B1316" s="6">
        <f t="shared" si="312"/>
        <v>0</v>
      </c>
      <c r="C1316" s="6" t="str">
        <f t="shared" si="313"/>
        <v>0, 0</v>
      </c>
      <c r="D1316" s="54">
        <f t="shared" si="314"/>
        <v>1460</v>
      </c>
      <c r="E1316" s="75" t="str">
        <f t="shared" si="315"/>
        <v>Corporativo | GASTOS HELICOPTERO | GASTOS HELICOPTERO | 111057642 | CD. JUAREZ | Dólares USA</v>
      </c>
      <c r="F1316" s="54" t="str">
        <f t="shared" si="316"/>
        <v>7642</v>
      </c>
      <c r="G1316" s="5">
        <v>0</v>
      </c>
      <c r="H1316" s="78" t="str">
        <f t="shared" si="317"/>
        <v>Corporativo | GASTOS HELICOPTERO | GASTOS HELICOPTERO | 111057642 | CD. JUAREZ | Dólares USA</v>
      </c>
      <c r="I1316" s="69">
        <f t="shared" si="310"/>
        <v>92</v>
      </c>
      <c r="J1316" s="69">
        <f t="shared" si="310"/>
        <v>7</v>
      </c>
      <c r="K1316" s="70">
        <v>2</v>
      </c>
      <c r="L1316" s="69">
        <f t="shared" si="318"/>
        <v>833</v>
      </c>
      <c r="M1316" s="69">
        <f t="shared" si="319"/>
        <v>833</v>
      </c>
      <c r="N1316" s="69">
        <f t="shared" si="320"/>
        <v>111057642</v>
      </c>
      <c r="P1316" s="70">
        <v>1</v>
      </c>
      <c r="Q1316" s="70">
        <v>6</v>
      </c>
      <c r="R1316" s="19" t="s">
        <v>4</v>
      </c>
      <c r="S1316" s="78" t="str">
        <f t="shared" si="321"/>
        <v>HUGO RUIZ</v>
      </c>
      <c r="T1316" s="78" t="str">
        <f t="shared" si="322"/>
        <v>Corporativo</v>
      </c>
      <c r="AB1316" s="78" t="str">
        <f t="shared" si="323"/>
        <v>ENRIQUE ZARAGOZA ITO</v>
      </c>
      <c r="AC1316" s="70">
        <v>103</v>
      </c>
      <c r="AD1316" s="68" t="str">
        <f t="shared" si="311"/>
        <v>EXECUTE [dbo].[PG_CI_CUENTA_BANCO] 0, 0, 0, 1460, 'Corporativo | GASTOS HELICOPTERO | GASTOS HELICOPTERO | 111057642 | CD. JUAREZ | Dólares USA' , '7642', 0, 'Corporativo | GASTOS HELICOPTERO | GASTOS HELICOPTERO | 111057642 | CD. JUAREZ | Dólares USA', 92, 7, 2, '833', '833', '111057642', '', 1, 6, NULL, 'HUGO RUIZ', 'Corporativo', '', '', '', '', '', '', '', 'ENRIQUE ZARAGOZA ITO', 103</v>
      </c>
      <c r="AK1316" s="43">
        <v>1460</v>
      </c>
      <c r="AL1316" s="44">
        <v>92</v>
      </c>
      <c r="AM1316" s="44">
        <v>7</v>
      </c>
      <c r="AN1316" s="84" t="s">
        <v>3</v>
      </c>
      <c r="AO1316" s="44">
        <v>0</v>
      </c>
      <c r="AP1316" s="45" t="s">
        <v>148</v>
      </c>
      <c r="AQ1316" s="45">
        <v>111057642</v>
      </c>
      <c r="AR1316" s="46" t="s">
        <v>367</v>
      </c>
      <c r="AS1316" s="45" t="s">
        <v>689</v>
      </c>
      <c r="AT1316" s="45" t="s">
        <v>689</v>
      </c>
      <c r="AU1316" s="45" t="s">
        <v>229</v>
      </c>
      <c r="AV1316" s="45" t="s">
        <v>107</v>
      </c>
      <c r="AW1316" s="45" t="s">
        <v>97</v>
      </c>
      <c r="AX1316" s="45" t="s">
        <v>108</v>
      </c>
      <c r="AY1316" s="45" t="s">
        <v>118</v>
      </c>
      <c r="AZ1316" s="45" t="s">
        <v>163</v>
      </c>
      <c r="BA1316" s="45">
        <v>833</v>
      </c>
      <c r="BB1316" s="74" t="s">
        <v>120</v>
      </c>
      <c r="BC1316" s="45">
        <v>833</v>
      </c>
      <c r="BD1316" s="45" t="s">
        <v>206</v>
      </c>
      <c r="BE1316" s="45" t="s">
        <v>671</v>
      </c>
      <c r="BG1316" s="45" t="s">
        <v>97</v>
      </c>
      <c r="BH1316" s="45" t="s">
        <v>556</v>
      </c>
      <c r="BI1316" s="45">
        <v>1</v>
      </c>
      <c r="BJ1316" s="45" t="s">
        <v>97</v>
      </c>
      <c r="BK1316" s="53">
        <v>43067.519537037035</v>
      </c>
      <c r="BL1316" s="45" t="s">
        <v>128</v>
      </c>
      <c r="BM1316" s="45" t="s">
        <v>97</v>
      </c>
      <c r="BO1316" s="68" t="str">
        <f t="shared" si="324"/>
        <v>EXECUTE [dbo].[PG_CI_CUENTA_BANCO] 0,0,0 , 1460, X</v>
      </c>
    </row>
    <row r="1317" spans="2:67" x14ac:dyDescent="0.3">
      <c r="B1317" s="6">
        <f t="shared" si="312"/>
        <v>0</v>
      </c>
      <c r="C1317" s="6" t="str">
        <f t="shared" si="313"/>
        <v>0, 0</v>
      </c>
      <c r="D1317" s="54">
        <f t="shared" si="314"/>
        <v>1461</v>
      </c>
      <c r="E1317" s="75" t="str">
        <f t="shared" si="315"/>
        <v>Corporativo | PECA | PECA IMPUESTOS | 111208748 | CD. JUAREZ | Pesos Mexicanos</v>
      </c>
      <c r="F1317" s="54" t="str">
        <f t="shared" si="316"/>
        <v>8748</v>
      </c>
      <c r="G1317" s="5">
        <v>0</v>
      </c>
      <c r="H1317" s="78" t="str">
        <f t="shared" si="317"/>
        <v>Corporativo | PECA | PECA IMPUESTOS | 111208748 | CD. JUAREZ | Pesos Mexicanos</v>
      </c>
      <c r="I1317" s="69">
        <f t="shared" si="310"/>
        <v>92</v>
      </c>
      <c r="J1317" s="69">
        <f t="shared" si="310"/>
        <v>7</v>
      </c>
      <c r="K1317" s="70">
        <v>1</v>
      </c>
      <c r="L1317" s="69" t="str">
        <f t="shared" si="318"/>
        <v>CD. JUAREZ</v>
      </c>
      <c r="M1317" s="69">
        <f t="shared" si="319"/>
        <v>833</v>
      </c>
      <c r="N1317" s="69">
        <f t="shared" si="320"/>
        <v>111208748</v>
      </c>
      <c r="P1317" s="70">
        <v>1</v>
      </c>
      <c r="Q1317" s="70">
        <v>6</v>
      </c>
      <c r="R1317" s="19" t="s">
        <v>4</v>
      </c>
      <c r="S1317" s="78" t="str">
        <f t="shared" si="321"/>
        <v>HUGO RUIZ</v>
      </c>
      <c r="T1317" s="78" t="str">
        <f t="shared" si="322"/>
        <v>Corporativo</v>
      </c>
      <c r="AB1317" s="78" t="str">
        <f t="shared" si="323"/>
        <v>ENRIQUE ZARAGOZA ITO</v>
      </c>
      <c r="AC1317" s="70">
        <v>103</v>
      </c>
      <c r="AD1317" s="68" t="str">
        <f t="shared" si="311"/>
        <v>EXECUTE [dbo].[PG_CI_CUENTA_BANCO] 0, 0, 0, 1461, 'Corporativo | PECA | PECA IMPUESTOS | 111208748 | CD. JUAREZ | Pesos Mexicanos' , '8748', 0, 'Corporativo | PECA | PECA IMPUESTOS | 111208748 | CD. JUAREZ | Pesos Mexicanos', 92, 7, 1, 'CD. JUAREZ', '833', '111208748', '', 1, 6, NULL, 'HUGO RUIZ', 'Corporativo', '', '', '', '', '', '', '', 'ENRIQUE ZARAGOZA ITO', 103</v>
      </c>
      <c r="AK1317" s="43">
        <v>1461</v>
      </c>
      <c r="AL1317" s="44">
        <v>92</v>
      </c>
      <c r="AM1317" s="44">
        <v>7</v>
      </c>
      <c r="AN1317" s="84" t="s">
        <v>3</v>
      </c>
      <c r="AO1317" s="44">
        <v>0</v>
      </c>
      <c r="AP1317" s="45" t="s">
        <v>148</v>
      </c>
      <c r="AQ1317" s="45">
        <v>111208748</v>
      </c>
      <c r="AR1317" s="46" t="s">
        <v>575</v>
      </c>
      <c r="AS1317" s="45" t="s">
        <v>576</v>
      </c>
      <c r="AT1317" s="45" t="s">
        <v>690</v>
      </c>
      <c r="AU1317" s="45" t="s">
        <v>691</v>
      </c>
      <c r="AV1317" s="45" t="s">
        <v>107</v>
      </c>
      <c r="AW1317" s="45" t="s">
        <v>97</v>
      </c>
      <c r="AX1317" s="45" t="s">
        <v>108</v>
      </c>
      <c r="AY1317" s="45" t="s">
        <v>100</v>
      </c>
      <c r="AZ1317" s="45" t="s">
        <v>163</v>
      </c>
      <c r="BA1317" s="45" t="s">
        <v>120</v>
      </c>
      <c r="BB1317" s="74" t="s">
        <v>120</v>
      </c>
      <c r="BC1317" s="45">
        <v>833</v>
      </c>
      <c r="BD1317" s="45" t="s">
        <v>206</v>
      </c>
      <c r="BE1317" s="45" t="s">
        <v>671</v>
      </c>
      <c r="BG1317" s="45" t="s">
        <v>169</v>
      </c>
      <c r="BH1317" s="45" t="s">
        <v>632</v>
      </c>
      <c r="BI1317" s="45">
        <v>1</v>
      </c>
      <c r="BJ1317" s="45" t="s">
        <v>97</v>
      </c>
      <c r="BK1317" s="53">
        <v>43109.415891203702</v>
      </c>
      <c r="BL1317" s="45" t="s">
        <v>128</v>
      </c>
      <c r="BM1317" s="45" t="s">
        <v>97</v>
      </c>
      <c r="BO1317" s="68" t="str">
        <f t="shared" si="324"/>
        <v>EXECUTE [dbo].[PG_CI_CUENTA_BANCO] 0,0,0 , 1461, X</v>
      </c>
    </row>
    <row r="1318" spans="2:67" x14ac:dyDescent="0.3">
      <c r="B1318" s="6">
        <f t="shared" si="312"/>
        <v>0</v>
      </c>
      <c r="C1318" s="6" t="str">
        <f t="shared" si="313"/>
        <v>0, 0</v>
      </c>
      <c r="D1318" s="54">
        <f t="shared" si="314"/>
        <v>1462</v>
      </c>
      <c r="E1318" s="75" t="str">
        <f t="shared" si="315"/>
        <v>Corporativo | PECA | PECA IMPUESTOS HELITOMZA | 111208748 | CD. JUAREZ | Pesos Mexicanos</v>
      </c>
      <c r="F1318" s="54" t="str">
        <f t="shared" si="316"/>
        <v>8748</v>
      </c>
      <c r="G1318" s="5">
        <v>0</v>
      </c>
      <c r="H1318" s="78" t="str">
        <f t="shared" si="317"/>
        <v>Corporativo | PECA | PECA IMPUESTOS HELITOMZA | 111208748 | CD. JUAREZ | Pesos Mexicanos</v>
      </c>
      <c r="I1318" s="69">
        <f t="shared" si="310"/>
        <v>92</v>
      </c>
      <c r="J1318" s="69">
        <f t="shared" si="310"/>
        <v>7</v>
      </c>
      <c r="K1318" s="70">
        <v>1</v>
      </c>
      <c r="L1318" s="69">
        <f t="shared" si="318"/>
        <v>833</v>
      </c>
      <c r="M1318" s="69">
        <f t="shared" si="319"/>
        <v>833</v>
      </c>
      <c r="N1318" s="69">
        <f t="shared" si="320"/>
        <v>111208748</v>
      </c>
      <c r="P1318" s="70">
        <v>1</v>
      </c>
      <c r="Q1318" s="70">
        <v>6</v>
      </c>
      <c r="R1318" s="19" t="s">
        <v>4</v>
      </c>
      <c r="S1318" s="78" t="str">
        <f t="shared" si="321"/>
        <v>HUGO RUIZ</v>
      </c>
      <c r="T1318" s="78" t="str">
        <f t="shared" si="322"/>
        <v>Corporativo</v>
      </c>
      <c r="AB1318" s="78" t="str">
        <f t="shared" si="323"/>
        <v>ENRIQUE ZARAGOZA ITO</v>
      </c>
      <c r="AC1318" s="70">
        <v>103</v>
      </c>
      <c r="AD1318" s="68" t="str">
        <f t="shared" si="311"/>
        <v>EXECUTE [dbo].[PG_CI_CUENTA_BANCO] 0, 0, 0, 1462, 'Corporativo | PECA | PECA IMPUESTOS HELITOMZA | 111208748 | CD. JUAREZ | Pesos Mexicanos' , '8748', 0, 'Corporativo | PECA | PECA IMPUESTOS HELITOMZA | 111208748 | CD. JUAREZ | Pesos Mexicanos', 92, 7, 1, '833', '833', '111208748', '', 1, 6, NULL, 'HUGO RUIZ', 'Corporativo', '', '', '', '', '', '', '', 'ENRIQUE ZARAGOZA ITO', 103</v>
      </c>
      <c r="AK1318" s="43">
        <v>1462</v>
      </c>
      <c r="AL1318" s="44">
        <v>92</v>
      </c>
      <c r="AM1318" s="44">
        <v>7</v>
      </c>
      <c r="AN1318" s="84" t="s">
        <v>3</v>
      </c>
      <c r="AO1318" s="44">
        <v>0</v>
      </c>
      <c r="AP1318" s="45" t="s">
        <v>148</v>
      </c>
      <c r="AQ1318" s="45">
        <v>111208748</v>
      </c>
      <c r="AR1318" s="46" t="s">
        <v>575</v>
      </c>
      <c r="AS1318" s="45" t="s">
        <v>576</v>
      </c>
      <c r="AT1318" s="45" t="s">
        <v>692</v>
      </c>
      <c r="AU1318" s="45" t="s">
        <v>691</v>
      </c>
      <c r="AV1318" s="45" t="s">
        <v>107</v>
      </c>
      <c r="AW1318" s="45" t="s">
        <v>97</v>
      </c>
      <c r="AX1318" s="45" t="s">
        <v>108</v>
      </c>
      <c r="AY1318" s="45" t="s">
        <v>100</v>
      </c>
      <c r="AZ1318" s="45" t="s">
        <v>163</v>
      </c>
      <c r="BA1318" s="45">
        <v>833</v>
      </c>
      <c r="BB1318" s="74" t="s">
        <v>120</v>
      </c>
      <c r="BC1318" s="45">
        <v>833</v>
      </c>
      <c r="BD1318" s="45" t="s">
        <v>206</v>
      </c>
      <c r="BE1318" s="45" t="s">
        <v>671</v>
      </c>
      <c r="BG1318" s="45" t="s">
        <v>97</v>
      </c>
      <c r="BH1318" s="45" t="s">
        <v>693</v>
      </c>
      <c r="BI1318" s="45">
        <v>1</v>
      </c>
      <c r="BJ1318" s="45" t="s">
        <v>97</v>
      </c>
      <c r="BK1318" s="53">
        <v>43085.489502314813</v>
      </c>
      <c r="BL1318" s="45" t="s">
        <v>128</v>
      </c>
      <c r="BM1318" s="45" t="s">
        <v>97</v>
      </c>
      <c r="BO1318" s="68" t="str">
        <f t="shared" si="324"/>
        <v>EXECUTE [dbo].[PG_CI_CUENTA_BANCO] 0,0,0 , 1462, X</v>
      </c>
    </row>
    <row r="1319" spans="2:67" x14ac:dyDescent="0.3">
      <c r="B1319" s="6">
        <f t="shared" si="312"/>
        <v>0</v>
      </c>
      <c r="C1319" s="6" t="str">
        <f t="shared" si="313"/>
        <v>0, 0</v>
      </c>
      <c r="D1319" s="54">
        <f t="shared" si="314"/>
        <v>1463</v>
      </c>
      <c r="E1319" s="75" t="str">
        <f t="shared" si="315"/>
        <v>Corporativo | CONCENTRADORA | PAGO DE GAS | 111293648 | CD. JUAREZ | Pesos Mexicanos</v>
      </c>
      <c r="F1319" s="54" t="str">
        <f t="shared" si="316"/>
        <v>3648</v>
      </c>
      <c r="G1319" s="5">
        <v>0</v>
      </c>
      <c r="H1319" s="78" t="str">
        <f t="shared" si="317"/>
        <v>Corporativo | CONCENTRADORA | PAGO DE GAS | 111293648 | CD. JUAREZ | Pesos Mexicanos</v>
      </c>
      <c r="I1319" s="69">
        <f t="shared" si="310"/>
        <v>23</v>
      </c>
      <c r="J1319" s="69">
        <f t="shared" si="310"/>
        <v>7</v>
      </c>
      <c r="K1319" s="70">
        <v>1</v>
      </c>
      <c r="L1319" s="69">
        <f t="shared" si="318"/>
        <v>833</v>
      </c>
      <c r="M1319" s="69">
        <f t="shared" si="319"/>
        <v>833</v>
      </c>
      <c r="N1319" s="69">
        <f t="shared" si="320"/>
        <v>111293648</v>
      </c>
      <c r="P1319" s="70">
        <v>1</v>
      </c>
      <c r="Q1319" s="70">
        <v>2</v>
      </c>
      <c r="R1319" s="19" t="s">
        <v>4</v>
      </c>
      <c r="S1319" s="78" t="str">
        <f t="shared" si="321"/>
        <v>HUGO RUIZ</v>
      </c>
      <c r="T1319" s="78" t="str">
        <f t="shared" si="322"/>
        <v>Corporativo</v>
      </c>
      <c r="AB1319" s="78" t="str">
        <f t="shared" si="323"/>
        <v>ENRIQUE ZARAGOZA ITO</v>
      </c>
      <c r="AC1319" s="70">
        <v>103</v>
      </c>
      <c r="AD1319" s="68" t="str">
        <f t="shared" si="311"/>
        <v>EXECUTE [dbo].[PG_CI_CUENTA_BANCO] 0, 0, 0, 1463, 'Corporativo | CONCENTRADORA | PAGO DE GAS | 111293648 | CD. JUAREZ | Pesos Mexicanos' , '3648', 0, 'Corporativo | CONCENTRADORA | PAGO DE GAS | 111293648 | CD. JUAREZ | Pesos Mexicanos', 23, 7, 1, '833', '833', '111293648', '', 1, 2, NULL, 'HUGO RUIZ', 'Corporativo', '', '', '', '', '', '', '', 'ENRIQUE ZARAGOZA ITO', 103</v>
      </c>
      <c r="AK1319" s="43">
        <v>1463</v>
      </c>
      <c r="AL1319" s="44">
        <v>23</v>
      </c>
      <c r="AM1319" s="44">
        <v>7</v>
      </c>
      <c r="AN1319" s="84" t="s">
        <v>3</v>
      </c>
      <c r="AO1319" s="44">
        <v>0</v>
      </c>
      <c r="AP1319" s="45" t="s">
        <v>148</v>
      </c>
      <c r="AQ1319" s="45">
        <v>111293648</v>
      </c>
      <c r="AR1319" s="46" t="s">
        <v>127</v>
      </c>
      <c r="AS1319" s="45" t="s">
        <v>18</v>
      </c>
      <c r="AT1319" s="45" t="s">
        <v>694</v>
      </c>
      <c r="AU1319" s="45" t="s">
        <v>174</v>
      </c>
      <c r="AV1319" s="45" t="s">
        <v>107</v>
      </c>
      <c r="AW1319" s="45" t="s">
        <v>97</v>
      </c>
      <c r="AX1319" s="45" t="s">
        <v>108</v>
      </c>
      <c r="AY1319" s="45" t="s">
        <v>100</v>
      </c>
      <c r="AZ1319" s="45" t="s">
        <v>163</v>
      </c>
      <c r="BA1319" s="45">
        <v>833</v>
      </c>
      <c r="BB1319" s="74" t="s">
        <v>120</v>
      </c>
      <c r="BC1319" s="45">
        <v>833</v>
      </c>
      <c r="BD1319" s="45" t="s">
        <v>206</v>
      </c>
      <c r="BE1319" s="45" t="s">
        <v>671</v>
      </c>
      <c r="BG1319" s="45" t="s">
        <v>169</v>
      </c>
      <c r="BH1319" s="45" t="s">
        <v>556</v>
      </c>
      <c r="BI1319" s="45">
        <v>1</v>
      </c>
      <c r="BJ1319" s="45" t="s">
        <v>97</v>
      </c>
      <c r="BK1319" s="53">
        <v>43175.720694444448</v>
      </c>
      <c r="BL1319" s="45" t="s">
        <v>128</v>
      </c>
      <c r="BM1319" s="45" t="s">
        <v>97</v>
      </c>
      <c r="BO1319" s="68" t="str">
        <f t="shared" si="324"/>
        <v>EXECUTE [dbo].[PG_CI_CUENTA_BANCO] 0,0,0 , 1463, X</v>
      </c>
    </row>
    <row r="1320" spans="2:67" x14ac:dyDescent="0.3">
      <c r="B1320" s="6">
        <f t="shared" si="312"/>
        <v>0</v>
      </c>
      <c r="C1320" s="6" t="str">
        <f t="shared" si="313"/>
        <v>0, 0</v>
      </c>
      <c r="D1320" s="54">
        <f t="shared" si="314"/>
        <v>1464</v>
      </c>
      <c r="E1320" s="75" t="str">
        <f t="shared" si="315"/>
        <v>Corporativo | CONCENTRADORA | PAGO DE GAS | 111293664 | CD. JUAREZ | Pesos Mexicanos</v>
      </c>
      <c r="F1320" s="54" t="str">
        <f t="shared" si="316"/>
        <v>3664</v>
      </c>
      <c r="G1320" s="5">
        <v>0</v>
      </c>
      <c r="H1320" s="78" t="str">
        <f t="shared" si="317"/>
        <v>Corporativo | CONCENTRADORA | PAGO DE GAS | 111293664 | CD. JUAREZ | Pesos Mexicanos</v>
      </c>
      <c r="I1320" s="69">
        <f t="shared" si="310"/>
        <v>11</v>
      </c>
      <c r="J1320" s="69">
        <f t="shared" si="310"/>
        <v>7</v>
      </c>
      <c r="K1320" s="70">
        <v>1</v>
      </c>
      <c r="L1320" s="69">
        <f t="shared" si="318"/>
        <v>833</v>
      </c>
      <c r="M1320" s="69">
        <f t="shared" si="319"/>
        <v>833</v>
      </c>
      <c r="N1320" s="69">
        <f t="shared" si="320"/>
        <v>111293664</v>
      </c>
      <c r="P1320" s="70">
        <v>1</v>
      </c>
      <c r="Q1320" s="70">
        <v>2</v>
      </c>
      <c r="R1320" s="19" t="s">
        <v>4</v>
      </c>
      <c r="S1320" s="78" t="str">
        <f t="shared" si="321"/>
        <v>HUGO RUIZ</v>
      </c>
      <c r="T1320" s="78" t="str">
        <f t="shared" si="322"/>
        <v>Corporativo</v>
      </c>
      <c r="AB1320" s="78" t="str">
        <f t="shared" si="323"/>
        <v>ENRIQUE ZARAGOZA ITO</v>
      </c>
      <c r="AC1320" s="70">
        <v>103</v>
      </c>
      <c r="AD1320" s="68" t="str">
        <f t="shared" si="311"/>
        <v>EXECUTE [dbo].[PG_CI_CUENTA_BANCO] 0, 0, 0, 1464, 'Corporativo | CONCENTRADORA | PAGO DE GAS | 111293664 | CD. JUAREZ | Pesos Mexicanos' , '3664', 0, 'Corporativo | CONCENTRADORA | PAGO DE GAS | 111293664 | CD. JUAREZ | Pesos Mexicanos', 11, 7, 1, '833', '833', '111293664', '', 1, 2, NULL, 'HUGO RUIZ', 'Corporativo', '', '', '', '', '', '', '', 'ENRIQUE ZARAGOZA ITO', 103</v>
      </c>
      <c r="AK1320" s="43">
        <v>1464</v>
      </c>
      <c r="AL1320" s="44">
        <v>11</v>
      </c>
      <c r="AM1320" s="44">
        <v>7</v>
      </c>
      <c r="AN1320" s="84" t="s">
        <v>3</v>
      </c>
      <c r="AO1320" s="44">
        <v>0</v>
      </c>
      <c r="AP1320" s="45" t="s">
        <v>148</v>
      </c>
      <c r="AQ1320" s="45">
        <v>111293664</v>
      </c>
      <c r="AR1320" s="46" t="s">
        <v>127</v>
      </c>
      <c r="AS1320" s="45" t="s">
        <v>18</v>
      </c>
      <c r="AT1320" s="45" t="s">
        <v>694</v>
      </c>
      <c r="AU1320" s="45" t="s">
        <v>174</v>
      </c>
      <c r="AV1320" s="45" t="s">
        <v>107</v>
      </c>
      <c r="AW1320" s="45" t="s">
        <v>97</v>
      </c>
      <c r="AX1320" s="45" t="s">
        <v>108</v>
      </c>
      <c r="AY1320" s="45" t="s">
        <v>100</v>
      </c>
      <c r="AZ1320" s="45" t="s">
        <v>163</v>
      </c>
      <c r="BA1320" s="45">
        <v>833</v>
      </c>
      <c r="BB1320" s="74" t="s">
        <v>120</v>
      </c>
      <c r="BC1320" s="45">
        <v>833</v>
      </c>
      <c r="BD1320" s="45" t="s">
        <v>352</v>
      </c>
      <c r="BE1320" s="45" t="s">
        <v>671</v>
      </c>
      <c r="BG1320" s="45" t="s">
        <v>169</v>
      </c>
      <c r="BH1320" s="45" t="s">
        <v>556</v>
      </c>
      <c r="BI1320" s="45">
        <v>1</v>
      </c>
      <c r="BJ1320" s="45" t="s">
        <v>97</v>
      </c>
      <c r="BK1320" s="53">
        <v>43175.718946759262</v>
      </c>
      <c r="BL1320" s="45" t="s">
        <v>128</v>
      </c>
      <c r="BM1320" s="45" t="s">
        <v>97</v>
      </c>
      <c r="BO1320" s="68" t="str">
        <f t="shared" si="324"/>
        <v>EXECUTE [dbo].[PG_CI_CUENTA_BANCO] 0,0,0 , 1464, X</v>
      </c>
    </row>
    <row r="1321" spans="2:67" x14ac:dyDescent="0.3">
      <c r="B1321" s="6">
        <f t="shared" si="312"/>
        <v>0</v>
      </c>
      <c r="C1321" s="6" t="str">
        <f t="shared" si="313"/>
        <v>0, 0</v>
      </c>
      <c r="D1321" s="54">
        <f t="shared" si="314"/>
        <v>1465</v>
      </c>
      <c r="E1321" s="75" t="str">
        <f t="shared" si="315"/>
        <v>Corporativo | INGRESOS | INGRESOS   | 111333291 | CD. JUAREZ | Pesos Mexicanos</v>
      </c>
      <c r="F1321" s="54" t="str">
        <f t="shared" si="316"/>
        <v>3291</v>
      </c>
      <c r="G1321" s="5">
        <v>0</v>
      </c>
      <c r="H1321" s="78" t="str">
        <f t="shared" si="317"/>
        <v>Corporativo | INGRESOS | INGRESOS   | 111333291 | CD. JUAREZ | Pesos Mexicanos</v>
      </c>
      <c r="I1321" s="69">
        <f t="shared" si="310"/>
        <v>42</v>
      </c>
      <c r="J1321" s="69">
        <f t="shared" si="310"/>
        <v>7</v>
      </c>
      <c r="K1321" s="70">
        <v>1</v>
      </c>
      <c r="L1321" s="69">
        <f t="shared" si="318"/>
        <v>833</v>
      </c>
      <c r="M1321" s="69">
        <f t="shared" si="319"/>
        <v>833</v>
      </c>
      <c r="N1321" s="69">
        <f t="shared" si="320"/>
        <v>111333291</v>
      </c>
      <c r="P1321" s="70">
        <v>1</v>
      </c>
      <c r="Q1321" s="70">
        <v>1</v>
      </c>
      <c r="R1321" s="19" t="s">
        <v>4</v>
      </c>
      <c r="S1321" s="78" t="str">
        <f t="shared" si="321"/>
        <v>HUGO RUIZ</v>
      </c>
      <c r="T1321" s="78" t="str">
        <f t="shared" si="322"/>
        <v>Corporativo</v>
      </c>
      <c r="AB1321" s="78" t="str">
        <f t="shared" si="323"/>
        <v>ENRIQUE ZARAGOZA ITO</v>
      </c>
      <c r="AC1321" s="70">
        <v>103</v>
      </c>
      <c r="AD1321" s="68" t="str">
        <f t="shared" si="311"/>
        <v>EXECUTE [dbo].[PG_CI_CUENTA_BANCO] 0, 0, 0, 1465, 'Corporativo | INGRESOS | INGRESOS   | 111333291 | CD. JUAREZ | Pesos Mexicanos' , '3291', 0, 'Corporativo | INGRESOS | INGRESOS   | 111333291 | CD. JUAREZ | Pesos Mexicanos', 42, 7, 1, '833', '833', '111333291', '', 1, 1, NULL, 'HUGO RUIZ', 'Corporativo', '', '', '', '', '', '', '', 'ENRIQUE ZARAGOZA ITO', 103</v>
      </c>
      <c r="AK1321" s="43">
        <v>1465</v>
      </c>
      <c r="AL1321" s="44">
        <v>42</v>
      </c>
      <c r="AM1321" s="44">
        <v>7</v>
      </c>
      <c r="AN1321" s="84" t="s">
        <v>3</v>
      </c>
      <c r="AO1321" s="44">
        <v>0</v>
      </c>
      <c r="AP1321" s="45" t="s">
        <v>148</v>
      </c>
      <c r="AQ1321" s="45">
        <v>111333291</v>
      </c>
      <c r="AR1321" s="46" t="s">
        <v>104</v>
      </c>
      <c r="AS1321" s="45" t="s">
        <v>24</v>
      </c>
      <c r="AT1321" s="45" t="s">
        <v>548</v>
      </c>
      <c r="AU1321" s="45" t="s">
        <v>174</v>
      </c>
      <c r="AV1321" s="45" t="s">
        <v>107</v>
      </c>
      <c r="AW1321" s="45" t="s">
        <v>97</v>
      </c>
      <c r="AX1321" s="45" t="s">
        <v>108</v>
      </c>
      <c r="AY1321" s="45" t="s">
        <v>100</v>
      </c>
      <c r="AZ1321" s="45" t="s">
        <v>163</v>
      </c>
      <c r="BA1321" s="45">
        <v>833</v>
      </c>
      <c r="BB1321" s="74" t="s">
        <v>120</v>
      </c>
      <c r="BC1321" s="45">
        <v>833</v>
      </c>
      <c r="BD1321" s="45" t="s">
        <v>206</v>
      </c>
      <c r="BE1321" s="45" t="s">
        <v>671</v>
      </c>
      <c r="BG1321" s="45" t="s">
        <v>97</v>
      </c>
      <c r="BH1321" s="45" t="s">
        <v>556</v>
      </c>
      <c r="BI1321" s="45">
        <v>1</v>
      </c>
      <c r="BJ1321" s="45" t="s">
        <v>97</v>
      </c>
      <c r="BK1321" s="53">
        <v>43139.563703703701</v>
      </c>
      <c r="BL1321" s="45" t="s">
        <v>128</v>
      </c>
      <c r="BM1321" s="45" t="s">
        <v>97</v>
      </c>
      <c r="BO1321" s="68" t="str">
        <f t="shared" si="324"/>
        <v>EXECUTE [dbo].[PG_CI_CUENTA_BANCO] 0,0,0 , 1465, X</v>
      </c>
    </row>
    <row r="1322" spans="2:67" x14ac:dyDescent="0.3">
      <c r="B1322" s="6">
        <f t="shared" si="312"/>
        <v>0</v>
      </c>
      <c r="C1322" s="6" t="str">
        <f t="shared" si="313"/>
        <v>0, 0</v>
      </c>
      <c r="D1322" s="54">
        <f t="shared" si="314"/>
        <v>1466</v>
      </c>
      <c r="E1322" s="75" t="str">
        <f t="shared" si="315"/>
        <v>Tijuana | GASTOS  CONTRALORIA | GASTOS CONTRALORIA | 111333178 | CD. JUAREZ | Pesos Mexicanos</v>
      </c>
      <c r="F1322" s="54" t="str">
        <f t="shared" si="316"/>
        <v>3178</v>
      </c>
      <c r="G1322" s="5">
        <v>0</v>
      </c>
      <c r="H1322" s="78" t="str">
        <f t="shared" si="317"/>
        <v>Tijuana | GASTOS  CONTRALORIA | GASTOS CONTRALORIA | 111333178 | CD. JUAREZ | Pesos Mexicanos</v>
      </c>
      <c r="I1322" s="69">
        <f t="shared" si="310"/>
        <v>16</v>
      </c>
      <c r="J1322" s="69">
        <f t="shared" si="310"/>
        <v>7</v>
      </c>
      <c r="K1322" s="70">
        <v>1</v>
      </c>
      <c r="L1322" s="69">
        <f t="shared" si="318"/>
        <v>833</v>
      </c>
      <c r="M1322" s="69">
        <f t="shared" si="319"/>
        <v>833</v>
      </c>
      <c r="N1322" s="69">
        <f t="shared" si="320"/>
        <v>111333178</v>
      </c>
      <c r="P1322" s="70">
        <v>1</v>
      </c>
      <c r="Q1322" s="70">
        <v>6</v>
      </c>
      <c r="R1322" s="19" t="s">
        <v>4</v>
      </c>
      <c r="S1322" s="78" t="str">
        <f t="shared" si="321"/>
        <v>HUGO RUIZ</v>
      </c>
      <c r="T1322" s="78" t="str">
        <f t="shared" si="322"/>
        <v>Tijuana</v>
      </c>
      <c r="AB1322" s="78" t="str">
        <f t="shared" si="323"/>
        <v>ENRIQUE ZARAGOZA ITO</v>
      </c>
      <c r="AC1322" s="70">
        <v>103</v>
      </c>
      <c r="AD1322" s="68" t="str">
        <f t="shared" si="311"/>
        <v>EXECUTE [dbo].[PG_CI_CUENTA_BANCO] 0, 0, 0, 1466, 'Tijuana | GASTOS  CONTRALORIA | GASTOS CONTRALORIA | 111333178 | CD. JUAREZ | Pesos Mexicanos' , '3178', 0, 'Tijuana | GASTOS  CONTRALORIA | GASTOS CONTRALORIA | 111333178 | CD. JUAREZ | Pesos Mexicanos', 16, 7, 1, '833', '833', '111333178', '', 1, 6, NULL, 'HUGO RUIZ', 'Tijuana', '', '', '', '', '', '', '', 'ENRIQUE ZARAGOZA ITO', 103</v>
      </c>
      <c r="AK1322" s="43">
        <v>1466</v>
      </c>
      <c r="AL1322" s="44">
        <v>16</v>
      </c>
      <c r="AM1322" s="44">
        <v>7</v>
      </c>
      <c r="AN1322" s="84" t="s">
        <v>3</v>
      </c>
      <c r="AO1322" s="44">
        <v>4</v>
      </c>
      <c r="AP1322" s="45" t="s">
        <v>123</v>
      </c>
      <c r="AQ1322" s="45">
        <v>111333178</v>
      </c>
      <c r="AR1322" s="46" t="s">
        <v>367</v>
      </c>
      <c r="AS1322" s="45" t="s">
        <v>695</v>
      </c>
      <c r="AT1322" s="45" t="s">
        <v>696</v>
      </c>
      <c r="AU1322" s="45" t="s">
        <v>125</v>
      </c>
      <c r="AV1322" s="45" t="s">
        <v>107</v>
      </c>
      <c r="AW1322" s="45" t="s">
        <v>97</v>
      </c>
      <c r="AX1322" s="45" t="s">
        <v>108</v>
      </c>
      <c r="AY1322" s="45" t="s">
        <v>100</v>
      </c>
      <c r="AZ1322" s="45" t="s">
        <v>163</v>
      </c>
      <c r="BA1322" s="45">
        <v>833</v>
      </c>
      <c r="BB1322" s="74" t="s">
        <v>120</v>
      </c>
      <c r="BC1322" s="45">
        <v>833</v>
      </c>
      <c r="BD1322" s="45" t="s">
        <v>206</v>
      </c>
      <c r="BE1322" s="45" t="s">
        <v>671</v>
      </c>
      <c r="BG1322" s="45" t="s">
        <v>97</v>
      </c>
      <c r="BH1322" s="45" t="s">
        <v>556</v>
      </c>
      <c r="BI1322" s="45">
        <v>1</v>
      </c>
      <c r="BJ1322" s="45" t="s">
        <v>97</v>
      </c>
      <c r="BK1322" s="53">
        <v>43137.573171296295</v>
      </c>
      <c r="BL1322" s="45" t="s">
        <v>128</v>
      </c>
      <c r="BM1322" s="45" t="s">
        <v>97</v>
      </c>
      <c r="BO1322" s="68" t="str">
        <f t="shared" si="324"/>
        <v>EXECUTE [dbo].[PG_CI_CUENTA_BANCO] 0,0,0 , 1466, X</v>
      </c>
    </row>
    <row r="1323" spans="2:67" x14ac:dyDescent="0.3">
      <c r="B1323" s="6">
        <f t="shared" si="312"/>
        <v>0</v>
      </c>
      <c r="C1323" s="6" t="str">
        <f t="shared" si="313"/>
        <v>0, 0</v>
      </c>
      <c r="D1323" s="54">
        <f t="shared" si="314"/>
        <v>1467</v>
      </c>
      <c r="E1323" s="75" t="str">
        <f t="shared" si="315"/>
        <v>Todas | CUENTA PARA PAGOS DE SORIANA | CUENTA PARA PAGOS DE SORIANA | 65506672611 | CD. JUAREZ | Pesos Mexicanos</v>
      </c>
      <c r="F1323" s="54" t="str">
        <f t="shared" si="316"/>
        <v>2611</v>
      </c>
      <c r="G1323" s="5">
        <v>0</v>
      </c>
      <c r="H1323" s="78" t="str">
        <f t="shared" si="317"/>
        <v>Todas | CUENTA PARA PAGOS DE SORIANA | CUENTA PARA PAGOS DE SORIANA | 65506672611 | CD. JUAREZ | Pesos Mexicanos</v>
      </c>
      <c r="I1323" s="69">
        <f t="shared" si="310"/>
        <v>45</v>
      </c>
      <c r="J1323" s="69">
        <f t="shared" si="310"/>
        <v>10</v>
      </c>
      <c r="K1323" s="70">
        <v>1</v>
      </c>
      <c r="L1323" s="69">
        <f t="shared" si="318"/>
        <v>7618</v>
      </c>
      <c r="M1323" s="69">
        <f t="shared" si="319"/>
        <v>7618</v>
      </c>
      <c r="N1323" s="69">
        <f t="shared" si="320"/>
        <v>65506672611</v>
      </c>
      <c r="P1323" s="70">
        <v>1</v>
      </c>
      <c r="Q1323" s="70">
        <v>6</v>
      </c>
      <c r="R1323" s="19" t="s">
        <v>4</v>
      </c>
      <c r="S1323" s="78" t="str">
        <f t="shared" si="321"/>
        <v>MIGUEL ANGEL NAVA MANZANO</v>
      </c>
      <c r="T1323" s="78" t="str">
        <f t="shared" si="322"/>
        <v>Todas</v>
      </c>
      <c r="AB1323" s="78" t="str">
        <f t="shared" si="323"/>
        <v>ENRIQUE ZARAGOZA ITO</v>
      </c>
      <c r="AC1323" s="70">
        <v>103</v>
      </c>
      <c r="AD1323" s="68" t="str">
        <f t="shared" si="311"/>
        <v>EXECUTE [dbo].[PG_CI_CUENTA_BANCO] 0, 0, 0, 1467, 'Todas | CUENTA PARA PAGOS DE SORIANA | CUENTA PARA PAGOS DE SORIANA | 65506672611 | CD. JUAREZ | Pesos Mexicanos' , '2611', 0, 'Todas | CUENTA PARA PAGOS DE SORIANA | CUENTA PARA PAGOS DE SORIANA | 65506672611 | CD. JUAREZ | Pesos Mexicanos', 45, 10, 1, '7618', '7618', '65506672611', '', 1, 6, NULL, 'MIGUEL ANGEL NAVA MANZANO', 'Todas', '', '', '', '', '', '', '', 'ENRIQUE ZARAGOZA ITO', 103</v>
      </c>
      <c r="AK1323" s="43">
        <v>1467</v>
      </c>
      <c r="AL1323" s="44">
        <v>45</v>
      </c>
      <c r="AM1323" s="44">
        <v>10</v>
      </c>
      <c r="AN1323" s="84" t="s">
        <v>3</v>
      </c>
      <c r="AO1323" s="44">
        <v>0</v>
      </c>
      <c r="AP1323" s="45" t="s">
        <v>130</v>
      </c>
      <c r="AQ1323" s="45">
        <v>65506672611</v>
      </c>
      <c r="AR1323" s="46" t="s">
        <v>367</v>
      </c>
      <c r="AS1323" s="45" t="s">
        <v>554</v>
      </c>
      <c r="AT1323" s="45" t="s">
        <v>554</v>
      </c>
      <c r="AU1323" s="45" t="s">
        <v>395</v>
      </c>
      <c r="AV1323" s="45" t="s">
        <v>107</v>
      </c>
      <c r="AW1323" s="45" t="s">
        <v>97</v>
      </c>
      <c r="AX1323" s="45" t="s">
        <v>108</v>
      </c>
      <c r="AY1323" s="45" t="s">
        <v>100</v>
      </c>
      <c r="AZ1323" s="45" t="s">
        <v>163</v>
      </c>
      <c r="BA1323" s="45">
        <v>7618</v>
      </c>
      <c r="BB1323" s="74" t="s">
        <v>120</v>
      </c>
      <c r="BC1323" s="45">
        <v>7618</v>
      </c>
      <c r="BD1323" s="45" t="s">
        <v>149</v>
      </c>
      <c r="BE1323" s="45" t="s">
        <v>555</v>
      </c>
      <c r="BG1323" s="45" t="s">
        <v>97</v>
      </c>
      <c r="BH1323" s="45" t="s">
        <v>556</v>
      </c>
      <c r="BI1323" s="45">
        <v>1</v>
      </c>
      <c r="BJ1323" s="45" t="s">
        <v>97</v>
      </c>
      <c r="BK1323" s="53">
        <v>43209.456585648149</v>
      </c>
      <c r="BL1323" s="45" t="s">
        <v>128</v>
      </c>
      <c r="BM1323" s="45" t="s">
        <v>97</v>
      </c>
      <c r="BO1323" s="68" t="str">
        <f t="shared" si="324"/>
        <v>EXECUTE [dbo].[PG_CI_CUENTA_BANCO] 0,0,0 , 1467, X</v>
      </c>
    </row>
    <row r="1324" spans="2:67" x14ac:dyDescent="0.3">
      <c r="B1324" s="6">
        <f t="shared" si="312"/>
        <v>0</v>
      </c>
      <c r="C1324" s="6" t="str">
        <f t="shared" si="313"/>
        <v>0, 0</v>
      </c>
      <c r="D1324" s="54">
        <f t="shared" si="314"/>
        <v>1468</v>
      </c>
      <c r="E1324" s="75" t="str">
        <f t="shared" si="315"/>
        <v>Todas | CUENTA PARA PAGOS DE SORIANA | CUENTA PARA PAGOS DE SORIANA | 65506672795 | CD. JUAREZ | Pesos Mexicanos</v>
      </c>
      <c r="F1324" s="54" t="str">
        <f t="shared" si="316"/>
        <v>2795</v>
      </c>
      <c r="G1324" s="5">
        <v>0</v>
      </c>
      <c r="H1324" s="78" t="str">
        <f t="shared" si="317"/>
        <v>Todas | CUENTA PARA PAGOS DE SORIANA | CUENTA PARA PAGOS DE SORIANA | 65506672795 | CD. JUAREZ | Pesos Mexicanos</v>
      </c>
      <c r="I1324" s="69">
        <f t="shared" si="310"/>
        <v>47</v>
      </c>
      <c r="J1324" s="69">
        <f t="shared" si="310"/>
        <v>10</v>
      </c>
      <c r="K1324" s="70">
        <v>1</v>
      </c>
      <c r="L1324" s="69">
        <f t="shared" si="318"/>
        <v>7618</v>
      </c>
      <c r="M1324" s="69">
        <f t="shared" si="319"/>
        <v>7618</v>
      </c>
      <c r="N1324" s="69">
        <f t="shared" si="320"/>
        <v>65506672795</v>
      </c>
      <c r="P1324" s="70">
        <v>1</v>
      </c>
      <c r="Q1324" s="70">
        <v>6</v>
      </c>
      <c r="R1324" s="19" t="s">
        <v>4</v>
      </c>
      <c r="S1324" s="78" t="str">
        <f t="shared" si="321"/>
        <v>MIGUEL ANGEL NAVA MANZANO</v>
      </c>
      <c r="T1324" s="78" t="str">
        <f t="shared" si="322"/>
        <v>Todas</v>
      </c>
      <c r="AB1324" s="78" t="str">
        <f t="shared" si="323"/>
        <v>ENRIQUE ZARAGOZA ITO</v>
      </c>
      <c r="AC1324" s="70">
        <v>103</v>
      </c>
      <c r="AD1324" s="68" t="str">
        <f t="shared" si="311"/>
        <v>EXECUTE [dbo].[PG_CI_CUENTA_BANCO] 0, 0, 0, 1468, 'Todas | CUENTA PARA PAGOS DE SORIANA | CUENTA PARA PAGOS DE SORIANA | 65506672795 | CD. JUAREZ | Pesos Mexicanos' , '2795', 0, 'Todas | CUENTA PARA PAGOS DE SORIANA | CUENTA PARA PAGOS DE SORIANA | 65506672795 | CD. JUAREZ | Pesos Mexicanos', 47, 10, 1, '7618', '7618', '65506672795', '', 1, 6, NULL, 'MIGUEL ANGEL NAVA MANZANO', 'Todas', '', '', '', '', '', '', '', 'ENRIQUE ZARAGOZA ITO', 103</v>
      </c>
      <c r="AK1324" s="43">
        <v>1468</v>
      </c>
      <c r="AL1324" s="44">
        <v>47</v>
      </c>
      <c r="AM1324" s="44">
        <v>10</v>
      </c>
      <c r="AN1324" s="84" t="s">
        <v>3</v>
      </c>
      <c r="AO1324" s="44">
        <v>0</v>
      </c>
      <c r="AP1324" s="45" t="s">
        <v>130</v>
      </c>
      <c r="AQ1324" s="45">
        <v>65506672795</v>
      </c>
      <c r="AR1324" s="46" t="s">
        <v>367</v>
      </c>
      <c r="AS1324" s="45" t="s">
        <v>554</v>
      </c>
      <c r="AT1324" s="45" t="s">
        <v>554</v>
      </c>
      <c r="AU1324" s="45" t="s">
        <v>395</v>
      </c>
      <c r="AV1324" s="45" t="s">
        <v>107</v>
      </c>
      <c r="AW1324" s="45" t="s">
        <v>97</v>
      </c>
      <c r="AX1324" s="45" t="s">
        <v>108</v>
      </c>
      <c r="AY1324" s="45" t="s">
        <v>100</v>
      </c>
      <c r="AZ1324" s="45" t="s">
        <v>163</v>
      </c>
      <c r="BA1324" s="45">
        <v>7618</v>
      </c>
      <c r="BB1324" s="74" t="s">
        <v>120</v>
      </c>
      <c r="BC1324" s="45">
        <v>7618</v>
      </c>
      <c r="BD1324" s="45" t="s">
        <v>149</v>
      </c>
      <c r="BE1324" s="45" t="s">
        <v>555</v>
      </c>
      <c r="BG1324" s="45" t="s">
        <v>97</v>
      </c>
      <c r="BH1324" s="45" t="s">
        <v>672</v>
      </c>
      <c r="BI1324" s="45">
        <v>1</v>
      </c>
      <c r="BJ1324" s="45" t="s">
        <v>97</v>
      </c>
      <c r="BK1324" s="53">
        <v>43209.457118055558</v>
      </c>
      <c r="BL1324" s="45" t="s">
        <v>128</v>
      </c>
      <c r="BM1324" s="45" t="s">
        <v>97</v>
      </c>
      <c r="BO1324" s="68" t="str">
        <f t="shared" si="324"/>
        <v>EXECUTE [dbo].[PG_CI_CUENTA_BANCO] 0,0,0 , 1468, X</v>
      </c>
    </row>
    <row r="1325" spans="2:67" x14ac:dyDescent="0.3">
      <c r="B1325" s="6">
        <f t="shared" si="312"/>
        <v>0</v>
      </c>
      <c r="C1325" s="6" t="str">
        <f t="shared" si="313"/>
        <v>0, 0</v>
      </c>
      <c r="D1325" s="54">
        <f t="shared" si="314"/>
        <v>1469</v>
      </c>
      <c r="E1325" s="75" t="str">
        <f t="shared" si="315"/>
        <v>Corporativo | N/D | N/D | 4189779 | 500 N MESA EL PASO TX | Dólares USA</v>
      </c>
      <c r="F1325" s="54" t="str">
        <f t="shared" si="316"/>
        <v>9779</v>
      </c>
      <c r="G1325" s="5">
        <v>0</v>
      </c>
      <c r="H1325" s="78" t="str">
        <f t="shared" si="317"/>
        <v>Corporativo | N/D | N/D | 4189779 | 500 N MESA EL PASO TX | Dólares USA</v>
      </c>
      <c r="I1325" s="69">
        <f t="shared" si="310"/>
        <v>23</v>
      </c>
      <c r="J1325" s="69">
        <f t="shared" si="310"/>
        <v>13</v>
      </c>
      <c r="K1325" s="70">
        <v>2</v>
      </c>
      <c r="L1325" s="69" t="str">
        <f t="shared" si="318"/>
        <v>N/D</v>
      </c>
      <c r="M1325" s="69" t="str">
        <f t="shared" si="319"/>
        <v>N/D</v>
      </c>
      <c r="N1325" s="69">
        <f t="shared" si="320"/>
        <v>4189779</v>
      </c>
      <c r="P1325" s="70">
        <v>1</v>
      </c>
      <c r="Q1325" s="70">
        <v>6</v>
      </c>
      <c r="R1325" s="19" t="s">
        <v>4</v>
      </c>
      <c r="S1325" s="78" t="str">
        <f t="shared" si="321"/>
        <v>SOLEDAD MONTES MILLER</v>
      </c>
      <c r="T1325" s="78" t="str">
        <f t="shared" si="322"/>
        <v>Corporativo</v>
      </c>
      <c r="AB1325" s="78" t="str">
        <f t="shared" si="323"/>
        <v>ENRIQUE ZARAGOZA ITO</v>
      </c>
      <c r="AC1325" s="70">
        <v>202</v>
      </c>
      <c r="AD1325" s="68" t="str">
        <f t="shared" si="311"/>
        <v>EXECUTE [dbo].[PG_CI_CUENTA_BANCO] 0, 0, 0, 1469, 'Corporativo | N/D | N/D | 4189779 | 500 N MESA EL PASO TX | Dólares USA' , '9779', 0, 'Corporativo | N/D | N/D | 4189779 | 500 N MESA EL PASO TX | Dólares USA', 23, 13, 2, 'N/D', 'N/D', '4189779', '', 1, 6, NULL, 'SOLEDAD MONTES MILLER', 'Corporativo', '', '', '', '', '', '', '', 'ENRIQUE ZARAGOZA ITO', 202</v>
      </c>
      <c r="AK1325" s="43">
        <v>1469</v>
      </c>
      <c r="AL1325" s="44">
        <v>23</v>
      </c>
      <c r="AM1325" s="44">
        <v>13</v>
      </c>
      <c r="AN1325" s="84" t="s">
        <v>3</v>
      </c>
      <c r="AO1325" s="44">
        <v>0</v>
      </c>
      <c r="AP1325" s="45" t="s">
        <v>148</v>
      </c>
      <c r="AQ1325" s="45">
        <v>4189779</v>
      </c>
      <c r="AR1325" s="46" t="s">
        <v>98</v>
      </c>
      <c r="AS1325" s="45" t="s">
        <v>97</v>
      </c>
      <c r="AT1325" s="45" t="s">
        <v>97</v>
      </c>
      <c r="AU1325" s="45" t="s">
        <v>251</v>
      </c>
      <c r="AV1325" s="45" t="s">
        <v>107</v>
      </c>
      <c r="AW1325" s="45" t="s">
        <v>97</v>
      </c>
      <c r="AX1325" s="45" t="s">
        <v>108</v>
      </c>
      <c r="AY1325" s="45" t="s">
        <v>118</v>
      </c>
      <c r="AZ1325" s="45" t="s">
        <v>163</v>
      </c>
      <c r="BA1325" s="45" t="s">
        <v>97</v>
      </c>
      <c r="BB1325" s="74" t="s">
        <v>660</v>
      </c>
      <c r="BC1325" s="45" t="s">
        <v>97</v>
      </c>
      <c r="BD1325" s="45" t="s">
        <v>97</v>
      </c>
      <c r="BE1325" s="45" t="s">
        <v>661</v>
      </c>
      <c r="BG1325" s="45" t="s">
        <v>97</v>
      </c>
      <c r="BH1325" s="45" t="s">
        <v>662</v>
      </c>
      <c r="BI1325" s="45">
        <v>1</v>
      </c>
      <c r="BJ1325" s="45" t="s">
        <v>97</v>
      </c>
      <c r="BK1325" s="53">
        <v>43196.544189814813</v>
      </c>
      <c r="BL1325" s="45" t="s">
        <v>128</v>
      </c>
      <c r="BM1325" s="45" t="s">
        <v>97</v>
      </c>
      <c r="BO1325" s="68" t="str">
        <f t="shared" si="324"/>
        <v>EXECUTE [dbo].[PG_CI_CUENTA_BANCO] 0,0,0 , 1469, X</v>
      </c>
    </row>
    <row r="1326" spans="2:67" x14ac:dyDescent="0.3">
      <c r="B1326" s="6">
        <f t="shared" si="312"/>
        <v>0</v>
      </c>
      <c r="C1326" s="6" t="str">
        <f t="shared" si="313"/>
        <v>0, 0</v>
      </c>
      <c r="D1326" s="54">
        <f t="shared" si="314"/>
        <v>1470</v>
      </c>
      <c r="E1326" s="75" t="str">
        <f t="shared" si="315"/>
        <v>Corporativo | N/D | N//D | 675640427 | EL PASO TX. | Dólares USA</v>
      </c>
      <c r="F1326" s="54" t="str">
        <f t="shared" si="316"/>
        <v>0427</v>
      </c>
      <c r="G1326" s="5">
        <v>0</v>
      </c>
      <c r="H1326" s="78" t="str">
        <f t="shared" si="317"/>
        <v>Corporativo | N/D | N//D | 675640427 | EL PASO TX. | Dólares USA</v>
      </c>
      <c r="I1326" s="69">
        <f t="shared" si="310"/>
        <v>23</v>
      </c>
      <c r="J1326" s="69">
        <f t="shared" si="310"/>
        <v>20</v>
      </c>
      <c r="K1326" s="70">
        <v>2</v>
      </c>
      <c r="L1326" s="69" t="str">
        <f t="shared" si="318"/>
        <v>EL PASO TX</v>
      </c>
      <c r="M1326" s="69" t="str">
        <f t="shared" si="319"/>
        <v>SUNLAND PARK</v>
      </c>
      <c r="N1326" s="69">
        <f t="shared" si="320"/>
        <v>675640427</v>
      </c>
      <c r="P1326" s="70">
        <v>1</v>
      </c>
      <c r="Q1326" s="70">
        <v>6</v>
      </c>
      <c r="R1326" s="19" t="s">
        <v>4</v>
      </c>
      <c r="S1326" s="78" t="str">
        <f t="shared" si="321"/>
        <v>BERTHA LOZANO</v>
      </c>
      <c r="T1326" s="78" t="str">
        <f t="shared" si="322"/>
        <v>Corporativo</v>
      </c>
      <c r="AB1326" s="78" t="str">
        <f t="shared" si="323"/>
        <v>ENRIQUE ZARAGOZA ITO</v>
      </c>
      <c r="AC1326" s="70">
        <v>202</v>
      </c>
      <c r="AD1326" s="68" t="str">
        <f t="shared" si="311"/>
        <v>EXECUTE [dbo].[PG_CI_CUENTA_BANCO] 0, 0, 0, 1470, 'Corporativo | N/D | N//D | 675640427 | EL PASO TX. | Dólares USA' , '0427', 0, 'Corporativo | N/D | N//D | 675640427 | EL PASO TX. | Dólares USA', 23, 20, 2, 'EL PASO TX', 'SUNLAND PARK', '675640427', '', 1, 6, NULL, 'BERTHA LOZANO', 'Corporativo', '', '', '', '', '', '', '', 'ENRIQUE ZARAGOZA ITO', 202</v>
      </c>
      <c r="AK1326" s="43">
        <v>1470</v>
      </c>
      <c r="AL1326" s="44">
        <v>23</v>
      </c>
      <c r="AM1326" s="44">
        <v>20</v>
      </c>
      <c r="AN1326" s="84" t="s">
        <v>3</v>
      </c>
      <c r="AO1326" s="44">
        <v>0</v>
      </c>
      <c r="AP1326" s="45" t="s">
        <v>148</v>
      </c>
      <c r="AQ1326" s="45">
        <v>675640427</v>
      </c>
      <c r="AR1326" s="46" t="s">
        <v>98</v>
      </c>
      <c r="AS1326" s="45" t="s">
        <v>97</v>
      </c>
      <c r="AT1326" s="45" t="s">
        <v>697</v>
      </c>
      <c r="AU1326" s="45" t="s">
        <v>251</v>
      </c>
      <c r="AV1326" s="45" t="s">
        <v>107</v>
      </c>
      <c r="AW1326" s="45" t="s">
        <v>97</v>
      </c>
      <c r="AX1326" s="45" t="s">
        <v>108</v>
      </c>
      <c r="AY1326" s="45" t="s">
        <v>118</v>
      </c>
      <c r="AZ1326" s="45" t="s">
        <v>163</v>
      </c>
      <c r="BA1326" s="45" t="s">
        <v>408</v>
      </c>
      <c r="BB1326" s="74" t="s">
        <v>146</v>
      </c>
      <c r="BC1326" s="45" t="s">
        <v>628</v>
      </c>
      <c r="BD1326" s="45" t="s">
        <v>146</v>
      </c>
      <c r="BE1326" s="45" t="s">
        <v>454</v>
      </c>
      <c r="BG1326" s="45" t="s">
        <v>97</v>
      </c>
      <c r="BH1326" s="45" t="s">
        <v>662</v>
      </c>
      <c r="BI1326" s="45">
        <v>1</v>
      </c>
      <c r="BJ1326" s="45" t="s">
        <v>97</v>
      </c>
      <c r="BK1326" s="53">
        <v>43196.547534722224</v>
      </c>
      <c r="BL1326" s="45" t="s">
        <v>128</v>
      </c>
      <c r="BM1326" s="45" t="s">
        <v>97</v>
      </c>
      <c r="BO1326" s="68" t="str">
        <f t="shared" si="324"/>
        <v>EXECUTE [dbo].[PG_CI_CUENTA_BANCO] 0,0,0 , 1470, X</v>
      </c>
    </row>
    <row r="1327" spans="2:67" x14ac:dyDescent="0.3">
      <c r="B1327" s="6">
        <f t="shared" si="312"/>
        <v>0</v>
      </c>
      <c r="C1327" s="6" t="str">
        <f t="shared" si="313"/>
        <v>0, 0</v>
      </c>
      <c r="D1327" s="54">
        <f t="shared" si="314"/>
        <v>1471</v>
      </c>
      <c r="E1327" s="75" t="str">
        <f t="shared" si="315"/>
        <v>Corporativo | ACTIVACION DE CUENTA | ACTIVACION DE CUENTA | 111755757 | CD. JUAREZ | Pesos Mexicanos</v>
      </c>
      <c r="F1327" s="54" t="str">
        <f t="shared" si="316"/>
        <v>5757</v>
      </c>
      <c r="G1327" s="5">
        <v>0</v>
      </c>
      <c r="H1327" s="78" t="str">
        <f t="shared" si="317"/>
        <v>Corporativo | ACTIVACION DE CUENTA | ACTIVACION DE CUENTA | 111755757 | CD. JUAREZ | Pesos Mexicanos</v>
      </c>
      <c r="I1327" s="69">
        <f t="shared" si="310"/>
        <v>70</v>
      </c>
      <c r="J1327" s="69">
        <f t="shared" si="310"/>
        <v>7</v>
      </c>
      <c r="K1327" s="70">
        <v>1</v>
      </c>
      <c r="L1327" s="69">
        <f t="shared" si="318"/>
        <v>833</v>
      </c>
      <c r="M1327" s="69">
        <f t="shared" si="319"/>
        <v>833</v>
      </c>
      <c r="N1327" s="69">
        <f t="shared" si="320"/>
        <v>111755757</v>
      </c>
      <c r="P1327" s="70">
        <v>1</v>
      </c>
      <c r="Q1327" s="70">
        <v>6</v>
      </c>
      <c r="R1327" s="19" t="s">
        <v>4</v>
      </c>
      <c r="S1327" s="78" t="str">
        <f t="shared" si="321"/>
        <v>HUGO RUIZ</v>
      </c>
      <c r="T1327" s="78" t="str">
        <f t="shared" si="322"/>
        <v>Corporativo</v>
      </c>
      <c r="AB1327" s="78" t="str">
        <f t="shared" si="323"/>
        <v>ENRIQUE ZARAGOZA ITO</v>
      </c>
      <c r="AC1327" s="70">
        <v>103</v>
      </c>
      <c r="AD1327" s="68" t="str">
        <f t="shared" si="311"/>
        <v>EXECUTE [dbo].[PG_CI_CUENTA_BANCO] 0, 0, 0, 1471, 'Corporativo | ACTIVACION DE CUENTA | ACTIVACION DE CUENTA | 111755757 | CD. JUAREZ | Pesos Mexicanos' , '5757', 0, 'Corporativo | ACTIVACION DE CUENTA | ACTIVACION DE CUENTA | 111755757 | CD. JUAREZ | Pesos Mexicanos', 70, 7, 1, '833', '833', '111755757', '', 1, 6, NULL, 'HUGO RUIZ', 'Corporativo', '', '', '', '', '', '', '', 'ENRIQUE ZARAGOZA ITO', 103</v>
      </c>
      <c r="AK1327" s="43">
        <v>1471</v>
      </c>
      <c r="AL1327" s="44">
        <v>70</v>
      </c>
      <c r="AM1327" s="44">
        <v>7</v>
      </c>
      <c r="AN1327" s="84" t="s">
        <v>3</v>
      </c>
      <c r="AO1327" s="44">
        <v>0</v>
      </c>
      <c r="AP1327" s="45" t="s">
        <v>148</v>
      </c>
      <c r="AQ1327" s="45">
        <v>111755757</v>
      </c>
      <c r="AR1327" s="46" t="s">
        <v>367</v>
      </c>
      <c r="AS1327" s="45" t="s">
        <v>698</v>
      </c>
      <c r="AT1327" s="45" t="s">
        <v>698</v>
      </c>
      <c r="AU1327" s="45" t="s">
        <v>251</v>
      </c>
      <c r="AV1327" s="45" t="s">
        <v>107</v>
      </c>
      <c r="AW1327" s="45" t="s">
        <v>97</v>
      </c>
      <c r="AX1327" s="45" t="s">
        <v>108</v>
      </c>
      <c r="AY1327" s="45" t="s">
        <v>100</v>
      </c>
      <c r="AZ1327" s="45" t="s">
        <v>163</v>
      </c>
      <c r="BA1327" s="45">
        <v>833</v>
      </c>
      <c r="BB1327" s="74" t="s">
        <v>120</v>
      </c>
      <c r="BC1327" s="45">
        <v>833</v>
      </c>
      <c r="BD1327" s="45" t="s">
        <v>206</v>
      </c>
      <c r="BE1327" s="45" t="s">
        <v>671</v>
      </c>
      <c r="BG1327" s="45" t="s">
        <v>97</v>
      </c>
      <c r="BH1327" s="45" t="s">
        <v>699</v>
      </c>
      <c r="BI1327" s="45">
        <v>1</v>
      </c>
      <c r="BJ1327" s="45" t="s">
        <v>97</v>
      </c>
      <c r="BK1327" s="53">
        <v>43225.527060185188</v>
      </c>
      <c r="BL1327" s="45" t="s">
        <v>128</v>
      </c>
      <c r="BM1327" s="45" t="s">
        <v>97</v>
      </c>
      <c r="BO1327" s="68" t="str">
        <f t="shared" si="324"/>
        <v>EXECUTE [dbo].[PG_CI_CUENTA_BANCO] 0,0,0 , 1471, X</v>
      </c>
    </row>
    <row r="1328" spans="2:67" x14ac:dyDescent="0.3">
      <c r="B1328" s="6">
        <f t="shared" si="312"/>
        <v>0</v>
      </c>
      <c r="C1328" s="6" t="str">
        <f t="shared" si="313"/>
        <v>0, 0</v>
      </c>
      <c r="D1328" s="54">
        <f t="shared" si="314"/>
        <v>1472</v>
      </c>
      <c r="E1328" s="75" t="str">
        <f t="shared" si="315"/>
        <v>Corporativo | CUENTA PARA PAGOS DE SORIANA | CUENTA PARA PAGOS DE SORIANA | 65506774165 | CD. JUAREZ | Pesos Mexicanos</v>
      </c>
      <c r="F1328" s="54" t="str">
        <f t="shared" si="316"/>
        <v>4165</v>
      </c>
      <c r="G1328" s="5">
        <v>0</v>
      </c>
      <c r="H1328" s="78" t="str">
        <f t="shared" si="317"/>
        <v>Corporativo | CUENTA PARA PAGOS DE SORIANA | CUENTA PARA PAGOS DE SORIANA | 65506774165 | CD. JUAREZ | Pesos Mexicanos</v>
      </c>
      <c r="I1328" s="69">
        <f t="shared" si="310"/>
        <v>24</v>
      </c>
      <c r="J1328" s="69">
        <f t="shared" si="310"/>
        <v>10</v>
      </c>
      <c r="K1328" s="70">
        <v>1</v>
      </c>
      <c r="L1328" s="69">
        <f t="shared" si="318"/>
        <v>7618</v>
      </c>
      <c r="M1328" s="69">
        <f t="shared" si="319"/>
        <v>7618</v>
      </c>
      <c r="N1328" s="69">
        <f t="shared" si="320"/>
        <v>65506774165</v>
      </c>
      <c r="P1328" s="70">
        <v>1</v>
      </c>
      <c r="Q1328" s="70">
        <v>6</v>
      </c>
      <c r="R1328" s="19" t="s">
        <v>4</v>
      </c>
      <c r="S1328" s="78" t="str">
        <f t="shared" si="321"/>
        <v>MIGUEL ANGEL NAVA MANZANO</v>
      </c>
      <c r="T1328" s="78" t="str">
        <f t="shared" si="322"/>
        <v>Corporativo</v>
      </c>
      <c r="AB1328" s="78" t="str">
        <f t="shared" si="323"/>
        <v>ENRIQUE ZARAGOZA ITO</v>
      </c>
      <c r="AC1328" s="70">
        <v>103</v>
      </c>
      <c r="AD1328" s="68" t="str">
        <f t="shared" si="311"/>
        <v>EXECUTE [dbo].[PG_CI_CUENTA_BANCO] 0, 0, 0, 1472, 'Corporativo | CUENTA PARA PAGOS DE SORIANA | CUENTA PARA PAGOS DE SORIANA | 65506774165 | CD. JUAREZ | Pesos Mexicanos' , '4165', 0, 'Corporativo | CUENTA PARA PAGOS DE SORIANA | CUENTA PARA PAGOS DE SORIANA | 65506774165 | CD. JUAREZ | Pesos Mexicanos', 24, 10, 1, '7618', '7618', '65506774165', '', 1, 6, NULL, 'MIGUEL ANGEL NAVA MANZANO', 'Corporativo', '', '', '', '', '', '', '', 'ENRIQUE ZARAGOZA ITO', 103</v>
      </c>
      <c r="AK1328" s="43">
        <v>1472</v>
      </c>
      <c r="AL1328" s="44">
        <v>24</v>
      </c>
      <c r="AM1328" s="44">
        <v>10</v>
      </c>
      <c r="AN1328" s="84" t="s">
        <v>3</v>
      </c>
      <c r="AO1328" s="44">
        <v>0</v>
      </c>
      <c r="AP1328" s="45" t="s">
        <v>148</v>
      </c>
      <c r="AQ1328" s="45">
        <v>65506774165</v>
      </c>
      <c r="AR1328" s="46" t="s">
        <v>367</v>
      </c>
      <c r="AS1328" s="45" t="s">
        <v>554</v>
      </c>
      <c r="AT1328" s="45" t="s">
        <v>554</v>
      </c>
      <c r="AU1328" s="45" t="s">
        <v>642</v>
      </c>
      <c r="AV1328" s="45" t="s">
        <v>107</v>
      </c>
      <c r="AW1328" s="45" t="s">
        <v>97</v>
      </c>
      <c r="AX1328" s="45" t="s">
        <v>108</v>
      </c>
      <c r="AY1328" s="45" t="s">
        <v>100</v>
      </c>
      <c r="AZ1328" s="45" t="s">
        <v>163</v>
      </c>
      <c r="BA1328" s="45">
        <v>7618</v>
      </c>
      <c r="BB1328" s="74" t="s">
        <v>120</v>
      </c>
      <c r="BC1328" s="45">
        <v>7618</v>
      </c>
      <c r="BD1328" s="45" t="s">
        <v>700</v>
      </c>
      <c r="BE1328" s="45" t="s">
        <v>555</v>
      </c>
      <c r="BF1328" s="45" t="s">
        <v>701</v>
      </c>
      <c r="BG1328" s="45" t="s">
        <v>97</v>
      </c>
      <c r="BH1328" s="45" t="s">
        <v>556</v>
      </c>
      <c r="BI1328" s="45">
        <v>1</v>
      </c>
      <c r="BJ1328" s="45" t="s">
        <v>97</v>
      </c>
      <c r="BK1328" s="53">
        <v>43257.562685185185</v>
      </c>
      <c r="BL1328" s="45" t="s">
        <v>128</v>
      </c>
      <c r="BM1328" s="45" t="s">
        <v>97</v>
      </c>
      <c r="BO1328" s="68" t="str">
        <f t="shared" si="324"/>
        <v>EXECUTE [dbo].[PG_CI_CUENTA_BANCO] 0,0,0 , 1472, X</v>
      </c>
    </row>
    <row r="1329" spans="2:67" x14ac:dyDescent="0.3">
      <c r="B1329" s="6">
        <f t="shared" si="312"/>
        <v>0</v>
      </c>
      <c r="C1329" s="6" t="str">
        <f t="shared" si="313"/>
        <v>0, 0</v>
      </c>
      <c r="D1329" s="54">
        <f t="shared" si="314"/>
        <v>1473</v>
      </c>
      <c r="E1329" s="75" t="str">
        <f t="shared" si="315"/>
        <v>Corporativo | CUENTA OPERATIVA | OPERACION CREDITO | 5123609 | CD. JUAREZ | Pesos Mexicanos</v>
      </c>
      <c r="F1329" s="54" t="str">
        <f t="shared" si="316"/>
        <v>3609</v>
      </c>
      <c r="G1329" s="5">
        <v>0</v>
      </c>
      <c r="H1329" s="78" t="str">
        <f t="shared" si="317"/>
        <v>Corporativo | CUENTA OPERATIVA | OPERACION CREDITO | 5123609 | CD. JUAREZ | Pesos Mexicanos</v>
      </c>
      <c r="I1329" s="69">
        <f t="shared" si="310"/>
        <v>49</v>
      </c>
      <c r="J1329" s="69">
        <f t="shared" si="310"/>
        <v>1</v>
      </c>
      <c r="K1329" s="70">
        <v>1</v>
      </c>
      <c r="L1329" s="69">
        <f t="shared" si="318"/>
        <v>7012</v>
      </c>
      <c r="M1329" s="69">
        <f t="shared" si="319"/>
        <v>7012</v>
      </c>
      <c r="N1329" s="69">
        <f t="shared" si="320"/>
        <v>5123609</v>
      </c>
      <c r="P1329" s="70">
        <v>1</v>
      </c>
      <c r="Q1329" s="70">
        <v>6</v>
      </c>
      <c r="R1329" s="19" t="s">
        <v>4</v>
      </c>
      <c r="S1329" s="78" t="str">
        <f t="shared" si="321"/>
        <v>MONICA DUARTE</v>
      </c>
      <c r="T1329" s="78" t="str">
        <f t="shared" si="322"/>
        <v>Corporativo</v>
      </c>
      <c r="AB1329" s="78" t="str">
        <f t="shared" si="323"/>
        <v>ENRIQUE ZARAGOZA ITO</v>
      </c>
      <c r="AC1329" s="70">
        <v>103</v>
      </c>
      <c r="AD1329" s="68" t="str">
        <f t="shared" si="311"/>
        <v>EXECUTE [dbo].[PG_CI_CUENTA_BANCO] 0, 0, 0, 1473, 'Corporativo | CUENTA OPERATIVA | OPERACION CREDITO | 5123609 | CD. JUAREZ | Pesos Mexicanos' , '3609', 0, 'Corporativo | CUENTA OPERATIVA | OPERACION CREDITO | 5123609 | CD. JUAREZ | Pesos Mexicanos', 49, 1, 1, '7012', '7012', '5123609', '', 1, 6, NULL, 'MONICA DUARTE', 'Corporativo', '', '', '', '', '', '', '', 'ENRIQUE ZARAGOZA ITO', 103</v>
      </c>
      <c r="AK1329" s="43">
        <v>1473</v>
      </c>
      <c r="AL1329" s="44">
        <v>49</v>
      </c>
      <c r="AM1329" s="44">
        <v>1</v>
      </c>
      <c r="AN1329" s="84" t="s">
        <v>3</v>
      </c>
      <c r="AO1329" s="44">
        <v>0</v>
      </c>
      <c r="AP1329" s="45" t="s">
        <v>148</v>
      </c>
      <c r="AQ1329" s="45">
        <v>5123609</v>
      </c>
      <c r="AR1329" s="46" t="s">
        <v>367</v>
      </c>
      <c r="AS1329" s="45" t="s">
        <v>702</v>
      </c>
      <c r="AT1329" s="45" t="s">
        <v>26</v>
      </c>
      <c r="AU1329" s="45" t="s">
        <v>251</v>
      </c>
      <c r="AV1329" s="45" t="s">
        <v>107</v>
      </c>
      <c r="AW1329" s="45" t="s">
        <v>97</v>
      </c>
      <c r="AX1329" s="45" t="s">
        <v>108</v>
      </c>
      <c r="AY1329" s="45" t="s">
        <v>100</v>
      </c>
      <c r="AZ1329" s="45" t="s">
        <v>163</v>
      </c>
      <c r="BA1329" s="45">
        <v>7012</v>
      </c>
      <c r="BB1329" s="74" t="s">
        <v>120</v>
      </c>
      <c r="BC1329" s="45">
        <v>7012</v>
      </c>
      <c r="BD1329" s="45" t="s">
        <v>97</v>
      </c>
      <c r="BE1329" s="45" t="s">
        <v>703</v>
      </c>
      <c r="BG1329" s="45" t="s">
        <v>97</v>
      </c>
      <c r="BH1329" s="45" t="s">
        <v>704</v>
      </c>
      <c r="BI1329" s="45">
        <v>1</v>
      </c>
      <c r="BJ1329" s="45" t="s">
        <v>97</v>
      </c>
      <c r="BK1329" s="53">
        <v>43262.721979166665</v>
      </c>
      <c r="BL1329" s="45" t="s">
        <v>128</v>
      </c>
      <c r="BM1329" s="45" t="s">
        <v>97</v>
      </c>
      <c r="BO1329" s="68" t="str">
        <f t="shared" si="324"/>
        <v>EXECUTE [dbo].[PG_CI_CUENTA_BANCO] 0,0,0 , 1473, X</v>
      </c>
    </row>
    <row r="1330" spans="2:67" x14ac:dyDescent="0.3">
      <c r="B1330" s="6">
        <f t="shared" si="312"/>
        <v>0</v>
      </c>
      <c r="C1330" s="6" t="str">
        <f t="shared" si="313"/>
        <v>0, 0</v>
      </c>
      <c r="D1330" s="54">
        <f t="shared" si="314"/>
        <v>1474</v>
      </c>
      <c r="E1330" s="75" t="str">
        <f t="shared" si="315"/>
        <v>Corporativo | CUENTA OPERATIVA | OPERACION CREDITO | 4319674 | CD. JUAREZ | Pesos Mexicanos</v>
      </c>
      <c r="F1330" s="54" t="str">
        <f t="shared" si="316"/>
        <v>9674</v>
      </c>
      <c r="G1330" s="5">
        <v>0</v>
      </c>
      <c r="H1330" s="78" t="str">
        <f t="shared" si="317"/>
        <v>Corporativo | CUENTA OPERATIVA | OPERACION CREDITO | 4319674 | CD. JUAREZ | Pesos Mexicanos</v>
      </c>
      <c r="I1330" s="69">
        <f t="shared" si="310"/>
        <v>47</v>
      </c>
      <c r="J1330" s="69">
        <f t="shared" si="310"/>
        <v>1</v>
      </c>
      <c r="K1330" s="70">
        <v>1</v>
      </c>
      <c r="L1330" s="69">
        <f t="shared" si="318"/>
        <v>7012</v>
      </c>
      <c r="M1330" s="69">
        <f t="shared" si="319"/>
        <v>7012</v>
      </c>
      <c r="N1330" s="69">
        <f t="shared" si="320"/>
        <v>4319674</v>
      </c>
      <c r="P1330" s="70">
        <v>1</v>
      </c>
      <c r="Q1330" s="70">
        <v>6</v>
      </c>
      <c r="R1330" s="19" t="s">
        <v>4</v>
      </c>
      <c r="S1330" s="78" t="str">
        <f t="shared" si="321"/>
        <v>MONICA DUARTE</v>
      </c>
      <c r="T1330" s="78" t="str">
        <f t="shared" si="322"/>
        <v>Corporativo</v>
      </c>
      <c r="AB1330" s="78" t="str">
        <f t="shared" si="323"/>
        <v>ENRIQUE ZARAGOZA ITO</v>
      </c>
      <c r="AC1330" s="70">
        <v>103</v>
      </c>
      <c r="AD1330" s="68" t="str">
        <f t="shared" si="311"/>
        <v>EXECUTE [dbo].[PG_CI_CUENTA_BANCO] 0, 0, 0, 1474, 'Corporativo | CUENTA OPERATIVA | OPERACION CREDITO | 4319674 | CD. JUAREZ | Pesos Mexicanos' , '9674', 0, 'Corporativo | CUENTA OPERATIVA | OPERACION CREDITO | 4319674 | CD. JUAREZ | Pesos Mexicanos', 47, 1, 1, '7012', '7012', '4319674', '', 1, 6, NULL, 'MONICA DUARTE', 'Corporativo', '', '', '', '', '', '', '', 'ENRIQUE ZARAGOZA ITO', 103</v>
      </c>
      <c r="AK1330" s="43">
        <v>1474</v>
      </c>
      <c r="AL1330" s="44">
        <v>47</v>
      </c>
      <c r="AM1330" s="44">
        <v>1</v>
      </c>
      <c r="AN1330" s="84" t="s">
        <v>3</v>
      </c>
      <c r="AO1330" s="44">
        <v>0</v>
      </c>
      <c r="AP1330" s="45" t="s">
        <v>148</v>
      </c>
      <c r="AQ1330" s="45">
        <v>4319674</v>
      </c>
      <c r="AR1330" s="46" t="s">
        <v>367</v>
      </c>
      <c r="AS1330" s="45" t="s">
        <v>702</v>
      </c>
      <c r="AT1330" s="45" t="s">
        <v>26</v>
      </c>
      <c r="AU1330" s="45" t="s">
        <v>251</v>
      </c>
      <c r="AV1330" s="45" t="s">
        <v>107</v>
      </c>
      <c r="AW1330" s="45" t="s">
        <v>97</v>
      </c>
      <c r="AX1330" s="45" t="s">
        <v>108</v>
      </c>
      <c r="AY1330" s="45" t="s">
        <v>100</v>
      </c>
      <c r="AZ1330" s="45" t="s">
        <v>163</v>
      </c>
      <c r="BA1330" s="45">
        <v>7012</v>
      </c>
      <c r="BB1330" s="74" t="s">
        <v>120</v>
      </c>
      <c r="BC1330" s="45">
        <v>7012</v>
      </c>
      <c r="BD1330" s="45" t="s">
        <v>97</v>
      </c>
      <c r="BE1330" s="45" t="s">
        <v>703</v>
      </c>
      <c r="BG1330" s="45" t="s">
        <v>97</v>
      </c>
      <c r="BH1330" s="45" t="s">
        <v>704</v>
      </c>
      <c r="BI1330" s="45">
        <v>1</v>
      </c>
      <c r="BJ1330" s="45" t="s">
        <v>97</v>
      </c>
      <c r="BK1330" s="53">
        <v>43262.724675925929</v>
      </c>
      <c r="BL1330" s="45" t="s">
        <v>128</v>
      </c>
      <c r="BM1330" s="45" t="s">
        <v>97</v>
      </c>
      <c r="BO1330" s="68" t="str">
        <f t="shared" si="324"/>
        <v>EXECUTE [dbo].[PG_CI_CUENTA_BANCO] 0,0,0 , 1474, X</v>
      </c>
    </row>
    <row r="1331" spans="2:67" x14ac:dyDescent="0.3">
      <c r="B1331" s="6">
        <f t="shared" si="312"/>
        <v>0</v>
      </c>
      <c r="C1331" s="6" t="str">
        <f t="shared" si="313"/>
        <v>0, 0</v>
      </c>
      <c r="D1331" s="54">
        <f t="shared" si="314"/>
        <v>1475</v>
      </c>
      <c r="E1331" s="75" t="str">
        <f t="shared" si="315"/>
        <v>Corporativo | CUENTA OPERATIVA | OPERACION CREDITO | 4132930 | CD. JUAREZ | Pesos Mexicanos</v>
      </c>
      <c r="F1331" s="54" t="str">
        <f t="shared" si="316"/>
        <v>2930</v>
      </c>
      <c r="G1331" s="5">
        <v>0</v>
      </c>
      <c r="H1331" s="78" t="str">
        <f t="shared" si="317"/>
        <v>Corporativo | CUENTA OPERATIVA | OPERACION CREDITO | 4132930 | CD. JUAREZ | Pesos Mexicanos</v>
      </c>
      <c r="I1331" s="69">
        <f t="shared" si="310"/>
        <v>21</v>
      </c>
      <c r="J1331" s="69">
        <f t="shared" si="310"/>
        <v>1</v>
      </c>
      <c r="K1331" s="70">
        <v>1</v>
      </c>
      <c r="L1331" s="69">
        <f t="shared" si="318"/>
        <v>7012</v>
      </c>
      <c r="M1331" s="69">
        <f t="shared" si="319"/>
        <v>7012</v>
      </c>
      <c r="N1331" s="69">
        <f t="shared" si="320"/>
        <v>4132930</v>
      </c>
      <c r="P1331" s="70">
        <v>1</v>
      </c>
      <c r="Q1331" s="70">
        <v>6</v>
      </c>
      <c r="R1331" s="19" t="s">
        <v>4</v>
      </c>
      <c r="S1331" s="78" t="str">
        <f t="shared" si="321"/>
        <v>MONICA DUARTE</v>
      </c>
      <c r="T1331" s="78" t="str">
        <f t="shared" si="322"/>
        <v>Corporativo</v>
      </c>
      <c r="AB1331" s="78" t="str">
        <f t="shared" si="323"/>
        <v>ENRIQUE ZARAGOZA ITO</v>
      </c>
      <c r="AC1331" s="70">
        <v>103</v>
      </c>
      <c r="AD1331" s="68" t="str">
        <f t="shared" si="311"/>
        <v>EXECUTE [dbo].[PG_CI_CUENTA_BANCO] 0, 0, 0, 1475, 'Corporativo | CUENTA OPERATIVA | OPERACION CREDITO | 4132930 | CD. JUAREZ | Pesos Mexicanos' , '2930', 0, 'Corporativo | CUENTA OPERATIVA | OPERACION CREDITO | 4132930 | CD. JUAREZ | Pesos Mexicanos', 21, 1, 1, '7012', '7012', '4132930', '', 1, 6, NULL, 'MONICA DUARTE', 'Corporativo', '', '', '', '', '', '', '', 'ENRIQUE ZARAGOZA ITO', 103</v>
      </c>
      <c r="AK1331" s="43">
        <v>1475</v>
      </c>
      <c r="AL1331" s="44">
        <v>21</v>
      </c>
      <c r="AM1331" s="44">
        <v>1</v>
      </c>
      <c r="AN1331" s="84" t="s">
        <v>3</v>
      </c>
      <c r="AO1331" s="44">
        <v>0</v>
      </c>
      <c r="AP1331" s="45" t="s">
        <v>148</v>
      </c>
      <c r="AQ1331" s="45">
        <v>4132930</v>
      </c>
      <c r="AR1331" s="46" t="s">
        <v>367</v>
      </c>
      <c r="AS1331" s="45" t="s">
        <v>702</v>
      </c>
      <c r="AT1331" s="45" t="s">
        <v>26</v>
      </c>
      <c r="AU1331" s="45" t="s">
        <v>251</v>
      </c>
      <c r="AV1331" s="45" t="s">
        <v>107</v>
      </c>
      <c r="AW1331" s="45" t="s">
        <v>97</v>
      </c>
      <c r="AX1331" s="45" t="s">
        <v>108</v>
      </c>
      <c r="AY1331" s="45" t="s">
        <v>100</v>
      </c>
      <c r="AZ1331" s="45" t="s">
        <v>163</v>
      </c>
      <c r="BA1331" s="45">
        <v>7012</v>
      </c>
      <c r="BB1331" s="74" t="s">
        <v>120</v>
      </c>
      <c r="BC1331" s="45">
        <v>7012</v>
      </c>
      <c r="BD1331" s="45" t="s">
        <v>97</v>
      </c>
      <c r="BE1331" s="45" t="s">
        <v>703</v>
      </c>
      <c r="BG1331" s="45" t="s">
        <v>97</v>
      </c>
      <c r="BH1331" s="45" t="s">
        <v>704</v>
      </c>
      <c r="BI1331" s="45">
        <v>1</v>
      </c>
      <c r="BJ1331" s="45" t="s">
        <v>97</v>
      </c>
      <c r="BK1331" s="53">
        <v>43262.72587962963</v>
      </c>
      <c r="BL1331" s="45" t="s">
        <v>128</v>
      </c>
      <c r="BM1331" s="45" t="s">
        <v>97</v>
      </c>
      <c r="BO1331" s="68" t="str">
        <f t="shared" si="324"/>
        <v>EXECUTE [dbo].[PG_CI_CUENTA_BANCO] 0,0,0 , 1475, X</v>
      </c>
    </row>
    <row r="1332" spans="2:67" x14ac:dyDescent="0.3">
      <c r="B1332" s="6">
        <f t="shared" si="312"/>
        <v>0</v>
      </c>
      <c r="C1332" s="6" t="str">
        <f t="shared" si="313"/>
        <v>0, 0</v>
      </c>
      <c r="D1332" s="54">
        <f t="shared" si="314"/>
        <v>1476</v>
      </c>
      <c r="E1332" s="75" t="str">
        <f t="shared" si="315"/>
        <v>Todas | GASTOS  | GASTOS PLANTA | 199578226 | CD. JUAREZ | Pesos Mexicanos</v>
      </c>
      <c r="F1332" s="54" t="str">
        <f t="shared" si="316"/>
        <v>8226</v>
      </c>
      <c r="G1332" s="5">
        <v>0</v>
      </c>
      <c r="H1332" s="78" t="str">
        <f t="shared" si="317"/>
        <v>Todas | GASTOS  | GASTOS PLANTA | 199578226 | CD. JUAREZ | Pesos Mexicanos</v>
      </c>
      <c r="I1332" s="69">
        <f t="shared" si="310"/>
        <v>21</v>
      </c>
      <c r="J1332" s="69">
        <f t="shared" si="310"/>
        <v>7</v>
      </c>
      <c r="K1332" s="70">
        <v>1</v>
      </c>
      <c r="L1332" s="69">
        <f t="shared" si="318"/>
        <v>833</v>
      </c>
      <c r="M1332" s="69">
        <f t="shared" si="319"/>
        <v>833</v>
      </c>
      <c r="N1332" s="69">
        <f t="shared" si="320"/>
        <v>199578226</v>
      </c>
      <c r="P1332" s="70">
        <v>1</v>
      </c>
      <c r="Q1332" s="70">
        <v>6</v>
      </c>
      <c r="R1332" s="19" t="s">
        <v>4</v>
      </c>
      <c r="S1332" s="78" t="str">
        <f t="shared" si="321"/>
        <v>LUIS RAMIREZ RODRIGUEZ</v>
      </c>
      <c r="T1332" s="78" t="str">
        <f t="shared" si="322"/>
        <v>Todas</v>
      </c>
      <c r="AB1332" s="78" t="str">
        <f t="shared" si="323"/>
        <v>ENRIQUE ZARAGOZA ITO</v>
      </c>
      <c r="AC1332" s="70">
        <v>103</v>
      </c>
      <c r="AD1332" s="68" t="str">
        <f t="shared" si="311"/>
        <v>EXECUTE [dbo].[PG_CI_CUENTA_BANCO] 0, 0, 0, 1476, 'Todas | GASTOS  | GASTOS PLANTA | 199578226 | CD. JUAREZ | Pesos Mexicanos' , '8226', 0, 'Todas | GASTOS  | GASTOS PLANTA | 199578226 | CD. JUAREZ | Pesos Mexicanos', 21, 7, 1, '833', '833', '199578226', '', 1, 6, NULL, 'LUIS RAMIREZ RODRIGUEZ', 'Todas', '', '', '', '', '', '', '', 'ENRIQUE ZARAGOZA ITO', 103</v>
      </c>
      <c r="AK1332" s="43">
        <v>1476</v>
      </c>
      <c r="AL1332" s="44">
        <v>21</v>
      </c>
      <c r="AM1332" s="44">
        <v>7</v>
      </c>
      <c r="AN1332" s="84" t="s">
        <v>3</v>
      </c>
      <c r="AO1332" s="44">
        <v>0</v>
      </c>
      <c r="AP1332" s="45" t="s">
        <v>130</v>
      </c>
      <c r="AQ1332" s="45">
        <v>199578226</v>
      </c>
      <c r="AR1332" s="46" t="s">
        <v>367</v>
      </c>
      <c r="AS1332" s="45" t="s">
        <v>651</v>
      </c>
      <c r="AT1332" s="45" t="s">
        <v>368</v>
      </c>
      <c r="AU1332" s="45" t="s">
        <v>174</v>
      </c>
      <c r="AV1332" s="45" t="s">
        <v>107</v>
      </c>
      <c r="AW1332" s="45" t="s">
        <v>97</v>
      </c>
      <c r="AX1332" s="45" t="s">
        <v>108</v>
      </c>
      <c r="AY1332" s="45" t="s">
        <v>100</v>
      </c>
      <c r="AZ1332" s="45" t="s">
        <v>163</v>
      </c>
      <c r="BA1332" s="45">
        <v>833</v>
      </c>
      <c r="BB1332" s="74" t="s">
        <v>120</v>
      </c>
      <c r="BC1332" s="45">
        <v>833</v>
      </c>
      <c r="BD1332" s="45" t="s">
        <v>206</v>
      </c>
      <c r="BE1332" s="45" t="s">
        <v>122</v>
      </c>
      <c r="BG1332" s="45" t="s">
        <v>97</v>
      </c>
      <c r="BH1332" s="45" t="s">
        <v>97</v>
      </c>
      <c r="BI1332" s="45">
        <v>1</v>
      </c>
      <c r="BJ1332" s="45" t="s">
        <v>97</v>
      </c>
      <c r="BK1332" s="53">
        <v>43312.474722222221</v>
      </c>
      <c r="BL1332" s="45" t="s">
        <v>128</v>
      </c>
      <c r="BM1332" s="45" t="s">
        <v>97</v>
      </c>
      <c r="BO1332" s="68" t="str">
        <f t="shared" si="324"/>
        <v>EXECUTE [dbo].[PG_CI_CUENTA_BANCO] 0,0,0 , 1476, X</v>
      </c>
    </row>
    <row r="1333" spans="2:67" x14ac:dyDescent="0.3">
      <c r="B1333" s="6">
        <f t="shared" si="312"/>
        <v>0</v>
      </c>
      <c r="C1333" s="6" t="str">
        <f t="shared" si="313"/>
        <v>0, 0</v>
      </c>
      <c r="D1333" s="54">
        <f t="shared" si="314"/>
        <v>0</v>
      </c>
      <c r="E1333" s="75" t="str">
        <f t="shared" si="315"/>
        <v xml:space="preserve"> |  |  |  |  | </v>
      </c>
      <c r="F1333" s="54" t="str">
        <f t="shared" si="316"/>
        <v>0</v>
      </c>
      <c r="G1333" s="5">
        <v>0</v>
      </c>
      <c r="H1333" s="78" t="str">
        <f t="shared" si="317"/>
        <v xml:space="preserve"> |  |  |  |  | </v>
      </c>
      <c r="I1333" s="69">
        <f t="shared" si="310"/>
        <v>0</v>
      </c>
      <c r="J1333" s="69">
        <f t="shared" si="310"/>
        <v>0</v>
      </c>
      <c r="L1333" s="69">
        <f t="shared" si="318"/>
        <v>0</v>
      </c>
      <c r="M1333" s="69">
        <f t="shared" si="319"/>
        <v>0</v>
      </c>
      <c r="N1333" s="69">
        <f t="shared" si="320"/>
        <v>0</v>
      </c>
      <c r="R1333" s="19" t="s">
        <v>4</v>
      </c>
      <c r="S1333" s="78">
        <f t="shared" si="321"/>
        <v>0</v>
      </c>
      <c r="T1333" s="78">
        <f t="shared" si="322"/>
        <v>0</v>
      </c>
      <c r="AB1333" s="78">
        <f t="shared" si="323"/>
        <v>0</v>
      </c>
      <c r="AC1333" s="70">
        <v>0</v>
      </c>
      <c r="AD1333" s="68" t="str">
        <f t="shared" si="311"/>
        <v>EXECUTE [dbo].[PG_CI_CUENTA_BANCO] 0, 0, 0, 0, ' |  |  |  |  | ' , '0', 0, ' |  |  |  |  | ', 0, 0, , '0', '0', '0', '', , , NULL, '0', '0', '', '', '', '', '', '', '', '0', 0</v>
      </c>
      <c r="AN1333" s="84" t="s">
        <v>3</v>
      </c>
      <c r="BG1333" s="53"/>
      <c r="BO1333" s="68"/>
    </row>
    <row r="1334" spans="2:67" s="61" customFormat="1" x14ac:dyDescent="0.3">
      <c r="D1334" s="56"/>
      <c r="E1334" s="57"/>
      <c r="F1334" s="58"/>
      <c r="G1334" s="58"/>
      <c r="H1334" s="57"/>
      <c r="I1334" s="58"/>
      <c r="J1334" s="58"/>
      <c r="K1334" s="58"/>
      <c r="L1334" s="58"/>
      <c r="M1334" s="58"/>
      <c r="N1334" s="59"/>
      <c r="O1334" s="58"/>
      <c r="P1334" s="58"/>
      <c r="Q1334" s="58"/>
      <c r="R1334" s="60"/>
      <c r="S1334" s="83"/>
      <c r="T1334" s="60"/>
      <c r="U1334" s="60"/>
      <c r="V1334" s="60"/>
      <c r="W1334" s="60"/>
      <c r="X1334" s="60"/>
      <c r="Y1334" s="60"/>
      <c r="Z1334" s="60"/>
      <c r="AA1334" s="60"/>
      <c r="AB1334" s="60"/>
      <c r="AC1334" s="58"/>
      <c r="AK1334" s="62"/>
      <c r="AL1334" s="63"/>
      <c r="AM1334" s="64"/>
      <c r="AN1334" s="64"/>
      <c r="AO1334" s="64"/>
      <c r="AP1334" s="65"/>
      <c r="AQ1334" s="65"/>
      <c r="AR1334" s="66"/>
      <c r="AS1334" s="65"/>
      <c r="AT1334" s="65"/>
      <c r="AU1334" s="65"/>
      <c r="AV1334" s="65"/>
      <c r="AW1334" s="65"/>
      <c r="AX1334" s="65"/>
      <c r="AY1334" s="65"/>
      <c r="AZ1334" s="65"/>
      <c r="BA1334" s="65"/>
      <c r="BB1334" s="74"/>
      <c r="BC1334" s="65"/>
      <c r="BD1334" s="65"/>
      <c r="BE1334" s="65"/>
      <c r="BF1334" s="65"/>
      <c r="BG1334" s="65"/>
      <c r="BH1334" s="65"/>
      <c r="BI1334" s="65"/>
      <c r="BJ1334" s="65"/>
      <c r="BK1334" s="65"/>
      <c r="BL1334" s="65"/>
      <c r="BM1334" s="65"/>
    </row>
  </sheetData>
  <autoFilter ref="A2:BT1333"/>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B1334"/>
  <sheetViews>
    <sheetView workbookViewId="0">
      <selection activeCell="A2" sqref="A2"/>
    </sheetView>
  </sheetViews>
  <sheetFormatPr baseColWidth="10" defaultRowHeight="14.4" x14ac:dyDescent="0.3"/>
  <cols>
    <col min="1" max="1" width="11.5546875" style="40"/>
    <col min="2" max="4" width="11.5546875" style="8"/>
    <col min="6" max="6" width="13.5546875" customWidth="1"/>
    <col min="7" max="7" width="11.5546875" style="37"/>
    <col min="8" max="8" width="22.88671875" customWidth="1"/>
    <col min="10" max="10" width="20.33203125" customWidth="1"/>
    <col min="19" max="19" width="31.33203125" customWidth="1"/>
  </cols>
  <sheetData>
    <row r="3" spans="1:28" s="31" customFormat="1" ht="18" x14ac:dyDescent="0.35">
      <c r="A3" s="41" t="s">
        <v>3</v>
      </c>
      <c r="B3" s="31" t="s">
        <v>3</v>
      </c>
      <c r="C3" s="31" t="s">
        <v>3</v>
      </c>
      <c r="F3" s="31" t="s">
        <v>3</v>
      </c>
      <c r="G3" s="32" t="s">
        <v>3</v>
      </c>
      <c r="M3" s="31" t="s">
        <v>3</v>
      </c>
      <c r="N3" s="31" t="s">
        <v>3</v>
      </c>
      <c r="O3" s="31" t="s">
        <v>3</v>
      </c>
      <c r="T3" s="31" t="s">
        <v>3</v>
      </c>
      <c r="W3" s="33" t="s">
        <v>68</v>
      </c>
    </row>
    <row r="4" spans="1:28" s="34" customFormat="1" x14ac:dyDescent="0.3">
      <c r="A4" s="42" t="s">
        <v>69</v>
      </c>
      <c r="B4" s="34" t="s">
        <v>70</v>
      </c>
      <c r="C4" s="34" t="s">
        <v>71</v>
      </c>
      <c r="D4" s="34" t="s">
        <v>72</v>
      </c>
      <c r="E4" s="34" t="s">
        <v>73</v>
      </c>
      <c r="F4" s="34" t="s">
        <v>74</v>
      </c>
      <c r="G4" s="35" t="s">
        <v>75</v>
      </c>
      <c r="H4" s="34" t="s">
        <v>76</v>
      </c>
      <c r="I4" s="34" t="s">
        <v>77</v>
      </c>
      <c r="J4" s="34" t="s">
        <v>78</v>
      </c>
      <c r="K4" s="34" t="s">
        <v>79</v>
      </c>
      <c r="L4" s="34" t="s">
        <v>80</v>
      </c>
      <c r="M4" s="34" t="s">
        <v>81</v>
      </c>
      <c r="N4" s="34" t="s">
        <v>82</v>
      </c>
      <c r="O4" s="34" t="s">
        <v>83</v>
      </c>
      <c r="P4" s="34" t="s">
        <v>84</v>
      </c>
      <c r="Q4" s="34" t="s">
        <v>85</v>
      </c>
      <c r="R4" s="34" t="s">
        <v>86</v>
      </c>
      <c r="S4" s="34" t="s">
        <v>87</v>
      </c>
      <c r="T4" s="34" t="s">
        <v>88</v>
      </c>
      <c r="U4" s="34" t="s">
        <v>89</v>
      </c>
      <c r="V4" s="34" t="s">
        <v>90</v>
      </c>
      <c r="W4" s="36" t="s">
        <v>91</v>
      </c>
      <c r="X4" s="34" t="s">
        <v>92</v>
      </c>
      <c r="Y4" s="34" t="s">
        <v>93</v>
      </c>
      <c r="Z4" s="34" t="s">
        <v>94</v>
      </c>
      <c r="AA4" s="34" t="s">
        <v>95</v>
      </c>
      <c r="AB4" s="34" t="s">
        <v>96</v>
      </c>
    </row>
    <row r="5" spans="1:28" x14ac:dyDescent="0.3">
      <c r="A5" s="40">
        <v>1</v>
      </c>
      <c r="B5" s="8">
        <v>54</v>
      </c>
      <c r="C5" s="8">
        <v>3</v>
      </c>
      <c r="D5" s="8">
        <v>0</v>
      </c>
      <c r="E5" t="s">
        <v>97</v>
      </c>
      <c r="F5">
        <v>13714</v>
      </c>
      <c r="G5" s="37" t="s">
        <v>98</v>
      </c>
      <c r="H5" t="s">
        <v>97</v>
      </c>
      <c r="I5" t="s">
        <v>97</v>
      </c>
      <c r="J5" t="s">
        <v>97</v>
      </c>
      <c r="K5" t="s">
        <v>97</v>
      </c>
      <c r="L5" t="s">
        <v>97</v>
      </c>
      <c r="M5" t="s">
        <v>99</v>
      </c>
      <c r="N5" t="s">
        <v>100</v>
      </c>
      <c r="O5" t="s">
        <v>97</v>
      </c>
      <c r="P5" t="s">
        <v>97</v>
      </c>
      <c r="Q5" t="s">
        <v>101</v>
      </c>
      <c r="R5" t="s">
        <v>97</v>
      </c>
      <c r="S5" t="s">
        <v>97</v>
      </c>
      <c r="T5" t="s">
        <v>97</v>
      </c>
      <c r="U5" t="s">
        <v>97</v>
      </c>
      <c r="V5" t="s">
        <v>97</v>
      </c>
      <c r="W5" t="s">
        <v>97</v>
      </c>
      <c r="X5">
        <v>1</v>
      </c>
      <c r="Y5" t="s">
        <v>97</v>
      </c>
      <c r="Z5" s="38">
        <v>40491.333333333336</v>
      </c>
      <c r="AA5" t="s">
        <v>102</v>
      </c>
      <c r="AB5" t="s">
        <v>97</v>
      </c>
    </row>
    <row r="6" spans="1:28" x14ac:dyDescent="0.3">
      <c r="A6" s="40">
        <v>2</v>
      </c>
      <c r="B6" s="8">
        <v>16</v>
      </c>
      <c r="C6" s="8">
        <v>1</v>
      </c>
      <c r="D6" s="8">
        <v>5</v>
      </c>
      <c r="E6" t="s">
        <v>103</v>
      </c>
      <c r="F6">
        <v>6880014119</v>
      </c>
      <c r="G6" s="37" t="s">
        <v>104</v>
      </c>
      <c r="H6" t="s">
        <v>24</v>
      </c>
      <c r="I6" t="s">
        <v>105</v>
      </c>
      <c r="J6" t="s">
        <v>106</v>
      </c>
      <c r="K6" t="s">
        <v>107</v>
      </c>
      <c r="L6" t="s">
        <v>97</v>
      </c>
      <c r="M6" t="s">
        <v>108</v>
      </c>
      <c r="N6" t="s">
        <v>100</v>
      </c>
      <c r="O6" t="s">
        <v>109</v>
      </c>
      <c r="P6" t="s">
        <v>97</v>
      </c>
      <c r="Q6" t="s">
        <v>110</v>
      </c>
      <c r="R6">
        <v>688</v>
      </c>
      <c r="S6" t="s">
        <v>97</v>
      </c>
      <c r="T6" t="s">
        <v>111</v>
      </c>
      <c r="U6" t="s">
        <v>112</v>
      </c>
      <c r="V6" t="s">
        <v>97</v>
      </c>
      <c r="W6" t="s">
        <v>113</v>
      </c>
      <c r="X6">
        <v>1</v>
      </c>
      <c r="Y6" t="s">
        <v>97</v>
      </c>
      <c r="Z6" s="38">
        <v>40983.484872685185</v>
      </c>
      <c r="AA6" t="s">
        <v>114</v>
      </c>
      <c r="AB6" t="s">
        <v>97</v>
      </c>
    </row>
    <row r="7" spans="1:28" x14ac:dyDescent="0.3">
      <c r="A7" s="40">
        <v>3</v>
      </c>
      <c r="B7" s="8">
        <v>16</v>
      </c>
      <c r="C7" s="8">
        <v>1</v>
      </c>
      <c r="D7" s="8">
        <v>6</v>
      </c>
      <c r="E7" t="s">
        <v>115</v>
      </c>
      <c r="F7">
        <v>96427786</v>
      </c>
      <c r="G7" s="37" t="s">
        <v>104</v>
      </c>
      <c r="H7" t="s">
        <v>24</v>
      </c>
      <c r="I7" t="s">
        <v>105</v>
      </c>
      <c r="J7" t="s">
        <v>106</v>
      </c>
      <c r="K7" t="s">
        <v>97</v>
      </c>
      <c r="L7" t="s">
        <v>97</v>
      </c>
      <c r="M7" t="s">
        <v>99</v>
      </c>
      <c r="N7" t="s">
        <v>100</v>
      </c>
      <c r="O7" t="s">
        <v>116</v>
      </c>
      <c r="P7" t="s">
        <v>97</v>
      </c>
      <c r="Q7" t="s">
        <v>117</v>
      </c>
      <c r="R7" t="s">
        <v>97</v>
      </c>
      <c r="S7" t="s">
        <v>97</v>
      </c>
      <c r="T7" t="s">
        <v>111</v>
      </c>
      <c r="U7" t="s">
        <v>97</v>
      </c>
      <c r="V7" t="s">
        <v>97</v>
      </c>
      <c r="W7" t="s">
        <v>97</v>
      </c>
      <c r="X7">
        <v>1</v>
      </c>
      <c r="Y7" t="s">
        <v>97</v>
      </c>
      <c r="Z7" s="38">
        <v>40669.389097222222</v>
      </c>
      <c r="AA7" t="s">
        <v>114</v>
      </c>
      <c r="AB7" t="s">
        <v>97</v>
      </c>
    </row>
    <row r="8" spans="1:28" x14ac:dyDescent="0.3">
      <c r="A8" s="40">
        <v>4</v>
      </c>
      <c r="B8" s="8">
        <v>16</v>
      </c>
      <c r="C8" s="8">
        <v>1</v>
      </c>
      <c r="D8" s="8">
        <v>6</v>
      </c>
      <c r="E8" t="s">
        <v>115</v>
      </c>
      <c r="F8">
        <v>9649023422</v>
      </c>
      <c r="G8" s="37" t="s">
        <v>104</v>
      </c>
      <c r="H8" t="s">
        <v>24</v>
      </c>
      <c r="I8" t="s">
        <v>105</v>
      </c>
      <c r="J8" t="s">
        <v>106</v>
      </c>
      <c r="K8" t="s">
        <v>107</v>
      </c>
      <c r="L8" t="s">
        <v>97</v>
      </c>
      <c r="M8" t="s">
        <v>108</v>
      </c>
      <c r="N8" t="s">
        <v>118</v>
      </c>
      <c r="O8" t="s">
        <v>109</v>
      </c>
      <c r="P8" t="s">
        <v>97</v>
      </c>
      <c r="Q8" t="s">
        <v>119</v>
      </c>
      <c r="R8">
        <v>964</v>
      </c>
      <c r="S8" t="s">
        <v>97</v>
      </c>
      <c r="T8" t="s">
        <v>111</v>
      </c>
      <c r="U8" t="s">
        <v>112</v>
      </c>
      <c r="V8" t="s">
        <v>97</v>
      </c>
      <c r="W8" t="s">
        <v>113</v>
      </c>
      <c r="X8">
        <v>1</v>
      </c>
      <c r="Y8" t="s">
        <v>97</v>
      </c>
      <c r="Z8" s="38">
        <v>40983.483854166669</v>
      </c>
      <c r="AA8" t="s">
        <v>114</v>
      </c>
      <c r="AB8" t="s">
        <v>97</v>
      </c>
    </row>
    <row r="9" spans="1:28" x14ac:dyDescent="0.3">
      <c r="A9" s="40">
        <v>5</v>
      </c>
      <c r="B9" s="8">
        <v>16</v>
      </c>
      <c r="C9" s="8">
        <v>7</v>
      </c>
      <c r="D9" s="8">
        <v>5</v>
      </c>
      <c r="E9" t="s">
        <v>103</v>
      </c>
      <c r="F9">
        <v>137402910</v>
      </c>
      <c r="G9" s="37" t="s">
        <v>104</v>
      </c>
      <c r="H9" t="s">
        <v>24</v>
      </c>
      <c r="I9" t="s">
        <v>105</v>
      </c>
      <c r="J9" t="s">
        <v>106</v>
      </c>
      <c r="K9" t="s">
        <v>107</v>
      </c>
      <c r="L9" t="s">
        <v>97</v>
      </c>
      <c r="M9" t="s">
        <v>99</v>
      </c>
      <c r="N9" t="s">
        <v>118</v>
      </c>
      <c r="O9" t="s">
        <v>109</v>
      </c>
      <c r="P9" t="s">
        <v>97</v>
      </c>
      <c r="Q9" t="s">
        <v>120</v>
      </c>
      <c r="R9">
        <v>833</v>
      </c>
      <c r="S9" t="s">
        <v>121</v>
      </c>
      <c r="T9" t="s">
        <v>122</v>
      </c>
      <c r="U9" t="s">
        <v>112</v>
      </c>
      <c r="V9" t="s">
        <v>97</v>
      </c>
      <c r="W9" t="s">
        <v>113</v>
      </c>
      <c r="X9">
        <v>1</v>
      </c>
      <c r="Y9" t="s">
        <v>97</v>
      </c>
      <c r="Z9" s="38">
        <v>41515.537210648145</v>
      </c>
      <c r="AA9" t="s">
        <v>114</v>
      </c>
      <c r="AB9" t="s">
        <v>97</v>
      </c>
    </row>
    <row r="10" spans="1:28" x14ac:dyDescent="0.3">
      <c r="A10" s="40">
        <v>6</v>
      </c>
      <c r="B10" s="8">
        <v>16</v>
      </c>
      <c r="C10" s="8">
        <v>7</v>
      </c>
      <c r="D10" s="8">
        <v>4</v>
      </c>
      <c r="E10" t="s">
        <v>123</v>
      </c>
      <c r="F10">
        <v>137402317</v>
      </c>
      <c r="G10" s="37" t="s">
        <v>124</v>
      </c>
      <c r="H10" t="s">
        <v>26</v>
      </c>
      <c r="I10" t="s">
        <v>26</v>
      </c>
      <c r="J10" t="s">
        <v>125</v>
      </c>
      <c r="K10" t="s">
        <v>107</v>
      </c>
      <c r="L10" t="s">
        <v>97</v>
      </c>
      <c r="M10" t="s">
        <v>108</v>
      </c>
      <c r="N10" t="s">
        <v>118</v>
      </c>
      <c r="O10" t="s">
        <v>109</v>
      </c>
      <c r="P10" t="s">
        <v>97</v>
      </c>
      <c r="Q10" t="s">
        <v>120</v>
      </c>
      <c r="R10">
        <v>833</v>
      </c>
      <c r="S10" t="s">
        <v>121</v>
      </c>
      <c r="T10" t="s">
        <v>122</v>
      </c>
      <c r="U10" t="s">
        <v>112</v>
      </c>
      <c r="V10" t="s">
        <v>97</v>
      </c>
      <c r="W10" t="s">
        <v>113</v>
      </c>
      <c r="X10">
        <v>1</v>
      </c>
      <c r="Y10" t="s">
        <v>97</v>
      </c>
      <c r="Z10" s="38">
        <v>42212.531006944446</v>
      </c>
      <c r="AA10" t="s">
        <v>114</v>
      </c>
      <c r="AB10" t="s">
        <v>97</v>
      </c>
    </row>
    <row r="11" spans="1:28" x14ac:dyDescent="0.3">
      <c r="A11" s="40">
        <v>7</v>
      </c>
      <c r="B11" s="8">
        <v>16</v>
      </c>
      <c r="C11" s="8">
        <v>7</v>
      </c>
      <c r="D11" s="8">
        <v>0</v>
      </c>
      <c r="E11" t="s">
        <v>97</v>
      </c>
      <c r="F11">
        <v>446896634</v>
      </c>
      <c r="G11" s="37" t="s">
        <v>98</v>
      </c>
      <c r="H11" t="s">
        <v>97</v>
      </c>
      <c r="I11" t="s">
        <v>97</v>
      </c>
      <c r="J11" t="s">
        <v>97</v>
      </c>
      <c r="K11" t="s">
        <v>97</v>
      </c>
      <c r="L11" t="s">
        <v>97</v>
      </c>
      <c r="M11" t="s">
        <v>99</v>
      </c>
      <c r="N11" t="s">
        <v>100</v>
      </c>
      <c r="O11" t="s">
        <v>97</v>
      </c>
      <c r="P11" t="s">
        <v>97</v>
      </c>
      <c r="Q11" t="s">
        <v>126</v>
      </c>
      <c r="R11" t="s">
        <v>97</v>
      </c>
      <c r="S11" t="s">
        <v>97</v>
      </c>
      <c r="T11" t="s">
        <v>122</v>
      </c>
      <c r="U11" t="s">
        <v>97</v>
      </c>
      <c r="V11" t="s">
        <v>97</v>
      </c>
      <c r="W11" t="s">
        <v>97</v>
      </c>
      <c r="X11">
        <v>1</v>
      </c>
      <c r="Y11" t="s">
        <v>97</v>
      </c>
      <c r="Z11" s="38">
        <v>40491.333333333336</v>
      </c>
      <c r="AA11" t="s">
        <v>102</v>
      </c>
      <c r="AB11" t="s">
        <v>97</v>
      </c>
    </row>
    <row r="12" spans="1:28" x14ac:dyDescent="0.3">
      <c r="A12" s="40">
        <v>8</v>
      </c>
      <c r="B12" s="8">
        <v>16</v>
      </c>
      <c r="C12" s="8">
        <v>7</v>
      </c>
      <c r="D12" s="8">
        <v>4</v>
      </c>
      <c r="E12" t="s">
        <v>123</v>
      </c>
      <c r="F12">
        <v>446896642</v>
      </c>
      <c r="G12" s="37" t="s">
        <v>127</v>
      </c>
      <c r="H12" t="s">
        <v>18</v>
      </c>
      <c r="I12" t="s">
        <v>18</v>
      </c>
      <c r="J12" t="s">
        <v>125</v>
      </c>
      <c r="K12" t="s">
        <v>107</v>
      </c>
      <c r="L12" t="s">
        <v>97</v>
      </c>
      <c r="M12" t="s">
        <v>108</v>
      </c>
      <c r="N12" t="s">
        <v>100</v>
      </c>
      <c r="O12" t="s">
        <v>109</v>
      </c>
      <c r="P12" t="s">
        <v>97</v>
      </c>
      <c r="Q12" t="s">
        <v>120</v>
      </c>
      <c r="R12">
        <v>833</v>
      </c>
      <c r="S12" t="s">
        <v>121</v>
      </c>
      <c r="T12" t="s">
        <v>122</v>
      </c>
      <c r="U12" t="s">
        <v>112</v>
      </c>
      <c r="V12" t="s">
        <v>97</v>
      </c>
      <c r="W12" t="s">
        <v>113</v>
      </c>
      <c r="X12">
        <v>1</v>
      </c>
      <c r="Y12" t="s">
        <v>97</v>
      </c>
      <c r="Z12" s="38">
        <v>40966.609305555554</v>
      </c>
      <c r="AA12" t="s">
        <v>114</v>
      </c>
      <c r="AB12" t="s">
        <v>97</v>
      </c>
    </row>
    <row r="13" spans="1:28" x14ac:dyDescent="0.3">
      <c r="A13" s="40">
        <v>9</v>
      </c>
      <c r="B13" s="8">
        <v>16</v>
      </c>
      <c r="C13" s="8">
        <v>7</v>
      </c>
      <c r="D13" s="8">
        <v>6</v>
      </c>
      <c r="E13" t="s">
        <v>115</v>
      </c>
      <c r="F13">
        <v>446896650</v>
      </c>
      <c r="G13" s="37" t="s">
        <v>127</v>
      </c>
      <c r="H13" t="s">
        <v>18</v>
      </c>
      <c r="I13" t="s">
        <v>18</v>
      </c>
      <c r="J13" t="s">
        <v>125</v>
      </c>
      <c r="K13" t="s">
        <v>107</v>
      </c>
      <c r="L13" t="s">
        <v>97</v>
      </c>
      <c r="M13" t="s">
        <v>99</v>
      </c>
      <c r="N13" t="s">
        <v>100</v>
      </c>
      <c r="O13" t="s">
        <v>109</v>
      </c>
      <c r="P13" t="s">
        <v>97</v>
      </c>
      <c r="Q13" t="s">
        <v>120</v>
      </c>
      <c r="R13">
        <v>833</v>
      </c>
      <c r="S13" t="s">
        <v>121</v>
      </c>
      <c r="T13" t="s">
        <v>122</v>
      </c>
      <c r="U13" t="s">
        <v>112</v>
      </c>
      <c r="V13" t="s">
        <v>97</v>
      </c>
      <c r="W13" t="s">
        <v>113</v>
      </c>
      <c r="X13">
        <v>1</v>
      </c>
      <c r="Y13" t="s">
        <v>97</v>
      </c>
      <c r="Z13" s="38">
        <v>43213.457812499997</v>
      </c>
      <c r="AA13" t="s">
        <v>128</v>
      </c>
      <c r="AB13" t="s">
        <v>97</v>
      </c>
    </row>
    <row r="14" spans="1:28" x14ac:dyDescent="0.3">
      <c r="A14" s="40">
        <v>10</v>
      </c>
      <c r="B14" s="8">
        <v>16</v>
      </c>
      <c r="C14" s="8">
        <v>7</v>
      </c>
      <c r="D14" s="8">
        <v>5</v>
      </c>
      <c r="E14" t="s">
        <v>103</v>
      </c>
      <c r="F14">
        <v>446896669</v>
      </c>
      <c r="G14" s="37" t="s">
        <v>127</v>
      </c>
      <c r="H14" t="s">
        <v>18</v>
      </c>
      <c r="I14" t="s">
        <v>18</v>
      </c>
      <c r="J14" t="s">
        <v>125</v>
      </c>
      <c r="K14" t="s">
        <v>107</v>
      </c>
      <c r="L14" t="s">
        <v>97</v>
      </c>
      <c r="M14" t="s">
        <v>99</v>
      </c>
      <c r="N14" t="s">
        <v>100</v>
      </c>
      <c r="O14" t="s">
        <v>109</v>
      </c>
      <c r="P14" t="s">
        <v>97</v>
      </c>
      <c r="Q14" t="s">
        <v>120</v>
      </c>
      <c r="R14">
        <v>833</v>
      </c>
      <c r="S14" t="s">
        <v>121</v>
      </c>
      <c r="T14" t="s">
        <v>122</v>
      </c>
      <c r="U14" t="s">
        <v>112</v>
      </c>
      <c r="V14" t="s">
        <v>97</v>
      </c>
      <c r="W14" t="s">
        <v>113</v>
      </c>
      <c r="X14">
        <v>1</v>
      </c>
      <c r="Y14" t="s">
        <v>97</v>
      </c>
      <c r="Z14" s="38">
        <v>43213.45752314815</v>
      </c>
      <c r="AA14" t="s">
        <v>128</v>
      </c>
      <c r="AB14" t="s">
        <v>97</v>
      </c>
    </row>
    <row r="15" spans="1:28" x14ac:dyDescent="0.3">
      <c r="A15" s="40">
        <v>11</v>
      </c>
      <c r="B15" s="8">
        <v>16</v>
      </c>
      <c r="C15" s="8">
        <v>7</v>
      </c>
      <c r="D15" s="8">
        <v>0</v>
      </c>
      <c r="E15" t="s">
        <v>97</v>
      </c>
      <c r="F15">
        <v>446896677</v>
      </c>
      <c r="G15" s="37" t="s">
        <v>98</v>
      </c>
      <c r="H15" t="s">
        <v>97</v>
      </c>
      <c r="I15" t="s">
        <v>97</v>
      </c>
      <c r="J15" t="s">
        <v>97</v>
      </c>
      <c r="K15" t="s">
        <v>97</v>
      </c>
      <c r="L15" t="s">
        <v>97</v>
      </c>
      <c r="M15" t="s">
        <v>99</v>
      </c>
      <c r="N15" t="s">
        <v>100</v>
      </c>
      <c r="O15" t="s">
        <v>97</v>
      </c>
      <c r="P15" t="s">
        <v>97</v>
      </c>
      <c r="Q15" t="s">
        <v>126</v>
      </c>
      <c r="R15" t="s">
        <v>97</v>
      </c>
      <c r="S15" t="s">
        <v>97</v>
      </c>
      <c r="T15" t="s">
        <v>122</v>
      </c>
      <c r="U15" t="s">
        <v>97</v>
      </c>
      <c r="V15" t="s">
        <v>97</v>
      </c>
      <c r="W15" t="s">
        <v>97</v>
      </c>
      <c r="X15">
        <v>1</v>
      </c>
      <c r="Y15" t="s">
        <v>97</v>
      </c>
      <c r="Z15" s="38">
        <v>40491.333333333336</v>
      </c>
      <c r="AA15" t="s">
        <v>102</v>
      </c>
      <c r="AB15" t="s">
        <v>97</v>
      </c>
    </row>
    <row r="16" spans="1:28" x14ac:dyDescent="0.3">
      <c r="A16" s="40">
        <v>12</v>
      </c>
      <c r="B16" s="8">
        <v>16</v>
      </c>
      <c r="C16" s="8">
        <v>7</v>
      </c>
      <c r="D16" s="8">
        <v>0</v>
      </c>
      <c r="E16" t="s">
        <v>97</v>
      </c>
      <c r="F16">
        <v>446896685</v>
      </c>
      <c r="G16" s="37" t="s">
        <v>129</v>
      </c>
      <c r="H16" t="s">
        <v>19</v>
      </c>
      <c r="I16" t="s">
        <v>19</v>
      </c>
      <c r="J16" t="s">
        <v>97</v>
      </c>
      <c r="K16" t="s">
        <v>97</v>
      </c>
      <c r="L16" t="s">
        <v>97</v>
      </c>
      <c r="M16" t="s">
        <v>99</v>
      </c>
      <c r="N16" t="s">
        <v>118</v>
      </c>
      <c r="O16" t="s">
        <v>109</v>
      </c>
      <c r="P16" t="s">
        <v>97</v>
      </c>
      <c r="Q16" t="s">
        <v>120</v>
      </c>
      <c r="R16">
        <v>833</v>
      </c>
      <c r="S16" t="s">
        <v>121</v>
      </c>
      <c r="T16" t="s">
        <v>122</v>
      </c>
      <c r="U16" t="s">
        <v>97</v>
      </c>
      <c r="V16" t="s">
        <v>97</v>
      </c>
      <c r="W16" t="s">
        <v>97</v>
      </c>
      <c r="X16">
        <v>1</v>
      </c>
      <c r="Y16" t="s">
        <v>97</v>
      </c>
      <c r="Z16" s="38">
        <v>40672.478587962964</v>
      </c>
      <c r="AA16" t="s">
        <v>114</v>
      </c>
      <c r="AB16" t="s">
        <v>97</v>
      </c>
    </row>
    <row r="17" spans="1:28" x14ac:dyDescent="0.3">
      <c r="A17" s="40">
        <v>13</v>
      </c>
      <c r="B17" s="8">
        <v>16</v>
      </c>
      <c r="C17" s="8">
        <v>7</v>
      </c>
      <c r="D17" s="8">
        <v>0</v>
      </c>
      <c r="E17" t="s">
        <v>130</v>
      </c>
      <c r="F17">
        <v>452899876</v>
      </c>
      <c r="G17" s="37" t="s">
        <v>129</v>
      </c>
      <c r="H17" t="s">
        <v>19</v>
      </c>
      <c r="I17" t="s">
        <v>131</v>
      </c>
      <c r="J17" t="s">
        <v>132</v>
      </c>
      <c r="K17" t="s">
        <v>107</v>
      </c>
      <c r="L17" t="s">
        <v>97</v>
      </c>
      <c r="M17" t="s">
        <v>99</v>
      </c>
      <c r="N17" t="s">
        <v>100</v>
      </c>
      <c r="O17" t="s">
        <v>109</v>
      </c>
      <c r="P17" t="s">
        <v>97</v>
      </c>
      <c r="Q17" t="s">
        <v>120</v>
      </c>
      <c r="R17">
        <v>833</v>
      </c>
      <c r="S17" t="s">
        <v>121</v>
      </c>
      <c r="T17" t="s">
        <v>122</v>
      </c>
      <c r="U17" t="s">
        <v>112</v>
      </c>
      <c r="V17" t="s">
        <v>97</v>
      </c>
      <c r="W17" t="s">
        <v>97</v>
      </c>
      <c r="X17">
        <v>1</v>
      </c>
      <c r="Y17" t="s">
        <v>97</v>
      </c>
      <c r="Z17" s="38">
        <v>40828.504618055558</v>
      </c>
      <c r="AA17" t="s">
        <v>114</v>
      </c>
      <c r="AB17" t="s">
        <v>97</v>
      </c>
    </row>
    <row r="18" spans="1:28" x14ac:dyDescent="0.3">
      <c r="A18" s="40">
        <v>14</v>
      </c>
      <c r="B18" s="8">
        <v>16</v>
      </c>
      <c r="C18" s="8">
        <v>7</v>
      </c>
      <c r="D18" s="8">
        <v>6</v>
      </c>
      <c r="E18" t="s">
        <v>115</v>
      </c>
      <c r="F18">
        <v>446896618</v>
      </c>
      <c r="G18" s="37" t="s">
        <v>133</v>
      </c>
      <c r="H18" t="s">
        <v>25</v>
      </c>
      <c r="I18" t="s">
        <v>134</v>
      </c>
      <c r="J18" t="s">
        <v>106</v>
      </c>
      <c r="K18" t="s">
        <v>107</v>
      </c>
      <c r="L18" t="s">
        <v>97</v>
      </c>
      <c r="M18" t="s">
        <v>108</v>
      </c>
      <c r="N18" t="s">
        <v>100</v>
      </c>
      <c r="O18" t="s">
        <v>116</v>
      </c>
      <c r="P18">
        <v>845</v>
      </c>
      <c r="Q18" t="s">
        <v>119</v>
      </c>
      <c r="R18">
        <v>845</v>
      </c>
      <c r="S18" t="s">
        <v>135</v>
      </c>
      <c r="T18" t="s">
        <v>122</v>
      </c>
      <c r="U18" t="s">
        <v>112</v>
      </c>
      <c r="V18" t="s">
        <v>97</v>
      </c>
      <c r="W18" t="s">
        <v>136</v>
      </c>
      <c r="X18">
        <v>1</v>
      </c>
      <c r="Y18" t="s">
        <v>137</v>
      </c>
      <c r="Z18" s="38">
        <v>43277.587337962963</v>
      </c>
      <c r="AA18" t="s">
        <v>128</v>
      </c>
      <c r="AB18" t="s">
        <v>97</v>
      </c>
    </row>
    <row r="19" spans="1:28" x14ac:dyDescent="0.3">
      <c r="A19" s="40">
        <v>15</v>
      </c>
      <c r="B19" s="8">
        <v>16</v>
      </c>
      <c r="C19" s="8">
        <v>7</v>
      </c>
      <c r="D19" s="8">
        <v>6</v>
      </c>
      <c r="E19" t="s">
        <v>115</v>
      </c>
      <c r="F19">
        <v>446896626</v>
      </c>
      <c r="G19" s="37" t="s">
        <v>104</v>
      </c>
      <c r="H19" t="s">
        <v>24</v>
      </c>
      <c r="I19" t="s">
        <v>105</v>
      </c>
      <c r="J19" t="s">
        <v>106</v>
      </c>
      <c r="K19" t="s">
        <v>107</v>
      </c>
      <c r="L19" t="s">
        <v>97</v>
      </c>
      <c r="M19" t="s">
        <v>108</v>
      </c>
      <c r="N19" t="s">
        <v>100</v>
      </c>
      <c r="O19" t="s">
        <v>116</v>
      </c>
      <c r="P19">
        <v>845</v>
      </c>
      <c r="Q19" t="s">
        <v>119</v>
      </c>
      <c r="R19">
        <v>845</v>
      </c>
      <c r="S19" t="s">
        <v>135</v>
      </c>
      <c r="T19" t="s">
        <v>122</v>
      </c>
      <c r="U19" t="s">
        <v>112</v>
      </c>
      <c r="V19" t="s">
        <v>97</v>
      </c>
      <c r="W19" t="s">
        <v>138</v>
      </c>
      <c r="X19">
        <v>1</v>
      </c>
      <c r="Y19" t="s">
        <v>137</v>
      </c>
      <c r="Z19" s="38">
        <v>43277.587534722225</v>
      </c>
      <c r="AA19" t="s">
        <v>128</v>
      </c>
      <c r="AB19" t="s">
        <v>97</v>
      </c>
    </row>
    <row r="20" spans="1:28" x14ac:dyDescent="0.3">
      <c r="A20" s="40">
        <v>16</v>
      </c>
      <c r="B20" s="8">
        <v>16</v>
      </c>
      <c r="C20" s="8">
        <v>7</v>
      </c>
      <c r="D20" s="8">
        <v>4</v>
      </c>
      <c r="E20" t="s">
        <v>123</v>
      </c>
      <c r="F20">
        <v>447539878</v>
      </c>
      <c r="G20" s="37" t="s">
        <v>133</v>
      </c>
      <c r="H20" t="s">
        <v>25</v>
      </c>
      <c r="I20" t="s">
        <v>139</v>
      </c>
      <c r="J20" t="s">
        <v>106</v>
      </c>
      <c r="K20" t="s">
        <v>107</v>
      </c>
      <c r="L20" t="s">
        <v>97</v>
      </c>
      <c r="M20" t="s">
        <v>108</v>
      </c>
      <c r="N20" t="s">
        <v>100</v>
      </c>
      <c r="O20" t="s">
        <v>109</v>
      </c>
      <c r="P20">
        <v>6601</v>
      </c>
      <c r="Q20" t="s">
        <v>101</v>
      </c>
      <c r="R20">
        <v>6601</v>
      </c>
      <c r="S20" t="s">
        <v>140</v>
      </c>
      <c r="T20" t="s">
        <v>122</v>
      </c>
      <c r="U20" t="s">
        <v>112</v>
      </c>
      <c r="V20" t="s">
        <v>97</v>
      </c>
      <c r="W20" t="s">
        <v>141</v>
      </c>
      <c r="X20">
        <v>1</v>
      </c>
      <c r="Y20" t="s">
        <v>97</v>
      </c>
      <c r="Z20" s="38">
        <v>43277.584016203706</v>
      </c>
      <c r="AA20" t="s">
        <v>128</v>
      </c>
      <c r="AB20" t="s">
        <v>97</v>
      </c>
    </row>
    <row r="21" spans="1:28" x14ac:dyDescent="0.3">
      <c r="A21" s="40">
        <v>17</v>
      </c>
      <c r="B21" s="8">
        <v>16</v>
      </c>
      <c r="C21" s="8">
        <v>7</v>
      </c>
      <c r="D21" s="8">
        <v>4</v>
      </c>
      <c r="E21" t="s">
        <v>123</v>
      </c>
      <c r="F21">
        <v>447539886</v>
      </c>
      <c r="G21" s="37" t="s">
        <v>133</v>
      </c>
      <c r="H21" t="s">
        <v>25</v>
      </c>
      <c r="I21" t="s">
        <v>134</v>
      </c>
      <c r="J21" t="s">
        <v>106</v>
      </c>
      <c r="K21" t="s">
        <v>107</v>
      </c>
      <c r="L21" t="s">
        <v>97</v>
      </c>
      <c r="M21" t="s">
        <v>108</v>
      </c>
      <c r="N21" t="s">
        <v>100</v>
      </c>
      <c r="O21" t="s">
        <v>109</v>
      </c>
      <c r="P21">
        <v>6601</v>
      </c>
      <c r="Q21" t="s">
        <v>101</v>
      </c>
      <c r="R21">
        <v>6601</v>
      </c>
      <c r="S21" t="s">
        <v>140</v>
      </c>
      <c r="T21" t="s">
        <v>122</v>
      </c>
      <c r="U21" t="s">
        <v>112</v>
      </c>
      <c r="V21" t="s">
        <v>97</v>
      </c>
      <c r="W21" t="s">
        <v>142</v>
      </c>
      <c r="X21">
        <v>1</v>
      </c>
      <c r="Y21" t="s">
        <v>97</v>
      </c>
      <c r="Z21" s="38">
        <v>43277.583483796298</v>
      </c>
      <c r="AA21" t="s">
        <v>128</v>
      </c>
      <c r="AB21" t="s">
        <v>97</v>
      </c>
    </row>
    <row r="22" spans="1:28" x14ac:dyDescent="0.3">
      <c r="A22" s="40">
        <v>18</v>
      </c>
      <c r="B22" s="8">
        <v>16</v>
      </c>
      <c r="C22" s="8">
        <v>7</v>
      </c>
      <c r="D22" s="8">
        <v>0</v>
      </c>
      <c r="E22" t="s">
        <v>97</v>
      </c>
      <c r="F22">
        <v>446932584</v>
      </c>
      <c r="G22" s="37" t="s">
        <v>98</v>
      </c>
      <c r="H22" t="s">
        <v>97</v>
      </c>
      <c r="I22" t="s">
        <v>97</v>
      </c>
      <c r="J22" t="s">
        <v>97</v>
      </c>
      <c r="K22" t="s">
        <v>97</v>
      </c>
      <c r="L22" t="s">
        <v>97</v>
      </c>
      <c r="M22" t="s">
        <v>99</v>
      </c>
      <c r="N22" t="s">
        <v>100</v>
      </c>
      <c r="O22" t="s">
        <v>97</v>
      </c>
      <c r="P22" t="s">
        <v>97</v>
      </c>
      <c r="Q22" t="s">
        <v>126</v>
      </c>
      <c r="R22" t="s">
        <v>97</v>
      </c>
      <c r="S22" t="s">
        <v>97</v>
      </c>
      <c r="T22" t="s">
        <v>122</v>
      </c>
      <c r="U22" t="s">
        <v>97</v>
      </c>
      <c r="V22" t="s">
        <v>97</v>
      </c>
      <c r="W22" t="s">
        <v>97</v>
      </c>
      <c r="X22">
        <v>1</v>
      </c>
      <c r="Y22" t="s">
        <v>97</v>
      </c>
      <c r="Z22" s="38">
        <v>40491.333333333336</v>
      </c>
      <c r="AA22" t="s">
        <v>102</v>
      </c>
      <c r="AB22" t="s">
        <v>97</v>
      </c>
    </row>
    <row r="23" spans="1:28" x14ac:dyDescent="0.3">
      <c r="A23" s="40">
        <v>19</v>
      </c>
      <c r="B23" s="8">
        <v>16</v>
      </c>
      <c r="C23" s="8">
        <v>7</v>
      </c>
      <c r="D23" s="8">
        <v>4</v>
      </c>
      <c r="E23" t="s">
        <v>123</v>
      </c>
      <c r="F23">
        <v>446932576</v>
      </c>
      <c r="G23" s="37" t="s">
        <v>104</v>
      </c>
      <c r="H23" t="s">
        <v>24</v>
      </c>
      <c r="I23" t="s">
        <v>105</v>
      </c>
      <c r="J23" t="s">
        <v>106</v>
      </c>
      <c r="K23" t="s">
        <v>107</v>
      </c>
      <c r="L23" t="s">
        <v>97</v>
      </c>
      <c r="M23" t="s">
        <v>108</v>
      </c>
      <c r="N23" t="s">
        <v>100</v>
      </c>
      <c r="O23" t="s">
        <v>109</v>
      </c>
      <c r="P23">
        <v>6601</v>
      </c>
      <c r="Q23" t="s">
        <v>101</v>
      </c>
      <c r="R23">
        <v>6601</v>
      </c>
      <c r="S23" t="s">
        <v>140</v>
      </c>
      <c r="T23" t="s">
        <v>122</v>
      </c>
      <c r="U23" t="s">
        <v>112</v>
      </c>
      <c r="V23" t="s">
        <v>97</v>
      </c>
      <c r="W23" t="s">
        <v>113</v>
      </c>
      <c r="X23">
        <v>1</v>
      </c>
      <c r="Y23" t="s">
        <v>97</v>
      </c>
      <c r="Z23" s="38">
        <v>43277.583182870374</v>
      </c>
      <c r="AA23" t="s">
        <v>128</v>
      </c>
      <c r="AB23" t="s">
        <v>97</v>
      </c>
    </row>
    <row r="24" spans="1:28" x14ac:dyDescent="0.3">
      <c r="A24" s="40">
        <v>20</v>
      </c>
      <c r="B24" s="8">
        <v>16</v>
      </c>
      <c r="C24" s="8">
        <v>7</v>
      </c>
      <c r="D24" s="8">
        <v>5</v>
      </c>
      <c r="E24" t="s">
        <v>103</v>
      </c>
      <c r="F24">
        <v>447739338</v>
      </c>
      <c r="G24" s="37" t="s">
        <v>104</v>
      </c>
      <c r="H24" t="s">
        <v>24</v>
      </c>
      <c r="I24" t="s">
        <v>105</v>
      </c>
      <c r="J24" t="s">
        <v>106</v>
      </c>
      <c r="K24" t="s">
        <v>107</v>
      </c>
      <c r="L24" t="s">
        <v>97</v>
      </c>
      <c r="M24" t="s">
        <v>108</v>
      </c>
      <c r="N24" t="s">
        <v>100</v>
      </c>
      <c r="O24" t="s">
        <v>109</v>
      </c>
      <c r="P24">
        <v>632</v>
      </c>
      <c r="Q24" t="s">
        <v>110</v>
      </c>
      <c r="R24">
        <v>632</v>
      </c>
      <c r="S24" t="s">
        <v>110</v>
      </c>
      <c r="T24" t="s">
        <v>122</v>
      </c>
      <c r="U24" t="s">
        <v>112</v>
      </c>
      <c r="V24" t="s">
        <v>97</v>
      </c>
      <c r="W24" t="s">
        <v>113</v>
      </c>
      <c r="X24">
        <v>1</v>
      </c>
      <c r="Y24" t="s">
        <v>97</v>
      </c>
      <c r="Z24" s="38">
        <v>43277.584699074076</v>
      </c>
      <c r="AA24" t="s">
        <v>128</v>
      </c>
      <c r="AB24" t="s">
        <v>97</v>
      </c>
    </row>
    <row r="25" spans="1:28" x14ac:dyDescent="0.3">
      <c r="A25" s="40">
        <v>21</v>
      </c>
      <c r="B25" s="8">
        <v>16</v>
      </c>
      <c r="C25" s="8">
        <v>7</v>
      </c>
      <c r="D25" s="8">
        <v>5</v>
      </c>
      <c r="E25" t="s">
        <v>103</v>
      </c>
      <c r="F25">
        <v>447739303</v>
      </c>
      <c r="G25" s="37" t="s">
        <v>133</v>
      </c>
      <c r="H25" t="s">
        <v>25</v>
      </c>
      <c r="I25" t="s">
        <v>134</v>
      </c>
      <c r="J25" t="s">
        <v>106</v>
      </c>
      <c r="K25" t="s">
        <v>107</v>
      </c>
      <c r="L25" t="s">
        <v>97</v>
      </c>
      <c r="M25" t="s">
        <v>108</v>
      </c>
      <c r="N25" t="s">
        <v>100</v>
      </c>
      <c r="O25" t="s">
        <v>109</v>
      </c>
      <c r="P25">
        <v>632</v>
      </c>
      <c r="Q25" t="s">
        <v>110</v>
      </c>
      <c r="R25">
        <v>632</v>
      </c>
      <c r="S25" t="s">
        <v>110</v>
      </c>
      <c r="T25" t="s">
        <v>122</v>
      </c>
      <c r="U25" t="s">
        <v>112</v>
      </c>
      <c r="V25" t="s">
        <v>97</v>
      </c>
      <c r="W25" t="s">
        <v>143</v>
      </c>
      <c r="X25">
        <v>1</v>
      </c>
      <c r="Y25" t="s">
        <v>97</v>
      </c>
      <c r="Z25" s="38">
        <v>43277.584490740737</v>
      </c>
      <c r="AA25" t="s">
        <v>128</v>
      </c>
      <c r="AB25" t="s">
        <v>97</v>
      </c>
    </row>
    <row r="26" spans="1:28" x14ac:dyDescent="0.3">
      <c r="A26" s="40">
        <v>22</v>
      </c>
      <c r="B26" s="8">
        <v>16</v>
      </c>
      <c r="C26" s="8">
        <v>7</v>
      </c>
      <c r="D26" s="8">
        <v>5</v>
      </c>
      <c r="E26" t="s">
        <v>103</v>
      </c>
      <c r="F26">
        <v>447739311</v>
      </c>
      <c r="G26" s="37" t="s">
        <v>133</v>
      </c>
      <c r="H26" t="s">
        <v>25</v>
      </c>
      <c r="I26" t="s">
        <v>144</v>
      </c>
      <c r="J26" t="s">
        <v>106</v>
      </c>
      <c r="K26" t="s">
        <v>107</v>
      </c>
      <c r="L26" t="s">
        <v>97</v>
      </c>
      <c r="M26" t="s">
        <v>108</v>
      </c>
      <c r="N26" t="s">
        <v>100</v>
      </c>
      <c r="O26" t="s">
        <v>109</v>
      </c>
      <c r="P26">
        <v>632</v>
      </c>
      <c r="Q26" t="s">
        <v>110</v>
      </c>
      <c r="R26">
        <v>632</v>
      </c>
      <c r="S26" t="s">
        <v>110</v>
      </c>
      <c r="T26" t="s">
        <v>122</v>
      </c>
      <c r="U26" t="s">
        <v>112</v>
      </c>
      <c r="V26" t="s">
        <v>97</v>
      </c>
      <c r="W26" t="s">
        <v>145</v>
      </c>
      <c r="X26">
        <v>1</v>
      </c>
      <c r="Y26" t="s">
        <v>97</v>
      </c>
      <c r="Z26" s="38">
        <v>43277.585902777777</v>
      </c>
      <c r="AA26" t="s">
        <v>128</v>
      </c>
      <c r="AB26" t="s">
        <v>97</v>
      </c>
    </row>
    <row r="27" spans="1:28" x14ac:dyDescent="0.3">
      <c r="A27" s="40">
        <v>23</v>
      </c>
      <c r="B27" s="8">
        <v>16</v>
      </c>
      <c r="C27" s="8">
        <v>7</v>
      </c>
      <c r="D27" s="8">
        <v>0</v>
      </c>
      <c r="E27" t="s">
        <v>97</v>
      </c>
      <c r="F27">
        <v>3070</v>
      </c>
      <c r="G27" s="37" t="s">
        <v>98</v>
      </c>
      <c r="H27" t="s">
        <v>97</v>
      </c>
      <c r="I27" t="s">
        <v>97</v>
      </c>
      <c r="J27" t="s">
        <v>97</v>
      </c>
      <c r="K27" t="s">
        <v>97</v>
      </c>
      <c r="L27" t="s">
        <v>97</v>
      </c>
      <c r="M27" t="s">
        <v>99</v>
      </c>
      <c r="N27" t="s">
        <v>118</v>
      </c>
      <c r="O27" t="s">
        <v>97</v>
      </c>
      <c r="P27" t="s">
        <v>97</v>
      </c>
      <c r="Q27" t="s">
        <v>126</v>
      </c>
      <c r="R27" t="s">
        <v>97</v>
      </c>
      <c r="S27" t="s">
        <v>97</v>
      </c>
      <c r="T27" t="s">
        <v>122</v>
      </c>
      <c r="U27" t="s">
        <v>97</v>
      </c>
      <c r="V27" t="s">
        <v>97</v>
      </c>
      <c r="W27" t="s">
        <v>97</v>
      </c>
      <c r="X27">
        <v>1</v>
      </c>
      <c r="Y27" t="s">
        <v>97</v>
      </c>
      <c r="Z27" s="38">
        <v>40491.333333333336</v>
      </c>
      <c r="AA27" t="s">
        <v>102</v>
      </c>
      <c r="AB27" t="s">
        <v>97</v>
      </c>
    </row>
    <row r="28" spans="1:28" x14ac:dyDescent="0.3">
      <c r="A28" s="40">
        <v>24</v>
      </c>
      <c r="B28" s="8">
        <v>16</v>
      </c>
      <c r="C28" s="8">
        <v>7</v>
      </c>
      <c r="D28" s="8">
        <v>0</v>
      </c>
      <c r="E28" t="s">
        <v>97</v>
      </c>
      <c r="F28">
        <v>109062025</v>
      </c>
      <c r="G28" s="37" t="s">
        <v>98</v>
      </c>
      <c r="H28" t="s">
        <v>97</v>
      </c>
      <c r="I28" t="s">
        <v>97</v>
      </c>
      <c r="J28" t="s">
        <v>97</v>
      </c>
      <c r="K28" t="s">
        <v>97</v>
      </c>
      <c r="L28" t="s">
        <v>97</v>
      </c>
      <c r="M28" t="s">
        <v>99</v>
      </c>
      <c r="N28" t="s">
        <v>100</v>
      </c>
      <c r="O28" t="s">
        <v>97</v>
      </c>
      <c r="P28" t="s">
        <v>97</v>
      </c>
      <c r="Q28" t="s">
        <v>126</v>
      </c>
      <c r="R28" t="s">
        <v>97</v>
      </c>
      <c r="S28" t="s">
        <v>97</v>
      </c>
      <c r="T28" t="s">
        <v>122</v>
      </c>
      <c r="U28" t="s">
        <v>97</v>
      </c>
      <c r="V28" t="s">
        <v>97</v>
      </c>
      <c r="W28" t="s">
        <v>97</v>
      </c>
      <c r="X28">
        <v>1</v>
      </c>
      <c r="Y28" t="s">
        <v>97</v>
      </c>
      <c r="Z28" s="38">
        <v>40491.333333333336</v>
      </c>
      <c r="AA28" t="s">
        <v>102</v>
      </c>
      <c r="AB28" t="s">
        <v>97</v>
      </c>
    </row>
    <row r="29" spans="1:28" x14ac:dyDescent="0.3">
      <c r="A29" s="40">
        <v>25</v>
      </c>
      <c r="B29" s="8">
        <v>16</v>
      </c>
      <c r="C29" s="8">
        <v>7</v>
      </c>
      <c r="D29" s="8">
        <v>0</v>
      </c>
      <c r="E29" t="s">
        <v>97</v>
      </c>
      <c r="F29">
        <v>447739346</v>
      </c>
      <c r="G29" s="37" t="s">
        <v>98</v>
      </c>
      <c r="H29" t="s">
        <v>97</v>
      </c>
      <c r="I29" t="s">
        <v>97</v>
      </c>
      <c r="J29" t="s">
        <v>97</v>
      </c>
      <c r="K29" t="s">
        <v>97</v>
      </c>
      <c r="L29" t="s">
        <v>97</v>
      </c>
      <c r="M29" t="s">
        <v>99</v>
      </c>
      <c r="N29" t="s">
        <v>100</v>
      </c>
      <c r="O29" t="s">
        <v>97</v>
      </c>
      <c r="P29" t="s">
        <v>97</v>
      </c>
      <c r="Q29" t="s">
        <v>126</v>
      </c>
      <c r="R29" t="s">
        <v>97</v>
      </c>
      <c r="S29" t="s">
        <v>97</v>
      </c>
      <c r="T29" t="s">
        <v>122</v>
      </c>
      <c r="U29" t="s">
        <v>97</v>
      </c>
      <c r="V29" t="s">
        <v>97</v>
      </c>
      <c r="W29" t="s">
        <v>97</v>
      </c>
      <c r="X29">
        <v>1</v>
      </c>
      <c r="Y29" t="s">
        <v>97</v>
      </c>
      <c r="Z29" s="38">
        <v>40491.333333333336</v>
      </c>
      <c r="AA29" t="s">
        <v>102</v>
      </c>
      <c r="AB29" t="s">
        <v>97</v>
      </c>
    </row>
    <row r="30" spans="1:28" x14ac:dyDescent="0.3">
      <c r="A30" s="40">
        <v>26</v>
      </c>
      <c r="B30" s="8">
        <v>16</v>
      </c>
      <c r="C30" s="8">
        <v>7</v>
      </c>
      <c r="D30" s="8">
        <v>0</v>
      </c>
      <c r="E30" t="s">
        <v>97</v>
      </c>
      <c r="F30">
        <v>108752397</v>
      </c>
      <c r="G30" s="37" t="s">
        <v>98</v>
      </c>
      <c r="H30" t="s">
        <v>97</v>
      </c>
      <c r="I30" t="s">
        <v>97</v>
      </c>
      <c r="J30" t="s">
        <v>97</v>
      </c>
      <c r="K30" t="s">
        <v>97</v>
      </c>
      <c r="L30" t="s">
        <v>97</v>
      </c>
      <c r="M30" t="s">
        <v>99</v>
      </c>
      <c r="N30" t="s">
        <v>118</v>
      </c>
      <c r="O30" t="s">
        <v>97</v>
      </c>
      <c r="P30" t="s">
        <v>97</v>
      </c>
      <c r="Q30" t="s">
        <v>120</v>
      </c>
      <c r="R30">
        <v>833</v>
      </c>
      <c r="S30" t="s">
        <v>121</v>
      </c>
      <c r="T30" t="s">
        <v>122</v>
      </c>
      <c r="U30" t="s">
        <v>97</v>
      </c>
      <c r="V30" t="s">
        <v>97</v>
      </c>
      <c r="W30" t="s">
        <v>97</v>
      </c>
      <c r="X30">
        <v>1</v>
      </c>
      <c r="Y30" t="s">
        <v>97</v>
      </c>
      <c r="Z30" s="38">
        <v>40491.333333333336</v>
      </c>
      <c r="AA30" t="s">
        <v>102</v>
      </c>
      <c r="AB30" t="s">
        <v>97</v>
      </c>
    </row>
    <row r="31" spans="1:28" x14ac:dyDescent="0.3">
      <c r="A31" s="40">
        <v>27</v>
      </c>
      <c r="B31" s="8">
        <v>16</v>
      </c>
      <c r="C31" s="8">
        <v>7</v>
      </c>
      <c r="D31" s="8">
        <v>0</v>
      </c>
      <c r="E31" t="s">
        <v>97</v>
      </c>
      <c r="F31">
        <v>132793024</v>
      </c>
      <c r="G31" s="37" t="s">
        <v>98</v>
      </c>
      <c r="H31" t="s">
        <v>97</v>
      </c>
      <c r="I31" t="s">
        <v>97</v>
      </c>
      <c r="J31" t="s">
        <v>97</v>
      </c>
      <c r="K31" t="s">
        <v>97</v>
      </c>
      <c r="L31" t="s">
        <v>97</v>
      </c>
      <c r="M31" t="s">
        <v>99</v>
      </c>
      <c r="N31" t="s">
        <v>100</v>
      </c>
      <c r="O31" t="s">
        <v>97</v>
      </c>
      <c r="P31" t="s">
        <v>97</v>
      </c>
      <c r="Q31" t="s">
        <v>119</v>
      </c>
      <c r="R31">
        <v>637</v>
      </c>
      <c r="S31" t="s">
        <v>119</v>
      </c>
      <c r="T31" t="s">
        <v>122</v>
      </c>
      <c r="U31" t="s">
        <v>97</v>
      </c>
      <c r="V31" t="s">
        <v>97</v>
      </c>
      <c r="W31" t="s">
        <v>97</v>
      </c>
      <c r="X31">
        <v>1</v>
      </c>
      <c r="Y31" t="s">
        <v>97</v>
      </c>
      <c r="Z31" s="38">
        <v>40491.333333333336</v>
      </c>
      <c r="AA31" t="s">
        <v>102</v>
      </c>
      <c r="AB31" t="s">
        <v>97</v>
      </c>
    </row>
    <row r="32" spans="1:28" x14ac:dyDescent="0.3">
      <c r="A32" s="40">
        <v>28</v>
      </c>
      <c r="B32" s="8">
        <v>16</v>
      </c>
      <c r="C32" s="8">
        <v>7</v>
      </c>
      <c r="D32" s="8">
        <v>0</v>
      </c>
      <c r="E32" t="s">
        <v>97</v>
      </c>
      <c r="F32">
        <v>446340504</v>
      </c>
      <c r="G32" s="37" t="s">
        <v>98</v>
      </c>
      <c r="H32" t="s">
        <v>97</v>
      </c>
      <c r="I32" t="s">
        <v>97</v>
      </c>
      <c r="J32" t="s">
        <v>97</v>
      </c>
      <c r="K32" t="s">
        <v>97</v>
      </c>
      <c r="L32" t="s">
        <v>97</v>
      </c>
      <c r="M32" t="s">
        <v>99</v>
      </c>
      <c r="N32" t="s">
        <v>100</v>
      </c>
      <c r="O32" t="s">
        <v>97</v>
      </c>
      <c r="P32" t="s">
        <v>97</v>
      </c>
      <c r="Q32" t="s">
        <v>119</v>
      </c>
      <c r="R32">
        <v>637</v>
      </c>
      <c r="S32" t="s">
        <v>119</v>
      </c>
      <c r="T32" t="s">
        <v>122</v>
      </c>
      <c r="U32" t="s">
        <v>97</v>
      </c>
      <c r="V32" t="s">
        <v>97</v>
      </c>
      <c r="W32" t="s">
        <v>97</v>
      </c>
      <c r="X32">
        <v>1</v>
      </c>
      <c r="Y32" t="s">
        <v>97</v>
      </c>
      <c r="Z32" s="38">
        <v>40491.333333333336</v>
      </c>
      <c r="AA32" t="s">
        <v>102</v>
      </c>
      <c r="AB32" t="s">
        <v>97</v>
      </c>
    </row>
    <row r="33" spans="1:28" x14ac:dyDescent="0.3">
      <c r="A33" s="40">
        <v>29</v>
      </c>
      <c r="B33" s="8">
        <v>16</v>
      </c>
      <c r="C33" s="8">
        <v>7</v>
      </c>
      <c r="D33" s="8">
        <v>0</v>
      </c>
      <c r="E33" t="s">
        <v>97</v>
      </c>
      <c r="F33">
        <v>132792052</v>
      </c>
      <c r="G33" s="37" t="s">
        <v>98</v>
      </c>
      <c r="H33" t="s">
        <v>97</v>
      </c>
      <c r="I33" t="s">
        <v>97</v>
      </c>
      <c r="J33" t="s">
        <v>97</v>
      </c>
      <c r="K33" t="s">
        <v>97</v>
      </c>
      <c r="L33" t="s">
        <v>97</v>
      </c>
      <c r="M33" t="s">
        <v>99</v>
      </c>
      <c r="N33" t="s">
        <v>100</v>
      </c>
      <c r="O33" t="s">
        <v>97</v>
      </c>
      <c r="P33" t="s">
        <v>97</v>
      </c>
      <c r="Q33" t="s">
        <v>110</v>
      </c>
      <c r="R33">
        <v>632</v>
      </c>
      <c r="S33" t="s">
        <v>110</v>
      </c>
      <c r="T33" t="s">
        <v>122</v>
      </c>
      <c r="U33" t="s">
        <v>97</v>
      </c>
      <c r="V33" t="s">
        <v>97</v>
      </c>
      <c r="W33" t="s">
        <v>97</v>
      </c>
      <c r="X33">
        <v>1</v>
      </c>
      <c r="Y33" t="s">
        <v>97</v>
      </c>
      <c r="Z33" s="38">
        <v>40491.333333333336</v>
      </c>
      <c r="AA33" t="s">
        <v>102</v>
      </c>
      <c r="AB33" t="s">
        <v>97</v>
      </c>
    </row>
    <row r="34" spans="1:28" x14ac:dyDescent="0.3">
      <c r="A34" s="40">
        <v>30</v>
      </c>
      <c r="B34" s="8">
        <v>16</v>
      </c>
      <c r="C34" s="8">
        <v>9</v>
      </c>
      <c r="D34" s="8">
        <v>0</v>
      </c>
      <c r="E34" t="s">
        <v>97</v>
      </c>
      <c r="F34">
        <v>72061130563</v>
      </c>
      <c r="G34" s="37" t="s">
        <v>124</v>
      </c>
      <c r="H34" t="s">
        <v>26</v>
      </c>
      <c r="I34" t="s">
        <v>26</v>
      </c>
      <c r="J34" t="s">
        <v>97</v>
      </c>
      <c r="K34" t="s">
        <v>97</v>
      </c>
      <c r="L34" t="s">
        <v>97</v>
      </c>
      <c r="M34" t="s">
        <v>99</v>
      </c>
      <c r="N34" t="s">
        <v>118</v>
      </c>
      <c r="O34" t="s">
        <v>109</v>
      </c>
      <c r="P34" t="s">
        <v>97</v>
      </c>
      <c r="Q34" t="s">
        <v>146</v>
      </c>
      <c r="R34" t="s">
        <v>97</v>
      </c>
      <c r="S34" t="s">
        <v>97</v>
      </c>
      <c r="T34" t="s">
        <v>147</v>
      </c>
      <c r="U34" t="s">
        <v>97</v>
      </c>
      <c r="V34" t="s">
        <v>97</v>
      </c>
      <c r="W34" t="s">
        <v>97</v>
      </c>
      <c r="X34">
        <v>1</v>
      </c>
      <c r="Y34" t="s">
        <v>97</v>
      </c>
      <c r="Z34" s="38">
        <v>40620.329942129632</v>
      </c>
      <c r="AA34" t="s">
        <v>114</v>
      </c>
      <c r="AB34" t="s">
        <v>97</v>
      </c>
    </row>
    <row r="35" spans="1:28" x14ac:dyDescent="0.3">
      <c r="A35" s="40">
        <v>31</v>
      </c>
      <c r="B35" s="8">
        <v>16</v>
      </c>
      <c r="C35" s="8">
        <v>10</v>
      </c>
      <c r="D35" s="8">
        <v>0</v>
      </c>
      <c r="E35" t="s">
        <v>148</v>
      </c>
      <c r="F35">
        <v>51908060068</v>
      </c>
      <c r="G35" s="37" t="s">
        <v>129</v>
      </c>
      <c r="H35" t="s">
        <v>19</v>
      </c>
      <c r="I35" t="s">
        <v>131</v>
      </c>
      <c r="J35" t="s">
        <v>125</v>
      </c>
      <c r="K35" t="s">
        <v>107</v>
      </c>
      <c r="L35" t="s">
        <v>97</v>
      </c>
      <c r="M35" t="s">
        <v>108</v>
      </c>
      <c r="N35" t="s">
        <v>100</v>
      </c>
      <c r="O35" t="s">
        <v>109</v>
      </c>
      <c r="P35">
        <v>9005</v>
      </c>
      <c r="Q35" t="s">
        <v>120</v>
      </c>
      <c r="R35">
        <v>177</v>
      </c>
      <c r="S35" t="s">
        <v>149</v>
      </c>
      <c r="T35" t="s">
        <v>150</v>
      </c>
      <c r="U35" t="s">
        <v>112</v>
      </c>
      <c r="V35" t="s">
        <v>97</v>
      </c>
      <c r="W35" t="s">
        <v>113</v>
      </c>
      <c r="X35">
        <v>1</v>
      </c>
      <c r="Y35" t="s">
        <v>97</v>
      </c>
      <c r="Z35" s="38">
        <v>41961.722997685189</v>
      </c>
      <c r="AA35" t="s">
        <v>114</v>
      </c>
      <c r="AB35" t="s">
        <v>97</v>
      </c>
    </row>
    <row r="36" spans="1:28" x14ac:dyDescent="0.3">
      <c r="A36" s="40">
        <v>32</v>
      </c>
      <c r="B36" s="8">
        <v>16</v>
      </c>
      <c r="C36" s="8">
        <v>10</v>
      </c>
      <c r="D36" s="8">
        <v>0</v>
      </c>
      <c r="E36" t="s">
        <v>97</v>
      </c>
      <c r="F36">
        <v>50000040262</v>
      </c>
      <c r="G36" s="37" t="s">
        <v>98</v>
      </c>
      <c r="H36" t="s">
        <v>97</v>
      </c>
      <c r="I36" t="s">
        <v>97</v>
      </c>
      <c r="J36" t="s">
        <v>97</v>
      </c>
      <c r="K36" t="s">
        <v>97</v>
      </c>
      <c r="L36" t="s">
        <v>97</v>
      </c>
      <c r="M36" t="s">
        <v>99</v>
      </c>
      <c r="N36" t="s">
        <v>100</v>
      </c>
      <c r="O36" t="s">
        <v>97</v>
      </c>
      <c r="P36" t="s">
        <v>97</v>
      </c>
      <c r="Q36" t="s">
        <v>126</v>
      </c>
      <c r="R36" t="s">
        <v>97</v>
      </c>
      <c r="S36" t="s">
        <v>97</v>
      </c>
      <c r="T36" t="s">
        <v>151</v>
      </c>
      <c r="U36" t="s">
        <v>97</v>
      </c>
      <c r="V36" t="s">
        <v>97</v>
      </c>
      <c r="W36" t="s">
        <v>97</v>
      </c>
      <c r="X36">
        <v>1</v>
      </c>
      <c r="Y36" t="s">
        <v>97</v>
      </c>
      <c r="Z36" s="38">
        <v>40491.333333333336</v>
      </c>
      <c r="AA36" t="s">
        <v>102</v>
      </c>
      <c r="AB36" t="s">
        <v>97</v>
      </c>
    </row>
    <row r="37" spans="1:28" x14ac:dyDescent="0.3">
      <c r="A37" s="40">
        <v>33</v>
      </c>
      <c r="B37" s="8">
        <v>16</v>
      </c>
      <c r="C37" s="8">
        <v>11</v>
      </c>
      <c r="D37" s="8">
        <v>0</v>
      </c>
      <c r="E37" t="s">
        <v>97</v>
      </c>
      <c r="F37">
        <v>605581</v>
      </c>
      <c r="G37" s="37" t="s">
        <v>98</v>
      </c>
      <c r="H37" t="s">
        <v>97</v>
      </c>
      <c r="I37" t="s">
        <v>97</v>
      </c>
      <c r="J37" t="s">
        <v>97</v>
      </c>
      <c r="K37" t="s">
        <v>97</v>
      </c>
      <c r="L37" t="s">
        <v>97</v>
      </c>
      <c r="M37" t="s">
        <v>99</v>
      </c>
      <c r="N37" t="s">
        <v>100</v>
      </c>
      <c r="O37" t="s">
        <v>97</v>
      </c>
      <c r="P37" t="s">
        <v>97</v>
      </c>
      <c r="Q37" t="s">
        <v>126</v>
      </c>
      <c r="R37" t="s">
        <v>97</v>
      </c>
      <c r="S37" t="s">
        <v>97</v>
      </c>
      <c r="T37" t="s">
        <v>152</v>
      </c>
      <c r="U37" t="s">
        <v>97</v>
      </c>
      <c r="V37" t="s">
        <v>97</v>
      </c>
      <c r="W37" t="s">
        <v>97</v>
      </c>
      <c r="X37">
        <v>1</v>
      </c>
      <c r="Y37" t="s">
        <v>97</v>
      </c>
      <c r="Z37" s="38">
        <v>40491.333333333336</v>
      </c>
      <c r="AA37" t="s">
        <v>102</v>
      </c>
      <c r="AB37" t="s">
        <v>97</v>
      </c>
    </row>
    <row r="38" spans="1:28" x14ac:dyDescent="0.3">
      <c r="A38" s="40">
        <v>34</v>
      </c>
      <c r="B38" s="8">
        <v>16</v>
      </c>
      <c r="C38" s="8">
        <v>11</v>
      </c>
      <c r="D38" s="8">
        <v>0</v>
      </c>
      <c r="E38" t="s">
        <v>97</v>
      </c>
      <c r="F38">
        <v>22603404579</v>
      </c>
      <c r="G38" s="37" t="s">
        <v>133</v>
      </c>
      <c r="H38" t="s">
        <v>25</v>
      </c>
      <c r="I38" t="s">
        <v>153</v>
      </c>
      <c r="J38" t="s">
        <v>154</v>
      </c>
      <c r="K38" t="s">
        <v>97</v>
      </c>
      <c r="L38" t="s">
        <v>97</v>
      </c>
      <c r="M38" t="s">
        <v>99</v>
      </c>
      <c r="N38" t="s">
        <v>100</v>
      </c>
      <c r="O38" t="s">
        <v>116</v>
      </c>
      <c r="P38">
        <v>226</v>
      </c>
      <c r="Q38" t="s">
        <v>155</v>
      </c>
      <c r="R38">
        <v>1</v>
      </c>
      <c r="S38" t="s">
        <v>156</v>
      </c>
      <c r="T38" t="s">
        <v>152</v>
      </c>
      <c r="U38" t="s">
        <v>97</v>
      </c>
      <c r="V38" t="s">
        <v>97</v>
      </c>
      <c r="W38" t="s">
        <v>97</v>
      </c>
      <c r="X38">
        <v>1</v>
      </c>
      <c r="Y38" t="s">
        <v>97</v>
      </c>
      <c r="Z38" s="38">
        <v>40675.496493055558</v>
      </c>
      <c r="AA38" t="s">
        <v>114</v>
      </c>
      <c r="AB38" t="s">
        <v>97</v>
      </c>
    </row>
    <row r="39" spans="1:28" x14ac:dyDescent="0.3">
      <c r="A39" s="40">
        <v>35</v>
      </c>
      <c r="B39" s="8">
        <v>16</v>
      </c>
      <c r="C39" s="8">
        <v>11</v>
      </c>
      <c r="D39" s="8">
        <v>0</v>
      </c>
      <c r="E39" t="s">
        <v>130</v>
      </c>
      <c r="F39">
        <v>22603178609</v>
      </c>
      <c r="G39" s="37" t="s">
        <v>129</v>
      </c>
      <c r="H39" t="s">
        <v>19</v>
      </c>
      <c r="I39" t="s">
        <v>19</v>
      </c>
      <c r="J39" t="s">
        <v>157</v>
      </c>
      <c r="K39" t="s">
        <v>107</v>
      </c>
      <c r="L39" t="s">
        <v>97</v>
      </c>
      <c r="M39" t="s">
        <v>99</v>
      </c>
      <c r="N39" t="s">
        <v>118</v>
      </c>
      <c r="O39" t="s">
        <v>116</v>
      </c>
      <c r="P39">
        <v>226</v>
      </c>
      <c r="Q39" t="s">
        <v>155</v>
      </c>
      <c r="R39">
        <v>1</v>
      </c>
      <c r="S39" t="s">
        <v>156</v>
      </c>
      <c r="T39" t="s">
        <v>152</v>
      </c>
      <c r="U39" t="s">
        <v>112</v>
      </c>
      <c r="V39" t="s">
        <v>97</v>
      </c>
      <c r="W39" t="s">
        <v>97</v>
      </c>
      <c r="X39">
        <v>1</v>
      </c>
      <c r="Y39" t="s">
        <v>97</v>
      </c>
      <c r="Z39" s="38">
        <v>40835.459398148145</v>
      </c>
      <c r="AA39" t="s">
        <v>114</v>
      </c>
      <c r="AB39" t="s">
        <v>97</v>
      </c>
    </row>
    <row r="40" spans="1:28" x14ac:dyDescent="0.3">
      <c r="A40" s="40">
        <v>36</v>
      </c>
      <c r="B40" s="8">
        <v>16</v>
      </c>
      <c r="C40" s="8">
        <v>11</v>
      </c>
      <c r="D40" s="8">
        <v>0</v>
      </c>
      <c r="E40" t="s">
        <v>97</v>
      </c>
      <c r="F40">
        <v>22603314812</v>
      </c>
      <c r="G40" s="37" t="s">
        <v>98</v>
      </c>
      <c r="H40" t="s">
        <v>97</v>
      </c>
      <c r="I40" t="s">
        <v>97</v>
      </c>
      <c r="J40" t="s">
        <v>97</v>
      </c>
      <c r="K40" t="s">
        <v>97</v>
      </c>
      <c r="L40" t="s">
        <v>97</v>
      </c>
      <c r="M40" t="s">
        <v>99</v>
      </c>
      <c r="N40" t="s">
        <v>100</v>
      </c>
      <c r="O40" t="s">
        <v>97</v>
      </c>
      <c r="P40" t="s">
        <v>97</v>
      </c>
      <c r="Q40" t="s">
        <v>126</v>
      </c>
      <c r="R40" t="s">
        <v>97</v>
      </c>
      <c r="S40" t="s">
        <v>97</v>
      </c>
      <c r="T40" t="s">
        <v>152</v>
      </c>
      <c r="U40" t="s">
        <v>97</v>
      </c>
      <c r="V40" t="s">
        <v>97</v>
      </c>
      <c r="W40" t="s">
        <v>97</v>
      </c>
      <c r="X40">
        <v>1</v>
      </c>
      <c r="Y40" t="s">
        <v>97</v>
      </c>
      <c r="Z40" s="38">
        <v>40491.333333333336</v>
      </c>
      <c r="AA40" t="s">
        <v>102</v>
      </c>
      <c r="AB40" t="s">
        <v>97</v>
      </c>
    </row>
    <row r="41" spans="1:28" x14ac:dyDescent="0.3">
      <c r="A41" s="40">
        <v>37</v>
      </c>
      <c r="B41" s="8">
        <v>16</v>
      </c>
      <c r="C41" s="8">
        <v>11</v>
      </c>
      <c r="D41" s="8">
        <v>0</v>
      </c>
      <c r="E41" t="s">
        <v>97</v>
      </c>
      <c r="F41">
        <v>22603314804</v>
      </c>
      <c r="G41" s="37" t="s">
        <v>98</v>
      </c>
      <c r="H41" t="s">
        <v>97</v>
      </c>
      <c r="I41" t="s">
        <v>97</v>
      </c>
      <c r="J41" t="s">
        <v>97</v>
      </c>
      <c r="K41" t="s">
        <v>97</v>
      </c>
      <c r="L41" t="s">
        <v>97</v>
      </c>
      <c r="M41" t="s">
        <v>99</v>
      </c>
      <c r="N41" t="s">
        <v>100</v>
      </c>
      <c r="O41" t="s">
        <v>97</v>
      </c>
      <c r="P41" t="s">
        <v>97</v>
      </c>
      <c r="Q41" t="s">
        <v>126</v>
      </c>
      <c r="R41" t="s">
        <v>97</v>
      </c>
      <c r="S41" t="s">
        <v>97</v>
      </c>
      <c r="T41" t="s">
        <v>152</v>
      </c>
      <c r="U41" t="s">
        <v>97</v>
      </c>
      <c r="V41" t="s">
        <v>97</v>
      </c>
      <c r="W41" t="s">
        <v>97</v>
      </c>
      <c r="X41">
        <v>1</v>
      </c>
      <c r="Y41" t="s">
        <v>97</v>
      </c>
      <c r="Z41" s="38">
        <v>40491.333333333336</v>
      </c>
      <c r="AA41" t="s">
        <v>102</v>
      </c>
      <c r="AB41" t="s">
        <v>97</v>
      </c>
    </row>
    <row r="42" spans="1:28" x14ac:dyDescent="0.3">
      <c r="A42" s="40">
        <v>38</v>
      </c>
      <c r="B42" s="8">
        <v>10</v>
      </c>
      <c r="C42" s="8">
        <v>7</v>
      </c>
      <c r="D42" s="8">
        <v>43</v>
      </c>
      <c r="E42" t="s">
        <v>158</v>
      </c>
      <c r="F42">
        <v>134816110</v>
      </c>
      <c r="G42" s="37" t="s">
        <v>104</v>
      </c>
      <c r="H42" t="s">
        <v>24</v>
      </c>
      <c r="I42" t="s">
        <v>105</v>
      </c>
      <c r="J42" t="s">
        <v>106</v>
      </c>
      <c r="K42" t="s">
        <v>107</v>
      </c>
      <c r="L42" t="s">
        <v>97</v>
      </c>
      <c r="M42" t="s">
        <v>108</v>
      </c>
      <c r="N42" t="s">
        <v>100</v>
      </c>
      <c r="O42" t="s">
        <v>109</v>
      </c>
      <c r="P42">
        <v>5465</v>
      </c>
      <c r="Q42" t="s">
        <v>126</v>
      </c>
      <c r="R42">
        <v>5465</v>
      </c>
      <c r="S42" t="s">
        <v>159</v>
      </c>
      <c r="T42" t="s">
        <v>122</v>
      </c>
      <c r="U42" t="s">
        <v>160</v>
      </c>
      <c r="V42" t="s">
        <v>97</v>
      </c>
      <c r="W42" t="s">
        <v>113</v>
      </c>
      <c r="X42">
        <v>1</v>
      </c>
      <c r="Y42" t="s">
        <v>97</v>
      </c>
      <c r="Z42" s="38">
        <v>43277.555486111109</v>
      </c>
      <c r="AA42" t="s">
        <v>128</v>
      </c>
      <c r="AB42" t="s">
        <v>97</v>
      </c>
    </row>
    <row r="43" spans="1:28" x14ac:dyDescent="0.3">
      <c r="A43" s="40">
        <v>39</v>
      </c>
      <c r="B43" s="8">
        <v>10</v>
      </c>
      <c r="C43" s="8">
        <v>7</v>
      </c>
      <c r="D43" s="8">
        <v>43</v>
      </c>
      <c r="E43" t="s">
        <v>158</v>
      </c>
      <c r="F43">
        <v>134816714</v>
      </c>
      <c r="G43" s="37" t="s">
        <v>133</v>
      </c>
      <c r="H43" t="s">
        <v>25</v>
      </c>
      <c r="I43" t="s">
        <v>134</v>
      </c>
      <c r="J43" t="s">
        <v>106</v>
      </c>
      <c r="K43" t="s">
        <v>107</v>
      </c>
      <c r="L43" t="s">
        <v>97</v>
      </c>
      <c r="M43" t="s">
        <v>108</v>
      </c>
      <c r="N43" t="s">
        <v>100</v>
      </c>
      <c r="O43" t="s">
        <v>109</v>
      </c>
      <c r="P43">
        <v>5465</v>
      </c>
      <c r="Q43" t="s">
        <v>161</v>
      </c>
      <c r="R43">
        <v>5465</v>
      </c>
      <c r="S43" t="s">
        <v>159</v>
      </c>
      <c r="T43" t="s">
        <v>122</v>
      </c>
      <c r="U43" t="s">
        <v>160</v>
      </c>
      <c r="V43" t="s">
        <v>97</v>
      </c>
      <c r="W43" t="s">
        <v>142</v>
      </c>
      <c r="X43">
        <v>1</v>
      </c>
      <c r="Y43" t="s">
        <v>97</v>
      </c>
      <c r="Z43" s="38">
        <v>43277.555069444446</v>
      </c>
      <c r="AA43" t="s">
        <v>128</v>
      </c>
      <c r="AB43" t="s">
        <v>97</v>
      </c>
    </row>
    <row r="44" spans="1:28" x14ac:dyDescent="0.3">
      <c r="A44" s="40">
        <v>41</v>
      </c>
      <c r="B44" s="8">
        <v>10</v>
      </c>
      <c r="C44" s="8">
        <v>7</v>
      </c>
      <c r="D44" s="8">
        <v>43</v>
      </c>
      <c r="E44" t="s">
        <v>158</v>
      </c>
      <c r="F44">
        <v>134817257</v>
      </c>
      <c r="G44" s="37" t="s">
        <v>127</v>
      </c>
      <c r="H44" t="s">
        <v>18</v>
      </c>
      <c r="I44" t="s">
        <v>18</v>
      </c>
      <c r="J44" t="s">
        <v>162</v>
      </c>
      <c r="K44" t="s">
        <v>107</v>
      </c>
      <c r="L44" t="s">
        <v>97</v>
      </c>
      <c r="M44" t="s">
        <v>108</v>
      </c>
      <c r="N44" t="s">
        <v>100</v>
      </c>
      <c r="O44" t="s">
        <v>109</v>
      </c>
      <c r="P44" t="s">
        <v>97</v>
      </c>
      <c r="Q44" t="s">
        <v>120</v>
      </c>
      <c r="R44">
        <v>833</v>
      </c>
      <c r="S44" t="s">
        <v>121</v>
      </c>
      <c r="T44" t="s">
        <v>122</v>
      </c>
      <c r="U44" t="s">
        <v>160</v>
      </c>
      <c r="V44" t="s">
        <v>97</v>
      </c>
      <c r="W44" t="s">
        <v>113</v>
      </c>
      <c r="X44">
        <v>1</v>
      </c>
      <c r="Y44" t="s">
        <v>97</v>
      </c>
      <c r="Z44" s="38">
        <v>42146.703761574077</v>
      </c>
      <c r="AA44" t="s">
        <v>114</v>
      </c>
      <c r="AB44" t="s">
        <v>97</v>
      </c>
    </row>
    <row r="45" spans="1:28" x14ac:dyDescent="0.3">
      <c r="A45" s="40">
        <v>42</v>
      </c>
      <c r="B45" s="8">
        <v>10</v>
      </c>
      <c r="C45" s="8">
        <v>7</v>
      </c>
      <c r="D45" s="8">
        <v>0</v>
      </c>
      <c r="E45" t="s">
        <v>97</v>
      </c>
      <c r="F45">
        <v>100643971</v>
      </c>
      <c r="G45" s="37" t="s">
        <v>133</v>
      </c>
      <c r="H45" t="s">
        <v>25</v>
      </c>
      <c r="I45" t="s">
        <v>139</v>
      </c>
      <c r="J45" t="s">
        <v>154</v>
      </c>
      <c r="K45" t="s">
        <v>97</v>
      </c>
      <c r="L45" t="s">
        <v>97</v>
      </c>
      <c r="M45" t="s">
        <v>99</v>
      </c>
      <c r="N45" t="s">
        <v>100</v>
      </c>
      <c r="O45" t="s">
        <v>163</v>
      </c>
      <c r="P45" t="s">
        <v>97</v>
      </c>
      <c r="Q45" t="s">
        <v>126</v>
      </c>
      <c r="R45">
        <v>5465</v>
      </c>
      <c r="S45" t="s">
        <v>159</v>
      </c>
      <c r="T45" t="s">
        <v>122</v>
      </c>
      <c r="U45" t="s">
        <v>97</v>
      </c>
      <c r="V45" t="s">
        <v>97</v>
      </c>
      <c r="W45" t="s">
        <v>97</v>
      </c>
      <c r="X45">
        <v>1</v>
      </c>
      <c r="Y45" t="s">
        <v>97</v>
      </c>
      <c r="Z45" s="38">
        <v>40491.333333333336</v>
      </c>
      <c r="AA45" t="s">
        <v>102</v>
      </c>
      <c r="AB45" t="s">
        <v>97</v>
      </c>
    </row>
    <row r="46" spans="1:28" x14ac:dyDescent="0.3">
      <c r="A46" s="40">
        <v>43</v>
      </c>
      <c r="B46" s="8">
        <v>10</v>
      </c>
      <c r="C46" s="8">
        <v>7</v>
      </c>
      <c r="D46" s="8">
        <v>0</v>
      </c>
      <c r="E46" t="s">
        <v>97</v>
      </c>
      <c r="F46">
        <v>101193228</v>
      </c>
      <c r="G46" s="37" t="s">
        <v>104</v>
      </c>
      <c r="H46" t="s">
        <v>24</v>
      </c>
      <c r="I46" t="s">
        <v>164</v>
      </c>
      <c r="J46" t="s">
        <v>106</v>
      </c>
      <c r="K46" t="s">
        <v>97</v>
      </c>
      <c r="L46" t="s">
        <v>97</v>
      </c>
      <c r="M46" t="s">
        <v>99</v>
      </c>
      <c r="N46" t="s">
        <v>100</v>
      </c>
      <c r="O46" t="s">
        <v>163</v>
      </c>
      <c r="P46" t="s">
        <v>97</v>
      </c>
      <c r="Q46" t="s">
        <v>120</v>
      </c>
      <c r="R46">
        <v>833</v>
      </c>
      <c r="S46" t="s">
        <v>121</v>
      </c>
      <c r="T46" t="s">
        <v>122</v>
      </c>
      <c r="U46" t="s">
        <v>97</v>
      </c>
      <c r="V46" t="s">
        <v>97</v>
      </c>
      <c r="W46" t="s">
        <v>97</v>
      </c>
      <c r="X46">
        <v>1</v>
      </c>
      <c r="Y46" t="s">
        <v>97</v>
      </c>
      <c r="Z46" s="38">
        <v>40672.472280092596</v>
      </c>
      <c r="AA46" t="s">
        <v>114</v>
      </c>
      <c r="AB46" t="s">
        <v>97</v>
      </c>
    </row>
    <row r="47" spans="1:28" x14ac:dyDescent="0.3">
      <c r="A47" s="40">
        <v>44</v>
      </c>
      <c r="B47" s="8">
        <v>10</v>
      </c>
      <c r="C47" s="8">
        <v>7</v>
      </c>
      <c r="D47" s="8">
        <v>40</v>
      </c>
      <c r="E47" t="s">
        <v>165</v>
      </c>
      <c r="F47">
        <v>102083957</v>
      </c>
      <c r="G47" s="37" t="s">
        <v>133</v>
      </c>
      <c r="H47" t="s">
        <v>25</v>
      </c>
      <c r="I47" t="s">
        <v>134</v>
      </c>
      <c r="J47" t="s">
        <v>106</v>
      </c>
      <c r="K47" t="s">
        <v>107</v>
      </c>
      <c r="L47" t="s">
        <v>97</v>
      </c>
      <c r="M47" t="s">
        <v>108</v>
      </c>
      <c r="N47" t="s">
        <v>100</v>
      </c>
      <c r="O47" t="s">
        <v>109</v>
      </c>
      <c r="P47">
        <v>438</v>
      </c>
      <c r="Q47" t="s">
        <v>161</v>
      </c>
      <c r="R47">
        <v>438</v>
      </c>
      <c r="S47" t="s">
        <v>166</v>
      </c>
      <c r="T47" t="s">
        <v>122</v>
      </c>
      <c r="U47" t="s">
        <v>160</v>
      </c>
      <c r="V47" t="s">
        <v>97</v>
      </c>
      <c r="W47" t="s">
        <v>167</v>
      </c>
      <c r="X47">
        <v>1</v>
      </c>
      <c r="Y47" t="s">
        <v>97</v>
      </c>
      <c r="Z47" s="38">
        <v>43277.552349537036</v>
      </c>
      <c r="AA47" t="s">
        <v>128</v>
      </c>
      <c r="AB47" t="s">
        <v>97</v>
      </c>
    </row>
    <row r="48" spans="1:28" x14ac:dyDescent="0.3">
      <c r="A48" s="40">
        <v>45</v>
      </c>
      <c r="B48" s="8">
        <v>10</v>
      </c>
      <c r="C48" s="8">
        <v>7</v>
      </c>
      <c r="D48" s="8">
        <v>40</v>
      </c>
      <c r="E48" t="s">
        <v>165</v>
      </c>
      <c r="F48">
        <v>102082985</v>
      </c>
      <c r="G48" s="37" t="s">
        <v>104</v>
      </c>
      <c r="H48" t="s">
        <v>24</v>
      </c>
      <c r="I48" t="s">
        <v>105</v>
      </c>
      <c r="J48" t="s">
        <v>106</v>
      </c>
      <c r="K48" t="s">
        <v>107</v>
      </c>
      <c r="L48" t="s">
        <v>97</v>
      </c>
      <c r="M48" t="s">
        <v>108</v>
      </c>
      <c r="N48" t="s">
        <v>100</v>
      </c>
      <c r="O48" t="s">
        <v>109</v>
      </c>
      <c r="P48">
        <v>438</v>
      </c>
      <c r="Q48" t="s">
        <v>161</v>
      </c>
      <c r="R48">
        <v>438</v>
      </c>
      <c r="S48" t="s">
        <v>166</v>
      </c>
      <c r="T48" t="s">
        <v>122</v>
      </c>
      <c r="U48" t="s">
        <v>160</v>
      </c>
      <c r="V48" t="s">
        <v>97</v>
      </c>
      <c r="W48" t="s">
        <v>113</v>
      </c>
      <c r="X48">
        <v>1</v>
      </c>
      <c r="Y48" t="s">
        <v>97</v>
      </c>
      <c r="Z48" s="38">
        <v>43277.55269675926</v>
      </c>
      <c r="AA48" t="s">
        <v>128</v>
      </c>
      <c r="AB48" t="s">
        <v>97</v>
      </c>
    </row>
    <row r="49" spans="1:28" x14ac:dyDescent="0.3">
      <c r="A49" s="40">
        <v>46</v>
      </c>
      <c r="B49" s="8">
        <v>10</v>
      </c>
      <c r="C49" s="8">
        <v>7</v>
      </c>
      <c r="D49" s="8">
        <v>40</v>
      </c>
      <c r="E49" t="s">
        <v>165</v>
      </c>
      <c r="F49">
        <v>140503851</v>
      </c>
      <c r="G49" s="37" t="s">
        <v>127</v>
      </c>
      <c r="H49" t="s">
        <v>18</v>
      </c>
      <c r="I49" t="s">
        <v>18</v>
      </c>
      <c r="J49" t="s">
        <v>162</v>
      </c>
      <c r="K49" t="s">
        <v>107</v>
      </c>
      <c r="L49" t="s">
        <v>97</v>
      </c>
      <c r="M49" t="s">
        <v>108</v>
      </c>
      <c r="N49" t="s">
        <v>100</v>
      </c>
      <c r="O49" t="s">
        <v>109</v>
      </c>
      <c r="P49" t="s">
        <v>97</v>
      </c>
      <c r="Q49" t="s">
        <v>120</v>
      </c>
      <c r="R49">
        <v>833</v>
      </c>
      <c r="S49" t="s">
        <v>121</v>
      </c>
      <c r="T49" t="s">
        <v>122</v>
      </c>
      <c r="U49" t="s">
        <v>160</v>
      </c>
      <c r="V49" t="s">
        <v>97</v>
      </c>
      <c r="W49" t="s">
        <v>113</v>
      </c>
      <c r="X49">
        <v>1</v>
      </c>
      <c r="Y49" t="s">
        <v>97</v>
      </c>
      <c r="Z49" s="38">
        <v>42146.702673611115</v>
      </c>
      <c r="AA49" t="s">
        <v>114</v>
      </c>
      <c r="AB49" t="s">
        <v>97</v>
      </c>
    </row>
    <row r="50" spans="1:28" x14ac:dyDescent="0.3">
      <c r="A50" s="40">
        <v>47</v>
      </c>
      <c r="B50" s="8">
        <v>10</v>
      </c>
      <c r="C50" s="8">
        <v>7</v>
      </c>
      <c r="D50" s="8">
        <v>40</v>
      </c>
      <c r="E50" t="s">
        <v>165</v>
      </c>
      <c r="F50">
        <v>141081527</v>
      </c>
      <c r="G50" s="37" t="s">
        <v>104</v>
      </c>
      <c r="H50" t="s">
        <v>24</v>
      </c>
      <c r="I50" t="s">
        <v>168</v>
      </c>
      <c r="J50" t="s">
        <v>106</v>
      </c>
      <c r="K50" t="s">
        <v>107</v>
      </c>
      <c r="L50" t="s">
        <v>97</v>
      </c>
      <c r="M50" t="s">
        <v>108</v>
      </c>
      <c r="N50" t="s">
        <v>100</v>
      </c>
      <c r="O50" t="s">
        <v>109</v>
      </c>
      <c r="P50" t="s">
        <v>169</v>
      </c>
      <c r="Q50" t="s">
        <v>120</v>
      </c>
      <c r="R50">
        <v>833</v>
      </c>
      <c r="S50" t="s">
        <v>121</v>
      </c>
      <c r="T50" t="s">
        <v>122</v>
      </c>
      <c r="U50" t="s">
        <v>160</v>
      </c>
      <c r="V50" t="s">
        <v>97</v>
      </c>
      <c r="W50" t="s">
        <v>113</v>
      </c>
      <c r="X50">
        <v>1</v>
      </c>
      <c r="Y50" t="s">
        <v>97</v>
      </c>
      <c r="Z50" s="38">
        <v>42146.702534722222</v>
      </c>
      <c r="AA50" t="s">
        <v>114</v>
      </c>
      <c r="AB50" t="s">
        <v>97</v>
      </c>
    </row>
    <row r="51" spans="1:28" x14ac:dyDescent="0.3">
      <c r="A51" s="40">
        <v>48</v>
      </c>
      <c r="B51" s="8">
        <v>10</v>
      </c>
      <c r="C51" s="8">
        <v>8</v>
      </c>
      <c r="D51" s="8">
        <v>0</v>
      </c>
      <c r="E51" t="s">
        <v>97</v>
      </c>
      <c r="F51">
        <v>358049412</v>
      </c>
      <c r="G51" s="37" t="s">
        <v>98</v>
      </c>
      <c r="H51" t="s">
        <v>97</v>
      </c>
      <c r="I51" t="s">
        <v>97</v>
      </c>
      <c r="J51" t="s">
        <v>97</v>
      </c>
      <c r="K51" t="s">
        <v>97</v>
      </c>
      <c r="L51" t="s">
        <v>97</v>
      </c>
      <c r="M51" t="s">
        <v>99</v>
      </c>
      <c r="N51" t="s">
        <v>100</v>
      </c>
      <c r="O51" t="s">
        <v>97</v>
      </c>
      <c r="P51" t="s">
        <v>97</v>
      </c>
      <c r="Q51" t="s">
        <v>161</v>
      </c>
      <c r="R51" t="s">
        <v>97</v>
      </c>
      <c r="S51" t="s">
        <v>97</v>
      </c>
      <c r="T51" t="s">
        <v>170</v>
      </c>
      <c r="U51" t="s">
        <v>97</v>
      </c>
      <c r="V51" t="s">
        <v>97</v>
      </c>
      <c r="W51" t="s">
        <v>97</v>
      </c>
      <c r="X51">
        <v>1</v>
      </c>
      <c r="Y51" t="s">
        <v>97</v>
      </c>
      <c r="Z51" s="38">
        <v>40491.333333333336</v>
      </c>
      <c r="AA51" t="s">
        <v>102</v>
      </c>
      <c r="AB51" t="s">
        <v>97</v>
      </c>
    </row>
    <row r="52" spans="1:28" x14ac:dyDescent="0.3">
      <c r="A52" s="40">
        <v>49</v>
      </c>
      <c r="B52" s="8">
        <v>10</v>
      </c>
      <c r="C52" s="8">
        <v>11</v>
      </c>
      <c r="D52" s="8">
        <v>0</v>
      </c>
      <c r="E52" t="s">
        <v>97</v>
      </c>
      <c r="F52">
        <v>22603487199</v>
      </c>
      <c r="G52" s="37" t="s">
        <v>133</v>
      </c>
      <c r="H52" t="s">
        <v>25</v>
      </c>
      <c r="I52" t="s">
        <v>153</v>
      </c>
      <c r="J52" t="s">
        <v>154</v>
      </c>
      <c r="K52" t="s">
        <v>97</v>
      </c>
      <c r="L52" t="s">
        <v>97</v>
      </c>
      <c r="M52" t="s">
        <v>99</v>
      </c>
      <c r="N52" t="s">
        <v>100</v>
      </c>
      <c r="O52" t="s">
        <v>163</v>
      </c>
      <c r="P52">
        <v>226</v>
      </c>
      <c r="Q52" t="s">
        <v>155</v>
      </c>
      <c r="R52">
        <v>1</v>
      </c>
      <c r="S52" t="s">
        <v>156</v>
      </c>
      <c r="T52" t="s">
        <v>152</v>
      </c>
      <c r="U52" t="s">
        <v>97</v>
      </c>
      <c r="V52" t="s">
        <v>97</v>
      </c>
      <c r="W52" t="s">
        <v>97</v>
      </c>
      <c r="X52">
        <v>1</v>
      </c>
      <c r="Y52" t="s">
        <v>97</v>
      </c>
      <c r="Z52" s="38">
        <v>40491.333333333336</v>
      </c>
      <c r="AA52" t="s">
        <v>102</v>
      </c>
      <c r="AB52" t="s">
        <v>97</v>
      </c>
    </row>
    <row r="53" spans="1:28" x14ac:dyDescent="0.3">
      <c r="A53" s="40">
        <v>50</v>
      </c>
      <c r="B53" s="8">
        <v>45</v>
      </c>
      <c r="C53" s="8">
        <v>7</v>
      </c>
      <c r="D53" s="8">
        <v>64</v>
      </c>
      <c r="E53" t="s">
        <v>171</v>
      </c>
      <c r="F53">
        <v>141718118</v>
      </c>
      <c r="G53" s="37" t="s">
        <v>104</v>
      </c>
      <c r="H53" t="s">
        <v>24</v>
      </c>
      <c r="I53" t="s">
        <v>105</v>
      </c>
      <c r="J53" t="s">
        <v>106</v>
      </c>
      <c r="K53" t="s">
        <v>107</v>
      </c>
      <c r="L53" t="s">
        <v>97</v>
      </c>
      <c r="M53" t="s">
        <v>108</v>
      </c>
      <c r="N53" t="s">
        <v>100</v>
      </c>
      <c r="O53" t="s">
        <v>109</v>
      </c>
      <c r="P53">
        <v>4448</v>
      </c>
      <c r="Q53" t="s">
        <v>120</v>
      </c>
      <c r="R53">
        <v>4448</v>
      </c>
      <c r="S53" t="s">
        <v>121</v>
      </c>
      <c r="T53" t="s">
        <v>122</v>
      </c>
      <c r="U53" t="s">
        <v>172</v>
      </c>
      <c r="V53" t="s">
        <v>97</v>
      </c>
      <c r="W53" t="s">
        <v>113</v>
      </c>
      <c r="X53">
        <v>1</v>
      </c>
      <c r="Y53" t="s">
        <v>97</v>
      </c>
      <c r="Z53" s="38">
        <v>43277.60019675926</v>
      </c>
      <c r="AA53" t="s">
        <v>128</v>
      </c>
      <c r="AB53" t="s">
        <v>97</v>
      </c>
    </row>
    <row r="54" spans="1:28" x14ac:dyDescent="0.3">
      <c r="A54" s="40">
        <v>51</v>
      </c>
      <c r="B54" s="8">
        <v>45</v>
      </c>
      <c r="C54" s="8">
        <v>7</v>
      </c>
      <c r="D54" s="8">
        <v>64</v>
      </c>
      <c r="E54" t="s">
        <v>171</v>
      </c>
      <c r="F54">
        <v>141718150</v>
      </c>
      <c r="G54" s="37" t="s">
        <v>133</v>
      </c>
      <c r="H54" t="s">
        <v>25</v>
      </c>
      <c r="I54" t="s">
        <v>134</v>
      </c>
      <c r="J54" t="s">
        <v>106</v>
      </c>
      <c r="K54" t="s">
        <v>107</v>
      </c>
      <c r="L54" t="s">
        <v>97</v>
      </c>
      <c r="M54" t="s">
        <v>108</v>
      </c>
      <c r="N54" t="s">
        <v>100</v>
      </c>
      <c r="O54" t="s">
        <v>109</v>
      </c>
      <c r="P54">
        <v>4448</v>
      </c>
      <c r="Q54" t="s">
        <v>120</v>
      </c>
      <c r="R54">
        <v>4448</v>
      </c>
      <c r="S54" t="s">
        <v>121</v>
      </c>
      <c r="T54" t="s">
        <v>122</v>
      </c>
      <c r="U54" t="s">
        <v>172</v>
      </c>
      <c r="V54" t="s">
        <v>97</v>
      </c>
      <c r="W54" t="s">
        <v>142</v>
      </c>
      <c r="X54">
        <v>1</v>
      </c>
      <c r="Y54" t="s">
        <v>97</v>
      </c>
      <c r="Z54" s="38">
        <v>43277.600486111114</v>
      </c>
      <c r="AA54" t="s">
        <v>128</v>
      </c>
      <c r="AB54" t="s">
        <v>97</v>
      </c>
    </row>
    <row r="55" spans="1:28" x14ac:dyDescent="0.3">
      <c r="A55" s="40">
        <v>52</v>
      </c>
      <c r="B55" s="8">
        <v>45</v>
      </c>
      <c r="C55" s="8">
        <v>7</v>
      </c>
      <c r="D55" s="8">
        <v>0</v>
      </c>
      <c r="E55" t="s">
        <v>148</v>
      </c>
      <c r="F55">
        <v>141718177</v>
      </c>
      <c r="G55" s="37" t="s">
        <v>127</v>
      </c>
      <c r="H55" t="s">
        <v>18</v>
      </c>
      <c r="I55" t="s">
        <v>18</v>
      </c>
      <c r="J55" t="s">
        <v>162</v>
      </c>
      <c r="K55" t="s">
        <v>107</v>
      </c>
      <c r="L55" t="s">
        <v>97</v>
      </c>
      <c r="M55" t="s">
        <v>108</v>
      </c>
      <c r="N55" t="s">
        <v>100</v>
      </c>
      <c r="O55" t="s">
        <v>109</v>
      </c>
      <c r="P55" t="s">
        <v>97</v>
      </c>
      <c r="Q55" t="s">
        <v>120</v>
      </c>
      <c r="R55">
        <v>833</v>
      </c>
      <c r="S55" t="s">
        <v>121</v>
      </c>
      <c r="T55" t="s">
        <v>122</v>
      </c>
      <c r="U55" t="s">
        <v>172</v>
      </c>
      <c r="V55" t="s">
        <v>97</v>
      </c>
      <c r="W55" t="s">
        <v>113</v>
      </c>
      <c r="X55">
        <v>1</v>
      </c>
      <c r="Y55" t="s">
        <v>97</v>
      </c>
      <c r="Z55" s="38">
        <v>42151.525300925925</v>
      </c>
      <c r="AA55" t="s">
        <v>114</v>
      </c>
      <c r="AB55" t="s">
        <v>97</v>
      </c>
    </row>
    <row r="56" spans="1:28" x14ac:dyDescent="0.3">
      <c r="A56" s="40">
        <v>53</v>
      </c>
      <c r="B56" s="8">
        <v>21</v>
      </c>
      <c r="C56" s="8">
        <v>1</v>
      </c>
      <c r="D56" s="8">
        <v>0</v>
      </c>
      <c r="E56" t="s">
        <v>97</v>
      </c>
      <c r="F56">
        <v>364633</v>
      </c>
      <c r="G56" s="37" t="s">
        <v>98</v>
      </c>
      <c r="H56" t="s">
        <v>97</v>
      </c>
      <c r="I56" t="s">
        <v>97</v>
      </c>
      <c r="J56" t="s">
        <v>97</v>
      </c>
      <c r="K56" t="s">
        <v>97</v>
      </c>
      <c r="L56" t="s">
        <v>97</v>
      </c>
      <c r="M56" t="s">
        <v>99</v>
      </c>
      <c r="N56" t="s">
        <v>100</v>
      </c>
      <c r="O56" t="s">
        <v>97</v>
      </c>
      <c r="P56" t="s">
        <v>97</v>
      </c>
      <c r="Q56" t="s">
        <v>126</v>
      </c>
      <c r="R56" t="s">
        <v>97</v>
      </c>
      <c r="S56" t="s">
        <v>97</v>
      </c>
      <c r="T56" t="s">
        <v>111</v>
      </c>
      <c r="U56" t="s">
        <v>97</v>
      </c>
      <c r="V56" t="s">
        <v>97</v>
      </c>
      <c r="W56" t="s">
        <v>97</v>
      </c>
      <c r="X56">
        <v>1</v>
      </c>
      <c r="Y56" t="s">
        <v>97</v>
      </c>
      <c r="Z56" s="38">
        <v>40491.333333333336</v>
      </c>
      <c r="AA56" t="s">
        <v>102</v>
      </c>
      <c r="AB56" t="s">
        <v>97</v>
      </c>
    </row>
    <row r="57" spans="1:28" x14ac:dyDescent="0.3">
      <c r="A57" s="40">
        <v>54</v>
      </c>
      <c r="B57" s="8">
        <v>21</v>
      </c>
      <c r="C57" s="8">
        <v>7</v>
      </c>
      <c r="D57" s="8">
        <v>0</v>
      </c>
      <c r="E57" t="s">
        <v>97</v>
      </c>
      <c r="F57">
        <v>443699706</v>
      </c>
      <c r="G57" s="37" t="s">
        <v>98</v>
      </c>
      <c r="H57" t="s">
        <v>97</v>
      </c>
      <c r="I57" t="s">
        <v>97</v>
      </c>
      <c r="J57" t="s">
        <v>97</v>
      </c>
      <c r="K57" t="s">
        <v>97</v>
      </c>
      <c r="L57" t="s">
        <v>97</v>
      </c>
      <c r="M57" t="s">
        <v>99</v>
      </c>
      <c r="N57" t="s">
        <v>100</v>
      </c>
      <c r="O57" t="s">
        <v>97</v>
      </c>
      <c r="P57" t="s">
        <v>97</v>
      </c>
      <c r="Q57" t="s">
        <v>126</v>
      </c>
      <c r="R57" t="s">
        <v>97</v>
      </c>
      <c r="S57" t="s">
        <v>97</v>
      </c>
      <c r="T57" t="s">
        <v>122</v>
      </c>
      <c r="U57" t="s">
        <v>97</v>
      </c>
      <c r="V57" t="s">
        <v>97</v>
      </c>
      <c r="W57" t="s">
        <v>97</v>
      </c>
      <c r="X57">
        <v>1</v>
      </c>
      <c r="Y57" t="s">
        <v>97</v>
      </c>
      <c r="Z57" s="38">
        <v>40491.333333333336</v>
      </c>
      <c r="AA57" t="s">
        <v>102</v>
      </c>
      <c r="AB57" t="s">
        <v>97</v>
      </c>
    </row>
    <row r="58" spans="1:28" x14ac:dyDescent="0.3">
      <c r="A58" s="40">
        <v>55</v>
      </c>
      <c r="B58" s="8">
        <v>21</v>
      </c>
      <c r="C58" s="8">
        <v>7</v>
      </c>
      <c r="D58" s="8">
        <v>56</v>
      </c>
      <c r="E58" t="s">
        <v>173</v>
      </c>
      <c r="F58">
        <v>443699714</v>
      </c>
      <c r="G58" s="37" t="s">
        <v>127</v>
      </c>
      <c r="H58" t="s">
        <v>18</v>
      </c>
      <c r="I58" t="s">
        <v>18</v>
      </c>
      <c r="J58" t="s">
        <v>174</v>
      </c>
      <c r="K58" t="s">
        <v>107</v>
      </c>
      <c r="L58" t="s">
        <v>97</v>
      </c>
      <c r="M58" t="s">
        <v>108</v>
      </c>
      <c r="N58" t="s">
        <v>100</v>
      </c>
      <c r="O58" t="s">
        <v>109</v>
      </c>
      <c r="P58" t="s">
        <v>97</v>
      </c>
      <c r="Q58" t="s">
        <v>120</v>
      </c>
      <c r="R58">
        <v>833</v>
      </c>
      <c r="S58" t="s">
        <v>121</v>
      </c>
      <c r="T58" t="s">
        <v>122</v>
      </c>
      <c r="U58" t="s">
        <v>175</v>
      </c>
      <c r="V58" t="s">
        <v>97</v>
      </c>
      <c r="W58" t="s">
        <v>113</v>
      </c>
      <c r="X58">
        <v>1</v>
      </c>
      <c r="Y58" t="s">
        <v>97</v>
      </c>
      <c r="Z58" s="38">
        <v>40966.645370370374</v>
      </c>
      <c r="AA58" t="s">
        <v>114</v>
      </c>
      <c r="AB58" t="s">
        <v>97</v>
      </c>
    </row>
    <row r="59" spans="1:28" x14ac:dyDescent="0.3">
      <c r="A59" s="40">
        <v>56</v>
      </c>
      <c r="B59" s="8">
        <v>21</v>
      </c>
      <c r="C59" s="8">
        <v>7</v>
      </c>
      <c r="D59" s="8">
        <v>0</v>
      </c>
      <c r="E59" t="s">
        <v>97</v>
      </c>
      <c r="F59">
        <v>443699722</v>
      </c>
      <c r="G59" s="37" t="s">
        <v>129</v>
      </c>
      <c r="H59" t="s">
        <v>19</v>
      </c>
      <c r="I59" t="s">
        <v>19</v>
      </c>
      <c r="J59" t="s">
        <v>97</v>
      </c>
      <c r="K59" t="s">
        <v>97</v>
      </c>
      <c r="L59" t="s">
        <v>97</v>
      </c>
      <c r="M59" t="s">
        <v>99</v>
      </c>
      <c r="N59" t="s">
        <v>118</v>
      </c>
      <c r="O59" t="s">
        <v>109</v>
      </c>
      <c r="P59" t="s">
        <v>97</v>
      </c>
      <c r="Q59" t="s">
        <v>120</v>
      </c>
      <c r="R59">
        <v>833</v>
      </c>
      <c r="S59" t="s">
        <v>121</v>
      </c>
      <c r="T59" t="s">
        <v>122</v>
      </c>
      <c r="U59" t="s">
        <v>97</v>
      </c>
      <c r="V59" t="s">
        <v>97</v>
      </c>
      <c r="W59" t="s">
        <v>97</v>
      </c>
      <c r="X59">
        <v>1</v>
      </c>
      <c r="Y59" t="s">
        <v>97</v>
      </c>
      <c r="Z59" s="38">
        <v>40672.477592592593</v>
      </c>
      <c r="AA59" t="s">
        <v>114</v>
      </c>
      <c r="AB59" t="s">
        <v>97</v>
      </c>
    </row>
    <row r="60" spans="1:28" x14ac:dyDescent="0.3">
      <c r="A60" s="40">
        <v>57</v>
      </c>
      <c r="B60" s="8">
        <v>21</v>
      </c>
      <c r="C60" s="8">
        <v>7</v>
      </c>
      <c r="D60" s="8">
        <v>56</v>
      </c>
      <c r="E60" t="s">
        <v>173</v>
      </c>
      <c r="F60">
        <v>443699692</v>
      </c>
      <c r="G60" s="37" t="s">
        <v>104</v>
      </c>
      <c r="H60" t="s">
        <v>24</v>
      </c>
      <c r="I60" t="s">
        <v>105</v>
      </c>
      <c r="J60" t="s">
        <v>106</v>
      </c>
      <c r="K60" t="s">
        <v>107</v>
      </c>
      <c r="L60" t="s">
        <v>97</v>
      </c>
      <c r="M60" t="s">
        <v>108</v>
      </c>
      <c r="N60" t="s">
        <v>100</v>
      </c>
      <c r="O60" t="s">
        <v>109</v>
      </c>
      <c r="P60">
        <v>5545</v>
      </c>
      <c r="Q60" t="s">
        <v>176</v>
      </c>
      <c r="R60">
        <v>5545</v>
      </c>
      <c r="S60" t="s">
        <v>177</v>
      </c>
      <c r="T60" t="s">
        <v>122</v>
      </c>
      <c r="U60" t="s">
        <v>175</v>
      </c>
      <c r="V60" t="s">
        <v>97</v>
      </c>
      <c r="W60" t="s">
        <v>113</v>
      </c>
      <c r="X60">
        <v>1</v>
      </c>
      <c r="Y60" t="s">
        <v>97</v>
      </c>
      <c r="Z60" s="38">
        <v>43277.596875000003</v>
      </c>
      <c r="AA60" t="s">
        <v>128</v>
      </c>
      <c r="AB60" t="s">
        <v>97</v>
      </c>
    </row>
    <row r="61" spans="1:28" x14ac:dyDescent="0.3">
      <c r="A61" s="40">
        <v>58</v>
      </c>
      <c r="B61" s="8">
        <v>21</v>
      </c>
      <c r="C61" s="8">
        <v>7</v>
      </c>
      <c r="D61" s="8">
        <v>56</v>
      </c>
      <c r="E61" t="s">
        <v>173</v>
      </c>
      <c r="F61">
        <v>443699676</v>
      </c>
      <c r="G61" s="37" t="s">
        <v>133</v>
      </c>
      <c r="H61" t="s">
        <v>25</v>
      </c>
      <c r="I61" t="s">
        <v>134</v>
      </c>
      <c r="J61" t="s">
        <v>106</v>
      </c>
      <c r="K61" t="s">
        <v>107</v>
      </c>
      <c r="L61" t="s">
        <v>97</v>
      </c>
      <c r="M61" t="s">
        <v>108</v>
      </c>
      <c r="N61" t="s">
        <v>100</v>
      </c>
      <c r="O61" t="s">
        <v>109</v>
      </c>
      <c r="P61">
        <v>5545</v>
      </c>
      <c r="Q61" t="s">
        <v>176</v>
      </c>
      <c r="R61">
        <v>5545</v>
      </c>
      <c r="S61" t="s">
        <v>177</v>
      </c>
      <c r="T61" t="s">
        <v>122</v>
      </c>
      <c r="U61" t="s">
        <v>175</v>
      </c>
      <c r="V61" t="s">
        <v>97</v>
      </c>
      <c r="W61" t="s">
        <v>167</v>
      </c>
      <c r="X61">
        <v>1</v>
      </c>
      <c r="Y61" t="s">
        <v>97</v>
      </c>
      <c r="Z61" s="38">
        <v>43277.596620370372</v>
      </c>
      <c r="AA61" t="s">
        <v>128</v>
      </c>
      <c r="AB61" t="s">
        <v>97</v>
      </c>
    </row>
    <row r="62" spans="1:28" x14ac:dyDescent="0.3">
      <c r="A62" s="40">
        <v>59</v>
      </c>
      <c r="B62" s="8">
        <v>21</v>
      </c>
      <c r="C62" s="8">
        <v>7</v>
      </c>
      <c r="D62" s="8">
        <v>56</v>
      </c>
      <c r="E62" t="s">
        <v>173</v>
      </c>
      <c r="F62">
        <v>443699684</v>
      </c>
      <c r="G62" s="37" t="s">
        <v>133</v>
      </c>
      <c r="H62" t="s">
        <v>25</v>
      </c>
      <c r="I62" t="s">
        <v>164</v>
      </c>
      <c r="J62" t="s">
        <v>106</v>
      </c>
      <c r="K62" t="s">
        <v>107</v>
      </c>
      <c r="L62" t="s">
        <v>97</v>
      </c>
      <c r="M62" t="s">
        <v>108</v>
      </c>
      <c r="N62" t="s">
        <v>100</v>
      </c>
      <c r="O62" t="s">
        <v>109</v>
      </c>
      <c r="P62">
        <v>5545</v>
      </c>
      <c r="Q62" t="s">
        <v>176</v>
      </c>
      <c r="R62">
        <v>5545</v>
      </c>
      <c r="S62" t="s">
        <v>177</v>
      </c>
      <c r="T62" t="s">
        <v>122</v>
      </c>
      <c r="U62" t="s">
        <v>175</v>
      </c>
      <c r="V62" t="s">
        <v>97</v>
      </c>
      <c r="W62" t="s">
        <v>167</v>
      </c>
      <c r="X62">
        <v>1</v>
      </c>
      <c r="Y62" t="s">
        <v>97</v>
      </c>
      <c r="Z62" s="38">
        <v>43277.597118055557</v>
      </c>
      <c r="AA62" t="s">
        <v>128</v>
      </c>
      <c r="AB62" t="s">
        <v>97</v>
      </c>
    </row>
    <row r="63" spans="1:28" x14ac:dyDescent="0.3">
      <c r="A63" s="40">
        <v>60</v>
      </c>
      <c r="B63" s="8">
        <v>21</v>
      </c>
      <c r="C63" s="8">
        <v>7</v>
      </c>
      <c r="D63" s="8">
        <v>0</v>
      </c>
      <c r="E63" t="s">
        <v>97</v>
      </c>
      <c r="F63">
        <v>447237936</v>
      </c>
      <c r="G63" s="37" t="s">
        <v>133</v>
      </c>
      <c r="H63" t="s">
        <v>25</v>
      </c>
      <c r="I63" t="s">
        <v>139</v>
      </c>
      <c r="J63" t="s">
        <v>154</v>
      </c>
      <c r="K63" t="s">
        <v>97</v>
      </c>
      <c r="L63" t="s">
        <v>97</v>
      </c>
      <c r="M63" t="s">
        <v>99</v>
      </c>
      <c r="N63" t="s">
        <v>100</v>
      </c>
      <c r="O63" t="s">
        <v>116</v>
      </c>
      <c r="P63" t="s">
        <v>97</v>
      </c>
      <c r="Q63" t="s">
        <v>176</v>
      </c>
      <c r="R63">
        <v>5545</v>
      </c>
      <c r="S63" t="s">
        <v>178</v>
      </c>
      <c r="T63" t="s">
        <v>122</v>
      </c>
      <c r="U63" t="s">
        <v>97</v>
      </c>
      <c r="V63" t="s">
        <v>97</v>
      </c>
      <c r="W63" t="s">
        <v>97</v>
      </c>
      <c r="X63">
        <v>1</v>
      </c>
      <c r="Y63" t="s">
        <v>97</v>
      </c>
      <c r="Z63" s="38">
        <v>40672.479131944441</v>
      </c>
      <c r="AA63" t="s">
        <v>114</v>
      </c>
      <c r="AB63" t="s">
        <v>97</v>
      </c>
    </row>
    <row r="64" spans="1:28" x14ac:dyDescent="0.3">
      <c r="A64" s="40">
        <v>61</v>
      </c>
      <c r="B64" s="8">
        <v>21</v>
      </c>
      <c r="C64" s="8">
        <v>7</v>
      </c>
      <c r="D64" s="8">
        <v>0</v>
      </c>
      <c r="E64" t="s">
        <v>97</v>
      </c>
      <c r="F64">
        <v>109060278</v>
      </c>
      <c r="G64" s="37" t="s">
        <v>98</v>
      </c>
      <c r="H64" t="s">
        <v>97</v>
      </c>
      <c r="I64" t="s">
        <v>97</v>
      </c>
      <c r="J64" t="s">
        <v>97</v>
      </c>
      <c r="K64" t="s">
        <v>97</v>
      </c>
      <c r="L64" t="s">
        <v>97</v>
      </c>
      <c r="M64" t="s">
        <v>99</v>
      </c>
      <c r="N64" t="s">
        <v>100</v>
      </c>
      <c r="O64" t="s">
        <v>97</v>
      </c>
      <c r="P64" t="s">
        <v>97</v>
      </c>
      <c r="Q64" t="s">
        <v>126</v>
      </c>
      <c r="R64" t="s">
        <v>97</v>
      </c>
      <c r="S64" t="s">
        <v>97</v>
      </c>
      <c r="T64" t="s">
        <v>122</v>
      </c>
      <c r="U64" t="s">
        <v>97</v>
      </c>
      <c r="V64" t="s">
        <v>97</v>
      </c>
      <c r="W64" t="s">
        <v>97</v>
      </c>
      <c r="X64">
        <v>1</v>
      </c>
      <c r="Y64" t="s">
        <v>97</v>
      </c>
      <c r="Z64" s="38">
        <v>40491.333333333336</v>
      </c>
      <c r="AA64" t="s">
        <v>102</v>
      </c>
      <c r="AB64" t="s">
        <v>97</v>
      </c>
    </row>
    <row r="65" spans="1:28" x14ac:dyDescent="0.3">
      <c r="A65" s="40">
        <v>62</v>
      </c>
      <c r="B65" s="8">
        <v>21</v>
      </c>
      <c r="C65" s="8">
        <v>9</v>
      </c>
      <c r="D65" s="8">
        <v>0</v>
      </c>
      <c r="E65" t="s">
        <v>97</v>
      </c>
      <c r="F65">
        <v>72061057964</v>
      </c>
      <c r="G65" s="37" t="s">
        <v>129</v>
      </c>
      <c r="H65" t="s">
        <v>19</v>
      </c>
      <c r="I65" t="s">
        <v>19</v>
      </c>
      <c r="J65" t="s">
        <v>97</v>
      </c>
      <c r="K65" t="s">
        <v>97</v>
      </c>
      <c r="L65" t="s">
        <v>97</v>
      </c>
      <c r="M65" t="s">
        <v>99</v>
      </c>
      <c r="N65" t="s">
        <v>118</v>
      </c>
      <c r="O65" t="s">
        <v>109</v>
      </c>
      <c r="P65" t="s">
        <v>97</v>
      </c>
      <c r="Q65" t="s">
        <v>146</v>
      </c>
      <c r="R65" t="s">
        <v>97</v>
      </c>
      <c r="S65" t="s">
        <v>97</v>
      </c>
      <c r="T65" t="s">
        <v>147</v>
      </c>
      <c r="U65" t="s">
        <v>97</v>
      </c>
      <c r="V65" t="s">
        <v>97</v>
      </c>
      <c r="W65" t="s">
        <v>97</v>
      </c>
      <c r="X65">
        <v>1</v>
      </c>
      <c r="Y65" t="s">
        <v>97</v>
      </c>
      <c r="Z65" s="38">
        <v>40620.330358796295</v>
      </c>
      <c r="AA65" t="s">
        <v>114</v>
      </c>
      <c r="AB65" t="s">
        <v>97</v>
      </c>
    </row>
    <row r="66" spans="1:28" x14ac:dyDescent="0.3">
      <c r="A66" s="40">
        <v>63</v>
      </c>
      <c r="B66" s="8">
        <v>21</v>
      </c>
      <c r="C66" s="8">
        <v>11</v>
      </c>
      <c r="D66" s="8">
        <v>0</v>
      </c>
      <c r="E66" t="s">
        <v>97</v>
      </c>
      <c r="F66">
        <v>22603322963</v>
      </c>
      <c r="G66" s="37" t="s">
        <v>98</v>
      </c>
      <c r="H66" t="s">
        <v>97</v>
      </c>
      <c r="I66" t="s">
        <v>97</v>
      </c>
      <c r="J66" t="s">
        <v>97</v>
      </c>
      <c r="K66" t="s">
        <v>97</v>
      </c>
      <c r="L66" t="s">
        <v>97</v>
      </c>
      <c r="M66" t="s">
        <v>99</v>
      </c>
      <c r="N66" t="s">
        <v>100</v>
      </c>
      <c r="O66" t="s">
        <v>97</v>
      </c>
      <c r="P66" t="s">
        <v>97</v>
      </c>
      <c r="Q66" t="s">
        <v>126</v>
      </c>
      <c r="R66" t="s">
        <v>97</v>
      </c>
      <c r="S66" t="s">
        <v>97</v>
      </c>
      <c r="T66" t="s">
        <v>152</v>
      </c>
      <c r="U66" t="s">
        <v>97</v>
      </c>
      <c r="V66" t="s">
        <v>97</v>
      </c>
      <c r="W66" t="s">
        <v>97</v>
      </c>
      <c r="X66">
        <v>1</v>
      </c>
      <c r="Y66" t="s">
        <v>97</v>
      </c>
      <c r="Z66" s="38">
        <v>40491.333333333336</v>
      </c>
      <c r="AA66" t="s">
        <v>102</v>
      </c>
      <c r="AB66" t="s">
        <v>97</v>
      </c>
    </row>
    <row r="67" spans="1:28" x14ac:dyDescent="0.3">
      <c r="A67" s="40">
        <v>64</v>
      </c>
      <c r="B67" s="8">
        <v>21</v>
      </c>
      <c r="C67" s="8">
        <v>11</v>
      </c>
      <c r="D67" s="8">
        <v>0</v>
      </c>
      <c r="E67" t="s">
        <v>97</v>
      </c>
      <c r="F67">
        <v>22603339386</v>
      </c>
      <c r="G67" s="37" t="s">
        <v>129</v>
      </c>
      <c r="H67" t="s">
        <v>19</v>
      </c>
      <c r="I67" t="s">
        <v>131</v>
      </c>
      <c r="J67" t="s">
        <v>97</v>
      </c>
      <c r="K67" t="s">
        <v>97</v>
      </c>
      <c r="L67" t="s">
        <v>97</v>
      </c>
      <c r="M67" t="s">
        <v>99</v>
      </c>
      <c r="N67" t="s">
        <v>100</v>
      </c>
      <c r="O67" t="s">
        <v>116</v>
      </c>
      <c r="P67">
        <v>226</v>
      </c>
      <c r="Q67" t="s">
        <v>155</v>
      </c>
      <c r="R67">
        <v>1</v>
      </c>
      <c r="S67" t="s">
        <v>156</v>
      </c>
      <c r="T67" t="s">
        <v>152</v>
      </c>
      <c r="U67" t="s">
        <v>97</v>
      </c>
      <c r="V67" t="s">
        <v>97</v>
      </c>
      <c r="W67" t="s">
        <v>97</v>
      </c>
      <c r="X67">
        <v>1</v>
      </c>
      <c r="Y67" t="s">
        <v>97</v>
      </c>
      <c r="Z67" s="38">
        <v>40675.495081018518</v>
      </c>
      <c r="AA67" t="s">
        <v>114</v>
      </c>
      <c r="AB67" t="s">
        <v>97</v>
      </c>
    </row>
    <row r="68" spans="1:28" x14ac:dyDescent="0.3">
      <c r="A68" s="40">
        <v>65</v>
      </c>
      <c r="B68" s="8">
        <v>21</v>
      </c>
      <c r="C68" s="8">
        <v>11</v>
      </c>
      <c r="D68" s="8">
        <v>0</v>
      </c>
      <c r="E68" t="s">
        <v>97</v>
      </c>
      <c r="F68">
        <v>605646</v>
      </c>
      <c r="G68" s="37" t="s">
        <v>129</v>
      </c>
      <c r="H68" t="s">
        <v>19</v>
      </c>
      <c r="I68" t="s">
        <v>19</v>
      </c>
      <c r="J68" t="s">
        <v>97</v>
      </c>
      <c r="K68" t="s">
        <v>97</v>
      </c>
      <c r="L68" t="s">
        <v>97</v>
      </c>
      <c r="M68" t="s">
        <v>99</v>
      </c>
      <c r="N68" t="s">
        <v>100</v>
      </c>
      <c r="O68" t="s">
        <v>116</v>
      </c>
      <c r="P68">
        <v>226</v>
      </c>
      <c r="Q68" t="s">
        <v>155</v>
      </c>
      <c r="R68">
        <v>1</v>
      </c>
      <c r="S68" t="s">
        <v>156</v>
      </c>
      <c r="T68" t="s">
        <v>152</v>
      </c>
      <c r="U68" t="s">
        <v>97</v>
      </c>
      <c r="V68" t="s">
        <v>97</v>
      </c>
      <c r="W68" t="s">
        <v>97</v>
      </c>
      <c r="X68">
        <v>1</v>
      </c>
      <c r="Y68" t="s">
        <v>97</v>
      </c>
      <c r="Z68" s="38">
        <v>40675.492106481484</v>
      </c>
      <c r="AA68" t="s">
        <v>114</v>
      </c>
      <c r="AB68" t="s">
        <v>97</v>
      </c>
    </row>
    <row r="69" spans="1:28" x14ac:dyDescent="0.3">
      <c r="A69" s="40">
        <v>66</v>
      </c>
      <c r="B69" s="8">
        <v>21</v>
      </c>
      <c r="C69" s="8">
        <v>11</v>
      </c>
      <c r="D69" s="8">
        <v>0</v>
      </c>
      <c r="E69" t="s">
        <v>97</v>
      </c>
      <c r="F69">
        <v>22603404595</v>
      </c>
      <c r="G69" s="37" t="s">
        <v>133</v>
      </c>
      <c r="H69" t="s">
        <v>25</v>
      </c>
      <c r="I69" t="s">
        <v>153</v>
      </c>
      <c r="J69" t="s">
        <v>154</v>
      </c>
      <c r="K69" t="s">
        <v>97</v>
      </c>
      <c r="L69" t="s">
        <v>97</v>
      </c>
      <c r="M69" t="s">
        <v>99</v>
      </c>
      <c r="N69" t="s">
        <v>100</v>
      </c>
      <c r="O69" t="s">
        <v>116</v>
      </c>
      <c r="P69">
        <v>226</v>
      </c>
      <c r="Q69" t="s">
        <v>155</v>
      </c>
      <c r="R69">
        <v>1</v>
      </c>
      <c r="S69" t="s">
        <v>156</v>
      </c>
      <c r="T69" t="s">
        <v>152</v>
      </c>
      <c r="U69" t="s">
        <v>97</v>
      </c>
      <c r="V69" t="s">
        <v>97</v>
      </c>
      <c r="W69" t="s">
        <v>97</v>
      </c>
      <c r="X69">
        <v>1</v>
      </c>
      <c r="Y69" t="s">
        <v>97</v>
      </c>
      <c r="Z69" s="38">
        <v>40675.498425925929</v>
      </c>
      <c r="AA69" t="s">
        <v>114</v>
      </c>
      <c r="AB69" t="s">
        <v>97</v>
      </c>
    </row>
    <row r="70" spans="1:28" x14ac:dyDescent="0.3">
      <c r="A70" s="40">
        <v>67</v>
      </c>
      <c r="B70" s="8">
        <v>26</v>
      </c>
      <c r="C70" s="8">
        <v>1</v>
      </c>
      <c r="D70" s="8">
        <v>0</v>
      </c>
      <c r="E70" t="s">
        <v>97</v>
      </c>
      <c r="F70">
        <v>36471</v>
      </c>
      <c r="G70" s="37" t="s">
        <v>98</v>
      </c>
      <c r="H70" t="s">
        <v>97</v>
      </c>
      <c r="I70" t="s">
        <v>97</v>
      </c>
      <c r="J70" t="s">
        <v>97</v>
      </c>
      <c r="K70" t="s">
        <v>97</v>
      </c>
      <c r="L70" t="s">
        <v>97</v>
      </c>
      <c r="M70" t="s">
        <v>99</v>
      </c>
      <c r="N70" t="s">
        <v>100</v>
      </c>
      <c r="O70" t="s">
        <v>97</v>
      </c>
      <c r="P70" t="s">
        <v>97</v>
      </c>
      <c r="Q70" t="s">
        <v>126</v>
      </c>
      <c r="R70" t="s">
        <v>97</v>
      </c>
      <c r="S70" t="s">
        <v>97</v>
      </c>
      <c r="T70" t="s">
        <v>111</v>
      </c>
      <c r="U70" t="s">
        <v>97</v>
      </c>
      <c r="V70" t="s">
        <v>97</v>
      </c>
      <c r="W70" t="s">
        <v>97</v>
      </c>
      <c r="X70">
        <v>1</v>
      </c>
      <c r="Y70" t="s">
        <v>97</v>
      </c>
      <c r="Z70" s="38">
        <v>40491.333333333336</v>
      </c>
      <c r="AA70" t="s">
        <v>102</v>
      </c>
      <c r="AB70" t="s">
        <v>97</v>
      </c>
    </row>
    <row r="71" spans="1:28" x14ac:dyDescent="0.3">
      <c r="A71" s="40">
        <v>68</v>
      </c>
      <c r="B71" s="8">
        <v>26</v>
      </c>
      <c r="C71" s="8">
        <v>7</v>
      </c>
      <c r="D71" s="8">
        <v>0</v>
      </c>
      <c r="E71" t="s">
        <v>97</v>
      </c>
      <c r="F71">
        <v>451576135</v>
      </c>
      <c r="G71" s="37" t="s">
        <v>129</v>
      </c>
      <c r="H71" t="s">
        <v>19</v>
      </c>
      <c r="I71" t="s">
        <v>19</v>
      </c>
      <c r="J71" t="s">
        <v>97</v>
      </c>
      <c r="K71" t="s">
        <v>97</v>
      </c>
      <c r="L71" t="s">
        <v>97</v>
      </c>
      <c r="M71" t="s">
        <v>99</v>
      </c>
      <c r="N71" t="s">
        <v>118</v>
      </c>
      <c r="O71" t="s">
        <v>109</v>
      </c>
      <c r="P71" t="s">
        <v>97</v>
      </c>
      <c r="Q71" t="s">
        <v>120</v>
      </c>
      <c r="R71">
        <v>833</v>
      </c>
      <c r="S71" t="s">
        <v>121</v>
      </c>
      <c r="T71" t="s">
        <v>122</v>
      </c>
      <c r="U71" t="s">
        <v>97</v>
      </c>
      <c r="V71" t="s">
        <v>97</v>
      </c>
      <c r="W71" t="s">
        <v>97</v>
      </c>
      <c r="X71">
        <v>1</v>
      </c>
      <c r="Y71" t="s">
        <v>97</v>
      </c>
      <c r="Z71" s="38">
        <v>40672.481365740743</v>
      </c>
      <c r="AA71" t="s">
        <v>114</v>
      </c>
      <c r="AB71" t="s">
        <v>97</v>
      </c>
    </row>
    <row r="72" spans="1:28" x14ac:dyDescent="0.3">
      <c r="A72" s="40">
        <v>69</v>
      </c>
      <c r="B72" s="8">
        <v>26</v>
      </c>
      <c r="C72" s="8">
        <v>7</v>
      </c>
      <c r="D72" s="8">
        <v>57</v>
      </c>
      <c r="E72" t="s">
        <v>179</v>
      </c>
      <c r="F72">
        <v>451576143</v>
      </c>
      <c r="G72" s="37" t="s">
        <v>127</v>
      </c>
      <c r="H72" t="s">
        <v>18</v>
      </c>
      <c r="I72" t="s">
        <v>18</v>
      </c>
      <c r="J72" t="s">
        <v>174</v>
      </c>
      <c r="K72" t="s">
        <v>107</v>
      </c>
      <c r="L72" t="s">
        <v>97</v>
      </c>
      <c r="M72" t="s">
        <v>108</v>
      </c>
      <c r="N72" t="s">
        <v>100</v>
      </c>
      <c r="O72" t="s">
        <v>109</v>
      </c>
      <c r="P72" t="s">
        <v>97</v>
      </c>
      <c r="Q72" t="s">
        <v>120</v>
      </c>
      <c r="R72">
        <v>833</v>
      </c>
      <c r="S72" t="s">
        <v>121</v>
      </c>
      <c r="T72" t="s">
        <v>122</v>
      </c>
      <c r="U72" t="s">
        <v>175</v>
      </c>
      <c r="V72" t="s">
        <v>97</v>
      </c>
      <c r="W72" t="s">
        <v>113</v>
      </c>
      <c r="X72">
        <v>1</v>
      </c>
      <c r="Y72" t="s">
        <v>97</v>
      </c>
      <c r="Z72" s="38">
        <v>40966.675729166665</v>
      </c>
      <c r="AA72" t="s">
        <v>114</v>
      </c>
      <c r="AB72" t="s">
        <v>97</v>
      </c>
    </row>
    <row r="73" spans="1:28" x14ac:dyDescent="0.3">
      <c r="A73" s="40">
        <v>70</v>
      </c>
      <c r="B73" s="8">
        <v>26</v>
      </c>
      <c r="C73" s="8">
        <v>7</v>
      </c>
      <c r="D73" s="8">
        <v>0</v>
      </c>
      <c r="E73" t="s">
        <v>97</v>
      </c>
      <c r="F73">
        <v>451576151</v>
      </c>
      <c r="G73" s="37" t="s">
        <v>98</v>
      </c>
      <c r="H73" t="s">
        <v>97</v>
      </c>
      <c r="I73" t="s">
        <v>97</v>
      </c>
      <c r="J73" t="s">
        <v>97</v>
      </c>
      <c r="K73" t="s">
        <v>97</v>
      </c>
      <c r="L73" t="s">
        <v>97</v>
      </c>
      <c r="M73" t="s">
        <v>99</v>
      </c>
      <c r="N73" t="s">
        <v>100</v>
      </c>
      <c r="O73" t="s">
        <v>97</v>
      </c>
      <c r="P73" t="s">
        <v>97</v>
      </c>
      <c r="Q73" t="s">
        <v>126</v>
      </c>
      <c r="R73" t="s">
        <v>97</v>
      </c>
      <c r="S73" t="s">
        <v>97</v>
      </c>
      <c r="T73" t="s">
        <v>122</v>
      </c>
      <c r="U73" t="s">
        <v>97</v>
      </c>
      <c r="V73" t="s">
        <v>97</v>
      </c>
      <c r="W73" t="s">
        <v>97</v>
      </c>
      <c r="X73">
        <v>1</v>
      </c>
      <c r="Y73" t="s">
        <v>97</v>
      </c>
      <c r="Z73" s="38">
        <v>40491.333333333336</v>
      </c>
      <c r="AA73" t="s">
        <v>102</v>
      </c>
      <c r="AB73" t="s">
        <v>97</v>
      </c>
    </row>
    <row r="74" spans="1:28" x14ac:dyDescent="0.3">
      <c r="A74" s="40">
        <v>71</v>
      </c>
      <c r="B74" s="8">
        <v>26</v>
      </c>
      <c r="C74" s="8">
        <v>7</v>
      </c>
      <c r="D74" s="8">
        <v>0</v>
      </c>
      <c r="E74" t="s">
        <v>97</v>
      </c>
      <c r="F74">
        <v>451576100</v>
      </c>
      <c r="G74" s="37" t="s">
        <v>98</v>
      </c>
      <c r="H74" t="s">
        <v>97</v>
      </c>
      <c r="I74" t="s">
        <v>97</v>
      </c>
      <c r="J74" t="s">
        <v>97</v>
      </c>
      <c r="K74" t="s">
        <v>97</v>
      </c>
      <c r="L74" t="s">
        <v>97</v>
      </c>
      <c r="M74" t="s">
        <v>99</v>
      </c>
      <c r="N74" t="s">
        <v>100</v>
      </c>
      <c r="O74" t="s">
        <v>97</v>
      </c>
      <c r="P74" t="s">
        <v>97</v>
      </c>
      <c r="Q74" t="s">
        <v>126</v>
      </c>
      <c r="R74" t="s">
        <v>97</v>
      </c>
      <c r="S74" t="s">
        <v>97</v>
      </c>
      <c r="T74" t="s">
        <v>122</v>
      </c>
      <c r="U74" t="s">
        <v>97</v>
      </c>
      <c r="V74" t="s">
        <v>97</v>
      </c>
      <c r="W74" t="s">
        <v>97</v>
      </c>
      <c r="X74">
        <v>1</v>
      </c>
      <c r="Y74" t="s">
        <v>97</v>
      </c>
      <c r="Z74" s="38">
        <v>40491.333333333336</v>
      </c>
      <c r="AA74" t="s">
        <v>102</v>
      </c>
      <c r="AB74" t="s">
        <v>97</v>
      </c>
    </row>
    <row r="75" spans="1:28" x14ac:dyDescent="0.3">
      <c r="A75" s="40">
        <v>72</v>
      </c>
      <c r="B75" s="8">
        <v>26</v>
      </c>
      <c r="C75" s="8">
        <v>7</v>
      </c>
      <c r="D75" s="8">
        <v>57</v>
      </c>
      <c r="E75" t="s">
        <v>179</v>
      </c>
      <c r="F75">
        <v>451576119</v>
      </c>
      <c r="G75" s="37" t="s">
        <v>133</v>
      </c>
      <c r="H75" t="s">
        <v>25</v>
      </c>
      <c r="I75" t="s">
        <v>134</v>
      </c>
      <c r="J75" t="s">
        <v>106</v>
      </c>
      <c r="K75" t="s">
        <v>107</v>
      </c>
      <c r="L75" t="s">
        <v>97</v>
      </c>
      <c r="M75" t="s">
        <v>108</v>
      </c>
      <c r="N75" t="s">
        <v>100</v>
      </c>
      <c r="O75" t="s">
        <v>109</v>
      </c>
      <c r="P75">
        <v>5545</v>
      </c>
      <c r="Q75" t="s">
        <v>176</v>
      </c>
      <c r="R75">
        <v>5545</v>
      </c>
      <c r="S75" t="s">
        <v>177</v>
      </c>
      <c r="T75" t="s">
        <v>122</v>
      </c>
      <c r="U75" t="s">
        <v>175</v>
      </c>
      <c r="V75" t="s">
        <v>97</v>
      </c>
      <c r="W75" t="s">
        <v>167</v>
      </c>
      <c r="X75">
        <v>1</v>
      </c>
      <c r="Y75" t="s">
        <v>97</v>
      </c>
      <c r="Z75" s="38">
        <v>43277.597349537034</v>
      </c>
      <c r="AA75" t="s">
        <v>128</v>
      </c>
      <c r="AB75" t="s">
        <v>97</v>
      </c>
    </row>
    <row r="76" spans="1:28" x14ac:dyDescent="0.3">
      <c r="A76" s="40">
        <v>73</v>
      </c>
      <c r="B76" s="8">
        <v>26</v>
      </c>
      <c r="C76" s="8">
        <v>7</v>
      </c>
      <c r="D76" s="8">
        <v>57</v>
      </c>
      <c r="E76" t="s">
        <v>179</v>
      </c>
      <c r="F76">
        <v>451576127</v>
      </c>
      <c r="G76" s="37" t="s">
        <v>104</v>
      </c>
      <c r="H76" t="s">
        <v>24</v>
      </c>
      <c r="I76" t="s">
        <v>105</v>
      </c>
      <c r="J76" t="s">
        <v>106</v>
      </c>
      <c r="K76" t="s">
        <v>107</v>
      </c>
      <c r="L76" t="s">
        <v>97</v>
      </c>
      <c r="M76" t="s">
        <v>108</v>
      </c>
      <c r="N76" t="s">
        <v>100</v>
      </c>
      <c r="O76" t="s">
        <v>109</v>
      </c>
      <c r="P76">
        <v>5545</v>
      </c>
      <c r="Q76" t="s">
        <v>176</v>
      </c>
      <c r="R76">
        <v>5545</v>
      </c>
      <c r="S76" t="s">
        <v>177</v>
      </c>
      <c r="T76" t="s">
        <v>122</v>
      </c>
      <c r="U76" t="s">
        <v>175</v>
      </c>
      <c r="V76" t="s">
        <v>97</v>
      </c>
      <c r="W76" t="s">
        <v>113</v>
      </c>
      <c r="X76">
        <v>1</v>
      </c>
      <c r="Y76" t="s">
        <v>97</v>
      </c>
      <c r="Z76" s="38">
        <v>43277.597569444442</v>
      </c>
      <c r="AA76" t="s">
        <v>128</v>
      </c>
      <c r="AB76" t="s">
        <v>97</v>
      </c>
    </row>
    <row r="77" spans="1:28" x14ac:dyDescent="0.3">
      <c r="A77" s="40">
        <v>74</v>
      </c>
      <c r="B77" s="8">
        <v>26</v>
      </c>
      <c r="C77" s="8">
        <v>7</v>
      </c>
      <c r="D77" s="8">
        <v>0</v>
      </c>
      <c r="E77" t="s">
        <v>97</v>
      </c>
      <c r="F77">
        <v>109063811</v>
      </c>
      <c r="G77" s="37" t="s">
        <v>98</v>
      </c>
      <c r="H77" t="s">
        <v>97</v>
      </c>
      <c r="I77" t="s">
        <v>97</v>
      </c>
      <c r="J77" t="s">
        <v>97</v>
      </c>
      <c r="K77" t="s">
        <v>97</v>
      </c>
      <c r="L77" t="s">
        <v>97</v>
      </c>
      <c r="M77" t="s">
        <v>99</v>
      </c>
      <c r="N77" t="s">
        <v>100</v>
      </c>
      <c r="O77" t="s">
        <v>97</v>
      </c>
      <c r="P77" t="s">
        <v>97</v>
      </c>
      <c r="Q77" t="s">
        <v>126</v>
      </c>
      <c r="R77" t="s">
        <v>97</v>
      </c>
      <c r="S77" t="s">
        <v>97</v>
      </c>
      <c r="T77" t="s">
        <v>122</v>
      </c>
      <c r="U77" t="s">
        <v>97</v>
      </c>
      <c r="V77" t="s">
        <v>97</v>
      </c>
      <c r="W77" t="s">
        <v>97</v>
      </c>
      <c r="X77">
        <v>1</v>
      </c>
      <c r="Y77" t="s">
        <v>97</v>
      </c>
      <c r="Z77" s="38">
        <v>40491.333333333336</v>
      </c>
      <c r="AA77" t="s">
        <v>102</v>
      </c>
      <c r="AB77" t="s">
        <v>97</v>
      </c>
    </row>
    <row r="78" spans="1:28" x14ac:dyDescent="0.3">
      <c r="A78" s="40">
        <v>75</v>
      </c>
      <c r="B78" s="8">
        <v>26</v>
      </c>
      <c r="C78" s="8">
        <v>9</v>
      </c>
      <c r="D78" s="8">
        <v>0</v>
      </c>
      <c r="E78" t="s">
        <v>97</v>
      </c>
      <c r="F78">
        <v>72061057972</v>
      </c>
      <c r="G78" s="37" t="s">
        <v>129</v>
      </c>
      <c r="H78" t="s">
        <v>19</v>
      </c>
      <c r="I78" t="s">
        <v>19</v>
      </c>
      <c r="J78" t="s">
        <v>97</v>
      </c>
      <c r="K78" t="s">
        <v>97</v>
      </c>
      <c r="L78" t="s">
        <v>97</v>
      </c>
      <c r="M78" t="s">
        <v>99</v>
      </c>
      <c r="N78" t="s">
        <v>118</v>
      </c>
      <c r="O78" t="s">
        <v>109</v>
      </c>
      <c r="P78" t="s">
        <v>97</v>
      </c>
      <c r="Q78" t="s">
        <v>146</v>
      </c>
      <c r="R78" t="s">
        <v>97</v>
      </c>
      <c r="S78" t="s">
        <v>97</v>
      </c>
      <c r="T78" t="s">
        <v>147</v>
      </c>
      <c r="U78" t="s">
        <v>97</v>
      </c>
      <c r="V78" t="s">
        <v>97</v>
      </c>
      <c r="W78" t="s">
        <v>97</v>
      </c>
      <c r="X78">
        <v>1</v>
      </c>
      <c r="Y78" t="s">
        <v>97</v>
      </c>
      <c r="Z78" s="38">
        <v>40620.331122685187</v>
      </c>
      <c r="AA78" t="s">
        <v>114</v>
      </c>
      <c r="AB78" t="s">
        <v>97</v>
      </c>
    </row>
    <row r="79" spans="1:28" x14ac:dyDescent="0.3">
      <c r="A79" s="40">
        <v>76</v>
      </c>
      <c r="B79" s="8">
        <v>26</v>
      </c>
      <c r="C79" s="8">
        <v>11</v>
      </c>
      <c r="D79" s="8">
        <v>0</v>
      </c>
      <c r="E79" t="s">
        <v>97</v>
      </c>
      <c r="F79">
        <v>605638</v>
      </c>
      <c r="G79" s="37" t="s">
        <v>129</v>
      </c>
      <c r="H79" t="s">
        <v>19</v>
      </c>
      <c r="I79" t="s">
        <v>19</v>
      </c>
      <c r="J79" t="s">
        <v>97</v>
      </c>
      <c r="K79" t="s">
        <v>97</v>
      </c>
      <c r="L79" t="s">
        <v>97</v>
      </c>
      <c r="M79" t="s">
        <v>99</v>
      </c>
      <c r="N79" t="s">
        <v>100</v>
      </c>
      <c r="O79" t="s">
        <v>116</v>
      </c>
      <c r="P79">
        <v>226</v>
      </c>
      <c r="Q79" t="s">
        <v>155</v>
      </c>
      <c r="R79">
        <v>1</v>
      </c>
      <c r="S79" t="s">
        <v>156</v>
      </c>
      <c r="T79" t="s">
        <v>152</v>
      </c>
      <c r="U79" t="s">
        <v>97</v>
      </c>
      <c r="V79" t="s">
        <v>97</v>
      </c>
      <c r="W79" t="s">
        <v>97</v>
      </c>
      <c r="X79">
        <v>1</v>
      </c>
      <c r="Y79" t="s">
        <v>97</v>
      </c>
      <c r="Z79" s="38">
        <v>40675.491828703707</v>
      </c>
      <c r="AA79" t="s">
        <v>114</v>
      </c>
      <c r="AB79" t="s">
        <v>97</v>
      </c>
    </row>
    <row r="80" spans="1:28" x14ac:dyDescent="0.3">
      <c r="A80" s="40">
        <v>77</v>
      </c>
      <c r="B80" s="8">
        <v>26</v>
      </c>
      <c r="C80" s="8">
        <v>11</v>
      </c>
      <c r="D80" s="8">
        <v>0</v>
      </c>
      <c r="E80" t="s">
        <v>97</v>
      </c>
      <c r="F80">
        <v>22603322890</v>
      </c>
      <c r="G80" s="37" t="s">
        <v>98</v>
      </c>
      <c r="H80" t="s">
        <v>97</v>
      </c>
      <c r="I80" t="s">
        <v>97</v>
      </c>
      <c r="J80" t="s">
        <v>97</v>
      </c>
      <c r="K80" t="s">
        <v>97</v>
      </c>
      <c r="L80" t="s">
        <v>97</v>
      </c>
      <c r="M80" t="s">
        <v>99</v>
      </c>
      <c r="N80" t="s">
        <v>100</v>
      </c>
      <c r="O80" t="s">
        <v>97</v>
      </c>
      <c r="P80" t="s">
        <v>97</v>
      </c>
      <c r="Q80" t="s">
        <v>126</v>
      </c>
      <c r="R80" t="s">
        <v>97</v>
      </c>
      <c r="S80" t="s">
        <v>97</v>
      </c>
      <c r="T80" t="s">
        <v>152</v>
      </c>
      <c r="U80" t="s">
        <v>97</v>
      </c>
      <c r="V80" t="s">
        <v>97</v>
      </c>
      <c r="W80" t="s">
        <v>97</v>
      </c>
      <c r="X80">
        <v>1</v>
      </c>
      <c r="Y80" t="s">
        <v>97</v>
      </c>
      <c r="Z80" s="38">
        <v>40491.333333333336</v>
      </c>
      <c r="AA80" t="s">
        <v>102</v>
      </c>
      <c r="AB80" t="s">
        <v>97</v>
      </c>
    </row>
    <row r="81" spans="1:28" x14ac:dyDescent="0.3">
      <c r="A81" s="40">
        <v>78</v>
      </c>
      <c r="B81" s="8">
        <v>26</v>
      </c>
      <c r="C81" s="8">
        <v>11</v>
      </c>
      <c r="D81" s="8">
        <v>0</v>
      </c>
      <c r="E81" t="s">
        <v>97</v>
      </c>
      <c r="F81">
        <v>22603339378</v>
      </c>
      <c r="G81" s="37" t="s">
        <v>129</v>
      </c>
      <c r="H81" t="s">
        <v>19</v>
      </c>
      <c r="I81" t="s">
        <v>131</v>
      </c>
      <c r="J81" t="s">
        <v>97</v>
      </c>
      <c r="K81" t="s">
        <v>97</v>
      </c>
      <c r="L81" t="s">
        <v>97</v>
      </c>
      <c r="M81" t="s">
        <v>99</v>
      </c>
      <c r="N81" t="s">
        <v>100</v>
      </c>
      <c r="O81" t="s">
        <v>116</v>
      </c>
      <c r="P81">
        <v>226</v>
      </c>
      <c r="Q81" t="s">
        <v>155</v>
      </c>
      <c r="R81">
        <v>1</v>
      </c>
      <c r="S81" t="s">
        <v>156</v>
      </c>
      <c r="T81" t="s">
        <v>152</v>
      </c>
      <c r="U81" t="s">
        <v>97</v>
      </c>
      <c r="V81" t="s">
        <v>97</v>
      </c>
      <c r="W81" t="s">
        <v>97</v>
      </c>
      <c r="X81">
        <v>1</v>
      </c>
      <c r="Y81" t="s">
        <v>97</v>
      </c>
      <c r="Z81" s="38">
        <v>40675.494872685187</v>
      </c>
      <c r="AA81" t="s">
        <v>114</v>
      </c>
      <c r="AB81" t="s">
        <v>97</v>
      </c>
    </row>
    <row r="82" spans="1:28" x14ac:dyDescent="0.3">
      <c r="A82" s="40">
        <v>79</v>
      </c>
      <c r="B82" s="8">
        <v>26</v>
      </c>
      <c r="C82" s="8">
        <v>11</v>
      </c>
      <c r="D82" s="8">
        <v>0</v>
      </c>
      <c r="E82" t="s">
        <v>97</v>
      </c>
      <c r="F82">
        <v>22603404609</v>
      </c>
      <c r="G82" s="37" t="s">
        <v>133</v>
      </c>
      <c r="H82" t="s">
        <v>25</v>
      </c>
      <c r="I82" t="s">
        <v>153</v>
      </c>
      <c r="J82" t="s">
        <v>154</v>
      </c>
      <c r="K82" t="s">
        <v>97</v>
      </c>
      <c r="L82" t="s">
        <v>97</v>
      </c>
      <c r="M82" t="s">
        <v>99</v>
      </c>
      <c r="N82" t="s">
        <v>100</v>
      </c>
      <c r="O82" t="s">
        <v>116</v>
      </c>
      <c r="P82">
        <v>226</v>
      </c>
      <c r="Q82" t="s">
        <v>155</v>
      </c>
      <c r="R82">
        <v>1</v>
      </c>
      <c r="S82" t="s">
        <v>156</v>
      </c>
      <c r="T82" t="s">
        <v>152</v>
      </c>
      <c r="U82" t="s">
        <v>97</v>
      </c>
      <c r="V82" t="s">
        <v>97</v>
      </c>
      <c r="W82" t="s">
        <v>97</v>
      </c>
      <c r="X82">
        <v>1</v>
      </c>
      <c r="Y82" t="s">
        <v>97</v>
      </c>
      <c r="Z82" s="38">
        <v>40675.498657407406</v>
      </c>
      <c r="AA82" t="s">
        <v>114</v>
      </c>
      <c r="AB82" t="s">
        <v>97</v>
      </c>
    </row>
    <row r="83" spans="1:28" x14ac:dyDescent="0.3">
      <c r="A83" s="40">
        <v>80</v>
      </c>
      <c r="B83" s="8">
        <v>26</v>
      </c>
      <c r="C83" s="8">
        <v>11</v>
      </c>
      <c r="D83" s="8">
        <v>0</v>
      </c>
      <c r="E83" t="s">
        <v>130</v>
      </c>
      <c r="F83">
        <v>22603178617</v>
      </c>
      <c r="G83" s="37" t="s">
        <v>129</v>
      </c>
      <c r="H83" t="s">
        <v>19</v>
      </c>
      <c r="I83" t="s">
        <v>19</v>
      </c>
      <c r="J83" t="s">
        <v>157</v>
      </c>
      <c r="K83" t="s">
        <v>107</v>
      </c>
      <c r="L83" t="s">
        <v>97</v>
      </c>
      <c r="M83" t="s">
        <v>99</v>
      </c>
      <c r="N83" t="s">
        <v>100</v>
      </c>
      <c r="O83" t="s">
        <v>116</v>
      </c>
      <c r="P83">
        <v>226</v>
      </c>
      <c r="Q83" t="s">
        <v>155</v>
      </c>
      <c r="R83">
        <v>1</v>
      </c>
      <c r="S83" t="s">
        <v>156</v>
      </c>
      <c r="T83" t="s">
        <v>152</v>
      </c>
      <c r="U83" t="s">
        <v>175</v>
      </c>
      <c r="V83" t="s">
        <v>97</v>
      </c>
      <c r="W83" t="s">
        <v>97</v>
      </c>
      <c r="X83">
        <v>1</v>
      </c>
      <c r="Y83" t="s">
        <v>97</v>
      </c>
      <c r="Z83" s="38">
        <v>40835.459201388891</v>
      </c>
      <c r="AA83" t="s">
        <v>114</v>
      </c>
      <c r="AB83" t="s">
        <v>97</v>
      </c>
    </row>
    <row r="84" spans="1:28" x14ac:dyDescent="0.3">
      <c r="A84" s="40">
        <v>81</v>
      </c>
      <c r="B84" s="8">
        <v>26</v>
      </c>
      <c r="C84" s="8">
        <v>11</v>
      </c>
      <c r="D84" s="8">
        <v>0</v>
      </c>
      <c r="E84" t="s">
        <v>97</v>
      </c>
      <c r="F84">
        <v>22603339351</v>
      </c>
      <c r="G84" s="37" t="s">
        <v>98</v>
      </c>
      <c r="H84" t="s">
        <v>97</v>
      </c>
      <c r="I84" t="s">
        <v>97</v>
      </c>
      <c r="J84" t="s">
        <v>97</v>
      </c>
      <c r="K84" t="s">
        <v>97</v>
      </c>
      <c r="L84" t="s">
        <v>97</v>
      </c>
      <c r="M84" t="s">
        <v>99</v>
      </c>
      <c r="N84" t="s">
        <v>100</v>
      </c>
      <c r="O84" t="s">
        <v>97</v>
      </c>
      <c r="P84" t="s">
        <v>97</v>
      </c>
      <c r="Q84" t="s">
        <v>126</v>
      </c>
      <c r="R84" t="s">
        <v>97</v>
      </c>
      <c r="S84" t="s">
        <v>97</v>
      </c>
      <c r="T84" t="s">
        <v>152</v>
      </c>
      <c r="U84" t="s">
        <v>97</v>
      </c>
      <c r="V84" t="s">
        <v>97</v>
      </c>
      <c r="W84" t="s">
        <v>97</v>
      </c>
      <c r="X84">
        <v>1</v>
      </c>
      <c r="Y84" t="s">
        <v>97</v>
      </c>
      <c r="Z84" s="38">
        <v>40491.333333333336</v>
      </c>
      <c r="AA84" t="s">
        <v>102</v>
      </c>
      <c r="AB84" t="s">
        <v>97</v>
      </c>
    </row>
    <row r="85" spans="1:28" x14ac:dyDescent="0.3">
      <c r="A85" s="40">
        <v>82</v>
      </c>
      <c r="B85" s="8">
        <v>47</v>
      </c>
      <c r="C85" s="8">
        <v>7</v>
      </c>
      <c r="D85" s="8">
        <v>61</v>
      </c>
      <c r="E85" t="s">
        <v>180</v>
      </c>
      <c r="F85">
        <v>102327465</v>
      </c>
      <c r="G85" s="37" t="s">
        <v>127</v>
      </c>
      <c r="H85" t="s">
        <v>18</v>
      </c>
      <c r="I85" t="s">
        <v>18</v>
      </c>
      <c r="J85" t="s">
        <v>162</v>
      </c>
      <c r="K85" t="s">
        <v>107</v>
      </c>
      <c r="L85" t="s">
        <v>97</v>
      </c>
      <c r="M85" t="s">
        <v>108</v>
      </c>
      <c r="N85" t="s">
        <v>100</v>
      </c>
      <c r="O85" t="s">
        <v>109</v>
      </c>
      <c r="P85" t="s">
        <v>169</v>
      </c>
      <c r="Q85" t="s">
        <v>120</v>
      </c>
      <c r="R85">
        <v>833</v>
      </c>
      <c r="S85" t="s">
        <v>121</v>
      </c>
      <c r="T85" t="s">
        <v>122</v>
      </c>
      <c r="U85" t="s">
        <v>181</v>
      </c>
      <c r="V85" t="s">
        <v>97</v>
      </c>
      <c r="W85" t="s">
        <v>113</v>
      </c>
      <c r="X85">
        <v>1</v>
      </c>
      <c r="Y85" t="s">
        <v>97</v>
      </c>
      <c r="Z85" s="38">
        <v>42149.496516203704</v>
      </c>
      <c r="AA85" t="s">
        <v>114</v>
      </c>
      <c r="AB85" t="s">
        <v>97</v>
      </c>
    </row>
    <row r="86" spans="1:28" x14ac:dyDescent="0.3">
      <c r="A86" s="40">
        <v>83</v>
      </c>
      <c r="B86" s="8">
        <v>47</v>
      </c>
      <c r="C86" s="8">
        <v>7</v>
      </c>
      <c r="D86" s="8">
        <v>0</v>
      </c>
      <c r="E86" t="s">
        <v>180</v>
      </c>
      <c r="F86">
        <v>102326337</v>
      </c>
      <c r="G86" s="37" t="s">
        <v>104</v>
      </c>
      <c r="H86" t="s">
        <v>24</v>
      </c>
      <c r="I86" t="s">
        <v>105</v>
      </c>
      <c r="J86" t="s">
        <v>106</v>
      </c>
      <c r="K86" t="s">
        <v>107</v>
      </c>
      <c r="L86" t="s">
        <v>97</v>
      </c>
      <c r="M86" t="s">
        <v>108</v>
      </c>
      <c r="N86" t="s">
        <v>100</v>
      </c>
      <c r="O86" t="s">
        <v>109</v>
      </c>
      <c r="P86">
        <v>5764</v>
      </c>
      <c r="Q86" t="s">
        <v>120</v>
      </c>
      <c r="R86">
        <v>5764</v>
      </c>
      <c r="S86" t="s">
        <v>121</v>
      </c>
      <c r="T86" t="s">
        <v>122</v>
      </c>
      <c r="U86" t="s">
        <v>181</v>
      </c>
      <c r="V86" t="s">
        <v>97</v>
      </c>
      <c r="W86" t="s">
        <v>113</v>
      </c>
      <c r="X86">
        <v>1</v>
      </c>
      <c r="Y86" t="s">
        <v>97</v>
      </c>
      <c r="Z86" s="38">
        <v>43277.59480324074</v>
      </c>
      <c r="AA86" t="s">
        <v>128</v>
      </c>
      <c r="AB86" t="s">
        <v>97</v>
      </c>
    </row>
    <row r="87" spans="1:28" x14ac:dyDescent="0.3">
      <c r="A87" s="40">
        <v>84</v>
      </c>
      <c r="B87" s="8">
        <v>47</v>
      </c>
      <c r="C87" s="8">
        <v>7</v>
      </c>
      <c r="D87" s="8">
        <v>0</v>
      </c>
      <c r="E87" t="s">
        <v>180</v>
      </c>
      <c r="F87">
        <v>102326892</v>
      </c>
      <c r="G87" s="37" t="s">
        <v>133</v>
      </c>
      <c r="H87" t="s">
        <v>25</v>
      </c>
      <c r="I87" t="s">
        <v>134</v>
      </c>
      <c r="J87" t="s">
        <v>106</v>
      </c>
      <c r="K87" t="s">
        <v>107</v>
      </c>
      <c r="L87" t="s">
        <v>97</v>
      </c>
      <c r="M87" t="s">
        <v>108</v>
      </c>
      <c r="N87" t="s">
        <v>100</v>
      </c>
      <c r="O87" t="s">
        <v>109</v>
      </c>
      <c r="P87">
        <v>5764</v>
      </c>
      <c r="Q87" t="s">
        <v>182</v>
      </c>
      <c r="R87">
        <v>5764</v>
      </c>
      <c r="S87" t="s">
        <v>183</v>
      </c>
      <c r="T87" t="s">
        <v>122</v>
      </c>
      <c r="U87" t="s">
        <v>181</v>
      </c>
      <c r="V87" t="s">
        <v>97</v>
      </c>
      <c r="W87" t="s">
        <v>184</v>
      </c>
      <c r="X87">
        <v>1</v>
      </c>
      <c r="Y87" t="s">
        <v>97</v>
      </c>
      <c r="Z87" s="38">
        <v>43277.595231481479</v>
      </c>
      <c r="AA87" t="s">
        <v>128</v>
      </c>
      <c r="AB87" t="s">
        <v>97</v>
      </c>
    </row>
    <row r="88" spans="1:28" x14ac:dyDescent="0.3">
      <c r="A88" s="40">
        <v>85</v>
      </c>
      <c r="B88" s="8">
        <v>47</v>
      </c>
      <c r="C88" s="8">
        <v>11</v>
      </c>
      <c r="D88" s="8">
        <v>0</v>
      </c>
      <c r="E88" t="s">
        <v>97</v>
      </c>
      <c r="F88">
        <v>22603566110</v>
      </c>
      <c r="G88" s="37" t="s">
        <v>133</v>
      </c>
      <c r="H88" t="s">
        <v>25</v>
      </c>
      <c r="I88" t="s">
        <v>153</v>
      </c>
      <c r="J88" t="s">
        <v>154</v>
      </c>
      <c r="K88" t="s">
        <v>97</v>
      </c>
      <c r="L88" t="s">
        <v>97</v>
      </c>
      <c r="M88" t="s">
        <v>99</v>
      </c>
      <c r="N88" t="s">
        <v>100</v>
      </c>
      <c r="O88" t="s">
        <v>97</v>
      </c>
      <c r="P88">
        <v>226</v>
      </c>
      <c r="Q88" t="s">
        <v>155</v>
      </c>
      <c r="R88">
        <v>1</v>
      </c>
      <c r="S88" t="s">
        <v>156</v>
      </c>
      <c r="T88" t="s">
        <v>152</v>
      </c>
      <c r="U88" t="s">
        <v>97</v>
      </c>
      <c r="V88" t="s">
        <v>97</v>
      </c>
      <c r="W88" t="s">
        <v>97</v>
      </c>
      <c r="X88">
        <v>1</v>
      </c>
      <c r="Y88" t="s">
        <v>97</v>
      </c>
      <c r="Z88" s="38">
        <v>40491.333333333336</v>
      </c>
      <c r="AA88" t="s">
        <v>102</v>
      </c>
      <c r="AB88" t="s">
        <v>97</v>
      </c>
    </row>
    <row r="89" spans="1:28" x14ac:dyDescent="0.3">
      <c r="A89" s="40">
        <v>86</v>
      </c>
      <c r="B89" s="8">
        <v>12</v>
      </c>
      <c r="C89" s="8">
        <v>1</v>
      </c>
      <c r="D89" s="8">
        <v>0</v>
      </c>
      <c r="E89" t="s">
        <v>97</v>
      </c>
      <c r="F89">
        <v>13749</v>
      </c>
      <c r="G89" s="37" t="s">
        <v>98</v>
      </c>
      <c r="H89" t="s">
        <v>97</v>
      </c>
      <c r="I89" t="s">
        <v>97</v>
      </c>
      <c r="J89" t="s">
        <v>97</v>
      </c>
      <c r="K89" t="s">
        <v>97</v>
      </c>
      <c r="L89" t="s">
        <v>97</v>
      </c>
      <c r="M89" t="s">
        <v>99</v>
      </c>
      <c r="N89" t="s">
        <v>100</v>
      </c>
      <c r="O89" t="s">
        <v>97</v>
      </c>
      <c r="P89" t="s">
        <v>97</v>
      </c>
      <c r="Q89" t="s">
        <v>126</v>
      </c>
      <c r="R89" t="s">
        <v>97</v>
      </c>
      <c r="S89" t="s">
        <v>97</v>
      </c>
      <c r="T89" t="s">
        <v>111</v>
      </c>
      <c r="U89" t="s">
        <v>97</v>
      </c>
      <c r="V89" t="s">
        <v>97</v>
      </c>
      <c r="W89" t="s">
        <v>97</v>
      </c>
      <c r="X89">
        <v>1</v>
      </c>
      <c r="Y89" t="s">
        <v>97</v>
      </c>
      <c r="Z89" s="38">
        <v>40491.333333333336</v>
      </c>
      <c r="AA89" t="s">
        <v>102</v>
      </c>
      <c r="AB89" t="s">
        <v>97</v>
      </c>
    </row>
    <row r="90" spans="1:28" x14ac:dyDescent="0.3">
      <c r="A90" s="40">
        <v>87</v>
      </c>
      <c r="B90" s="8">
        <v>12</v>
      </c>
      <c r="C90" s="8">
        <v>5</v>
      </c>
      <c r="D90" s="8">
        <v>28</v>
      </c>
      <c r="E90" t="s">
        <v>185</v>
      </c>
      <c r="F90">
        <v>490000143</v>
      </c>
      <c r="G90" s="37" t="s">
        <v>104</v>
      </c>
      <c r="H90" t="s">
        <v>24</v>
      </c>
      <c r="I90" t="s">
        <v>105</v>
      </c>
      <c r="J90" t="s">
        <v>106</v>
      </c>
      <c r="K90" t="s">
        <v>97</v>
      </c>
      <c r="L90" t="s">
        <v>97</v>
      </c>
      <c r="M90" t="s">
        <v>99</v>
      </c>
      <c r="N90" t="s">
        <v>100</v>
      </c>
      <c r="O90" t="s">
        <v>163</v>
      </c>
      <c r="P90" t="s">
        <v>97</v>
      </c>
      <c r="Q90" t="s">
        <v>186</v>
      </c>
      <c r="R90" t="s">
        <v>97</v>
      </c>
      <c r="S90" t="s">
        <v>97</v>
      </c>
      <c r="T90" t="s">
        <v>187</v>
      </c>
      <c r="U90" t="s">
        <v>97</v>
      </c>
      <c r="V90" t="s">
        <v>97</v>
      </c>
      <c r="W90" t="s">
        <v>97</v>
      </c>
      <c r="X90">
        <v>1</v>
      </c>
      <c r="Y90" t="s">
        <v>97</v>
      </c>
      <c r="Z90" s="38">
        <v>40667.468784722223</v>
      </c>
      <c r="AA90" t="s">
        <v>114</v>
      </c>
      <c r="AB90" t="s">
        <v>97</v>
      </c>
    </row>
    <row r="91" spans="1:28" x14ac:dyDescent="0.3">
      <c r="A91" s="40">
        <v>90</v>
      </c>
      <c r="B91" s="8">
        <v>12</v>
      </c>
      <c r="C91" s="8">
        <v>7</v>
      </c>
      <c r="D91" s="8">
        <v>0</v>
      </c>
      <c r="E91" t="s">
        <v>148</v>
      </c>
      <c r="F91">
        <v>443698947</v>
      </c>
      <c r="G91" s="37" t="s">
        <v>127</v>
      </c>
      <c r="H91" t="s">
        <v>18</v>
      </c>
      <c r="I91" t="s">
        <v>18</v>
      </c>
      <c r="J91" t="s">
        <v>188</v>
      </c>
      <c r="K91" t="s">
        <v>107</v>
      </c>
      <c r="L91" t="s">
        <v>97</v>
      </c>
      <c r="M91" t="s">
        <v>108</v>
      </c>
      <c r="N91" t="s">
        <v>100</v>
      </c>
      <c r="O91" t="s">
        <v>109</v>
      </c>
      <c r="P91" t="s">
        <v>97</v>
      </c>
      <c r="Q91" t="s">
        <v>120</v>
      </c>
      <c r="R91">
        <v>833</v>
      </c>
      <c r="S91" t="s">
        <v>121</v>
      </c>
      <c r="T91" t="s">
        <v>122</v>
      </c>
      <c r="U91" t="s">
        <v>189</v>
      </c>
      <c r="V91" t="s">
        <v>97</v>
      </c>
      <c r="W91" t="s">
        <v>113</v>
      </c>
      <c r="X91">
        <v>1</v>
      </c>
      <c r="Y91" t="s">
        <v>97</v>
      </c>
      <c r="Z91" s="38">
        <v>42147.576932870368</v>
      </c>
      <c r="AA91" t="s">
        <v>114</v>
      </c>
      <c r="AB91" t="s">
        <v>97</v>
      </c>
    </row>
    <row r="92" spans="1:28" x14ac:dyDescent="0.3">
      <c r="A92" s="40">
        <v>91</v>
      </c>
      <c r="B92" s="8">
        <v>12</v>
      </c>
      <c r="C92" s="8">
        <v>7</v>
      </c>
      <c r="D92" s="8">
        <v>0</v>
      </c>
      <c r="E92" t="s">
        <v>97</v>
      </c>
      <c r="F92">
        <v>443698955</v>
      </c>
      <c r="G92" s="37" t="s">
        <v>98</v>
      </c>
      <c r="H92" t="s">
        <v>97</v>
      </c>
      <c r="I92" t="s">
        <v>97</v>
      </c>
      <c r="J92" t="s">
        <v>97</v>
      </c>
      <c r="K92" t="s">
        <v>97</v>
      </c>
      <c r="L92" t="s">
        <v>97</v>
      </c>
      <c r="M92" t="s">
        <v>99</v>
      </c>
      <c r="N92" t="s">
        <v>100</v>
      </c>
      <c r="O92" t="s">
        <v>97</v>
      </c>
      <c r="P92" t="s">
        <v>97</v>
      </c>
      <c r="Q92" t="s">
        <v>120</v>
      </c>
      <c r="R92">
        <v>833</v>
      </c>
      <c r="S92" t="s">
        <v>121</v>
      </c>
      <c r="T92" t="s">
        <v>122</v>
      </c>
      <c r="U92" t="s">
        <v>97</v>
      </c>
      <c r="V92" t="s">
        <v>97</v>
      </c>
      <c r="W92" t="s">
        <v>97</v>
      </c>
      <c r="X92">
        <v>1</v>
      </c>
      <c r="Y92" t="s">
        <v>97</v>
      </c>
      <c r="Z92" s="38">
        <v>40491.333333333336</v>
      </c>
      <c r="AA92" t="s">
        <v>102</v>
      </c>
      <c r="AB92" t="s">
        <v>97</v>
      </c>
    </row>
    <row r="93" spans="1:28" x14ac:dyDescent="0.3">
      <c r="A93" s="40">
        <v>92</v>
      </c>
      <c r="B93" s="8">
        <v>12</v>
      </c>
      <c r="C93" s="8">
        <v>7</v>
      </c>
      <c r="D93" s="8">
        <v>0</v>
      </c>
      <c r="E93" t="s">
        <v>97</v>
      </c>
      <c r="F93">
        <v>443698963</v>
      </c>
      <c r="G93" s="37" t="s">
        <v>104</v>
      </c>
      <c r="H93" t="s">
        <v>24</v>
      </c>
      <c r="I93" t="s">
        <v>164</v>
      </c>
      <c r="J93" t="s">
        <v>106</v>
      </c>
      <c r="K93" t="s">
        <v>97</v>
      </c>
      <c r="L93" t="s">
        <v>97</v>
      </c>
      <c r="M93" t="s">
        <v>99</v>
      </c>
      <c r="N93" t="s">
        <v>100</v>
      </c>
      <c r="O93" t="s">
        <v>116</v>
      </c>
      <c r="P93" t="s">
        <v>97</v>
      </c>
      <c r="Q93" t="s">
        <v>120</v>
      </c>
      <c r="R93">
        <v>833</v>
      </c>
      <c r="S93" t="s">
        <v>121</v>
      </c>
      <c r="T93" t="s">
        <v>122</v>
      </c>
      <c r="U93" t="s">
        <v>97</v>
      </c>
      <c r="V93" t="s">
        <v>97</v>
      </c>
      <c r="W93" t="s">
        <v>97</v>
      </c>
      <c r="X93">
        <v>1</v>
      </c>
      <c r="Y93" t="s">
        <v>97</v>
      </c>
      <c r="Z93" s="38">
        <v>40491.333333333336</v>
      </c>
      <c r="AA93" t="s">
        <v>102</v>
      </c>
      <c r="AB93" t="s">
        <v>97</v>
      </c>
    </row>
    <row r="94" spans="1:28" x14ac:dyDescent="0.3">
      <c r="A94" s="40">
        <v>93</v>
      </c>
      <c r="B94" s="8">
        <v>12</v>
      </c>
      <c r="C94" s="8">
        <v>7</v>
      </c>
      <c r="D94" s="8">
        <v>0</v>
      </c>
      <c r="E94" t="s">
        <v>97</v>
      </c>
      <c r="F94">
        <v>443698971</v>
      </c>
      <c r="G94" s="37" t="s">
        <v>129</v>
      </c>
      <c r="H94" t="s">
        <v>19</v>
      </c>
      <c r="I94" t="s">
        <v>19</v>
      </c>
      <c r="J94" t="s">
        <v>97</v>
      </c>
      <c r="K94" t="s">
        <v>97</v>
      </c>
      <c r="L94" t="s">
        <v>97</v>
      </c>
      <c r="M94" t="s">
        <v>99</v>
      </c>
      <c r="N94" t="s">
        <v>118</v>
      </c>
      <c r="O94" t="s">
        <v>116</v>
      </c>
      <c r="P94" t="s">
        <v>97</v>
      </c>
      <c r="Q94" t="s">
        <v>120</v>
      </c>
      <c r="R94">
        <v>833</v>
      </c>
      <c r="S94" t="s">
        <v>121</v>
      </c>
      <c r="T94" t="s">
        <v>122</v>
      </c>
      <c r="U94" t="s">
        <v>97</v>
      </c>
      <c r="V94" t="s">
        <v>97</v>
      </c>
      <c r="W94" t="s">
        <v>97</v>
      </c>
      <c r="X94">
        <v>1</v>
      </c>
      <c r="Y94" t="s">
        <v>97</v>
      </c>
      <c r="Z94" s="38">
        <v>40672.477164351854</v>
      </c>
      <c r="AA94" t="s">
        <v>114</v>
      </c>
      <c r="AB94" t="s">
        <v>97</v>
      </c>
    </row>
    <row r="95" spans="1:28" x14ac:dyDescent="0.3">
      <c r="A95" s="40">
        <v>94</v>
      </c>
      <c r="B95" s="8">
        <v>12</v>
      </c>
      <c r="C95" s="8">
        <v>7</v>
      </c>
      <c r="D95" s="8">
        <v>24</v>
      </c>
      <c r="E95" t="s">
        <v>190</v>
      </c>
      <c r="F95">
        <v>443698912</v>
      </c>
      <c r="G95" s="37" t="s">
        <v>104</v>
      </c>
      <c r="H95" t="s">
        <v>24</v>
      </c>
      <c r="I95" t="s">
        <v>105</v>
      </c>
      <c r="J95" t="s">
        <v>106</v>
      </c>
      <c r="K95" t="s">
        <v>107</v>
      </c>
      <c r="L95" t="s">
        <v>97</v>
      </c>
      <c r="M95" t="s">
        <v>108</v>
      </c>
      <c r="N95" t="s">
        <v>100</v>
      </c>
      <c r="O95" t="s">
        <v>109</v>
      </c>
      <c r="P95">
        <v>389</v>
      </c>
      <c r="Q95" t="s">
        <v>191</v>
      </c>
      <c r="R95">
        <v>389</v>
      </c>
      <c r="S95" t="s">
        <v>191</v>
      </c>
      <c r="T95" t="s">
        <v>122</v>
      </c>
      <c r="U95" t="s">
        <v>189</v>
      </c>
      <c r="V95" t="s">
        <v>97</v>
      </c>
      <c r="W95" t="s">
        <v>113</v>
      </c>
      <c r="X95">
        <v>1</v>
      </c>
      <c r="Y95" t="s">
        <v>97</v>
      </c>
      <c r="Z95" s="38">
        <v>43277.591006944444</v>
      </c>
      <c r="AA95" t="s">
        <v>128</v>
      </c>
      <c r="AB95" t="s">
        <v>97</v>
      </c>
    </row>
    <row r="96" spans="1:28" x14ac:dyDescent="0.3">
      <c r="A96" s="40">
        <v>95</v>
      </c>
      <c r="B96" s="8">
        <v>12</v>
      </c>
      <c r="C96" s="8">
        <v>7</v>
      </c>
      <c r="D96" s="8">
        <v>24</v>
      </c>
      <c r="E96" t="s">
        <v>190</v>
      </c>
      <c r="F96">
        <v>443698939</v>
      </c>
      <c r="G96" s="37" t="s">
        <v>133</v>
      </c>
      <c r="H96" t="s">
        <v>25</v>
      </c>
      <c r="I96" t="s">
        <v>134</v>
      </c>
      <c r="J96" t="s">
        <v>106</v>
      </c>
      <c r="K96" t="s">
        <v>107</v>
      </c>
      <c r="L96" t="s">
        <v>97</v>
      </c>
      <c r="M96" t="s">
        <v>108</v>
      </c>
      <c r="N96" t="s">
        <v>100</v>
      </c>
      <c r="O96" t="s">
        <v>109</v>
      </c>
      <c r="P96">
        <v>389</v>
      </c>
      <c r="Q96" t="s">
        <v>191</v>
      </c>
      <c r="R96">
        <v>389</v>
      </c>
      <c r="S96" t="s">
        <v>191</v>
      </c>
      <c r="T96" t="s">
        <v>122</v>
      </c>
      <c r="U96" t="s">
        <v>189</v>
      </c>
      <c r="V96" t="s">
        <v>97</v>
      </c>
      <c r="W96" t="s">
        <v>167</v>
      </c>
      <c r="X96">
        <v>1</v>
      </c>
      <c r="Y96" t="s">
        <v>97</v>
      </c>
      <c r="Z96" s="38">
        <v>43293.483078703706</v>
      </c>
      <c r="AA96" t="s">
        <v>128</v>
      </c>
      <c r="AB96" t="s">
        <v>97</v>
      </c>
    </row>
    <row r="97" spans="1:28" x14ac:dyDescent="0.3">
      <c r="A97" s="40">
        <v>96</v>
      </c>
      <c r="B97" s="8">
        <v>12</v>
      </c>
      <c r="C97" s="8">
        <v>7</v>
      </c>
      <c r="D97" s="8">
        <v>0</v>
      </c>
      <c r="E97" t="s">
        <v>97</v>
      </c>
      <c r="F97">
        <v>443698920</v>
      </c>
      <c r="G97" s="37" t="s">
        <v>98</v>
      </c>
      <c r="H97" t="s">
        <v>97</v>
      </c>
      <c r="I97" t="s">
        <v>97</v>
      </c>
      <c r="J97" t="s">
        <v>97</v>
      </c>
      <c r="K97" t="s">
        <v>97</v>
      </c>
      <c r="L97" t="s">
        <v>97</v>
      </c>
      <c r="M97" t="s">
        <v>99</v>
      </c>
      <c r="N97" t="s">
        <v>100</v>
      </c>
      <c r="O97" t="s">
        <v>97</v>
      </c>
      <c r="P97" t="s">
        <v>97</v>
      </c>
      <c r="Q97" t="s">
        <v>120</v>
      </c>
      <c r="R97">
        <v>833</v>
      </c>
      <c r="S97" t="s">
        <v>191</v>
      </c>
      <c r="T97" t="s">
        <v>122</v>
      </c>
      <c r="U97" t="s">
        <v>97</v>
      </c>
      <c r="V97" t="s">
        <v>97</v>
      </c>
      <c r="W97" t="s">
        <v>97</v>
      </c>
      <c r="X97">
        <v>1</v>
      </c>
      <c r="Y97" t="s">
        <v>97</v>
      </c>
      <c r="Z97" s="38">
        <v>40491.333333333336</v>
      </c>
      <c r="AA97" t="s">
        <v>102</v>
      </c>
      <c r="AB97" t="s">
        <v>97</v>
      </c>
    </row>
    <row r="98" spans="1:28" x14ac:dyDescent="0.3">
      <c r="A98" s="40">
        <v>97</v>
      </c>
      <c r="B98" s="8">
        <v>12</v>
      </c>
      <c r="C98" s="8">
        <v>7</v>
      </c>
      <c r="D98" s="8">
        <v>26</v>
      </c>
      <c r="E98" t="s">
        <v>192</v>
      </c>
      <c r="F98">
        <v>447706898</v>
      </c>
      <c r="G98" s="37" t="s">
        <v>104</v>
      </c>
      <c r="H98" t="s">
        <v>24</v>
      </c>
      <c r="I98" t="s">
        <v>105</v>
      </c>
      <c r="J98" t="s">
        <v>106</v>
      </c>
      <c r="K98" t="s">
        <v>107</v>
      </c>
      <c r="L98" t="s">
        <v>97</v>
      </c>
      <c r="M98" t="s">
        <v>108</v>
      </c>
      <c r="N98" t="s">
        <v>100</v>
      </c>
      <c r="O98" t="s">
        <v>109</v>
      </c>
      <c r="P98">
        <v>6629</v>
      </c>
      <c r="Q98" t="s">
        <v>193</v>
      </c>
      <c r="R98">
        <v>6629</v>
      </c>
      <c r="S98" t="s">
        <v>193</v>
      </c>
      <c r="T98" t="s">
        <v>122</v>
      </c>
      <c r="U98" t="s">
        <v>189</v>
      </c>
      <c r="V98" t="s">
        <v>97</v>
      </c>
      <c r="W98" t="s">
        <v>113</v>
      </c>
      <c r="X98">
        <v>1</v>
      </c>
      <c r="Y98" t="s">
        <v>97</v>
      </c>
      <c r="Z98" s="38">
        <v>43277.592349537037</v>
      </c>
      <c r="AA98" t="s">
        <v>128</v>
      </c>
      <c r="AB98" t="s">
        <v>97</v>
      </c>
    </row>
    <row r="99" spans="1:28" x14ac:dyDescent="0.3">
      <c r="A99" s="40">
        <v>98</v>
      </c>
      <c r="B99" s="8">
        <v>12</v>
      </c>
      <c r="C99" s="8">
        <v>7</v>
      </c>
      <c r="D99" s="8">
        <v>26</v>
      </c>
      <c r="E99" t="s">
        <v>192</v>
      </c>
      <c r="F99">
        <v>443698998</v>
      </c>
      <c r="G99" s="37" t="s">
        <v>133</v>
      </c>
      <c r="H99" t="s">
        <v>25</v>
      </c>
      <c r="I99" t="s">
        <v>134</v>
      </c>
      <c r="J99" t="s">
        <v>106</v>
      </c>
      <c r="K99" t="s">
        <v>107</v>
      </c>
      <c r="L99" t="s">
        <v>97</v>
      </c>
      <c r="M99" t="s">
        <v>108</v>
      </c>
      <c r="N99" t="s">
        <v>100</v>
      </c>
      <c r="O99" t="s">
        <v>109</v>
      </c>
      <c r="P99">
        <v>6629</v>
      </c>
      <c r="Q99" t="s">
        <v>120</v>
      </c>
      <c r="R99">
        <v>6629</v>
      </c>
      <c r="S99" t="s">
        <v>193</v>
      </c>
      <c r="T99" t="s">
        <v>122</v>
      </c>
      <c r="U99" t="s">
        <v>189</v>
      </c>
      <c r="V99" t="s">
        <v>97</v>
      </c>
      <c r="W99" t="s">
        <v>142</v>
      </c>
      <c r="X99">
        <v>1</v>
      </c>
      <c r="Y99" t="s">
        <v>97</v>
      </c>
      <c r="Z99" s="38">
        <v>43277.592534722222</v>
      </c>
      <c r="AA99" t="s">
        <v>128</v>
      </c>
      <c r="AB99" t="s">
        <v>97</v>
      </c>
    </row>
    <row r="100" spans="1:28" x14ac:dyDescent="0.3">
      <c r="A100" s="40">
        <v>99</v>
      </c>
      <c r="B100" s="8">
        <v>12</v>
      </c>
      <c r="C100" s="8">
        <v>7</v>
      </c>
      <c r="D100" s="8">
        <v>0</v>
      </c>
      <c r="E100" t="s">
        <v>97</v>
      </c>
      <c r="F100">
        <v>109057978</v>
      </c>
      <c r="G100" s="37" t="s">
        <v>98</v>
      </c>
      <c r="H100" t="s">
        <v>97</v>
      </c>
      <c r="I100" t="s">
        <v>97</v>
      </c>
      <c r="J100" t="s">
        <v>97</v>
      </c>
      <c r="K100" t="s">
        <v>97</v>
      </c>
      <c r="L100" t="s">
        <v>97</v>
      </c>
      <c r="M100" t="s">
        <v>99</v>
      </c>
      <c r="N100" t="s">
        <v>100</v>
      </c>
      <c r="O100" t="s">
        <v>97</v>
      </c>
      <c r="P100" t="s">
        <v>97</v>
      </c>
      <c r="Q100" t="s">
        <v>126</v>
      </c>
      <c r="R100" t="s">
        <v>97</v>
      </c>
      <c r="S100" t="s">
        <v>97</v>
      </c>
      <c r="T100" t="s">
        <v>122</v>
      </c>
      <c r="U100" t="s">
        <v>97</v>
      </c>
      <c r="V100" t="s">
        <v>97</v>
      </c>
      <c r="W100" t="s">
        <v>97</v>
      </c>
      <c r="X100">
        <v>1</v>
      </c>
      <c r="Y100" t="s">
        <v>97</v>
      </c>
      <c r="Z100" s="38">
        <v>40491.333333333336</v>
      </c>
      <c r="AA100" t="s">
        <v>102</v>
      </c>
      <c r="AB100" t="s">
        <v>97</v>
      </c>
    </row>
    <row r="101" spans="1:28" x14ac:dyDescent="0.3">
      <c r="A101" s="40">
        <v>100</v>
      </c>
      <c r="B101" s="8">
        <v>12</v>
      </c>
      <c r="C101" s="8">
        <v>7</v>
      </c>
      <c r="D101" s="8">
        <v>0</v>
      </c>
      <c r="E101" t="s">
        <v>97</v>
      </c>
      <c r="F101">
        <v>451109766</v>
      </c>
      <c r="G101" s="37" t="s">
        <v>98</v>
      </c>
      <c r="H101" t="s">
        <v>97</v>
      </c>
      <c r="I101" t="s">
        <v>97</v>
      </c>
      <c r="J101" t="s">
        <v>97</v>
      </c>
      <c r="K101" t="s">
        <v>97</v>
      </c>
      <c r="L101" t="s">
        <v>97</v>
      </c>
      <c r="M101" t="s">
        <v>99</v>
      </c>
      <c r="N101" t="s">
        <v>100</v>
      </c>
      <c r="O101" t="s">
        <v>97</v>
      </c>
      <c r="P101" t="s">
        <v>97</v>
      </c>
      <c r="Q101" t="s">
        <v>120</v>
      </c>
      <c r="R101">
        <v>389</v>
      </c>
      <c r="S101" t="s">
        <v>191</v>
      </c>
      <c r="T101" t="s">
        <v>122</v>
      </c>
      <c r="U101" t="s">
        <v>97</v>
      </c>
      <c r="V101" t="s">
        <v>97</v>
      </c>
      <c r="W101" t="s">
        <v>97</v>
      </c>
      <c r="X101">
        <v>1</v>
      </c>
      <c r="Y101" t="s">
        <v>97</v>
      </c>
      <c r="Z101" s="38">
        <v>40491.333333333336</v>
      </c>
      <c r="AA101" t="s">
        <v>102</v>
      </c>
      <c r="AB101" t="s">
        <v>97</v>
      </c>
    </row>
    <row r="102" spans="1:28" x14ac:dyDescent="0.3">
      <c r="A102" s="40">
        <v>101</v>
      </c>
      <c r="B102" s="8">
        <v>12</v>
      </c>
      <c r="C102" s="8">
        <v>7</v>
      </c>
      <c r="D102" s="8">
        <v>0</v>
      </c>
      <c r="E102" t="s">
        <v>97</v>
      </c>
      <c r="F102">
        <v>108762155</v>
      </c>
      <c r="G102" s="37" t="s">
        <v>98</v>
      </c>
      <c r="H102" t="s">
        <v>97</v>
      </c>
      <c r="I102" t="s">
        <v>97</v>
      </c>
      <c r="J102" t="s">
        <v>97</v>
      </c>
      <c r="K102" t="s">
        <v>97</v>
      </c>
      <c r="L102" t="s">
        <v>97</v>
      </c>
      <c r="M102" t="s">
        <v>99</v>
      </c>
      <c r="N102" t="s">
        <v>118</v>
      </c>
      <c r="O102" t="s">
        <v>97</v>
      </c>
      <c r="P102" t="s">
        <v>97</v>
      </c>
      <c r="Q102" t="s">
        <v>120</v>
      </c>
      <c r="R102">
        <v>833</v>
      </c>
      <c r="S102" t="s">
        <v>121</v>
      </c>
      <c r="T102" t="s">
        <v>122</v>
      </c>
      <c r="U102" t="s">
        <v>97</v>
      </c>
      <c r="V102" t="s">
        <v>97</v>
      </c>
      <c r="W102" t="s">
        <v>97</v>
      </c>
      <c r="X102">
        <v>1</v>
      </c>
      <c r="Y102" t="s">
        <v>97</v>
      </c>
      <c r="Z102" s="38">
        <v>40491.333333333336</v>
      </c>
      <c r="AA102" t="s">
        <v>102</v>
      </c>
      <c r="AB102" t="s">
        <v>97</v>
      </c>
    </row>
    <row r="103" spans="1:28" x14ac:dyDescent="0.3">
      <c r="A103" s="40">
        <v>102</v>
      </c>
      <c r="B103" s="8">
        <v>12</v>
      </c>
      <c r="C103" s="8">
        <v>9</v>
      </c>
      <c r="D103" s="8">
        <v>0</v>
      </c>
      <c r="E103" t="s">
        <v>97</v>
      </c>
      <c r="F103">
        <v>72061131249</v>
      </c>
      <c r="G103" s="37" t="s">
        <v>104</v>
      </c>
      <c r="H103" t="s">
        <v>24</v>
      </c>
      <c r="I103" t="s">
        <v>19</v>
      </c>
      <c r="J103" t="s">
        <v>106</v>
      </c>
      <c r="K103" t="s">
        <v>97</v>
      </c>
      <c r="L103" t="s">
        <v>97</v>
      </c>
      <c r="M103" t="s">
        <v>99</v>
      </c>
      <c r="N103" t="s">
        <v>118</v>
      </c>
      <c r="O103" t="s">
        <v>109</v>
      </c>
      <c r="P103" t="s">
        <v>97</v>
      </c>
      <c r="Q103" t="s">
        <v>146</v>
      </c>
      <c r="R103" t="s">
        <v>97</v>
      </c>
      <c r="S103" t="s">
        <v>97</v>
      </c>
      <c r="T103" t="s">
        <v>147</v>
      </c>
      <c r="U103" t="s">
        <v>97</v>
      </c>
      <c r="V103" t="s">
        <v>97</v>
      </c>
      <c r="W103" t="s">
        <v>97</v>
      </c>
      <c r="X103">
        <v>1</v>
      </c>
      <c r="Y103" t="s">
        <v>97</v>
      </c>
      <c r="Z103" s="38">
        <v>40620.329247685186</v>
      </c>
      <c r="AA103" t="s">
        <v>114</v>
      </c>
      <c r="AB103" t="s">
        <v>97</v>
      </c>
    </row>
    <row r="104" spans="1:28" x14ac:dyDescent="0.3">
      <c r="A104" s="40">
        <v>103</v>
      </c>
      <c r="B104" s="8">
        <v>12</v>
      </c>
      <c r="C104" s="8">
        <v>10</v>
      </c>
      <c r="D104" s="8">
        <v>29</v>
      </c>
      <c r="E104" t="s">
        <v>194</v>
      </c>
      <c r="F104">
        <v>65501287541</v>
      </c>
      <c r="G104" s="37" t="s">
        <v>104</v>
      </c>
      <c r="H104" t="s">
        <v>24</v>
      </c>
      <c r="I104" t="s">
        <v>105</v>
      </c>
      <c r="J104" t="s">
        <v>106</v>
      </c>
      <c r="K104" t="s">
        <v>107</v>
      </c>
      <c r="L104" t="s">
        <v>97</v>
      </c>
      <c r="M104" t="s">
        <v>108</v>
      </c>
      <c r="N104" t="s">
        <v>100</v>
      </c>
      <c r="O104" t="s">
        <v>109</v>
      </c>
      <c r="P104" t="s">
        <v>97</v>
      </c>
      <c r="Q104" t="s">
        <v>191</v>
      </c>
      <c r="R104" t="s">
        <v>97</v>
      </c>
      <c r="S104" t="s">
        <v>97</v>
      </c>
      <c r="T104" t="s">
        <v>150</v>
      </c>
      <c r="U104" t="s">
        <v>189</v>
      </c>
      <c r="V104" t="s">
        <v>97</v>
      </c>
      <c r="W104" t="s">
        <v>195</v>
      </c>
      <c r="X104">
        <v>1</v>
      </c>
      <c r="Y104" t="s">
        <v>97</v>
      </c>
      <c r="Z104" s="38">
        <v>42147.573645833334</v>
      </c>
      <c r="AA104" t="s">
        <v>114</v>
      </c>
      <c r="AB104" t="s">
        <v>97</v>
      </c>
    </row>
    <row r="105" spans="1:28" x14ac:dyDescent="0.3">
      <c r="A105" s="40">
        <v>104</v>
      </c>
      <c r="B105" s="8">
        <v>12</v>
      </c>
      <c r="C105" s="8">
        <v>10</v>
      </c>
      <c r="D105" s="8">
        <v>27</v>
      </c>
      <c r="E105" t="s">
        <v>196</v>
      </c>
      <c r="F105">
        <v>65501287555</v>
      </c>
      <c r="G105" s="37" t="s">
        <v>104</v>
      </c>
      <c r="H105" t="s">
        <v>24</v>
      </c>
      <c r="I105" t="s">
        <v>105</v>
      </c>
      <c r="J105" t="s">
        <v>106</v>
      </c>
      <c r="K105" t="s">
        <v>107</v>
      </c>
      <c r="L105" t="s">
        <v>97</v>
      </c>
      <c r="M105" t="s">
        <v>108</v>
      </c>
      <c r="N105" t="s">
        <v>100</v>
      </c>
      <c r="O105" t="s">
        <v>109</v>
      </c>
      <c r="P105" t="s">
        <v>97</v>
      </c>
      <c r="Q105" t="s">
        <v>191</v>
      </c>
      <c r="R105" t="s">
        <v>97</v>
      </c>
      <c r="S105" t="s">
        <v>97</v>
      </c>
      <c r="T105" t="s">
        <v>150</v>
      </c>
      <c r="U105" t="s">
        <v>189</v>
      </c>
      <c r="V105" t="s">
        <v>97</v>
      </c>
      <c r="W105" t="s">
        <v>195</v>
      </c>
      <c r="X105">
        <v>1</v>
      </c>
      <c r="Y105" t="s">
        <v>97</v>
      </c>
      <c r="Z105" s="38">
        <v>42147.572754629633</v>
      </c>
      <c r="AA105" t="s">
        <v>114</v>
      </c>
      <c r="AB105" t="s">
        <v>97</v>
      </c>
    </row>
    <row r="106" spans="1:28" x14ac:dyDescent="0.3">
      <c r="A106" s="40">
        <v>105</v>
      </c>
      <c r="B106" s="8">
        <v>12</v>
      </c>
      <c r="C106" s="8">
        <v>10</v>
      </c>
      <c r="D106" s="8">
        <v>33</v>
      </c>
      <c r="E106" t="s">
        <v>197</v>
      </c>
      <c r="F106">
        <v>65500646109</v>
      </c>
      <c r="G106" s="37" t="s">
        <v>104</v>
      </c>
      <c r="H106" t="s">
        <v>24</v>
      </c>
      <c r="I106" t="s">
        <v>105</v>
      </c>
      <c r="J106" t="s">
        <v>106</v>
      </c>
      <c r="K106" t="s">
        <v>97</v>
      </c>
      <c r="L106" t="s">
        <v>97</v>
      </c>
      <c r="M106" t="s">
        <v>99</v>
      </c>
      <c r="N106" t="s">
        <v>100</v>
      </c>
      <c r="O106" t="s">
        <v>109</v>
      </c>
      <c r="P106">
        <v>9005</v>
      </c>
      <c r="Q106" t="s">
        <v>198</v>
      </c>
      <c r="R106">
        <v>3855</v>
      </c>
      <c r="S106" t="s">
        <v>199</v>
      </c>
      <c r="T106" t="s">
        <v>151</v>
      </c>
      <c r="U106" t="s">
        <v>97</v>
      </c>
      <c r="V106" t="s">
        <v>97</v>
      </c>
      <c r="W106" t="s">
        <v>97</v>
      </c>
      <c r="X106">
        <v>1</v>
      </c>
      <c r="Y106" t="s">
        <v>97</v>
      </c>
      <c r="Z106" s="38">
        <v>40491.333333333336</v>
      </c>
      <c r="AA106" t="s">
        <v>102</v>
      </c>
      <c r="AB106" t="s">
        <v>97</v>
      </c>
    </row>
    <row r="107" spans="1:28" x14ac:dyDescent="0.3">
      <c r="A107" s="40">
        <v>106</v>
      </c>
      <c r="B107" s="8">
        <v>12</v>
      </c>
      <c r="C107" s="8">
        <v>11</v>
      </c>
      <c r="D107" s="8">
        <v>0</v>
      </c>
      <c r="E107" t="s">
        <v>97</v>
      </c>
      <c r="F107">
        <v>22603315134</v>
      </c>
      <c r="G107" s="37" t="s">
        <v>98</v>
      </c>
      <c r="H107" t="s">
        <v>97</v>
      </c>
      <c r="I107" t="s">
        <v>97</v>
      </c>
      <c r="J107" t="s">
        <v>97</v>
      </c>
      <c r="K107" t="s">
        <v>97</v>
      </c>
      <c r="L107" t="s">
        <v>97</v>
      </c>
      <c r="M107" t="s">
        <v>99</v>
      </c>
      <c r="N107" t="s">
        <v>100</v>
      </c>
      <c r="O107" t="s">
        <v>97</v>
      </c>
      <c r="P107" t="s">
        <v>97</v>
      </c>
      <c r="Q107" t="s">
        <v>126</v>
      </c>
      <c r="R107" t="s">
        <v>97</v>
      </c>
      <c r="S107" t="s">
        <v>97</v>
      </c>
      <c r="T107" t="s">
        <v>152</v>
      </c>
      <c r="U107" t="s">
        <v>97</v>
      </c>
      <c r="V107" t="s">
        <v>97</v>
      </c>
      <c r="W107" t="s">
        <v>97</v>
      </c>
      <c r="X107">
        <v>1</v>
      </c>
      <c r="Y107" t="s">
        <v>97</v>
      </c>
      <c r="Z107" s="38">
        <v>40491.333333333336</v>
      </c>
      <c r="AA107" t="s">
        <v>102</v>
      </c>
      <c r="AB107" t="s">
        <v>97</v>
      </c>
    </row>
    <row r="108" spans="1:28" x14ac:dyDescent="0.3">
      <c r="A108" s="40">
        <v>107</v>
      </c>
      <c r="B108" s="8">
        <v>12</v>
      </c>
      <c r="C108" s="8">
        <v>11</v>
      </c>
      <c r="D108" s="8">
        <v>0</v>
      </c>
      <c r="E108" t="s">
        <v>97</v>
      </c>
      <c r="F108">
        <v>22603339408</v>
      </c>
      <c r="G108" s="37" t="s">
        <v>129</v>
      </c>
      <c r="H108" t="s">
        <v>19</v>
      </c>
      <c r="I108" t="s">
        <v>131</v>
      </c>
      <c r="J108" t="s">
        <v>97</v>
      </c>
      <c r="K108" t="s">
        <v>97</v>
      </c>
      <c r="L108" t="s">
        <v>97</v>
      </c>
      <c r="M108" t="s">
        <v>99</v>
      </c>
      <c r="N108" t="s">
        <v>100</v>
      </c>
      <c r="O108" t="s">
        <v>116</v>
      </c>
      <c r="P108">
        <v>226</v>
      </c>
      <c r="Q108" t="s">
        <v>155</v>
      </c>
      <c r="R108">
        <v>1</v>
      </c>
      <c r="S108" t="s">
        <v>156</v>
      </c>
      <c r="T108" t="s">
        <v>152</v>
      </c>
      <c r="U108" t="s">
        <v>97</v>
      </c>
      <c r="V108" t="s">
        <v>97</v>
      </c>
      <c r="W108" t="s">
        <v>97</v>
      </c>
      <c r="X108">
        <v>1</v>
      </c>
      <c r="Y108" t="s">
        <v>97</v>
      </c>
      <c r="Z108" s="38">
        <v>40675.495659722219</v>
      </c>
      <c r="AA108" t="s">
        <v>114</v>
      </c>
      <c r="AB108" t="s">
        <v>97</v>
      </c>
    </row>
    <row r="109" spans="1:28" x14ac:dyDescent="0.3">
      <c r="A109" s="40">
        <v>108</v>
      </c>
      <c r="B109" s="8">
        <v>12</v>
      </c>
      <c r="C109" s="8">
        <v>11</v>
      </c>
      <c r="D109" s="8">
        <v>0</v>
      </c>
      <c r="E109" t="s">
        <v>97</v>
      </c>
      <c r="F109">
        <v>22603404633</v>
      </c>
      <c r="G109" s="37" t="s">
        <v>133</v>
      </c>
      <c r="H109" t="s">
        <v>25</v>
      </c>
      <c r="I109" t="s">
        <v>153</v>
      </c>
      <c r="J109" t="s">
        <v>154</v>
      </c>
      <c r="K109" t="s">
        <v>97</v>
      </c>
      <c r="L109" t="s">
        <v>97</v>
      </c>
      <c r="M109" t="s">
        <v>99</v>
      </c>
      <c r="N109" t="s">
        <v>100</v>
      </c>
      <c r="O109" t="s">
        <v>116</v>
      </c>
      <c r="P109">
        <v>226</v>
      </c>
      <c r="Q109" t="s">
        <v>155</v>
      </c>
      <c r="R109">
        <v>1</v>
      </c>
      <c r="S109" t="s">
        <v>156</v>
      </c>
      <c r="T109" t="s">
        <v>152</v>
      </c>
      <c r="U109" t="s">
        <v>97</v>
      </c>
      <c r="V109" t="s">
        <v>97</v>
      </c>
      <c r="W109" t="s">
        <v>97</v>
      </c>
      <c r="X109">
        <v>1</v>
      </c>
      <c r="Y109" t="s">
        <v>97</v>
      </c>
      <c r="Z109" s="38">
        <v>40675.499525462961</v>
      </c>
      <c r="AA109" t="s">
        <v>114</v>
      </c>
      <c r="AB109" t="s">
        <v>97</v>
      </c>
    </row>
    <row r="110" spans="1:28" x14ac:dyDescent="0.3">
      <c r="A110" s="40">
        <v>109</v>
      </c>
      <c r="B110" s="8">
        <v>12</v>
      </c>
      <c r="C110" s="8">
        <v>11</v>
      </c>
      <c r="D110" s="8">
        <v>0</v>
      </c>
      <c r="E110" t="s">
        <v>97</v>
      </c>
      <c r="F110">
        <v>605662</v>
      </c>
      <c r="G110" s="37" t="s">
        <v>129</v>
      </c>
      <c r="H110" t="s">
        <v>19</v>
      </c>
      <c r="I110" t="s">
        <v>19</v>
      </c>
      <c r="J110" t="s">
        <v>97</v>
      </c>
      <c r="K110" t="s">
        <v>97</v>
      </c>
      <c r="L110" t="s">
        <v>97</v>
      </c>
      <c r="M110" t="s">
        <v>99</v>
      </c>
      <c r="N110" t="s">
        <v>100</v>
      </c>
      <c r="O110" t="s">
        <v>116</v>
      </c>
      <c r="P110">
        <v>226</v>
      </c>
      <c r="Q110" t="s">
        <v>155</v>
      </c>
      <c r="R110">
        <v>1</v>
      </c>
      <c r="S110" t="s">
        <v>156</v>
      </c>
      <c r="T110" t="s">
        <v>152</v>
      </c>
      <c r="U110" t="s">
        <v>97</v>
      </c>
      <c r="V110" t="s">
        <v>97</v>
      </c>
      <c r="W110" t="s">
        <v>97</v>
      </c>
      <c r="X110">
        <v>1</v>
      </c>
      <c r="Y110" t="s">
        <v>97</v>
      </c>
      <c r="Z110" s="38">
        <v>40675.492337962962</v>
      </c>
      <c r="AA110" t="s">
        <v>114</v>
      </c>
      <c r="AB110" t="s">
        <v>97</v>
      </c>
    </row>
    <row r="111" spans="1:28" x14ac:dyDescent="0.3">
      <c r="A111" s="40">
        <v>110</v>
      </c>
      <c r="B111" s="8">
        <v>12</v>
      </c>
      <c r="C111" s="8">
        <v>11</v>
      </c>
      <c r="D111" s="8">
        <v>0</v>
      </c>
      <c r="E111" t="s">
        <v>97</v>
      </c>
      <c r="F111">
        <v>22603314936</v>
      </c>
      <c r="G111" s="37" t="s">
        <v>98</v>
      </c>
      <c r="H111" t="s">
        <v>97</v>
      </c>
      <c r="I111" t="s">
        <v>97</v>
      </c>
      <c r="J111" t="s">
        <v>97</v>
      </c>
      <c r="K111" t="s">
        <v>97</v>
      </c>
      <c r="L111" t="s">
        <v>97</v>
      </c>
      <c r="M111" t="s">
        <v>99</v>
      </c>
      <c r="N111" t="s">
        <v>100</v>
      </c>
      <c r="O111" t="s">
        <v>97</v>
      </c>
      <c r="P111" t="s">
        <v>97</v>
      </c>
      <c r="Q111" t="s">
        <v>126</v>
      </c>
      <c r="R111" t="s">
        <v>97</v>
      </c>
      <c r="S111" t="s">
        <v>97</v>
      </c>
      <c r="T111" t="s">
        <v>152</v>
      </c>
      <c r="U111" t="s">
        <v>97</v>
      </c>
      <c r="V111" t="s">
        <v>97</v>
      </c>
      <c r="W111" t="s">
        <v>97</v>
      </c>
      <c r="X111">
        <v>1</v>
      </c>
      <c r="Y111" t="s">
        <v>97</v>
      </c>
      <c r="Z111" s="38">
        <v>40491.333333333336</v>
      </c>
      <c r="AA111" t="s">
        <v>102</v>
      </c>
      <c r="AB111" t="s">
        <v>97</v>
      </c>
    </row>
    <row r="112" spans="1:28" x14ac:dyDescent="0.3">
      <c r="A112" s="40">
        <v>111</v>
      </c>
      <c r="B112" s="8">
        <v>12</v>
      </c>
      <c r="C112" s="8">
        <v>11</v>
      </c>
      <c r="D112" s="8">
        <v>0</v>
      </c>
      <c r="E112" t="s">
        <v>97</v>
      </c>
      <c r="F112">
        <v>22603178595</v>
      </c>
      <c r="G112" s="37" t="s">
        <v>98</v>
      </c>
      <c r="H112" t="s">
        <v>97</v>
      </c>
      <c r="I112" t="s">
        <v>97</v>
      </c>
      <c r="J112" t="s">
        <v>97</v>
      </c>
      <c r="K112" t="s">
        <v>97</v>
      </c>
      <c r="L112" t="s">
        <v>97</v>
      </c>
      <c r="M112" t="s">
        <v>99</v>
      </c>
      <c r="N112" t="s">
        <v>100</v>
      </c>
      <c r="O112" t="s">
        <v>97</v>
      </c>
      <c r="P112" t="s">
        <v>97</v>
      </c>
      <c r="Q112" t="s">
        <v>126</v>
      </c>
      <c r="R112" t="s">
        <v>97</v>
      </c>
      <c r="S112" t="s">
        <v>97</v>
      </c>
      <c r="T112" t="s">
        <v>152</v>
      </c>
      <c r="U112" t="s">
        <v>97</v>
      </c>
      <c r="V112" t="s">
        <v>97</v>
      </c>
      <c r="W112" t="s">
        <v>97</v>
      </c>
      <c r="X112">
        <v>1</v>
      </c>
      <c r="Y112" t="s">
        <v>97</v>
      </c>
      <c r="Z112" s="38">
        <v>40491.333333333336</v>
      </c>
      <c r="AA112" t="s">
        <v>102</v>
      </c>
      <c r="AB112" t="s">
        <v>97</v>
      </c>
    </row>
    <row r="113" spans="1:28" x14ac:dyDescent="0.3">
      <c r="A113" s="40">
        <v>112</v>
      </c>
      <c r="B113" s="8">
        <v>12</v>
      </c>
      <c r="C113" s="8">
        <v>11</v>
      </c>
      <c r="D113" s="8">
        <v>0</v>
      </c>
      <c r="E113" t="s">
        <v>97</v>
      </c>
      <c r="F113">
        <v>22603339327</v>
      </c>
      <c r="G113" s="37" t="s">
        <v>98</v>
      </c>
      <c r="H113" t="s">
        <v>97</v>
      </c>
      <c r="I113" t="s">
        <v>97</v>
      </c>
      <c r="J113" t="s">
        <v>97</v>
      </c>
      <c r="K113" t="s">
        <v>97</v>
      </c>
      <c r="L113" t="s">
        <v>97</v>
      </c>
      <c r="M113" t="s">
        <v>99</v>
      </c>
      <c r="N113" t="s">
        <v>100</v>
      </c>
      <c r="O113" t="s">
        <v>97</v>
      </c>
      <c r="P113" t="s">
        <v>97</v>
      </c>
      <c r="Q113" t="s">
        <v>126</v>
      </c>
      <c r="R113" t="s">
        <v>97</v>
      </c>
      <c r="S113" t="s">
        <v>97</v>
      </c>
      <c r="T113" t="s">
        <v>152</v>
      </c>
      <c r="U113" t="s">
        <v>97</v>
      </c>
      <c r="V113" t="s">
        <v>97</v>
      </c>
      <c r="W113" t="s">
        <v>97</v>
      </c>
      <c r="X113">
        <v>1</v>
      </c>
      <c r="Y113" t="s">
        <v>97</v>
      </c>
      <c r="Z113" s="38">
        <v>40491.333333333336</v>
      </c>
      <c r="AA113" t="s">
        <v>102</v>
      </c>
      <c r="AB113" t="s">
        <v>97</v>
      </c>
    </row>
    <row r="114" spans="1:28" x14ac:dyDescent="0.3">
      <c r="A114" s="40">
        <v>113</v>
      </c>
      <c r="B114" s="8">
        <v>13</v>
      </c>
      <c r="C114" s="8">
        <v>1</v>
      </c>
      <c r="D114" s="8">
        <v>0</v>
      </c>
      <c r="E114" t="s">
        <v>97</v>
      </c>
      <c r="F114">
        <v>44927772</v>
      </c>
      <c r="G114" s="37" t="s">
        <v>104</v>
      </c>
      <c r="H114" t="s">
        <v>24</v>
      </c>
      <c r="I114" t="s">
        <v>164</v>
      </c>
      <c r="J114" t="s">
        <v>106</v>
      </c>
      <c r="K114" t="s">
        <v>97</v>
      </c>
      <c r="L114" t="s">
        <v>97</v>
      </c>
      <c r="M114" t="s">
        <v>99</v>
      </c>
      <c r="N114" t="s">
        <v>100</v>
      </c>
      <c r="O114" t="s">
        <v>116</v>
      </c>
      <c r="P114" t="s">
        <v>97</v>
      </c>
      <c r="Q114" t="s">
        <v>120</v>
      </c>
      <c r="R114" t="s">
        <v>97</v>
      </c>
      <c r="S114" t="s">
        <v>97</v>
      </c>
      <c r="T114" t="s">
        <v>111</v>
      </c>
      <c r="U114" t="s">
        <v>97</v>
      </c>
      <c r="V114" t="s">
        <v>97</v>
      </c>
      <c r="W114" t="s">
        <v>97</v>
      </c>
      <c r="X114">
        <v>1</v>
      </c>
      <c r="Y114" t="s">
        <v>97</v>
      </c>
      <c r="Z114" s="38">
        <v>40491.333333333336</v>
      </c>
      <c r="AA114" t="s">
        <v>102</v>
      </c>
      <c r="AB114" t="s">
        <v>97</v>
      </c>
    </row>
    <row r="115" spans="1:28" x14ac:dyDescent="0.3">
      <c r="A115" s="40">
        <v>114</v>
      </c>
      <c r="B115" s="8">
        <v>13</v>
      </c>
      <c r="C115" s="8">
        <v>1</v>
      </c>
      <c r="D115" s="8">
        <v>0</v>
      </c>
      <c r="E115" t="s">
        <v>97</v>
      </c>
      <c r="F115">
        <v>44928752</v>
      </c>
      <c r="G115" s="37" t="s">
        <v>104</v>
      </c>
      <c r="H115" t="s">
        <v>24</v>
      </c>
      <c r="I115" t="s">
        <v>200</v>
      </c>
      <c r="J115" t="s">
        <v>106</v>
      </c>
      <c r="K115" t="s">
        <v>97</v>
      </c>
      <c r="L115" t="s">
        <v>97</v>
      </c>
      <c r="M115" t="s">
        <v>99</v>
      </c>
      <c r="N115" t="s">
        <v>100</v>
      </c>
      <c r="O115" t="s">
        <v>97</v>
      </c>
      <c r="P115" t="s">
        <v>97</v>
      </c>
      <c r="Q115" t="s">
        <v>120</v>
      </c>
      <c r="R115" t="s">
        <v>97</v>
      </c>
      <c r="S115" t="s">
        <v>97</v>
      </c>
      <c r="T115" t="s">
        <v>111</v>
      </c>
      <c r="U115" t="s">
        <v>97</v>
      </c>
      <c r="V115" t="s">
        <v>97</v>
      </c>
      <c r="W115" t="s">
        <v>97</v>
      </c>
      <c r="X115">
        <v>1</v>
      </c>
      <c r="Y115" t="s">
        <v>97</v>
      </c>
      <c r="Z115" s="38">
        <v>40491.333333333336</v>
      </c>
      <c r="AA115" t="s">
        <v>102</v>
      </c>
      <c r="AB115" t="s">
        <v>97</v>
      </c>
    </row>
    <row r="116" spans="1:28" x14ac:dyDescent="0.3">
      <c r="A116" s="40">
        <v>115</v>
      </c>
      <c r="B116" s="8">
        <v>13</v>
      </c>
      <c r="C116" s="8">
        <v>1</v>
      </c>
      <c r="D116" s="8">
        <v>0</v>
      </c>
      <c r="E116" t="s">
        <v>97</v>
      </c>
      <c r="F116">
        <v>741861089</v>
      </c>
      <c r="G116" s="37" t="s">
        <v>98</v>
      </c>
      <c r="H116" t="s">
        <v>97</v>
      </c>
      <c r="I116" t="s">
        <v>97</v>
      </c>
      <c r="J116" t="s">
        <v>97</v>
      </c>
      <c r="K116" t="s">
        <v>97</v>
      </c>
      <c r="L116" t="s">
        <v>97</v>
      </c>
      <c r="M116" t="s">
        <v>99</v>
      </c>
      <c r="N116" t="s">
        <v>100</v>
      </c>
      <c r="O116" t="s">
        <v>97</v>
      </c>
      <c r="P116" t="s">
        <v>97</v>
      </c>
      <c r="Q116" t="s">
        <v>120</v>
      </c>
      <c r="R116" t="s">
        <v>97</v>
      </c>
      <c r="S116" t="s">
        <v>97</v>
      </c>
      <c r="T116" t="s">
        <v>111</v>
      </c>
      <c r="U116" t="s">
        <v>97</v>
      </c>
      <c r="V116" t="s">
        <v>97</v>
      </c>
      <c r="W116" t="s">
        <v>97</v>
      </c>
      <c r="X116">
        <v>1</v>
      </c>
      <c r="Y116" t="s">
        <v>97</v>
      </c>
      <c r="Z116" s="38">
        <v>40491.333333333336</v>
      </c>
      <c r="AA116" t="s">
        <v>102</v>
      </c>
      <c r="AB116" t="s">
        <v>97</v>
      </c>
    </row>
    <row r="117" spans="1:28" x14ac:dyDescent="0.3">
      <c r="A117" s="40">
        <v>116</v>
      </c>
      <c r="B117" s="8">
        <v>13</v>
      </c>
      <c r="C117" s="8">
        <v>1</v>
      </c>
      <c r="D117" s="8">
        <v>0</v>
      </c>
      <c r="E117" t="s">
        <v>97</v>
      </c>
      <c r="F117">
        <v>13730</v>
      </c>
      <c r="G117" s="37" t="s">
        <v>98</v>
      </c>
      <c r="H117" t="s">
        <v>97</v>
      </c>
      <c r="I117" t="s">
        <v>97</v>
      </c>
      <c r="J117" t="s">
        <v>97</v>
      </c>
      <c r="K117" t="s">
        <v>97</v>
      </c>
      <c r="L117" t="s">
        <v>97</v>
      </c>
      <c r="M117" t="s">
        <v>99</v>
      </c>
      <c r="N117" t="s">
        <v>100</v>
      </c>
      <c r="O117" t="s">
        <v>97</v>
      </c>
      <c r="P117" t="s">
        <v>97</v>
      </c>
      <c r="Q117" t="s">
        <v>126</v>
      </c>
      <c r="R117" t="s">
        <v>97</v>
      </c>
      <c r="S117" t="s">
        <v>97</v>
      </c>
      <c r="T117" t="s">
        <v>111</v>
      </c>
      <c r="U117" t="s">
        <v>97</v>
      </c>
      <c r="V117" t="s">
        <v>97</v>
      </c>
      <c r="W117" t="s">
        <v>97</v>
      </c>
      <c r="X117">
        <v>1</v>
      </c>
      <c r="Y117" t="s">
        <v>97</v>
      </c>
      <c r="Z117" s="38">
        <v>40491.333333333336</v>
      </c>
      <c r="AA117" t="s">
        <v>102</v>
      </c>
      <c r="AB117" t="s">
        <v>97</v>
      </c>
    </row>
    <row r="118" spans="1:28" x14ac:dyDescent="0.3">
      <c r="A118" s="40">
        <v>117</v>
      </c>
      <c r="B118" s="8">
        <v>13</v>
      </c>
      <c r="C118" s="8">
        <v>7</v>
      </c>
      <c r="D118" s="8">
        <v>0</v>
      </c>
      <c r="E118" t="s">
        <v>130</v>
      </c>
      <c r="F118">
        <v>451706977</v>
      </c>
      <c r="G118" s="37" t="s">
        <v>129</v>
      </c>
      <c r="H118" t="s">
        <v>19</v>
      </c>
      <c r="I118" t="s">
        <v>19</v>
      </c>
      <c r="J118" t="s">
        <v>201</v>
      </c>
      <c r="K118" t="s">
        <v>107</v>
      </c>
      <c r="L118" t="s">
        <v>97</v>
      </c>
      <c r="M118" t="s">
        <v>99</v>
      </c>
      <c r="N118" t="s">
        <v>118</v>
      </c>
      <c r="O118" t="s">
        <v>116</v>
      </c>
      <c r="P118" t="s">
        <v>97</v>
      </c>
      <c r="Q118" t="s">
        <v>120</v>
      </c>
      <c r="R118">
        <v>833</v>
      </c>
      <c r="S118" t="s">
        <v>121</v>
      </c>
      <c r="T118" t="s">
        <v>122</v>
      </c>
      <c r="U118" t="s">
        <v>202</v>
      </c>
      <c r="V118" t="s">
        <v>97</v>
      </c>
      <c r="W118" t="s">
        <v>97</v>
      </c>
      <c r="X118">
        <v>1</v>
      </c>
      <c r="Y118" t="s">
        <v>97</v>
      </c>
      <c r="Z118" s="38">
        <v>40801.503611111111</v>
      </c>
      <c r="AA118" t="s">
        <v>114</v>
      </c>
      <c r="AB118" t="s">
        <v>97</v>
      </c>
    </row>
    <row r="119" spans="1:28" x14ac:dyDescent="0.3">
      <c r="A119" s="40">
        <v>118</v>
      </c>
      <c r="B119" s="8">
        <v>13</v>
      </c>
      <c r="C119" s="8">
        <v>7</v>
      </c>
      <c r="D119" s="8">
        <v>22</v>
      </c>
      <c r="E119" t="s">
        <v>203</v>
      </c>
      <c r="F119">
        <v>451706985</v>
      </c>
      <c r="G119" s="37" t="s">
        <v>133</v>
      </c>
      <c r="H119" t="s">
        <v>25</v>
      </c>
      <c r="I119" t="s">
        <v>134</v>
      </c>
      <c r="J119" t="s">
        <v>106</v>
      </c>
      <c r="K119" t="s">
        <v>107</v>
      </c>
      <c r="L119" t="s">
        <v>97</v>
      </c>
      <c r="M119" t="s">
        <v>108</v>
      </c>
      <c r="N119" t="s">
        <v>100</v>
      </c>
      <c r="O119" t="s">
        <v>109</v>
      </c>
      <c r="P119" t="s">
        <v>97</v>
      </c>
      <c r="Q119" t="s">
        <v>120</v>
      </c>
      <c r="R119">
        <v>833</v>
      </c>
      <c r="S119" t="s">
        <v>121</v>
      </c>
      <c r="T119" t="s">
        <v>122</v>
      </c>
      <c r="U119" t="s">
        <v>204</v>
      </c>
      <c r="V119" t="s">
        <v>97</v>
      </c>
      <c r="W119" t="s">
        <v>142</v>
      </c>
      <c r="X119">
        <v>1</v>
      </c>
      <c r="Y119" t="s">
        <v>97</v>
      </c>
      <c r="Z119" s="38">
        <v>43150.687951388885</v>
      </c>
      <c r="AA119" t="s">
        <v>128</v>
      </c>
      <c r="AB119" t="s">
        <v>97</v>
      </c>
    </row>
    <row r="120" spans="1:28" x14ac:dyDescent="0.3">
      <c r="A120" s="40">
        <v>119</v>
      </c>
      <c r="B120" s="8">
        <v>13</v>
      </c>
      <c r="C120" s="8">
        <v>7</v>
      </c>
      <c r="D120" s="8">
        <v>0</v>
      </c>
      <c r="E120" t="s">
        <v>97</v>
      </c>
      <c r="F120">
        <v>451706993</v>
      </c>
      <c r="G120" s="37" t="s">
        <v>98</v>
      </c>
      <c r="H120" t="s">
        <v>97</v>
      </c>
      <c r="I120" t="s">
        <v>97</v>
      </c>
      <c r="J120" t="s">
        <v>97</v>
      </c>
      <c r="K120" t="s">
        <v>97</v>
      </c>
      <c r="L120" t="s">
        <v>97</v>
      </c>
      <c r="M120" t="s">
        <v>99</v>
      </c>
      <c r="N120" t="s">
        <v>100</v>
      </c>
      <c r="O120" t="s">
        <v>97</v>
      </c>
      <c r="P120" t="s">
        <v>97</v>
      </c>
      <c r="Q120" t="s">
        <v>120</v>
      </c>
      <c r="R120">
        <v>833</v>
      </c>
      <c r="S120" t="s">
        <v>121</v>
      </c>
      <c r="T120" t="s">
        <v>122</v>
      </c>
      <c r="U120" t="s">
        <v>97</v>
      </c>
      <c r="V120" t="s">
        <v>97</v>
      </c>
      <c r="W120" t="s">
        <v>97</v>
      </c>
      <c r="X120">
        <v>1</v>
      </c>
      <c r="Y120" t="s">
        <v>97</v>
      </c>
      <c r="Z120" s="38">
        <v>40491.333333333336</v>
      </c>
      <c r="AA120" t="s">
        <v>102</v>
      </c>
      <c r="AB120" t="s">
        <v>97</v>
      </c>
    </row>
    <row r="121" spans="1:28" x14ac:dyDescent="0.3">
      <c r="A121" s="40">
        <v>120</v>
      </c>
      <c r="B121" s="8">
        <v>13</v>
      </c>
      <c r="C121" s="8">
        <v>7</v>
      </c>
      <c r="D121" s="8">
        <v>23</v>
      </c>
      <c r="E121" t="s">
        <v>205</v>
      </c>
      <c r="F121">
        <v>451707000</v>
      </c>
      <c r="G121" s="37" t="s">
        <v>104</v>
      </c>
      <c r="H121" t="s">
        <v>24</v>
      </c>
      <c r="I121" t="s">
        <v>105</v>
      </c>
      <c r="J121" t="s">
        <v>106</v>
      </c>
      <c r="K121" t="s">
        <v>107</v>
      </c>
      <c r="L121" t="s">
        <v>97</v>
      </c>
      <c r="M121" t="s">
        <v>99</v>
      </c>
      <c r="N121" t="s">
        <v>100</v>
      </c>
      <c r="O121" t="s">
        <v>109</v>
      </c>
      <c r="P121" t="s">
        <v>97</v>
      </c>
      <c r="Q121" t="s">
        <v>120</v>
      </c>
      <c r="R121">
        <v>833</v>
      </c>
      <c r="S121" t="s">
        <v>121</v>
      </c>
      <c r="T121" t="s">
        <v>122</v>
      </c>
      <c r="U121" t="s">
        <v>202</v>
      </c>
      <c r="V121" t="s">
        <v>97</v>
      </c>
      <c r="W121" t="s">
        <v>113</v>
      </c>
      <c r="X121">
        <v>1</v>
      </c>
      <c r="Y121" t="s">
        <v>97</v>
      </c>
      <c r="Z121" s="38">
        <v>42062.704097222224</v>
      </c>
      <c r="AA121" t="s">
        <v>114</v>
      </c>
      <c r="AB121" t="s">
        <v>97</v>
      </c>
    </row>
    <row r="122" spans="1:28" x14ac:dyDescent="0.3">
      <c r="A122" s="40">
        <v>121</v>
      </c>
      <c r="B122" s="8">
        <v>13</v>
      </c>
      <c r="C122" s="8">
        <v>7</v>
      </c>
      <c r="D122" s="8">
        <v>0</v>
      </c>
      <c r="E122" t="s">
        <v>148</v>
      </c>
      <c r="F122">
        <v>451707019</v>
      </c>
      <c r="G122" s="37" t="s">
        <v>127</v>
      </c>
      <c r="H122" t="s">
        <v>18</v>
      </c>
      <c r="I122" t="s">
        <v>18</v>
      </c>
      <c r="J122" t="s">
        <v>188</v>
      </c>
      <c r="K122" t="s">
        <v>107</v>
      </c>
      <c r="L122" t="s">
        <v>97</v>
      </c>
      <c r="M122" t="s">
        <v>108</v>
      </c>
      <c r="N122" t="s">
        <v>100</v>
      </c>
      <c r="O122" t="s">
        <v>109</v>
      </c>
      <c r="P122" t="s">
        <v>97</v>
      </c>
      <c r="Q122" t="s">
        <v>120</v>
      </c>
      <c r="R122">
        <v>833</v>
      </c>
      <c r="S122" t="s">
        <v>121</v>
      </c>
      <c r="T122" t="s">
        <v>122</v>
      </c>
      <c r="U122" t="s">
        <v>204</v>
      </c>
      <c r="V122" t="s">
        <v>97</v>
      </c>
      <c r="W122" t="s">
        <v>113</v>
      </c>
      <c r="X122">
        <v>1</v>
      </c>
      <c r="Y122" t="s">
        <v>97</v>
      </c>
      <c r="Z122" s="38">
        <v>42151.516412037039</v>
      </c>
      <c r="AA122" t="s">
        <v>114</v>
      </c>
      <c r="AB122" t="s">
        <v>97</v>
      </c>
    </row>
    <row r="123" spans="1:28" x14ac:dyDescent="0.3">
      <c r="A123" s="40">
        <v>122</v>
      </c>
      <c r="B123" s="8">
        <v>13</v>
      </c>
      <c r="C123" s="8">
        <v>7</v>
      </c>
      <c r="D123" s="8">
        <v>0</v>
      </c>
      <c r="E123" t="s">
        <v>97</v>
      </c>
      <c r="F123">
        <v>451707027</v>
      </c>
      <c r="G123" s="37" t="s">
        <v>98</v>
      </c>
      <c r="H123" t="s">
        <v>97</v>
      </c>
      <c r="I123" t="s">
        <v>97</v>
      </c>
      <c r="J123" t="s">
        <v>97</v>
      </c>
      <c r="K123" t="s">
        <v>97</v>
      </c>
      <c r="L123" t="s">
        <v>97</v>
      </c>
      <c r="M123" t="s">
        <v>99</v>
      </c>
      <c r="N123" t="s">
        <v>100</v>
      </c>
      <c r="O123" t="s">
        <v>97</v>
      </c>
      <c r="P123" t="s">
        <v>97</v>
      </c>
      <c r="Q123" t="s">
        <v>120</v>
      </c>
      <c r="R123">
        <v>833</v>
      </c>
      <c r="S123" t="s">
        <v>121</v>
      </c>
      <c r="T123" t="s">
        <v>122</v>
      </c>
      <c r="U123" t="s">
        <v>97</v>
      </c>
      <c r="V123" t="s">
        <v>97</v>
      </c>
      <c r="W123" t="s">
        <v>97</v>
      </c>
      <c r="X123">
        <v>1</v>
      </c>
      <c r="Y123" t="s">
        <v>97</v>
      </c>
      <c r="Z123" s="38">
        <v>40491.333333333336</v>
      </c>
      <c r="AA123" t="s">
        <v>102</v>
      </c>
      <c r="AB123" t="s">
        <v>97</v>
      </c>
    </row>
    <row r="124" spans="1:28" x14ac:dyDescent="0.3">
      <c r="A124" s="40">
        <v>123</v>
      </c>
      <c r="B124" s="8">
        <v>13</v>
      </c>
      <c r="C124" s="8">
        <v>7</v>
      </c>
      <c r="D124" s="8">
        <v>0</v>
      </c>
      <c r="E124" t="s">
        <v>130</v>
      </c>
      <c r="F124">
        <v>452871815</v>
      </c>
      <c r="G124" s="37" t="s">
        <v>129</v>
      </c>
      <c r="H124" t="s">
        <v>19</v>
      </c>
      <c r="I124" t="s">
        <v>131</v>
      </c>
      <c r="J124" t="s">
        <v>132</v>
      </c>
      <c r="K124" t="s">
        <v>107</v>
      </c>
      <c r="L124" t="s">
        <v>97</v>
      </c>
      <c r="M124" t="s">
        <v>99</v>
      </c>
      <c r="N124" t="s">
        <v>100</v>
      </c>
      <c r="O124" t="s">
        <v>109</v>
      </c>
      <c r="P124" t="s">
        <v>97</v>
      </c>
      <c r="Q124" t="s">
        <v>120</v>
      </c>
      <c r="R124">
        <v>833</v>
      </c>
      <c r="S124" t="s">
        <v>121</v>
      </c>
      <c r="T124" t="s">
        <v>122</v>
      </c>
      <c r="U124" t="s">
        <v>202</v>
      </c>
      <c r="V124" t="s">
        <v>97</v>
      </c>
      <c r="W124" t="s">
        <v>97</v>
      </c>
      <c r="X124">
        <v>1</v>
      </c>
      <c r="Y124" t="s">
        <v>97</v>
      </c>
      <c r="Z124" s="38">
        <v>40828.504131944443</v>
      </c>
      <c r="AA124" t="s">
        <v>114</v>
      </c>
      <c r="AB124" t="s">
        <v>97</v>
      </c>
    </row>
    <row r="125" spans="1:28" x14ac:dyDescent="0.3">
      <c r="A125" s="40">
        <v>124</v>
      </c>
      <c r="B125" s="8">
        <v>13</v>
      </c>
      <c r="C125" s="8">
        <v>7</v>
      </c>
      <c r="D125" s="8">
        <v>23</v>
      </c>
      <c r="E125" t="s">
        <v>205</v>
      </c>
      <c r="F125">
        <v>454251431</v>
      </c>
      <c r="G125" s="37" t="s">
        <v>133</v>
      </c>
      <c r="H125" t="s">
        <v>25</v>
      </c>
      <c r="I125" t="s">
        <v>134</v>
      </c>
      <c r="J125" t="s">
        <v>106</v>
      </c>
      <c r="K125" t="s">
        <v>107</v>
      </c>
      <c r="L125" t="s">
        <v>97</v>
      </c>
      <c r="M125" t="s">
        <v>108</v>
      </c>
      <c r="N125" t="s">
        <v>100</v>
      </c>
      <c r="O125" t="s">
        <v>109</v>
      </c>
      <c r="P125">
        <v>833</v>
      </c>
      <c r="Q125" t="s">
        <v>120</v>
      </c>
      <c r="R125" t="s">
        <v>206</v>
      </c>
      <c r="S125" t="s">
        <v>121</v>
      </c>
      <c r="T125" t="s">
        <v>122</v>
      </c>
      <c r="U125" t="s">
        <v>204</v>
      </c>
      <c r="V125" t="s">
        <v>97</v>
      </c>
      <c r="W125" t="s">
        <v>207</v>
      </c>
      <c r="X125">
        <v>1</v>
      </c>
      <c r="Y125" t="s">
        <v>97</v>
      </c>
      <c r="Z125" s="38">
        <v>43152.538217592592</v>
      </c>
      <c r="AA125" t="s">
        <v>128</v>
      </c>
      <c r="AB125" t="s">
        <v>97</v>
      </c>
    </row>
    <row r="126" spans="1:28" x14ac:dyDescent="0.3">
      <c r="A126" s="40">
        <v>125</v>
      </c>
      <c r="B126" s="8">
        <v>13</v>
      </c>
      <c r="C126" s="8">
        <v>7</v>
      </c>
      <c r="D126" s="8">
        <v>22</v>
      </c>
      <c r="E126" t="s">
        <v>203</v>
      </c>
      <c r="F126">
        <v>131852108</v>
      </c>
      <c r="G126" s="37" t="s">
        <v>104</v>
      </c>
      <c r="H126" t="s">
        <v>24</v>
      </c>
      <c r="I126" t="s">
        <v>105</v>
      </c>
      <c r="J126" t="s">
        <v>106</v>
      </c>
      <c r="K126" t="s">
        <v>107</v>
      </c>
      <c r="L126" t="s">
        <v>97</v>
      </c>
      <c r="M126" t="s">
        <v>108</v>
      </c>
      <c r="N126" t="s">
        <v>100</v>
      </c>
      <c r="O126" t="s">
        <v>109</v>
      </c>
      <c r="P126" t="s">
        <v>97</v>
      </c>
      <c r="Q126" t="s">
        <v>120</v>
      </c>
      <c r="R126">
        <v>833</v>
      </c>
      <c r="S126" t="s">
        <v>121</v>
      </c>
      <c r="T126" t="s">
        <v>122</v>
      </c>
      <c r="U126" t="s">
        <v>204</v>
      </c>
      <c r="V126" t="s">
        <v>97</v>
      </c>
      <c r="W126" t="s">
        <v>113</v>
      </c>
      <c r="X126">
        <v>1</v>
      </c>
      <c r="Y126" t="s">
        <v>97</v>
      </c>
      <c r="Z126" s="38">
        <v>42151.516087962962</v>
      </c>
      <c r="AA126" t="s">
        <v>114</v>
      </c>
      <c r="AB126" t="s">
        <v>97</v>
      </c>
    </row>
    <row r="127" spans="1:28" x14ac:dyDescent="0.3">
      <c r="A127" s="40">
        <v>126</v>
      </c>
      <c r="B127" s="8">
        <v>13</v>
      </c>
      <c r="C127" s="8">
        <v>7</v>
      </c>
      <c r="D127" s="8">
        <v>22</v>
      </c>
      <c r="E127" t="s">
        <v>203</v>
      </c>
      <c r="F127">
        <v>108844658</v>
      </c>
      <c r="G127" s="37" t="s">
        <v>133</v>
      </c>
      <c r="H127" t="s">
        <v>25</v>
      </c>
      <c r="I127" t="s">
        <v>208</v>
      </c>
      <c r="J127" t="s">
        <v>106</v>
      </c>
      <c r="K127" t="s">
        <v>107</v>
      </c>
      <c r="L127" t="s">
        <v>97</v>
      </c>
      <c r="M127" t="s">
        <v>108</v>
      </c>
      <c r="N127" t="s">
        <v>100</v>
      </c>
      <c r="O127" t="s">
        <v>109</v>
      </c>
      <c r="P127">
        <v>833</v>
      </c>
      <c r="Q127" t="s">
        <v>120</v>
      </c>
      <c r="R127" t="s">
        <v>206</v>
      </c>
      <c r="S127" t="s">
        <v>121</v>
      </c>
      <c r="T127" t="s">
        <v>122</v>
      </c>
      <c r="U127" t="s">
        <v>204</v>
      </c>
      <c r="V127" t="s">
        <v>97</v>
      </c>
      <c r="W127" t="s">
        <v>167</v>
      </c>
      <c r="X127">
        <v>1</v>
      </c>
      <c r="Y127" t="s">
        <v>97</v>
      </c>
      <c r="Z127" s="38">
        <v>43152.537858796299</v>
      </c>
      <c r="AA127" t="s">
        <v>128</v>
      </c>
      <c r="AB127" t="s">
        <v>97</v>
      </c>
    </row>
    <row r="128" spans="1:28" x14ac:dyDescent="0.3">
      <c r="A128" s="40">
        <v>127</v>
      </c>
      <c r="B128" s="8">
        <v>13</v>
      </c>
      <c r="C128" s="8">
        <v>7</v>
      </c>
      <c r="D128" s="8">
        <v>0</v>
      </c>
      <c r="E128" t="s">
        <v>97</v>
      </c>
      <c r="F128">
        <v>109055843</v>
      </c>
      <c r="G128" s="37" t="s">
        <v>98</v>
      </c>
      <c r="H128" t="s">
        <v>97</v>
      </c>
      <c r="I128" t="s">
        <v>97</v>
      </c>
      <c r="J128" t="s">
        <v>97</v>
      </c>
      <c r="K128" t="s">
        <v>97</v>
      </c>
      <c r="L128" t="s">
        <v>97</v>
      </c>
      <c r="M128" t="s">
        <v>99</v>
      </c>
      <c r="N128" t="s">
        <v>100</v>
      </c>
      <c r="O128" t="s">
        <v>97</v>
      </c>
      <c r="P128" t="s">
        <v>97</v>
      </c>
      <c r="Q128" t="s">
        <v>126</v>
      </c>
      <c r="R128" t="s">
        <v>97</v>
      </c>
      <c r="S128" t="s">
        <v>97</v>
      </c>
      <c r="T128" t="s">
        <v>122</v>
      </c>
      <c r="U128" t="s">
        <v>97</v>
      </c>
      <c r="V128" t="s">
        <v>97</v>
      </c>
      <c r="W128" t="s">
        <v>97</v>
      </c>
      <c r="X128">
        <v>1</v>
      </c>
      <c r="Y128" t="s">
        <v>97</v>
      </c>
      <c r="Z128" s="38">
        <v>40491.333333333336</v>
      </c>
      <c r="AA128" t="s">
        <v>102</v>
      </c>
      <c r="AB128" t="s">
        <v>97</v>
      </c>
    </row>
    <row r="129" spans="1:28" x14ac:dyDescent="0.3">
      <c r="A129" s="40">
        <v>128</v>
      </c>
      <c r="B129" s="8">
        <v>13</v>
      </c>
      <c r="C129" s="8">
        <v>7</v>
      </c>
      <c r="D129" s="8">
        <v>0</v>
      </c>
      <c r="E129" t="s">
        <v>97</v>
      </c>
      <c r="F129">
        <v>108761329</v>
      </c>
      <c r="G129" s="37" t="s">
        <v>98</v>
      </c>
      <c r="H129" t="s">
        <v>97</v>
      </c>
      <c r="I129" t="s">
        <v>97</v>
      </c>
      <c r="J129" t="s">
        <v>97</v>
      </c>
      <c r="K129" t="s">
        <v>97</v>
      </c>
      <c r="L129" t="s">
        <v>97</v>
      </c>
      <c r="M129" t="s">
        <v>99</v>
      </c>
      <c r="N129" t="s">
        <v>118</v>
      </c>
      <c r="O129" t="s">
        <v>97</v>
      </c>
      <c r="P129" t="s">
        <v>97</v>
      </c>
      <c r="Q129" t="s">
        <v>120</v>
      </c>
      <c r="R129">
        <v>833</v>
      </c>
      <c r="S129" t="s">
        <v>121</v>
      </c>
      <c r="T129" t="s">
        <v>122</v>
      </c>
      <c r="U129" t="s">
        <v>97</v>
      </c>
      <c r="V129" t="s">
        <v>97</v>
      </c>
      <c r="W129" t="s">
        <v>97</v>
      </c>
      <c r="X129">
        <v>1</v>
      </c>
      <c r="Y129" t="s">
        <v>97</v>
      </c>
      <c r="Z129" s="38">
        <v>40491.333333333336</v>
      </c>
      <c r="AA129" t="s">
        <v>102</v>
      </c>
      <c r="AB129" t="s">
        <v>97</v>
      </c>
    </row>
    <row r="130" spans="1:28" x14ac:dyDescent="0.3">
      <c r="A130" s="40">
        <v>129</v>
      </c>
      <c r="B130" s="8">
        <v>13</v>
      </c>
      <c r="C130" s="8">
        <v>7</v>
      </c>
      <c r="D130" s="8">
        <v>22</v>
      </c>
      <c r="E130" t="s">
        <v>203</v>
      </c>
      <c r="F130">
        <v>137393512</v>
      </c>
      <c r="G130" s="37" t="s">
        <v>104</v>
      </c>
      <c r="H130" t="s">
        <v>24</v>
      </c>
      <c r="I130" t="s">
        <v>105</v>
      </c>
      <c r="J130" t="s">
        <v>106</v>
      </c>
      <c r="K130" t="s">
        <v>107</v>
      </c>
      <c r="L130" t="s">
        <v>97</v>
      </c>
      <c r="M130" t="s">
        <v>108</v>
      </c>
      <c r="N130" t="s">
        <v>118</v>
      </c>
      <c r="O130" t="s">
        <v>109</v>
      </c>
      <c r="P130" t="s">
        <v>97</v>
      </c>
      <c r="Q130" t="s">
        <v>120</v>
      </c>
      <c r="R130">
        <v>833</v>
      </c>
      <c r="S130" t="s">
        <v>121</v>
      </c>
      <c r="T130" t="s">
        <v>122</v>
      </c>
      <c r="U130" t="s">
        <v>204</v>
      </c>
      <c r="V130" t="s">
        <v>97</v>
      </c>
      <c r="W130" t="s">
        <v>113</v>
      </c>
      <c r="X130">
        <v>1</v>
      </c>
      <c r="Y130" t="s">
        <v>97</v>
      </c>
      <c r="Z130" s="38">
        <v>42151.515960648147</v>
      </c>
      <c r="AA130" t="s">
        <v>114</v>
      </c>
      <c r="AB130" t="s">
        <v>97</v>
      </c>
    </row>
    <row r="131" spans="1:28" x14ac:dyDescent="0.3">
      <c r="A131" s="40">
        <v>130</v>
      </c>
      <c r="B131" s="8">
        <v>13</v>
      </c>
      <c r="C131" s="8">
        <v>7</v>
      </c>
      <c r="D131" s="8">
        <v>22</v>
      </c>
      <c r="E131" t="s">
        <v>203</v>
      </c>
      <c r="F131">
        <v>101779869</v>
      </c>
      <c r="G131" s="37" t="s">
        <v>133</v>
      </c>
      <c r="H131" t="s">
        <v>25</v>
      </c>
      <c r="I131" t="s">
        <v>209</v>
      </c>
      <c r="J131" t="s">
        <v>106</v>
      </c>
      <c r="K131" t="s">
        <v>107</v>
      </c>
      <c r="L131" t="s">
        <v>97</v>
      </c>
      <c r="M131" t="s">
        <v>99</v>
      </c>
      <c r="N131" t="s">
        <v>100</v>
      </c>
      <c r="O131" t="s">
        <v>109</v>
      </c>
      <c r="P131" t="s">
        <v>97</v>
      </c>
      <c r="Q131" t="s">
        <v>120</v>
      </c>
      <c r="R131">
        <v>833</v>
      </c>
      <c r="S131" t="s">
        <v>121</v>
      </c>
      <c r="T131" t="s">
        <v>122</v>
      </c>
      <c r="U131" t="s">
        <v>204</v>
      </c>
      <c r="V131" t="s">
        <v>97</v>
      </c>
      <c r="W131" t="s">
        <v>113</v>
      </c>
      <c r="X131">
        <v>1</v>
      </c>
      <c r="Y131" t="s">
        <v>97</v>
      </c>
      <c r="Z131" s="38">
        <v>42612.535416666666</v>
      </c>
      <c r="AA131" t="s">
        <v>114</v>
      </c>
      <c r="AB131" t="s">
        <v>97</v>
      </c>
    </row>
    <row r="132" spans="1:28" x14ac:dyDescent="0.3">
      <c r="A132" s="40">
        <v>131</v>
      </c>
      <c r="B132" s="8">
        <v>13</v>
      </c>
      <c r="C132" s="8">
        <v>9</v>
      </c>
      <c r="D132" s="8">
        <v>0</v>
      </c>
      <c r="E132" t="s">
        <v>97</v>
      </c>
      <c r="F132">
        <v>72061156352</v>
      </c>
      <c r="G132" s="37" t="s">
        <v>129</v>
      </c>
      <c r="H132" t="s">
        <v>19</v>
      </c>
      <c r="I132" t="s">
        <v>19</v>
      </c>
      <c r="J132" t="s">
        <v>97</v>
      </c>
      <c r="K132" t="s">
        <v>97</v>
      </c>
      <c r="L132" t="s">
        <v>97</v>
      </c>
      <c r="M132" t="s">
        <v>99</v>
      </c>
      <c r="N132" t="s">
        <v>118</v>
      </c>
      <c r="O132" t="s">
        <v>109</v>
      </c>
      <c r="P132" t="s">
        <v>97</v>
      </c>
      <c r="Q132" t="s">
        <v>146</v>
      </c>
      <c r="R132" t="s">
        <v>97</v>
      </c>
      <c r="S132" t="s">
        <v>97</v>
      </c>
      <c r="T132" t="s">
        <v>147</v>
      </c>
      <c r="U132" t="s">
        <v>97</v>
      </c>
      <c r="V132" t="s">
        <v>97</v>
      </c>
      <c r="W132" t="s">
        <v>97</v>
      </c>
      <c r="X132">
        <v>1</v>
      </c>
      <c r="Y132" t="s">
        <v>97</v>
      </c>
      <c r="Z132" s="38">
        <v>40620.329409722224</v>
      </c>
      <c r="AA132" t="s">
        <v>114</v>
      </c>
      <c r="AB132" t="s">
        <v>97</v>
      </c>
    </row>
    <row r="133" spans="1:28" x14ac:dyDescent="0.3">
      <c r="A133" s="40">
        <v>132</v>
      </c>
      <c r="B133" s="8">
        <v>13</v>
      </c>
      <c r="C133" s="8">
        <v>10</v>
      </c>
      <c r="D133" s="8">
        <v>0</v>
      </c>
      <c r="E133" t="s">
        <v>210</v>
      </c>
      <c r="F133">
        <v>65500648036</v>
      </c>
      <c r="G133" s="37" t="s">
        <v>104</v>
      </c>
      <c r="H133" t="s">
        <v>24</v>
      </c>
      <c r="I133" t="s">
        <v>105</v>
      </c>
      <c r="J133" t="s">
        <v>106</v>
      </c>
      <c r="K133" t="s">
        <v>107</v>
      </c>
      <c r="L133" t="s">
        <v>97</v>
      </c>
      <c r="M133" t="s">
        <v>108</v>
      </c>
      <c r="N133" t="s">
        <v>100</v>
      </c>
      <c r="O133" t="s">
        <v>109</v>
      </c>
      <c r="P133">
        <v>9005</v>
      </c>
      <c r="Q133" t="s">
        <v>211</v>
      </c>
      <c r="R133">
        <v>2560</v>
      </c>
      <c r="S133" t="s">
        <v>212</v>
      </c>
      <c r="T133" t="s">
        <v>150</v>
      </c>
      <c r="U133" t="s">
        <v>204</v>
      </c>
      <c r="V133" t="s">
        <v>97</v>
      </c>
      <c r="W133" t="s">
        <v>113</v>
      </c>
      <c r="X133">
        <v>1</v>
      </c>
      <c r="Y133" t="s">
        <v>97</v>
      </c>
      <c r="Z133" s="38">
        <v>42151.518761574072</v>
      </c>
      <c r="AA133" t="s">
        <v>114</v>
      </c>
      <c r="AB133" t="s">
        <v>97</v>
      </c>
    </row>
    <row r="134" spans="1:28" x14ac:dyDescent="0.3">
      <c r="A134" s="40">
        <v>133</v>
      </c>
      <c r="B134" s="8">
        <v>13</v>
      </c>
      <c r="C134" s="8">
        <v>10</v>
      </c>
      <c r="D134" s="8">
        <v>0</v>
      </c>
      <c r="E134" t="s">
        <v>210</v>
      </c>
      <c r="F134">
        <v>65500648022</v>
      </c>
      <c r="G134" s="37" t="s">
        <v>133</v>
      </c>
      <c r="H134" t="s">
        <v>25</v>
      </c>
      <c r="I134" t="s">
        <v>134</v>
      </c>
      <c r="J134" t="s">
        <v>188</v>
      </c>
      <c r="K134" t="s">
        <v>107</v>
      </c>
      <c r="L134" t="s">
        <v>97</v>
      </c>
      <c r="M134" t="s">
        <v>108</v>
      </c>
      <c r="N134" t="s">
        <v>100</v>
      </c>
      <c r="O134" t="s">
        <v>109</v>
      </c>
      <c r="P134">
        <v>9005</v>
      </c>
      <c r="Q134" t="s">
        <v>211</v>
      </c>
      <c r="R134">
        <v>2560</v>
      </c>
      <c r="S134" t="s">
        <v>212</v>
      </c>
      <c r="T134" t="s">
        <v>150</v>
      </c>
      <c r="U134" t="s">
        <v>204</v>
      </c>
      <c r="V134" t="s">
        <v>97</v>
      </c>
      <c r="W134" t="s">
        <v>195</v>
      </c>
      <c r="X134">
        <v>1</v>
      </c>
      <c r="Y134" t="s">
        <v>97</v>
      </c>
      <c r="Z134" s="38">
        <v>42151.518888888888</v>
      </c>
      <c r="AA134" t="s">
        <v>114</v>
      </c>
      <c r="AB134" t="s">
        <v>97</v>
      </c>
    </row>
    <row r="135" spans="1:28" x14ac:dyDescent="0.3">
      <c r="A135" s="40">
        <v>134</v>
      </c>
      <c r="B135" s="8">
        <v>13</v>
      </c>
      <c r="C135" s="8">
        <v>11</v>
      </c>
      <c r="D135" s="8">
        <v>0</v>
      </c>
      <c r="E135" t="s">
        <v>97</v>
      </c>
      <c r="F135">
        <v>605611</v>
      </c>
      <c r="G135" s="37" t="s">
        <v>98</v>
      </c>
      <c r="H135" t="s">
        <v>97</v>
      </c>
      <c r="I135" t="s">
        <v>97</v>
      </c>
      <c r="J135" t="s">
        <v>97</v>
      </c>
      <c r="K135" t="s">
        <v>97</v>
      </c>
      <c r="L135" t="s">
        <v>97</v>
      </c>
      <c r="M135" t="s">
        <v>99</v>
      </c>
      <c r="N135" t="s">
        <v>100</v>
      </c>
      <c r="O135" t="s">
        <v>97</v>
      </c>
      <c r="P135" t="s">
        <v>97</v>
      </c>
      <c r="Q135" t="s">
        <v>126</v>
      </c>
      <c r="R135" t="s">
        <v>97</v>
      </c>
      <c r="S135" t="s">
        <v>97</v>
      </c>
      <c r="T135" t="s">
        <v>152</v>
      </c>
      <c r="U135" t="s">
        <v>97</v>
      </c>
      <c r="V135" t="s">
        <v>97</v>
      </c>
      <c r="W135" t="s">
        <v>97</v>
      </c>
      <c r="X135">
        <v>1</v>
      </c>
      <c r="Y135" t="s">
        <v>97</v>
      </c>
      <c r="Z135" s="38">
        <v>40491.333333333336</v>
      </c>
      <c r="AA135" t="s">
        <v>102</v>
      </c>
      <c r="AB135" t="s">
        <v>97</v>
      </c>
    </row>
    <row r="136" spans="1:28" x14ac:dyDescent="0.3">
      <c r="A136" s="40">
        <v>135</v>
      </c>
      <c r="B136" s="8">
        <v>13</v>
      </c>
      <c r="C136" s="8">
        <v>11</v>
      </c>
      <c r="D136" s="8">
        <v>0</v>
      </c>
      <c r="E136" t="s">
        <v>97</v>
      </c>
      <c r="F136">
        <v>22603322874</v>
      </c>
      <c r="G136" s="37" t="s">
        <v>98</v>
      </c>
      <c r="H136" t="s">
        <v>97</v>
      </c>
      <c r="I136" t="s">
        <v>97</v>
      </c>
      <c r="J136" t="s">
        <v>97</v>
      </c>
      <c r="K136" t="s">
        <v>97</v>
      </c>
      <c r="L136" t="s">
        <v>97</v>
      </c>
      <c r="M136" t="s">
        <v>99</v>
      </c>
      <c r="N136" t="s">
        <v>100</v>
      </c>
      <c r="O136" t="s">
        <v>97</v>
      </c>
      <c r="P136" t="s">
        <v>97</v>
      </c>
      <c r="Q136" t="s">
        <v>126</v>
      </c>
      <c r="R136" t="s">
        <v>97</v>
      </c>
      <c r="S136" t="s">
        <v>97</v>
      </c>
      <c r="T136" t="s">
        <v>152</v>
      </c>
      <c r="U136" t="s">
        <v>97</v>
      </c>
      <c r="V136" t="s">
        <v>97</v>
      </c>
      <c r="W136" t="s">
        <v>97</v>
      </c>
      <c r="X136">
        <v>1</v>
      </c>
      <c r="Y136" t="s">
        <v>97</v>
      </c>
      <c r="Z136" s="38">
        <v>40491.333333333336</v>
      </c>
      <c r="AA136" t="s">
        <v>102</v>
      </c>
      <c r="AB136" t="s">
        <v>97</v>
      </c>
    </row>
    <row r="137" spans="1:28" x14ac:dyDescent="0.3">
      <c r="A137" s="40">
        <v>136</v>
      </c>
      <c r="B137" s="8">
        <v>13</v>
      </c>
      <c r="C137" s="8">
        <v>11</v>
      </c>
      <c r="D137" s="8">
        <v>0</v>
      </c>
      <c r="E137" t="s">
        <v>97</v>
      </c>
      <c r="F137">
        <v>22603404625</v>
      </c>
      <c r="G137" s="37" t="s">
        <v>133</v>
      </c>
      <c r="H137" t="s">
        <v>25</v>
      </c>
      <c r="I137" t="s">
        <v>153</v>
      </c>
      <c r="J137" t="s">
        <v>154</v>
      </c>
      <c r="K137" t="s">
        <v>97</v>
      </c>
      <c r="L137" t="s">
        <v>97</v>
      </c>
      <c r="M137" t="s">
        <v>99</v>
      </c>
      <c r="N137" t="s">
        <v>100</v>
      </c>
      <c r="O137" t="s">
        <v>116</v>
      </c>
      <c r="P137">
        <v>226</v>
      </c>
      <c r="Q137" t="s">
        <v>155</v>
      </c>
      <c r="R137">
        <v>1</v>
      </c>
      <c r="S137" t="s">
        <v>156</v>
      </c>
      <c r="T137" t="s">
        <v>152</v>
      </c>
      <c r="U137" t="s">
        <v>97</v>
      </c>
      <c r="V137" t="s">
        <v>97</v>
      </c>
      <c r="W137" t="s">
        <v>97</v>
      </c>
      <c r="X137">
        <v>1</v>
      </c>
      <c r="Y137" t="s">
        <v>97</v>
      </c>
      <c r="Z137" s="38">
        <v>40491.333333333336</v>
      </c>
      <c r="AA137" t="s">
        <v>102</v>
      </c>
      <c r="AB137" t="s">
        <v>97</v>
      </c>
    </row>
    <row r="138" spans="1:28" x14ac:dyDescent="0.3">
      <c r="A138" s="40">
        <v>137</v>
      </c>
      <c r="B138" s="8">
        <v>24</v>
      </c>
      <c r="C138" s="8">
        <v>1</v>
      </c>
      <c r="D138" s="8">
        <v>0</v>
      </c>
      <c r="E138" t="s">
        <v>130</v>
      </c>
      <c r="F138">
        <v>36447</v>
      </c>
      <c r="G138" s="37" t="s">
        <v>98</v>
      </c>
      <c r="H138" t="s">
        <v>97</v>
      </c>
      <c r="I138" t="s">
        <v>97</v>
      </c>
      <c r="J138" t="s">
        <v>97</v>
      </c>
      <c r="K138" t="s">
        <v>97</v>
      </c>
      <c r="L138" t="s">
        <v>97</v>
      </c>
      <c r="M138" t="s">
        <v>99</v>
      </c>
      <c r="N138" t="s">
        <v>100</v>
      </c>
      <c r="O138" t="s">
        <v>97</v>
      </c>
      <c r="P138" t="s">
        <v>97</v>
      </c>
      <c r="Q138" t="s">
        <v>126</v>
      </c>
      <c r="R138" t="s">
        <v>97</v>
      </c>
      <c r="S138" t="s">
        <v>97</v>
      </c>
      <c r="T138" t="s">
        <v>111</v>
      </c>
      <c r="U138" t="s">
        <v>213</v>
      </c>
      <c r="V138" t="s">
        <v>97</v>
      </c>
      <c r="W138" t="s">
        <v>97</v>
      </c>
      <c r="X138">
        <v>1</v>
      </c>
      <c r="Y138" t="s">
        <v>97</v>
      </c>
      <c r="Z138" s="38">
        <v>42147.579016203701</v>
      </c>
      <c r="AA138" t="s">
        <v>114</v>
      </c>
      <c r="AB138" t="s">
        <v>97</v>
      </c>
    </row>
    <row r="139" spans="1:28" x14ac:dyDescent="0.3">
      <c r="A139" s="40">
        <v>138</v>
      </c>
      <c r="B139" s="8">
        <v>24</v>
      </c>
      <c r="C139" s="8">
        <v>7</v>
      </c>
      <c r="D139" s="8">
        <v>38</v>
      </c>
      <c r="E139" t="s">
        <v>214</v>
      </c>
      <c r="F139">
        <v>443699900</v>
      </c>
      <c r="G139" s="37" t="s">
        <v>104</v>
      </c>
      <c r="H139" t="s">
        <v>24</v>
      </c>
      <c r="I139" t="s">
        <v>105</v>
      </c>
      <c r="J139" t="s">
        <v>106</v>
      </c>
      <c r="K139" t="s">
        <v>107</v>
      </c>
      <c r="L139" t="s">
        <v>97</v>
      </c>
      <c r="M139" t="s">
        <v>108</v>
      </c>
      <c r="N139" t="s">
        <v>100</v>
      </c>
      <c r="O139" t="s">
        <v>109</v>
      </c>
      <c r="P139">
        <v>5422</v>
      </c>
      <c r="Q139" t="s">
        <v>215</v>
      </c>
      <c r="R139">
        <v>5422</v>
      </c>
      <c r="S139" t="s">
        <v>216</v>
      </c>
      <c r="T139" t="s">
        <v>122</v>
      </c>
      <c r="U139" t="s">
        <v>213</v>
      </c>
      <c r="V139" t="s">
        <v>97</v>
      </c>
      <c r="W139" t="s">
        <v>113</v>
      </c>
      <c r="X139">
        <v>1</v>
      </c>
      <c r="Y139" t="s">
        <v>97</v>
      </c>
      <c r="Z139" s="38">
        <v>43277.59815972222</v>
      </c>
      <c r="AA139" t="s">
        <v>128</v>
      </c>
      <c r="AB139" t="s">
        <v>97</v>
      </c>
    </row>
    <row r="140" spans="1:28" x14ac:dyDescent="0.3">
      <c r="A140" s="40">
        <v>139</v>
      </c>
      <c r="B140" s="8">
        <v>24</v>
      </c>
      <c r="C140" s="8">
        <v>7</v>
      </c>
      <c r="D140" s="8">
        <v>0</v>
      </c>
      <c r="E140" t="s">
        <v>130</v>
      </c>
      <c r="F140">
        <v>443699919</v>
      </c>
      <c r="G140" s="37" t="s">
        <v>129</v>
      </c>
      <c r="H140" t="s">
        <v>19</v>
      </c>
      <c r="I140" t="s">
        <v>131</v>
      </c>
      <c r="J140" t="s">
        <v>132</v>
      </c>
      <c r="K140" t="s">
        <v>107</v>
      </c>
      <c r="L140" t="s">
        <v>97</v>
      </c>
      <c r="M140" t="s">
        <v>99</v>
      </c>
      <c r="N140" t="s">
        <v>100</v>
      </c>
      <c r="O140" t="s">
        <v>116</v>
      </c>
      <c r="P140" t="s">
        <v>97</v>
      </c>
      <c r="Q140" t="s">
        <v>120</v>
      </c>
      <c r="R140">
        <v>833</v>
      </c>
      <c r="S140" t="s">
        <v>121</v>
      </c>
      <c r="T140" t="s">
        <v>122</v>
      </c>
      <c r="U140" t="s">
        <v>213</v>
      </c>
      <c r="V140" t="s">
        <v>97</v>
      </c>
      <c r="W140" t="s">
        <v>97</v>
      </c>
      <c r="X140">
        <v>1</v>
      </c>
      <c r="Y140" t="s">
        <v>97</v>
      </c>
      <c r="Z140" s="38">
        <v>42147.579907407409</v>
      </c>
      <c r="AA140" t="s">
        <v>114</v>
      </c>
      <c r="AB140" t="s">
        <v>97</v>
      </c>
    </row>
    <row r="141" spans="1:28" x14ac:dyDescent="0.3">
      <c r="A141" s="40">
        <v>140</v>
      </c>
      <c r="B141" s="8">
        <v>24</v>
      </c>
      <c r="C141" s="8">
        <v>7</v>
      </c>
      <c r="D141" s="8">
        <v>0</v>
      </c>
      <c r="E141" t="s">
        <v>148</v>
      </c>
      <c r="F141">
        <v>443699927</v>
      </c>
      <c r="G141" s="37" t="s">
        <v>127</v>
      </c>
      <c r="H141" t="s">
        <v>18</v>
      </c>
      <c r="I141" t="s">
        <v>18</v>
      </c>
      <c r="J141" t="s">
        <v>188</v>
      </c>
      <c r="K141" t="s">
        <v>107</v>
      </c>
      <c r="L141" t="s">
        <v>97</v>
      </c>
      <c r="M141" t="s">
        <v>108</v>
      </c>
      <c r="N141" t="s">
        <v>100</v>
      </c>
      <c r="O141" t="s">
        <v>109</v>
      </c>
      <c r="P141" t="s">
        <v>97</v>
      </c>
      <c r="Q141" t="s">
        <v>120</v>
      </c>
      <c r="R141">
        <v>833</v>
      </c>
      <c r="S141" t="s">
        <v>121</v>
      </c>
      <c r="T141" t="s">
        <v>122</v>
      </c>
      <c r="U141" t="s">
        <v>213</v>
      </c>
      <c r="V141" t="s">
        <v>97</v>
      </c>
      <c r="W141" t="s">
        <v>113</v>
      </c>
      <c r="X141">
        <v>1</v>
      </c>
      <c r="Y141" t="s">
        <v>97</v>
      </c>
      <c r="Z141" s="38">
        <v>42147.579305555555</v>
      </c>
      <c r="AA141" t="s">
        <v>114</v>
      </c>
      <c r="AB141" t="s">
        <v>97</v>
      </c>
    </row>
    <row r="142" spans="1:28" x14ac:dyDescent="0.3">
      <c r="A142" s="40">
        <v>141</v>
      </c>
      <c r="B142" s="8">
        <v>24</v>
      </c>
      <c r="C142" s="8">
        <v>7</v>
      </c>
      <c r="D142" s="8">
        <v>0</v>
      </c>
      <c r="E142" t="s">
        <v>148</v>
      </c>
      <c r="F142">
        <v>443699935</v>
      </c>
      <c r="G142" s="37" t="s">
        <v>129</v>
      </c>
      <c r="H142" t="s">
        <v>19</v>
      </c>
      <c r="I142" t="s">
        <v>19</v>
      </c>
      <c r="J142" t="s">
        <v>157</v>
      </c>
      <c r="K142" t="s">
        <v>107</v>
      </c>
      <c r="L142" t="s">
        <v>97</v>
      </c>
      <c r="M142" t="s">
        <v>108</v>
      </c>
      <c r="N142" t="s">
        <v>118</v>
      </c>
      <c r="O142" t="s">
        <v>109</v>
      </c>
      <c r="P142" t="s">
        <v>97</v>
      </c>
      <c r="Q142" t="s">
        <v>120</v>
      </c>
      <c r="R142">
        <v>833</v>
      </c>
      <c r="S142" t="s">
        <v>121</v>
      </c>
      <c r="T142" t="s">
        <v>122</v>
      </c>
      <c r="U142" t="s">
        <v>213</v>
      </c>
      <c r="V142" t="s">
        <v>97</v>
      </c>
      <c r="W142" t="s">
        <v>113</v>
      </c>
      <c r="X142">
        <v>1</v>
      </c>
      <c r="Y142" t="s">
        <v>97</v>
      </c>
      <c r="Z142" s="38">
        <v>42147.579513888886</v>
      </c>
      <c r="AA142" t="s">
        <v>114</v>
      </c>
      <c r="AB142" t="s">
        <v>97</v>
      </c>
    </row>
    <row r="143" spans="1:28" x14ac:dyDescent="0.3">
      <c r="A143" s="40">
        <v>142</v>
      </c>
      <c r="B143" s="8">
        <v>24</v>
      </c>
      <c r="C143" s="8">
        <v>7</v>
      </c>
      <c r="D143" s="8">
        <v>0</v>
      </c>
      <c r="E143" t="s">
        <v>97</v>
      </c>
      <c r="F143">
        <v>108757534</v>
      </c>
      <c r="G143" s="37" t="s">
        <v>98</v>
      </c>
      <c r="H143" t="s">
        <v>97</v>
      </c>
      <c r="I143" t="s">
        <v>97</v>
      </c>
      <c r="J143" t="s">
        <v>97</v>
      </c>
      <c r="K143" t="s">
        <v>97</v>
      </c>
      <c r="L143" t="s">
        <v>97</v>
      </c>
      <c r="M143" t="s">
        <v>99</v>
      </c>
      <c r="N143" t="s">
        <v>118</v>
      </c>
      <c r="O143" t="s">
        <v>97</v>
      </c>
      <c r="P143" t="s">
        <v>97</v>
      </c>
      <c r="Q143" t="s">
        <v>120</v>
      </c>
      <c r="R143">
        <v>833</v>
      </c>
      <c r="S143" t="s">
        <v>121</v>
      </c>
      <c r="T143" t="s">
        <v>122</v>
      </c>
      <c r="U143" t="s">
        <v>97</v>
      </c>
      <c r="V143" t="s">
        <v>97</v>
      </c>
      <c r="W143" t="s">
        <v>97</v>
      </c>
      <c r="X143">
        <v>1</v>
      </c>
      <c r="Y143" t="s">
        <v>97</v>
      </c>
      <c r="Z143" s="38">
        <v>40491.333333333336</v>
      </c>
      <c r="AA143" t="s">
        <v>102</v>
      </c>
      <c r="AB143" t="s">
        <v>97</v>
      </c>
    </row>
    <row r="144" spans="1:28" x14ac:dyDescent="0.3">
      <c r="A144" s="40">
        <v>143</v>
      </c>
      <c r="B144" s="8">
        <v>24</v>
      </c>
      <c r="C144" s="8">
        <v>7</v>
      </c>
      <c r="D144" s="8">
        <v>38</v>
      </c>
      <c r="E144" t="s">
        <v>214</v>
      </c>
      <c r="F144">
        <v>443699897</v>
      </c>
      <c r="G144" s="37" t="s">
        <v>133</v>
      </c>
      <c r="H144" t="s">
        <v>25</v>
      </c>
      <c r="I144" t="s">
        <v>134</v>
      </c>
      <c r="J144" t="s">
        <v>106</v>
      </c>
      <c r="K144" t="s">
        <v>107</v>
      </c>
      <c r="L144" t="s">
        <v>97</v>
      </c>
      <c r="M144" t="s">
        <v>108</v>
      </c>
      <c r="N144" t="s">
        <v>100</v>
      </c>
      <c r="O144" t="s">
        <v>109</v>
      </c>
      <c r="P144">
        <v>5422</v>
      </c>
      <c r="Q144" t="s">
        <v>120</v>
      </c>
      <c r="R144">
        <v>5422</v>
      </c>
      <c r="S144" t="s">
        <v>216</v>
      </c>
      <c r="T144" t="s">
        <v>122</v>
      </c>
      <c r="U144" t="s">
        <v>213</v>
      </c>
      <c r="V144" t="s">
        <v>97</v>
      </c>
      <c r="W144" t="s">
        <v>217</v>
      </c>
      <c r="X144">
        <v>1</v>
      </c>
      <c r="Y144" t="s">
        <v>97</v>
      </c>
      <c r="Z144" s="38">
        <v>43277.598321759258</v>
      </c>
      <c r="AA144" t="s">
        <v>128</v>
      </c>
      <c r="AB144" t="s">
        <v>97</v>
      </c>
    </row>
    <row r="145" spans="1:28" x14ac:dyDescent="0.3">
      <c r="A145" s="40">
        <v>144</v>
      </c>
      <c r="B145" s="8">
        <v>24</v>
      </c>
      <c r="C145" s="8">
        <v>7</v>
      </c>
      <c r="D145" s="8">
        <v>0</v>
      </c>
      <c r="E145" t="s">
        <v>97</v>
      </c>
      <c r="F145">
        <v>109059814</v>
      </c>
      <c r="G145" s="37" t="s">
        <v>98</v>
      </c>
      <c r="H145" t="s">
        <v>97</v>
      </c>
      <c r="I145" t="s">
        <v>97</v>
      </c>
      <c r="J145" t="s">
        <v>97</v>
      </c>
      <c r="K145" t="s">
        <v>97</v>
      </c>
      <c r="L145" t="s">
        <v>97</v>
      </c>
      <c r="M145" t="s">
        <v>99</v>
      </c>
      <c r="N145" t="s">
        <v>100</v>
      </c>
      <c r="O145" t="s">
        <v>97</v>
      </c>
      <c r="P145" t="s">
        <v>97</v>
      </c>
      <c r="Q145" t="s">
        <v>126</v>
      </c>
      <c r="R145" t="s">
        <v>97</v>
      </c>
      <c r="S145" t="s">
        <v>97</v>
      </c>
      <c r="T145" t="s">
        <v>122</v>
      </c>
      <c r="U145" t="s">
        <v>97</v>
      </c>
      <c r="V145" t="s">
        <v>97</v>
      </c>
      <c r="W145" t="s">
        <v>97</v>
      </c>
      <c r="X145">
        <v>1</v>
      </c>
      <c r="Y145" t="s">
        <v>97</v>
      </c>
      <c r="Z145" s="38">
        <v>40491.333333333336</v>
      </c>
      <c r="AA145" t="s">
        <v>102</v>
      </c>
      <c r="AB145" t="s">
        <v>97</v>
      </c>
    </row>
    <row r="146" spans="1:28" x14ac:dyDescent="0.3">
      <c r="A146" s="40">
        <v>145</v>
      </c>
      <c r="B146" s="8">
        <v>24</v>
      </c>
      <c r="C146" s="8">
        <v>7</v>
      </c>
      <c r="D146" s="8">
        <v>38</v>
      </c>
      <c r="E146" t="s">
        <v>214</v>
      </c>
      <c r="F146">
        <v>137452489</v>
      </c>
      <c r="G146" s="37" t="s">
        <v>104</v>
      </c>
      <c r="H146" t="s">
        <v>24</v>
      </c>
      <c r="I146" t="s">
        <v>105</v>
      </c>
      <c r="J146" t="s">
        <v>106</v>
      </c>
      <c r="K146" t="s">
        <v>107</v>
      </c>
      <c r="L146" t="s">
        <v>97</v>
      </c>
      <c r="M146" t="s">
        <v>99</v>
      </c>
      <c r="N146" t="s">
        <v>118</v>
      </c>
      <c r="O146" t="s">
        <v>109</v>
      </c>
      <c r="P146" t="s">
        <v>97</v>
      </c>
      <c r="Q146" t="s">
        <v>120</v>
      </c>
      <c r="R146">
        <v>833</v>
      </c>
      <c r="S146" t="s">
        <v>121</v>
      </c>
      <c r="T146" t="s">
        <v>122</v>
      </c>
      <c r="U146" t="s">
        <v>213</v>
      </c>
      <c r="V146" t="s">
        <v>97</v>
      </c>
      <c r="W146" t="s">
        <v>113</v>
      </c>
      <c r="X146">
        <v>1</v>
      </c>
      <c r="Y146" t="s">
        <v>97</v>
      </c>
      <c r="Z146" s="38">
        <v>42147.579606481479</v>
      </c>
      <c r="AA146" t="s">
        <v>114</v>
      </c>
      <c r="AB146" t="s">
        <v>97</v>
      </c>
    </row>
    <row r="147" spans="1:28" x14ac:dyDescent="0.3">
      <c r="A147" s="40">
        <v>146</v>
      </c>
      <c r="B147" s="8">
        <v>24</v>
      </c>
      <c r="C147" s="8">
        <v>11</v>
      </c>
      <c r="D147" s="8">
        <v>0</v>
      </c>
      <c r="E147" t="s">
        <v>97</v>
      </c>
      <c r="F147">
        <v>22603322815</v>
      </c>
      <c r="G147" s="37" t="s">
        <v>98</v>
      </c>
      <c r="H147" t="s">
        <v>97</v>
      </c>
      <c r="I147" t="s">
        <v>97</v>
      </c>
      <c r="J147" t="s">
        <v>97</v>
      </c>
      <c r="K147" t="s">
        <v>97</v>
      </c>
      <c r="L147" t="s">
        <v>97</v>
      </c>
      <c r="M147" t="s">
        <v>99</v>
      </c>
      <c r="N147" t="s">
        <v>100</v>
      </c>
      <c r="O147" t="s">
        <v>97</v>
      </c>
      <c r="P147" t="s">
        <v>97</v>
      </c>
      <c r="Q147" t="s">
        <v>126</v>
      </c>
      <c r="R147" t="s">
        <v>97</v>
      </c>
      <c r="S147" t="s">
        <v>97</v>
      </c>
      <c r="T147" t="s">
        <v>152</v>
      </c>
      <c r="U147" t="s">
        <v>97</v>
      </c>
      <c r="V147" t="s">
        <v>97</v>
      </c>
      <c r="W147" t="s">
        <v>97</v>
      </c>
      <c r="X147">
        <v>1</v>
      </c>
      <c r="Y147" t="s">
        <v>97</v>
      </c>
      <c r="Z147" s="38">
        <v>40491.333333333336</v>
      </c>
      <c r="AA147" t="s">
        <v>102</v>
      </c>
      <c r="AB147" t="s">
        <v>97</v>
      </c>
    </row>
    <row r="148" spans="1:28" x14ac:dyDescent="0.3">
      <c r="A148" s="40">
        <v>147</v>
      </c>
      <c r="B148" s="8">
        <v>24</v>
      </c>
      <c r="C148" s="8">
        <v>11</v>
      </c>
      <c r="D148" s="8">
        <v>0</v>
      </c>
      <c r="E148" t="s">
        <v>97</v>
      </c>
      <c r="F148">
        <v>22603404641</v>
      </c>
      <c r="G148" s="37" t="s">
        <v>133</v>
      </c>
      <c r="H148" t="s">
        <v>25</v>
      </c>
      <c r="I148" t="s">
        <v>153</v>
      </c>
      <c r="J148" t="s">
        <v>154</v>
      </c>
      <c r="K148" t="s">
        <v>97</v>
      </c>
      <c r="L148" t="s">
        <v>97</v>
      </c>
      <c r="M148" t="s">
        <v>99</v>
      </c>
      <c r="N148" t="s">
        <v>100</v>
      </c>
      <c r="O148" t="s">
        <v>163</v>
      </c>
      <c r="P148">
        <v>226</v>
      </c>
      <c r="Q148" t="s">
        <v>155</v>
      </c>
      <c r="R148">
        <v>1</v>
      </c>
      <c r="S148" t="s">
        <v>156</v>
      </c>
      <c r="T148" t="s">
        <v>152</v>
      </c>
      <c r="U148" t="s">
        <v>97</v>
      </c>
      <c r="V148" t="s">
        <v>97</v>
      </c>
      <c r="W148" t="s">
        <v>97</v>
      </c>
      <c r="X148">
        <v>1</v>
      </c>
      <c r="Y148" t="s">
        <v>97</v>
      </c>
      <c r="Z148" s="38">
        <v>40675.499791666669</v>
      </c>
      <c r="AA148" t="s">
        <v>114</v>
      </c>
      <c r="AB148" t="s">
        <v>97</v>
      </c>
    </row>
    <row r="149" spans="1:28" x14ac:dyDescent="0.3">
      <c r="A149" s="40">
        <v>148</v>
      </c>
      <c r="B149" s="8">
        <v>28</v>
      </c>
      <c r="C149" s="8">
        <v>1</v>
      </c>
      <c r="D149" s="8">
        <v>0</v>
      </c>
      <c r="E149" t="s">
        <v>97</v>
      </c>
      <c r="F149">
        <v>36439</v>
      </c>
      <c r="G149" s="37" t="s">
        <v>98</v>
      </c>
      <c r="H149" t="s">
        <v>97</v>
      </c>
      <c r="I149" t="s">
        <v>97</v>
      </c>
      <c r="J149" t="s">
        <v>97</v>
      </c>
      <c r="K149" t="s">
        <v>97</v>
      </c>
      <c r="L149" t="s">
        <v>97</v>
      </c>
      <c r="M149" t="s">
        <v>99</v>
      </c>
      <c r="N149" t="s">
        <v>100</v>
      </c>
      <c r="O149" t="s">
        <v>97</v>
      </c>
      <c r="P149" t="s">
        <v>97</v>
      </c>
      <c r="Q149" t="s">
        <v>126</v>
      </c>
      <c r="R149" t="s">
        <v>97</v>
      </c>
      <c r="S149" t="s">
        <v>97</v>
      </c>
      <c r="T149" t="s">
        <v>111</v>
      </c>
      <c r="U149" t="s">
        <v>97</v>
      </c>
      <c r="V149" t="s">
        <v>97</v>
      </c>
      <c r="W149" t="s">
        <v>97</v>
      </c>
      <c r="X149">
        <v>1</v>
      </c>
      <c r="Y149" t="s">
        <v>97</v>
      </c>
      <c r="Z149" s="38">
        <v>40491.333333333336</v>
      </c>
      <c r="AA149" t="s">
        <v>102</v>
      </c>
      <c r="AB149" t="s">
        <v>97</v>
      </c>
    </row>
    <row r="150" spans="1:28" x14ac:dyDescent="0.3">
      <c r="A150" s="40">
        <v>149</v>
      </c>
      <c r="B150" s="8">
        <v>28</v>
      </c>
      <c r="C150" s="8">
        <v>4</v>
      </c>
      <c r="D150" s="8">
        <v>0</v>
      </c>
      <c r="E150" t="s">
        <v>97</v>
      </c>
      <c r="F150">
        <v>4790276289</v>
      </c>
      <c r="G150" s="37" t="s">
        <v>129</v>
      </c>
      <c r="H150" t="s">
        <v>19</v>
      </c>
      <c r="I150" t="s">
        <v>19</v>
      </c>
      <c r="J150" t="s">
        <v>97</v>
      </c>
      <c r="K150" t="s">
        <v>97</v>
      </c>
      <c r="L150" t="s">
        <v>97</v>
      </c>
      <c r="M150" t="s">
        <v>99</v>
      </c>
      <c r="N150" t="s">
        <v>118</v>
      </c>
      <c r="O150" t="s">
        <v>109</v>
      </c>
      <c r="P150" t="s">
        <v>97</v>
      </c>
      <c r="Q150" t="s">
        <v>146</v>
      </c>
      <c r="R150" t="s">
        <v>97</v>
      </c>
      <c r="S150" t="s">
        <v>97</v>
      </c>
      <c r="T150" t="s">
        <v>97</v>
      </c>
      <c r="U150" t="s">
        <v>97</v>
      </c>
      <c r="V150" t="s">
        <v>97</v>
      </c>
      <c r="W150" t="s">
        <v>97</v>
      </c>
      <c r="X150">
        <v>1</v>
      </c>
      <c r="Y150" t="s">
        <v>97</v>
      </c>
      <c r="Z150" s="38">
        <v>40666.608807870369</v>
      </c>
      <c r="AA150" t="s">
        <v>114</v>
      </c>
      <c r="AB150" t="s">
        <v>97</v>
      </c>
    </row>
    <row r="151" spans="1:28" x14ac:dyDescent="0.3">
      <c r="A151" s="40">
        <v>150</v>
      </c>
      <c r="B151" s="8">
        <v>28</v>
      </c>
      <c r="C151" s="8">
        <v>7</v>
      </c>
      <c r="D151" s="8">
        <v>31</v>
      </c>
      <c r="E151" t="s">
        <v>218</v>
      </c>
      <c r="F151">
        <v>451552163</v>
      </c>
      <c r="G151" s="37" t="s">
        <v>127</v>
      </c>
      <c r="H151" t="s">
        <v>18</v>
      </c>
      <c r="I151" t="s">
        <v>18</v>
      </c>
      <c r="J151" t="s">
        <v>188</v>
      </c>
      <c r="K151" t="s">
        <v>107</v>
      </c>
      <c r="L151" t="s">
        <v>97</v>
      </c>
      <c r="M151" t="s">
        <v>108</v>
      </c>
      <c r="N151" t="s">
        <v>100</v>
      </c>
      <c r="O151" t="s">
        <v>109</v>
      </c>
      <c r="P151" t="s">
        <v>97</v>
      </c>
      <c r="Q151" t="s">
        <v>120</v>
      </c>
      <c r="R151">
        <v>833</v>
      </c>
      <c r="S151" t="s">
        <v>121</v>
      </c>
      <c r="T151" t="s">
        <v>122</v>
      </c>
      <c r="U151" t="s">
        <v>219</v>
      </c>
      <c r="V151" t="s">
        <v>97</v>
      </c>
      <c r="W151" t="s">
        <v>113</v>
      </c>
      <c r="X151">
        <v>1</v>
      </c>
      <c r="Y151" t="s">
        <v>97</v>
      </c>
      <c r="Z151" s="38">
        <v>42151.557754629626</v>
      </c>
      <c r="AA151" t="s">
        <v>114</v>
      </c>
      <c r="AB151" t="s">
        <v>97</v>
      </c>
    </row>
    <row r="152" spans="1:28" x14ac:dyDescent="0.3">
      <c r="A152" s="40">
        <v>151</v>
      </c>
      <c r="B152" s="8">
        <v>28</v>
      </c>
      <c r="C152" s="8">
        <v>7</v>
      </c>
      <c r="D152" s="8">
        <v>0</v>
      </c>
      <c r="E152" t="s">
        <v>97</v>
      </c>
      <c r="F152">
        <v>451552171</v>
      </c>
      <c r="G152" s="37" t="s">
        <v>98</v>
      </c>
      <c r="H152" t="s">
        <v>97</v>
      </c>
      <c r="I152" t="s">
        <v>97</v>
      </c>
      <c r="J152" t="s">
        <v>97</v>
      </c>
      <c r="K152" t="s">
        <v>97</v>
      </c>
      <c r="L152" t="s">
        <v>97</v>
      </c>
      <c r="M152" t="s">
        <v>99</v>
      </c>
      <c r="N152" t="s">
        <v>100</v>
      </c>
      <c r="O152" t="s">
        <v>97</v>
      </c>
      <c r="P152" t="s">
        <v>97</v>
      </c>
      <c r="Q152" t="s">
        <v>120</v>
      </c>
      <c r="R152">
        <v>833</v>
      </c>
      <c r="S152" t="s">
        <v>121</v>
      </c>
      <c r="T152" t="s">
        <v>122</v>
      </c>
      <c r="U152" t="s">
        <v>97</v>
      </c>
      <c r="V152" t="s">
        <v>97</v>
      </c>
      <c r="W152" t="s">
        <v>97</v>
      </c>
      <c r="X152">
        <v>1</v>
      </c>
      <c r="Y152" t="s">
        <v>97</v>
      </c>
      <c r="Z152" s="38">
        <v>40491.333333333336</v>
      </c>
      <c r="AA152" t="s">
        <v>102</v>
      </c>
      <c r="AB152" t="s">
        <v>97</v>
      </c>
    </row>
    <row r="153" spans="1:28" x14ac:dyDescent="0.3">
      <c r="A153" s="40">
        <v>152</v>
      </c>
      <c r="B153" s="8">
        <v>28</v>
      </c>
      <c r="C153" s="8">
        <v>7</v>
      </c>
      <c r="D153" s="8">
        <v>0</v>
      </c>
      <c r="E153" t="s">
        <v>97</v>
      </c>
      <c r="F153">
        <v>451552198</v>
      </c>
      <c r="G153" s="37" t="s">
        <v>98</v>
      </c>
      <c r="H153" t="s">
        <v>97</v>
      </c>
      <c r="I153" t="s">
        <v>97</v>
      </c>
      <c r="J153" t="s">
        <v>97</v>
      </c>
      <c r="K153" t="s">
        <v>97</v>
      </c>
      <c r="L153" t="s">
        <v>97</v>
      </c>
      <c r="M153" t="s">
        <v>99</v>
      </c>
      <c r="N153" t="s">
        <v>100</v>
      </c>
      <c r="O153" t="s">
        <v>97</v>
      </c>
      <c r="P153" t="s">
        <v>97</v>
      </c>
      <c r="Q153" t="s">
        <v>120</v>
      </c>
      <c r="R153">
        <v>833</v>
      </c>
      <c r="S153" t="s">
        <v>121</v>
      </c>
      <c r="T153" t="s">
        <v>122</v>
      </c>
      <c r="U153" t="s">
        <v>97</v>
      </c>
      <c r="V153" t="s">
        <v>97</v>
      </c>
      <c r="W153" t="s">
        <v>97</v>
      </c>
      <c r="X153">
        <v>1</v>
      </c>
      <c r="Y153" t="s">
        <v>97</v>
      </c>
      <c r="Z153" s="38">
        <v>40491.333333333336</v>
      </c>
      <c r="AA153" t="s">
        <v>102</v>
      </c>
      <c r="AB153" t="s">
        <v>97</v>
      </c>
    </row>
    <row r="154" spans="1:28" x14ac:dyDescent="0.3">
      <c r="A154" s="40">
        <v>153</v>
      </c>
      <c r="B154" s="8">
        <v>28</v>
      </c>
      <c r="C154" s="8">
        <v>7</v>
      </c>
      <c r="D154" s="8">
        <v>0</v>
      </c>
      <c r="E154" t="s">
        <v>148</v>
      </c>
      <c r="F154">
        <v>451552201</v>
      </c>
      <c r="G154" s="37" t="s">
        <v>129</v>
      </c>
      <c r="H154" t="s">
        <v>19</v>
      </c>
      <c r="I154" t="s">
        <v>19</v>
      </c>
      <c r="J154" t="s">
        <v>157</v>
      </c>
      <c r="K154" t="s">
        <v>107</v>
      </c>
      <c r="L154" t="s">
        <v>97</v>
      </c>
      <c r="M154" t="s">
        <v>108</v>
      </c>
      <c r="N154" t="s">
        <v>118</v>
      </c>
      <c r="O154" t="s">
        <v>109</v>
      </c>
      <c r="P154" t="s">
        <v>97</v>
      </c>
      <c r="Q154" t="s">
        <v>120</v>
      </c>
      <c r="R154">
        <v>833</v>
      </c>
      <c r="S154" t="s">
        <v>121</v>
      </c>
      <c r="T154" t="s">
        <v>122</v>
      </c>
      <c r="U154" t="s">
        <v>219</v>
      </c>
      <c r="V154" t="s">
        <v>97</v>
      </c>
      <c r="W154" t="s">
        <v>113</v>
      </c>
      <c r="X154">
        <v>1</v>
      </c>
      <c r="Y154" t="s">
        <v>97</v>
      </c>
      <c r="Z154" s="38">
        <v>42151.55572916667</v>
      </c>
      <c r="AA154" t="s">
        <v>114</v>
      </c>
      <c r="AB154" t="s">
        <v>97</v>
      </c>
    </row>
    <row r="155" spans="1:28" x14ac:dyDescent="0.3">
      <c r="A155" s="40">
        <v>154</v>
      </c>
      <c r="B155" s="8">
        <v>28</v>
      </c>
      <c r="C155" s="8">
        <v>7</v>
      </c>
      <c r="D155" s="8">
        <v>0</v>
      </c>
      <c r="E155" t="s">
        <v>130</v>
      </c>
      <c r="F155">
        <v>452902842</v>
      </c>
      <c r="G155" s="37" t="s">
        <v>129</v>
      </c>
      <c r="H155" t="s">
        <v>19</v>
      </c>
      <c r="I155" t="s">
        <v>131</v>
      </c>
      <c r="J155" t="s">
        <v>132</v>
      </c>
      <c r="K155" t="s">
        <v>107</v>
      </c>
      <c r="L155" t="s">
        <v>97</v>
      </c>
      <c r="M155" t="s">
        <v>99</v>
      </c>
      <c r="N155" t="s">
        <v>100</v>
      </c>
      <c r="O155" t="s">
        <v>163</v>
      </c>
      <c r="P155" t="s">
        <v>97</v>
      </c>
      <c r="Q155" t="s">
        <v>120</v>
      </c>
      <c r="R155">
        <v>833</v>
      </c>
      <c r="S155" t="s">
        <v>121</v>
      </c>
      <c r="T155" t="s">
        <v>122</v>
      </c>
      <c r="U155" t="s">
        <v>160</v>
      </c>
      <c r="V155" t="s">
        <v>97</v>
      </c>
      <c r="W155" t="s">
        <v>97</v>
      </c>
      <c r="X155">
        <v>1</v>
      </c>
      <c r="Y155" t="s">
        <v>97</v>
      </c>
      <c r="Z155" s="38">
        <v>40828.505300925928</v>
      </c>
      <c r="AA155" t="s">
        <v>114</v>
      </c>
      <c r="AB155" t="s">
        <v>97</v>
      </c>
    </row>
    <row r="156" spans="1:28" x14ac:dyDescent="0.3">
      <c r="A156" s="40">
        <v>155</v>
      </c>
      <c r="B156" s="8">
        <v>28</v>
      </c>
      <c r="C156" s="8">
        <v>7</v>
      </c>
      <c r="D156" s="8">
        <v>0</v>
      </c>
      <c r="E156" t="s">
        <v>97</v>
      </c>
      <c r="F156">
        <v>108752419</v>
      </c>
      <c r="G156" s="37" t="s">
        <v>98</v>
      </c>
      <c r="H156" t="s">
        <v>97</v>
      </c>
      <c r="I156" t="s">
        <v>97</v>
      </c>
      <c r="J156" t="s">
        <v>97</v>
      </c>
      <c r="K156" t="s">
        <v>97</v>
      </c>
      <c r="L156" t="s">
        <v>97</v>
      </c>
      <c r="M156" t="s">
        <v>99</v>
      </c>
      <c r="N156" t="s">
        <v>118</v>
      </c>
      <c r="O156" t="s">
        <v>97</v>
      </c>
      <c r="P156" t="s">
        <v>97</v>
      </c>
      <c r="Q156" t="s">
        <v>120</v>
      </c>
      <c r="R156">
        <v>833</v>
      </c>
      <c r="S156" t="s">
        <v>121</v>
      </c>
      <c r="T156" t="s">
        <v>122</v>
      </c>
      <c r="U156" t="s">
        <v>97</v>
      </c>
      <c r="V156" t="s">
        <v>97</v>
      </c>
      <c r="W156" t="s">
        <v>97</v>
      </c>
      <c r="X156">
        <v>1</v>
      </c>
      <c r="Y156" t="s">
        <v>97</v>
      </c>
      <c r="Z156" s="38">
        <v>40491.333333333336</v>
      </c>
      <c r="AA156" t="s">
        <v>102</v>
      </c>
      <c r="AB156" t="s">
        <v>97</v>
      </c>
    </row>
    <row r="157" spans="1:28" x14ac:dyDescent="0.3">
      <c r="A157" s="40">
        <v>156</v>
      </c>
      <c r="B157" s="8">
        <v>28</v>
      </c>
      <c r="C157" s="8">
        <v>7</v>
      </c>
      <c r="D157" s="8">
        <v>0</v>
      </c>
      <c r="E157" t="s">
        <v>97</v>
      </c>
      <c r="F157">
        <v>451533487</v>
      </c>
      <c r="G157" s="37" t="s">
        <v>133</v>
      </c>
      <c r="H157" t="s">
        <v>25</v>
      </c>
      <c r="I157" t="s">
        <v>220</v>
      </c>
      <c r="J157" t="s">
        <v>154</v>
      </c>
      <c r="K157" t="s">
        <v>97</v>
      </c>
      <c r="L157" t="s">
        <v>97</v>
      </c>
      <c r="M157" t="s">
        <v>99</v>
      </c>
      <c r="N157" t="s">
        <v>100</v>
      </c>
      <c r="O157" t="s">
        <v>163</v>
      </c>
      <c r="P157" t="s">
        <v>97</v>
      </c>
      <c r="Q157" t="s">
        <v>221</v>
      </c>
      <c r="R157">
        <v>818</v>
      </c>
      <c r="S157" t="s">
        <v>222</v>
      </c>
      <c r="T157" t="s">
        <v>122</v>
      </c>
      <c r="U157" t="s">
        <v>97</v>
      </c>
      <c r="V157" t="s">
        <v>97</v>
      </c>
      <c r="W157" t="s">
        <v>97</v>
      </c>
      <c r="X157">
        <v>1</v>
      </c>
      <c r="Y157" t="s">
        <v>223</v>
      </c>
      <c r="Z157" s="38">
        <v>40672.481087962966</v>
      </c>
      <c r="AA157" t="s">
        <v>114</v>
      </c>
      <c r="AB157" t="s">
        <v>97</v>
      </c>
    </row>
    <row r="158" spans="1:28" x14ac:dyDescent="0.3">
      <c r="A158" s="40">
        <v>157</v>
      </c>
      <c r="B158" s="8">
        <v>28</v>
      </c>
      <c r="C158" s="8">
        <v>7</v>
      </c>
      <c r="D158" s="8">
        <v>31</v>
      </c>
      <c r="E158" t="s">
        <v>218</v>
      </c>
      <c r="F158">
        <v>451533509</v>
      </c>
      <c r="G158" s="37" t="s">
        <v>104</v>
      </c>
      <c r="H158" t="s">
        <v>24</v>
      </c>
      <c r="I158" t="s">
        <v>105</v>
      </c>
      <c r="J158" t="s">
        <v>106</v>
      </c>
      <c r="K158" t="s">
        <v>107</v>
      </c>
      <c r="L158" t="s">
        <v>97</v>
      </c>
      <c r="M158" t="s">
        <v>108</v>
      </c>
      <c r="N158" t="s">
        <v>100</v>
      </c>
      <c r="O158" t="s">
        <v>109</v>
      </c>
      <c r="P158">
        <v>818</v>
      </c>
      <c r="Q158" t="s">
        <v>221</v>
      </c>
      <c r="R158">
        <v>818</v>
      </c>
      <c r="S158" t="s">
        <v>222</v>
      </c>
      <c r="T158" t="s">
        <v>122</v>
      </c>
      <c r="U158" t="s">
        <v>219</v>
      </c>
      <c r="V158" t="s">
        <v>97</v>
      </c>
      <c r="W158" t="s">
        <v>113</v>
      </c>
      <c r="X158">
        <v>1</v>
      </c>
      <c r="Y158" t="s">
        <v>224</v>
      </c>
      <c r="Z158" s="38">
        <v>43277.574432870373</v>
      </c>
      <c r="AA158" t="s">
        <v>128</v>
      </c>
      <c r="AB158" t="s">
        <v>97</v>
      </c>
    </row>
    <row r="159" spans="1:28" x14ac:dyDescent="0.3">
      <c r="A159" s="40">
        <v>158</v>
      </c>
      <c r="B159" s="8">
        <v>28</v>
      </c>
      <c r="C159" s="8">
        <v>7</v>
      </c>
      <c r="D159" s="8">
        <v>30</v>
      </c>
      <c r="E159" t="s">
        <v>225</v>
      </c>
      <c r="F159">
        <v>451533517</v>
      </c>
      <c r="G159" s="37" t="s">
        <v>133</v>
      </c>
      <c r="H159" t="s">
        <v>25</v>
      </c>
      <c r="I159" t="s">
        <v>226</v>
      </c>
      <c r="J159" t="s">
        <v>106</v>
      </c>
      <c r="K159" t="s">
        <v>107</v>
      </c>
      <c r="L159" t="s">
        <v>97</v>
      </c>
      <c r="M159" t="s">
        <v>108</v>
      </c>
      <c r="N159" t="s">
        <v>100</v>
      </c>
      <c r="O159" t="s">
        <v>109</v>
      </c>
      <c r="P159">
        <v>818</v>
      </c>
      <c r="Q159" t="s">
        <v>120</v>
      </c>
      <c r="R159">
        <v>818</v>
      </c>
      <c r="S159" t="s">
        <v>227</v>
      </c>
      <c r="T159" t="s">
        <v>122</v>
      </c>
      <c r="U159" t="s">
        <v>219</v>
      </c>
      <c r="V159" t="s">
        <v>97</v>
      </c>
      <c r="W159" t="s">
        <v>142</v>
      </c>
      <c r="X159">
        <v>1</v>
      </c>
      <c r="Y159" t="s">
        <v>97</v>
      </c>
      <c r="Z159" s="38">
        <v>43277.574155092596</v>
      </c>
      <c r="AA159" t="s">
        <v>128</v>
      </c>
      <c r="AB159" t="s">
        <v>97</v>
      </c>
    </row>
    <row r="160" spans="1:28" x14ac:dyDescent="0.3">
      <c r="A160" s="40">
        <v>159</v>
      </c>
      <c r="B160" s="8">
        <v>28</v>
      </c>
      <c r="C160" s="8">
        <v>7</v>
      </c>
      <c r="D160" s="8">
        <v>0</v>
      </c>
      <c r="E160" t="s">
        <v>97</v>
      </c>
      <c r="F160">
        <v>109058435</v>
      </c>
      <c r="G160" s="37" t="s">
        <v>98</v>
      </c>
      <c r="H160" t="s">
        <v>97</v>
      </c>
      <c r="I160" t="s">
        <v>97</v>
      </c>
      <c r="J160" t="s">
        <v>97</v>
      </c>
      <c r="K160" t="s">
        <v>97</v>
      </c>
      <c r="L160" t="s">
        <v>97</v>
      </c>
      <c r="M160" t="s">
        <v>99</v>
      </c>
      <c r="N160" t="s">
        <v>100</v>
      </c>
      <c r="O160" t="s">
        <v>97</v>
      </c>
      <c r="P160" t="s">
        <v>97</v>
      </c>
      <c r="Q160" t="s">
        <v>126</v>
      </c>
      <c r="R160" t="s">
        <v>97</v>
      </c>
      <c r="S160" t="s">
        <v>97</v>
      </c>
      <c r="T160" t="s">
        <v>122</v>
      </c>
      <c r="U160" t="s">
        <v>97</v>
      </c>
      <c r="V160" t="s">
        <v>97</v>
      </c>
      <c r="W160" t="s">
        <v>97</v>
      </c>
      <c r="X160">
        <v>1</v>
      </c>
      <c r="Y160" t="s">
        <v>97</v>
      </c>
      <c r="Z160" s="38">
        <v>40491.333333333336</v>
      </c>
      <c r="AA160" t="s">
        <v>102</v>
      </c>
      <c r="AB160" t="s">
        <v>97</v>
      </c>
    </row>
    <row r="161" spans="1:28" x14ac:dyDescent="0.3">
      <c r="A161" s="40">
        <v>160</v>
      </c>
      <c r="B161" s="8">
        <v>28</v>
      </c>
      <c r="C161" s="8">
        <v>7</v>
      </c>
      <c r="D161" s="8">
        <v>0</v>
      </c>
      <c r="E161" t="s">
        <v>97</v>
      </c>
      <c r="F161">
        <v>451533495</v>
      </c>
      <c r="G161" s="37" t="s">
        <v>98</v>
      </c>
      <c r="H161" t="s">
        <v>97</v>
      </c>
      <c r="I161" t="s">
        <v>97</v>
      </c>
      <c r="J161" t="s">
        <v>97</v>
      </c>
      <c r="K161" t="s">
        <v>97</v>
      </c>
      <c r="L161" t="s">
        <v>97</v>
      </c>
      <c r="M161" t="s">
        <v>99</v>
      </c>
      <c r="N161" t="s">
        <v>100</v>
      </c>
      <c r="O161" t="s">
        <v>97</v>
      </c>
      <c r="P161" t="s">
        <v>97</v>
      </c>
      <c r="Q161" t="s">
        <v>126</v>
      </c>
      <c r="R161" t="s">
        <v>97</v>
      </c>
      <c r="S161" t="s">
        <v>97</v>
      </c>
      <c r="T161" t="s">
        <v>122</v>
      </c>
      <c r="U161" t="s">
        <v>97</v>
      </c>
      <c r="V161" t="s">
        <v>97</v>
      </c>
      <c r="W161" t="s">
        <v>97</v>
      </c>
      <c r="X161">
        <v>1</v>
      </c>
      <c r="Y161" t="s">
        <v>97</v>
      </c>
      <c r="Z161" s="38">
        <v>40491.333333333336</v>
      </c>
      <c r="AA161" t="s">
        <v>102</v>
      </c>
      <c r="AB161" t="s">
        <v>97</v>
      </c>
    </row>
    <row r="162" spans="1:28" x14ac:dyDescent="0.3">
      <c r="A162" s="40">
        <v>161</v>
      </c>
      <c r="B162" s="8">
        <v>28</v>
      </c>
      <c r="C162" s="8">
        <v>7</v>
      </c>
      <c r="D162" s="8">
        <v>30</v>
      </c>
      <c r="E162" t="s">
        <v>225</v>
      </c>
      <c r="F162">
        <v>137403615</v>
      </c>
      <c r="G162" s="37" t="s">
        <v>133</v>
      </c>
      <c r="H162" t="s">
        <v>25</v>
      </c>
      <c r="I162" t="s">
        <v>228</v>
      </c>
      <c r="J162" t="s">
        <v>106</v>
      </c>
      <c r="K162" t="s">
        <v>107</v>
      </c>
      <c r="L162" t="s">
        <v>97</v>
      </c>
      <c r="M162" t="s">
        <v>108</v>
      </c>
      <c r="N162" t="s">
        <v>100</v>
      </c>
      <c r="O162" t="s">
        <v>109</v>
      </c>
      <c r="P162" t="s">
        <v>97</v>
      </c>
      <c r="Q162" t="s">
        <v>120</v>
      </c>
      <c r="R162">
        <v>833</v>
      </c>
      <c r="S162" t="s">
        <v>121</v>
      </c>
      <c r="T162" t="s">
        <v>122</v>
      </c>
      <c r="U162" t="s">
        <v>219</v>
      </c>
      <c r="V162" t="s">
        <v>97</v>
      </c>
      <c r="W162" t="s">
        <v>167</v>
      </c>
      <c r="X162">
        <v>1</v>
      </c>
      <c r="Y162" t="s">
        <v>97</v>
      </c>
      <c r="Z162" s="38">
        <v>42151.556666666664</v>
      </c>
      <c r="AA162" t="s">
        <v>114</v>
      </c>
      <c r="AB162" t="s">
        <v>97</v>
      </c>
    </row>
    <row r="163" spans="1:28" x14ac:dyDescent="0.3">
      <c r="A163" s="40">
        <v>162</v>
      </c>
      <c r="B163" s="8">
        <v>28</v>
      </c>
      <c r="C163" s="8">
        <v>10</v>
      </c>
      <c r="D163" s="8">
        <v>0</v>
      </c>
      <c r="E163" t="s">
        <v>97</v>
      </c>
      <c r="F163">
        <v>2847</v>
      </c>
      <c r="G163" s="37" t="s">
        <v>98</v>
      </c>
      <c r="H163" t="s">
        <v>97</v>
      </c>
      <c r="I163" t="s">
        <v>97</v>
      </c>
      <c r="J163" t="s">
        <v>97</v>
      </c>
      <c r="K163" t="s">
        <v>97</v>
      </c>
      <c r="L163" t="s">
        <v>97</v>
      </c>
      <c r="M163" t="s">
        <v>99</v>
      </c>
      <c r="N163" t="s">
        <v>100</v>
      </c>
      <c r="O163" t="s">
        <v>97</v>
      </c>
      <c r="P163" t="s">
        <v>97</v>
      </c>
      <c r="Q163" t="s">
        <v>126</v>
      </c>
      <c r="R163" t="s">
        <v>97</v>
      </c>
      <c r="S163" t="s">
        <v>97</v>
      </c>
      <c r="T163" t="s">
        <v>151</v>
      </c>
      <c r="U163" t="s">
        <v>97</v>
      </c>
      <c r="V163" t="s">
        <v>97</v>
      </c>
      <c r="W163" t="s">
        <v>97</v>
      </c>
      <c r="X163">
        <v>1</v>
      </c>
      <c r="Y163" t="s">
        <v>97</v>
      </c>
      <c r="Z163" s="38">
        <v>40491.333333333336</v>
      </c>
      <c r="AA163" t="s">
        <v>102</v>
      </c>
      <c r="AB163" t="s">
        <v>97</v>
      </c>
    </row>
    <row r="164" spans="1:28" x14ac:dyDescent="0.3">
      <c r="A164" s="40">
        <v>163</v>
      </c>
      <c r="B164" s="8">
        <v>28</v>
      </c>
      <c r="C164" s="8">
        <v>11</v>
      </c>
      <c r="D164" s="8">
        <v>0</v>
      </c>
      <c r="E164" t="s">
        <v>97</v>
      </c>
      <c r="F164">
        <v>22603404617</v>
      </c>
      <c r="G164" s="37" t="s">
        <v>133</v>
      </c>
      <c r="H164" t="s">
        <v>25</v>
      </c>
      <c r="I164" t="s">
        <v>153</v>
      </c>
      <c r="J164" t="s">
        <v>154</v>
      </c>
      <c r="K164" t="s">
        <v>97</v>
      </c>
      <c r="L164" t="s">
        <v>97</v>
      </c>
      <c r="M164" t="s">
        <v>99</v>
      </c>
      <c r="N164" t="s">
        <v>100</v>
      </c>
      <c r="O164" t="s">
        <v>116</v>
      </c>
      <c r="P164">
        <v>226</v>
      </c>
      <c r="Q164" t="s">
        <v>155</v>
      </c>
      <c r="R164">
        <v>1</v>
      </c>
      <c r="S164" t="s">
        <v>156</v>
      </c>
      <c r="T164" t="s">
        <v>152</v>
      </c>
      <c r="U164" t="s">
        <v>97</v>
      </c>
      <c r="V164" t="s">
        <v>97</v>
      </c>
      <c r="W164" t="s">
        <v>97</v>
      </c>
      <c r="X164">
        <v>1</v>
      </c>
      <c r="Y164" t="s">
        <v>97</v>
      </c>
      <c r="Z164" s="38">
        <v>40675.49931712963</v>
      </c>
      <c r="AA164" t="s">
        <v>114</v>
      </c>
      <c r="AB164" t="s">
        <v>97</v>
      </c>
    </row>
    <row r="165" spans="1:28" x14ac:dyDescent="0.3">
      <c r="A165" s="40">
        <v>164</v>
      </c>
      <c r="B165" s="8">
        <v>28</v>
      </c>
      <c r="C165" s="8">
        <v>11</v>
      </c>
      <c r="D165" s="8">
        <v>0</v>
      </c>
      <c r="E165" t="s">
        <v>97</v>
      </c>
      <c r="F165">
        <v>605670</v>
      </c>
      <c r="G165" s="37" t="s">
        <v>98</v>
      </c>
      <c r="H165" t="s">
        <v>97</v>
      </c>
      <c r="I165" t="s">
        <v>97</v>
      </c>
      <c r="J165" t="s">
        <v>97</v>
      </c>
      <c r="K165" t="s">
        <v>97</v>
      </c>
      <c r="L165" t="s">
        <v>97</v>
      </c>
      <c r="M165" t="s">
        <v>99</v>
      </c>
      <c r="N165" t="s">
        <v>100</v>
      </c>
      <c r="O165" t="s">
        <v>97</v>
      </c>
      <c r="P165" t="s">
        <v>97</v>
      </c>
      <c r="Q165" t="s">
        <v>126</v>
      </c>
      <c r="R165" t="s">
        <v>97</v>
      </c>
      <c r="S165" t="s">
        <v>97</v>
      </c>
      <c r="T165" t="s">
        <v>152</v>
      </c>
      <c r="U165" t="s">
        <v>97</v>
      </c>
      <c r="V165" t="s">
        <v>97</v>
      </c>
      <c r="W165" t="s">
        <v>97</v>
      </c>
      <c r="X165">
        <v>1</v>
      </c>
      <c r="Y165" t="s">
        <v>97</v>
      </c>
      <c r="Z165" s="38">
        <v>40491.333333333336</v>
      </c>
      <c r="AA165" t="s">
        <v>102</v>
      </c>
      <c r="AB165" t="s">
        <v>97</v>
      </c>
    </row>
    <row r="166" spans="1:28" x14ac:dyDescent="0.3">
      <c r="A166" s="40">
        <v>165</v>
      </c>
      <c r="B166" s="8">
        <v>29</v>
      </c>
      <c r="C166" s="8">
        <v>1</v>
      </c>
      <c r="D166" s="8">
        <v>0</v>
      </c>
      <c r="E166" t="s">
        <v>97</v>
      </c>
      <c r="F166">
        <v>36455</v>
      </c>
      <c r="G166" s="37" t="s">
        <v>98</v>
      </c>
      <c r="H166" t="s">
        <v>97</v>
      </c>
      <c r="I166" t="s">
        <v>97</v>
      </c>
      <c r="J166" t="s">
        <v>97</v>
      </c>
      <c r="K166" t="s">
        <v>97</v>
      </c>
      <c r="L166" t="s">
        <v>97</v>
      </c>
      <c r="M166" t="s">
        <v>99</v>
      </c>
      <c r="N166" t="s">
        <v>100</v>
      </c>
      <c r="O166" t="s">
        <v>97</v>
      </c>
      <c r="P166" t="s">
        <v>97</v>
      </c>
      <c r="Q166" t="s">
        <v>126</v>
      </c>
      <c r="R166" t="s">
        <v>97</v>
      </c>
      <c r="S166" t="s">
        <v>97</v>
      </c>
      <c r="T166" t="s">
        <v>111</v>
      </c>
      <c r="U166" t="s">
        <v>97</v>
      </c>
      <c r="V166" t="s">
        <v>97</v>
      </c>
      <c r="W166" t="s">
        <v>97</v>
      </c>
      <c r="X166">
        <v>1</v>
      </c>
      <c r="Y166" t="s">
        <v>97</v>
      </c>
      <c r="Z166" s="38">
        <v>40491.333333333336</v>
      </c>
      <c r="AA166" t="s">
        <v>102</v>
      </c>
      <c r="AB166" t="s">
        <v>97</v>
      </c>
    </row>
    <row r="167" spans="1:28" x14ac:dyDescent="0.3">
      <c r="A167" s="40">
        <v>166</v>
      </c>
      <c r="B167" s="8">
        <v>29</v>
      </c>
      <c r="C167" s="8">
        <v>7</v>
      </c>
      <c r="D167" s="8">
        <v>0</v>
      </c>
      <c r="E167" t="s">
        <v>97</v>
      </c>
      <c r="F167">
        <v>444024389</v>
      </c>
      <c r="G167" s="37" t="s">
        <v>127</v>
      </c>
      <c r="H167" t="s">
        <v>18</v>
      </c>
      <c r="I167" t="s">
        <v>18</v>
      </c>
      <c r="J167" t="s">
        <v>154</v>
      </c>
      <c r="K167" t="s">
        <v>97</v>
      </c>
      <c r="L167" t="s">
        <v>97</v>
      </c>
      <c r="M167" t="s">
        <v>99</v>
      </c>
      <c r="N167" t="s">
        <v>100</v>
      </c>
      <c r="O167" t="s">
        <v>116</v>
      </c>
      <c r="P167" t="s">
        <v>97</v>
      </c>
      <c r="Q167" t="s">
        <v>120</v>
      </c>
      <c r="R167">
        <v>833</v>
      </c>
      <c r="S167" t="s">
        <v>121</v>
      </c>
      <c r="T167" t="s">
        <v>122</v>
      </c>
      <c r="U167" t="s">
        <v>97</v>
      </c>
      <c r="V167" t="s">
        <v>97</v>
      </c>
      <c r="W167" t="s">
        <v>97</v>
      </c>
      <c r="X167">
        <v>1</v>
      </c>
      <c r="Y167" t="s">
        <v>97</v>
      </c>
      <c r="Z167" s="38">
        <v>40491.333333333336</v>
      </c>
      <c r="AA167" t="s">
        <v>102</v>
      </c>
      <c r="AB167" t="s">
        <v>97</v>
      </c>
    </row>
    <row r="168" spans="1:28" x14ac:dyDescent="0.3">
      <c r="A168" s="40">
        <v>167</v>
      </c>
      <c r="B168" s="8">
        <v>29</v>
      </c>
      <c r="C168" s="8">
        <v>7</v>
      </c>
      <c r="D168" s="8">
        <v>0</v>
      </c>
      <c r="E168" t="s">
        <v>97</v>
      </c>
      <c r="F168">
        <v>444024397</v>
      </c>
      <c r="G168" s="37" t="s">
        <v>129</v>
      </c>
      <c r="H168" t="s">
        <v>19</v>
      </c>
      <c r="I168" t="s">
        <v>19</v>
      </c>
      <c r="J168" t="s">
        <v>97</v>
      </c>
      <c r="K168" t="s">
        <v>97</v>
      </c>
      <c r="L168" t="s">
        <v>97</v>
      </c>
      <c r="M168" t="s">
        <v>99</v>
      </c>
      <c r="N168" t="s">
        <v>118</v>
      </c>
      <c r="O168" t="s">
        <v>116</v>
      </c>
      <c r="P168" t="s">
        <v>97</v>
      </c>
      <c r="Q168" t="s">
        <v>120</v>
      </c>
      <c r="R168">
        <v>833</v>
      </c>
      <c r="S168" t="s">
        <v>121</v>
      </c>
      <c r="T168" t="s">
        <v>122</v>
      </c>
      <c r="U168" t="s">
        <v>97</v>
      </c>
      <c r="V168" t="s">
        <v>97</v>
      </c>
      <c r="W168" t="s">
        <v>97</v>
      </c>
      <c r="X168">
        <v>1</v>
      </c>
      <c r="Y168" t="s">
        <v>97</v>
      </c>
      <c r="Z168" s="38">
        <v>40672.478379629632</v>
      </c>
      <c r="AA168" t="s">
        <v>114</v>
      </c>
      <c r="AB168" t="s">
        <v>97</v>
      </c>
    </row>
    <row r="169" spans="1:28" x14ac:dyDescent="0.3">
      <c r="A169" s="40">
        <v>168</v>
      </c>
      <c r="B169" s="8">
        <v>29</v>
      </c>
      <c r="C169" s="8">
        <v>7</v>
      </c>
      <c r="D169" s="8">
        <v>0</v>
      </c>
      <c r="E169" t="s">
        <v>97</v>
      </c>
      <c r="F169">
        <v>452903032</v>
      </c>
      <c r="G169" s="37" t="s">
        <v>129</v>
      </c>
      <c r="H169" t="s">
        <v>19</v>
      </c>
      <c r="I169" t="s">
        <v>131</v>
      </c>
      <c r="J169" t="s">
        <v>97</v>
      </c>
      <c r="K169" t="s">
        <v>97</v>
      </c>
      <c r="L169" t="s">
        <v>97</v>
      </c>
      <c r="M169" t="s">
        <v>99</v>
      </c>
      <c r="N169" t="s">
        <v>100</v>
      </c>
      <c r="O169" t="s">
        <v>163</v>
      </c>
      <c r="P169" t="s">
        <v>97</v>
      </c>
      <c r="Q169" t="s">
        <v>120</v>
      </c>
      <c r="R169">
        <v>833</v>
      </c>
      <c r="S169" t="s">
        <v>121</v>
      </c>
      <c r="T169" t="s">
        <v>122</v>
      </c>
      <c r="U169" t="s">
        <v>97</v>
      </c>
      <c r="V169" t="s">
        <v>97</v>
      </c>
      <c r="W169" t="s">
        <v>97</v>
      </c>
      <c r="X169">
        <v>1</v>
      </c>
      <c r="Y169" t="s">
        <v>97</v>
      </c>
      <c r="Z169" s="38">
        <v>40491.333333333336</v>
      </c>
      <c r="AA169" t="s">
        <v>102</v>
      </c>
      <c r="AB169" t="s">
        <v>97</v>
      </c>
    </row>
    <row r="170" spans="1:28" x14ac:dyDescent="0.3">
      <c r="A170" s="40">
        <v>169</v>
      </c>
      <c r="B170" s="8">
        <v>29</v>
      </c>
      <c r="C170" s="8">
        <v>7</v>
      </c>
      <c r="D170" s="8">
        <v>0</v>
      </c>
      <c r="E170" t="s">
        <v>97</v>
      </c>
      <c r="F170">
        <v>108756856</v>
      </c>
      <c r="G170" s="37" t="s">
        <v>98</v>
      </c>
      <c r="H170" t="s">
        <v>97</v>
      </c>
      <c r="I170" t="s">
        <v>97</v>
      </c>
      <c r="J170" t="s">
        <v>97</v>
      </c>
      <c r="K170" t="s">
        <v>97</v>
      </c>
      <c r="L170" t="s">
        <v>97</v>
      </c>
      <c r="M170" t="s">
        <v>99</v>
      </c>
      <c r="N170" t="s">
        <v>118</v>
      </c>
      <c r="O170" t="s">
        <v>97</v>
      </c>
      <c r="P170" t="s">
        <v>97</v>
      </c>
      <c r="Q170" t="s">
        <v>120</v>
      </c>
      <c r="R170">
        <v>833</v>
      </c>
      <c r="S170" t="s">
        <v>121</v>
      </c>
      <c r="T170" t="s">
        <v>122</v>
      </c>
      <c r="U170" t="s">
        <v>97</v>
      </c>
      <c r="V170" t="s">
        <v>97</v>
      </c>
      <c r="W170" t="s">
        <v>97</v>
      </c>
      <c r="X170">
        <v>1</v>
      </c>
      <c r="Y170" t="s">
        <v>97</v>
      </c>
      <c r="Z170" s="38">
        <v>40491.333333333336</v>
      </c>
      <c r="AA170" t="s">
        <v>102</v>
      </c>
      <c r="AB170" t="s">
        <v>97</v>
      </c>
    </row>
    <row r="171" spans="1:28" x14ac:dyDescent="0.3">
      <c r="A171" s="40">
        <v>170</v>
      </c>
      <c r="B171" s="8">
        <v>29</v>
      </c>
      <c r="C171" s="8">
        <v>7</v>
      </c>
      <c r="D171" s="8">
        <v>0</v>
      </c>
      <c r="E171" t="s">
        <v>97</v>
      </c>
      <c r="F171">
        <v>444024362</v>
      </c>
      <c r="G171" s="37" t="s">
        <v>104</v>
      </c>
      <c r="H171" t="s">
        <v>24</v>
      </c>
      <c r="I171" t="s">
        <v>105</v>
      </c>
      <c r="J171" t="s">
        <v>106</v>
      </c>
      <c r="K171" t="s">
        <v>97</v>
      </c>
      <c r="L171" t="s">
        <v>97</v>
      </c>
      <c r="M171" t="s">
        <v>99</v>
      </c>
      <c r="N171" t="s">
        <v>100</v>
      </c>
      <c r="O171" t="s">
        <v>116</v>
      </c>
      <c r="P171" t="s">
        <v>97</v>
      </c>
      <c r="Q171" t="s">
        <v>215</v>
      </c>
      <c r="R171">
        <v>5422</v>
      </c>
      <c r="S171" t="s">
        <v>216</v>
      </c>
      <c r="T171" t="s">
        <v>122</v>
      </c>
      <c r="U171" t="s">
        <v>97</v>
      </c>
      <c r="V171" t="s">
        <v>97</v>
      </c>
      <c r="W171" t="s">
        <v>97</v>
      </c>
      <c r="X171">
        <v>1</v>
      </c>
      <c r="Y171" t="s">
        <v>97</v>
      </c>
      <c r="Z171" s="38">
        <v>40491.333333333336</v>
      </c>
      <c r="AA171" t="s">
        <v>102</v>
      </c>
      <c r="AB171" t="s">
        <v>97</v>
      </c>
    </row>
    <row r="172" spans="1:28" x14ac:dyDescent="0.3">
      <c r="A172" s="40">
        <v>171</v>
      </c>
      <c r="B172" s="8">
        <v>29</v>
      </c>
      <c r="C172" s="8">
        <v>7</v>
      </c>
      <c r="D172" s="8">
        <v>38</v>
      </c>
      <c r="E172" t="s">
        <v>214</v>
      </c>
      <c r="F172">
        <v>444024370</v>
      </c>
      <c r="G172" s="37" t="s">
        <v>133</v>
      </c>
      <c r="H172" t="s">
        <v>25</v>
      </c>
      <c r="I172" t="s">
        <v>134</v>
      </c>
      <c r="J172" t="s">
        <v>154</v>
      </c>
      <c r="K172" t="s">
        <v>97</v>
      </c>
      <c r="L172" t="s">
        <v>97</v>
      </c>
      <c r="M172" t="s">
        <v>99</v>
      </c>
      <c r="N172" t="s">
        <v>100</v>
      </c>
      <c r="O172" t="s">
        <v>116</v>
      </c>
      <c r="P172" t="s">
        <v>97</v>
      </c>
      <c r="Q172" t="s">
        <v>215</v>
      </c>
      <c r="R172">
        <v>5422</v>
      </c>
      <c r="S172" t="s">
        <v>216</v>
      </c>
      <c r="T172" t="s">
        <v>122</v>
      </c>
      <c r="U172" t="s">
        <v>97</v>
      </c>
      <c r="V172" t="s">
        <v>97</v>
      </c>
      <c r="W172" t="s">
        <v>97</v>
      </c>
      <c r="X172">
        <v>1</v>
      </c>
      <c r="Y172" t="s">
        <v>97</v>
      </c>
      <c r="Z172" s="38">
        <v>40491.333333333336</v>
      </c>
      <c r="AA172" t="s">
        <v>102</v>
      </c>
      <c r="AB172" t="s">
        <v>97</v>
      </c>
    </row>
    <row r="173" spans="1:28" x14ac:dyDescent="0.3">
      <c r="A173" s="40">
        <v>172</v>
      </c>
      <c r="B173" s="8">
        <v>29</v>
      </c>
      <c r="C173" s="8">
        <v>7</v>
      </c>
      <c r="D173" s="8">
        <v>0</v>
      </c>
      <c r="E173" t="s">
        <v>97</v>
      </c>
      <c r="F173">
        <v>109059024</v>
      </c>
      <c r="G173" s="37" t="s">
        <v>98</v>
      </c>
      <c r="H173" t="s">
        <v>97</v>
      </c>
      <c r="I173" t="s">
        <v>97</v>
      </c>
      <c r="J173" t="s">
        <v>97</v>
      </c>
      <c r="K173" t="s">
        <v>97</v>
      </c>
      <c r="L173" t="s">
        <v>97</v>
      </c>
      <c r="M173" t="s">
        <v>99</v>
      </c>
      <c r="N173" t="s">
        <v>100</v>
      </c>
      <c r="O173" t="s">
        <v>97</v>
      </c>
      <c r="P173" t="s">
        <v>97</v>
      </c>
      <c r="Q173" t="s">
        <v>126</v>
      </c>
      <c r="R173" t="s">
        <v>97</v>
      </c>
      <c r="S173" t="s">
        <v>97</v>
      </c>
      <c r="T173" t="s">
        <v>122</v>
      </c>
      <c r="U173" t="s">
        <v>97</v>
      </c>
      <c r="V173" t="s">
        <v>97</v>
      </c>
      <c r="W173" t="s">
        <v>97</v>
      </c>
      <c r="X173">
        <v>1</v>
      </c>
      <c r="Y173" t="s">
        <v>97</v>
      </c>
      <c r="Z173" s="38">
        <v>40491.333333333336</v>
      </c>
      <c r="AA173" t="s">
        <v>102</v>
      </c>
      <c r="AB173" t="s">
        <v>97</v>
      </c>
    </row>
    <row r="174" spans="1:28" x14ac:dyDescent="0.3">
      <c r="A174" s="40">
        <v>173</v>
      </c>
      <c r="B174" s="8">
        <v>29</v>
      </c>
      <c r="C174" s="8">
        <v>9</v>
      </c>
      <c r="D174" s="8">
        <v>0</v>
      </c>
      <c r="E174" t="s">
        <v>97</v>
      </c>
      <c r="F174">
        <v>72061131256</v>
      </c>
      <c r="G174" s="37" t="s">
        <v>129</v>
      </c>
      <c r="H174" t="s">
        <v>19</v>
      </c>
      <c r="I174" t="s">
        <v>19</v>
      </c>
      <c r="J174" t="s">
        <v>97</v>
      </c>
      <c r="K174" t="s">
        <v>97</v>
      </c>
      <c r="L174" t="s">
        <v>97</v>
      </c>
      <c r="M174" t="s">
        <v>99</v>
      </c>
      <c r="N174" t="s">
        <v>118</v>
      </c>
      <c r="O174" t="s">
        <v>109</v>
      </c>
      <c r="P174" t="s">
        <v>97</v>
      </c>
      <c r="Q174" t="s">
        <v>146</v>
      </c>
      <c r="R174" t="s">
        <v>97</v>
      </c>
      <c r="S174" t="s">
        <v>97</v>
      </c>
      <c r="T174" t="s">
        <v>147</v>
      </c>
      <c r="U174" t="s">
        <v>97</v>
      </c>
      <c r="V174" t="s">
        <v>97</v>
      </c>
      <c r="W174" t="s">
        <v>97</v>
      </c>
      <c r="X174">
        <v>1</v>
      </c>
      <c r="Y174" t="s">
        <v>97</v>
      </c>
      <c r="Z174" s="38">
        <v>40620.331886574073</v>
      </c>
      <c r="AA174" t="s">
        <v>114</v>
      </c>
      <c r="AB174" t="s">
        <v>97</v>
      </c>
    </row>
    <row r="175" spans="1:28" x14ac:dyDescent="0.3">
      <c r="A175" s="40">
        <v>174</v>
      </c>
      <c r="B175" s="8">
        <v>29</v>
      </c>
      <c r="C175" s="8">
        <v>10</v>
      </c>
      <c r="D175" s="8">
        <v>0</v>
      </c>
      <c r="E175" t="s">
        <v>97</v>
      </c>
      <c r="F175">
        <v>189173</v>
      </c>
      <c r="G175" s="37" t="s">
        <v>98</v>
      </c>
      <c r="H175" t="s">
        <v>97</v>
      </c>
      <c r="I175" t="s">
        <v>97</v>
      </c>
      <c r="J175" t="s">
        <v>97</v>
      </c>
      <c r="K175" t="s">
        <v>97</v>
      </c>
      <c r="L175" t="s">
        <v>97</v>
      </c>
      <c r="M175" t="s">
        <v>99</v>
      </c>
      <c r="N175" t="s">
        <v>100</v>
      </c>
      <c r="O175" t="s">
        <v>97</v>
      </c>
      <c r="P175" t="s">
        <v>97</v>
      </c>
      <c r="Q175" t="s">
        <v>126</v>
      </c>
      <c r="R175" t="s">
        <v>97</v>
      </c>
      <c r="S175" t="s">
        <v>97</v>
      </c>
      <c r="T175" t="s">
        <v>151</v>
      </c>
      <c r="U175" t="s">
        <v>97</v>
      </c>
      <c r="V175" t="s">
        <v>97</v>
      </c>
      <c r="W175" t="s">
        <v>97</v>
      </c>
      <c r="X175">
        <v>1</v>
      </c>
      <c r="Y175" t="s">
        <v>97</v>
      </c>
      <c r="Z175" s="38">
        <v>40491.333333333336</v>
      </c>
      <c r="AA175" t="s">
        <v>102</v>
      </c>
      <c r="AB175" t="s">
        <v>97</v>
      </c>
    </row>
    <row r="176" spans="1:28" x14ac:dyDescent="0.3">
      <c r="A176" s="40">
        <v>175</v>
      </c>
      <c r="B176" s="8">
        <v>29</v>
      </c>
      <c r="C176" s="8">
        <v>11</v>
      </c>
      <c r="D176" s="8">
        <v>0</v>
      </c>
      <c r="E176" t="s">
        <v>130</v>
      </c>
      <c r="F176">
        <v>22603315088</v>
      </c>
      <c r="G176" s="37" t="s">
        <v>98</v>
      </c>
      <c r="H176" t="s">
        <v>97</v>
      </c>
      <c r="I176" t="s">
        <v>97</v>
      </c>
      <c r="J176" t="s">
        <v>97</v>
      </c>
      <c r="K176" t="s">
        <v>97</v>
      </c>
      <c r="L176" t="s">
        <v>97</v>
      </c>
      <c r="M176" t="s">
        <v>99</v>
      </c>
      <c r="N176" t="s">
        <v>100</v>
      </c>
      <c r="O176" t="s">
        <v>97</v>
      </c>
      <c r="P176" t="s">
        <v>97</v>
      </c>
      <c r="Q176" t="s">
        <v>126</v>
      </c>
      <c r="R176" t="s">
        <v>97</v>
      </c>
      <c r="S176" t="s">
        <v>97</v>
      </c>
      <c r="T176" t="s">
        <v>152</v>
      </c>
      <c r="U176" t="s">
        <v>97</v>
      </c>
      <c r="V176" t="s">
        <v>97</v>
      </c>
      <c r="W176" t="s">
        <v>97</v>
      </c>
      <c r="X176">
        <v>1</v>
      </c>
      <c r="Y176" t="s">
        <v>97</v>
      </c>
      <c r="Z176" s="38">
        <v>42017.431944444441</v>
      </c>
      <c r="AA176" t="s">
        <v>114</v>
      </c>
      <c r="AB176" t="s">
        <v>97</v>
      </c>
    </row>
    <row r="177" spans="1:28" x14ac:dyDescent="0.3">
      <c r="A177" s="40">
        <v>176</v>
      </c>
      <c r="B177" s="8">
        <v>29</v>
      </c>
      <c r="C177" s="8">
        <v>11</v>
      </c>
      <c r="D177" s="8">
        <v>38</v>
      </c>
      <c r="E177" t="s">
        <v>214</v>
      </c>
      <c r="F177">
        <v>22603404668</v>
      </c>
      <c r="G177" s="37" t="s">
        <v>133</v>
      </c>
      <c r="H177" t="s">
        <v>25</v>
      </c>
      <c r="I177" t="s">
        <v>153</v>
      </c>
      <c r="J177" t="s">
        <v>188</v>
      </c>
      <c r="K177" t="s">
        <v>107</v>
      </c>
      <c r="L177" t="s">
        <v>97</v>
      </c>
      <c r="M177" t="s">
        <v>99</v>
      </c>
      <c r="N177" t="s">
        <v>100</v>
      </c>
      <c r="O177" t="s">
        <v>97</v>
      </c>
      <c r="P177">
        <v>226</v>
      </c>
      <c r="Q177" t="s">
        <v>155</v>
      </c>
      <c r="R177">
        <v>1</v>
      </c>
      <c r="S177" t="s">
        <v>156</v>
      </c>
      <c r="T177" t="s">
        <v>152</v>
      </c>
      <c r="U177" t="s">
        <v>160</v>
      </c>
      <c r="V177" t="s">
        <v>97</v>
      </c>
      <c r="W177" t="s">
        <v>97</v>
      </c>
      <c r="X177">
        <v>1</v>
      </c>
      <c r="Y177" t="s">
        <v>97</v>
      </c>
      <c r="Z177" s="38">
        <v>40973.428460648145</v>
      </c>
      <c r="AA177" t="s">
        <v>114</v>
      </c>
      <c r="AB177" t="s">
        <v>97</v>
      </c>
    </row>
    <row r="178" spans="1:28" x14ac:dyDescent="0.3">
      <c r="A178" s="40">
        <v>177</v>
      </c>
      <c r="B178" s="8">
        <v>1</v>
      </c>
      <c r="C178" s="8">
        <v>4</v>
      </c>
      <c r="D178" s="8">
        <v>0</v>
      </c>
      <c r="E178" t="s">
        <v>97</v>
      </c>
      <c r="F178">
        <v>4790275976</v>
      </c>
      <c r="G178" s="37" t="s">
        <v>124</v>
      </c>
      <c r="H178" t="s">
        <v>26</v>
      </c>
      <c r="I178" t="s">
        <v>26</v>
      </c>
      <c r="J178" t="s">
        <v>97</v>
      </c>
      <c r="K178" t="s">
        <v>97</v>
      </c>
      <c r="L178" t="s">
        <v>97</v>
      </c>
      <c r="M178" t="s">
        <v>99</v>
      </c>
      <c r="N178" t="s">
        <v>118</v>
      </c>
      <c r="O178" t="s">
        <v>109</v>
      </c>
      <c r="P178" t="s">
        <v>97</v>
      </c>
      <c r="Q178" t="s">
        <v>146</v>
      </c>
      <c r="R178" t="s">
        <v>97</v>
      </c>
      <c r="S178" t="s">
        <v>97</v>
      </c>
      <c r="T178" t="s">
        <v>97</v>
      </c>
      <c r="U178" t="s">
        <v>97</v>
      </c>
      <c r="V178" t="s">
        <v>97</v>
      </c>
      <c r="W178" t="s">
        <v>97</v>
      </c>
      <c r="X178">
        <v>1</v>
      </c>
      <c r="Y178" t="s">
        <v>97</v>
      </c>
      <c r="Z178" s="38">
        <v>40491.333333333336</v>
      </c>
      <c r="AA178" t="s">
        <v>102</v>
      </c>
      <c r="AB178" t="s">
        <v>97</v>
      </c>
    </row>
    <row r="179" spans="1:28" x14ac:dyDescent="0.3">
      <c r="A179" s="40">
        <v>178</v>
      </c>
      <c r="B179" s="8">
        <v>1</v>
      </c>
      <c r="C179" s="8">
        <v>7</v>
      </c>
      <c r="D179" s="8">
        <v>0</v>
      </c>
      <c r="E179" t="s">
        <v>148</v>
      </c>
      <c r="F179">
        <v>448689741</v>
      </c>
      <c r="G179" s="37" t="s">
        <v>133</v>
      </c>
      <c r="H179" t="s">
        <v>25</v>
      </c>
      <c r="I179" t="s">
        <v>134</v>
      </c>
      <c r="J179" t="s">
        <v>229</v>
      </c>
      <c r="K179" t="s">
        <v>107</v>
      </c>
      <c r="L179" t="s">
        <v>97</v>
      </c>
      <c r="M179" t="s">
        <v>108</v>
      </c>
      <c r="N179" t="s">
        <v>118</v>
      </c>
      <c r="O179" t="s">
        <v>109</v>
      </c>
      <c r="P179" t="s">
        <v>97</v>
      </c>
      <c r="Q179" t="s">
        <v>120</v>
      </c>
      <c r="R179">
        <v>833</v>
      </c>
      <c r="S179" t="s">
        <v>121</v>
      </c>
      <c r="T179" t="s">
        <v>122</v>
      </c>
      <c r="U179" t="s">
        <v>213</v>
      </c>
      <c r="V179" t="s">
        <v>97</v>
      </c>
      <c r="W179" t="s">
        <v>230</v>
      </c>
      <c r="X179">
        <v>1</v>
      </c>
      <c r="Y179" t="s">
        <v>97</v>
      </c>
      <c r="Z179" s="38">
        <v>42144.669282407405</v>
      </c>
      <c r="AA179" t="s">
        <v>114</v>
      </c>
      <c r="AB179" t="s">
        <v>97</v>
      </c>
    </row>
    <row r="180" spans="1:28" x14ac:dyDescent="0.3">
      <c r="A180" s="40">
        <v>179</v>
      </c>
      <c r="B180" s="8">
        <v>1</v>
      </c>
      <c r="C180" s="8">
        <v>7</v>
      </c>
      <c r="D180" s="8">
        <v>0</v>
      </c>
      <c r="E180" t="s">
        <v>148</v>
      </c>
      <c r="F180">
        <v>448689768</v>
      </c>
      <c r="G180" s="37" t="s">
        <v>133</v>
      </c>
      <c r="H180" t="s">
        <v>25</v>
      </c>
      <c r="I180" t="s">
        <v>134</v>
      </c>
      <c r="J180" t="s">
        <v>229</v>
      </c>
      <c r="K180" t="s">
        <v>107</v>
      </c>
      <c r="L180" t="s">
        <v>97</v>
      </c>
      <c r="M180" t="s">
        <v>108</v>
      </c>
      <c r="N180" t="s">
        <v>100</v>
      </c>
      <c r="O180" t="s">
        <v>109</v>
      </c>
      <c r="P180" t="s">
        <v>97</v>
      </c>
      <c r="Q180" t="s">
        <v>120</v>
      </c>
      <c r="R180">
        <v>833</v>
      </c>
      <c r="S180" t="s">
        <v>121</v>
      </c>
      <c r="T180" t="s">
        <v>122</v>
      </c>
      <c r="U180" t="s">
        <v>213</v>
      </c>
      <c r="V180" t="s">
        <v>97</v>
      </c>
      <c r="W180" t="s">
        <v>230</v>
      </c>
      <c r="X180">
        <v>1</v>
      </c>
      <c r="Y180" t="s">
        <v>97</v>
      </c>
      <c r="Z180" s="38">
        <v>42144.669421296298</v>
      </c>
      <c r="AA180" t="s">
        <v>114</v>
      </c>
      <c r="AB180" t="s">
        <v>97</v>
      </c>
    </row>
    <row r="181" spans="1:28" x14ac:dyDescent="0.3">
      <c r="A181" s="40">
        <v>180</v>
      </c>
      <c r="B181" s="8">
        <v>1</v>
      </c>
      <c r="C181" s="8">
        <v>9</v>
      </c>
      <c r="D181" s="8">
        <v>0</v>
      </c>
      <c r="E181" t="s">
        <v>130</v>
      </c>
      <c r="F181">
        <v>15000220681</v>
      </c>
      <c r="G181" s="37" t="s">
        <v>133</v>
      </c>
      <c r="H181" t="s">
        <v>25</v>
      </c>
      <c r="I181" t="s">
        <v>134</v>
      </c>
      <c r="J181" t="s">
        <v>231</v>
      </c>
      <c r="K181" t="s">
        <v>107</v>
      </c>
      <c r="L181" t="s">
        <v>97</v>
      </c>
      <c r="M181" t="s">
        <v>99</v>
      </c>
      <c r="N181" t="s">
        <v>118</v>
      </c>
      <c r="O181" t="s">
        <v>109</v>
      </c>
      <c r="P181" t="s">
        <v>97</v>
      </c>
      <c r="Q181" t="s">
        <v>146</v>
      </c>
      <c r="R181" t="s">
        <v>97</v>
      </c>
      <c r="S181" t="s">
        <v>97</v>
      </c>
      <c r="T181" t="s">
        <v>147</v>
      </c>
      <c r="U181" t="s">
        <v>232</v>
      </c>
      <c r="V181" t="s">
        <v>97</v>
      </c>
      <c r="W181" t="s">
        <v>97</v>
      </c>
      <c r="X181">
        <v>1</v>
      </c>
      <c r="Y181" t="s">
        <v>97</v>
      </c>
      <c r="Z181" s="38">
        <v>40995.366157407407</v>
      </c>
      <c r="AA181" t="s">
        <v>114</v>
      </c>
      <c r="AB181" t="s">
        <v>97</v>
      </c>
    </row>
    <row r="182" spans="1:28" x14ac:dyDescent="0.3">
      <c r="A182" s="40">
        <v>181</v>
      </c>
      <c r="B182" s="8">
        <v>1</v>
      </c>
      <c r="C182" s="8">
        <v>11</v>
      </c>
      <c r="D182" s="8">
        <v>0</v>
      </c>
      <c r="E182" t="s">
        <v>97</v>
      </c>
      <c r="F182">
        <v>22603323412</v>
      </c>
      <c r="G182" s="37" t="s">
        <v>98</v>
      </c>
      <c r="H182" t="s">
        <v>97</v>
      </c>
      <c r="I182" t="s">
        <v>97</v>
      </c>
      <c r="J182" t="s">
        <v>97</v>
      </c>
      <c r="K182" t="s">
        <v>97</v>
      </c>
      <c r="L182" t="s">
        <v>97</v>
      </c>
      <c r="M182" t="s">
        <v>99</v>
      </c>
      <c r="N182" t="s">
        <v>100</v>
      </c>
      <c r="O182" t="s">
        <v>97</v>
      </c>
      <c r="P182">
        <v>226</v>
      </c>
      <c r="Q182" t="s">
        <v>155</v>
      </c>
      <c r="R182">
        <v>1</v>
      </c>
      <c r="S182" t="s">
        <v>156</v>
      </c>
      <c r="T182" t="s">
        <v>152</v>
      </c>
      <c r="U182" t="s">
        <v>97</v>
      </c>
      <c r="V182" t="s">
        <v>97</v>
      </c>
      <c r="W182" t="s">
        <v>97</v>
      </c>
      <c r="X182">
        <v>1</v>
      </c>
      <c r="Y182" t="s">
        <v>97</v>
      </c>
      <c r="Z182" s="38">
        <v>40491.333333333336</v>
      </c>
      <c r="AA182" t="s">
        <v>102</v>
      </c>
      <c r="AB182" t="s">
        <v>97</v>
      </c>
    </row>
    <row r="183" spans="1:28" x14ac:dyDescent="0.3">
      <c r="A183" s="40">
        <v>182</v>
      </c>
      <c r="B183" s="8">
        <v>1</v>
      </c>
      <c r="C183" s="8">
        <v>11</v>
      </c>
      <c r="D183" s="8">
        <v>0</v>
      </c>
      <c r="E183" t="s">
        <v>97</v>
      </c>
      <c r="F183">
        <v>22603178498</v>
      </c>
      <c r="G183" s="37" t="s">
        <v>98</v>
      </c>
      <c r="H183" t="s">
        <v>97</v>
      </c>
      <c r="I183" t="s">
        <v>97</v>
      </c>
      <c r="J183" t="s">
        <v>97</v>
      </c>
      <c r="K183" t="s">
        <v>97</v>
      </c>
      <c r="L183" t="s">
        <v>97</v>
      </c>
      <c r="M183" t="s">
        <v>99</v>
      </c>
      <c r="N183" t="s">
        <v>118</v>
      </c>
      <c r="O183" t="s">
        <v>97</v>
      </c>
      <c r="P183">
        <v>226</v>
      </c>
      <c r="Q183" t="s">
        <v>155</v>
      </c>
      <c r="R183">
        <v>1</v>
      </c>
      <c r="S183" t="s">
        <v>156</v>
      </c>
      <c r="T183" t="s">
        <v>152</v>
      </c>
      <c r="U183" t="s">
        <v>97</v>
      </c>
      <c r="V183" t="s">
        <v>97</v>
      </c>
      <c r="W183" t="s">
        <v>97</v>
      </c>
      <c r="X183">
        <v>1</v>
      </c>
      <c r="Y183" t="s">
        <v>97</v>
      </c>
      <c r="Z183" s="38">
        <v>40491.333333333336</v>
      </c>
      <c r="AA183" t="s">
        <v>102</v>
      </c>
      <c r="AB183" t="s">
        <v>97</v>
      </c>
    </row>
    <row r="184" spans="1:28" x14ac:dyDescent="0.3">
      <c r="A184" s="40">
        <v>183</v>
      </c>
      <c r="B184" s="8">
        <v>1</v>
      </c>
      <c r="C184" s="8">
        <v>11</v>
      </c>
      <c r="D184" s="8">
        <v>0</v>
      </c>
      <c r="E184" t="s">
        <v>97</v>
      </c>
      <c r="F184">
        <v>22603322750</v>
      </c>
      <c r="G184" s="37" t="s">
        <v>98</v>
      </c>
      <c r="H184" t="s">
        <v>97</v>
      </c>
      <c r="I184" t="s">
        <v>97</v>
      </c>
      <c r="J184" t="s">
        <v>97</v>
      </c>
      <c r="K184" t="s">
        <v>97</v>
      </c>
      <c r="L184" t="s">
        <v>97</v>
      </c>
      <c r="M184" t="s">
        <v>99</v>
      </c>
      <c r="N184" t="s">
        <v>100</v>
      </c>
      <c r="O184" t="s">
        <v>97</v>
      </c>
      <c r="P184" t="s">
        <v>97</v>
      </c>
      <c r="Q184" t="s">
        <v>126</v>
      </c>
      <c r="R184" t="s">
        <v>97</v>
      </c>
      <c r="S184" t="s">
        <v>97</v>
      </c>
      <c r="T184" t="s">
        <v>152</v>
      </c>
      <c r="U184" t="s">
        <v>97</v>
      </c>
      <c r="V184" t="s">
        <v>97</v>
      </c>
      <c r="W184" t="s">
        <v>97</v>
      </c>
      <c r="X184">
        <v>1</v>
      </c>
      <c r="Y184" t="s">
        <v>97</v>
      </c>
      <c r="Z184" s="38">
        <v>40491.333333333336</v>
      </c>
      <c r="AA184" t="s">
        <v>102</v>
      </c>
      <c r="AB184" t="s">
        <v>97</v>
      </c>
    </row>
    <row r="185" spans="1:28" x14ac:dyDescent="0.3">
      <c r="A185" s="40">
        <v>184</v>
      </c>
      <c r="B185" s="8">
        <v>2</v>
      </c>
      <c r="C185" s="8">
        <v>4</v>
      </c>
      <c r="D185" s="8">
        <v>0</v>
      </c>
      <c r="E185" t="s">
        <v>97</v>
      </c>
      <c r="F185">
        <v>4790276098</v>
      </c>
      <c r="G185" s="37" t="s">
        <v>124</v>
      </c>
      <c r="H185" t="s">
        <v>26</v>
      </c>
      <c r="I185" t="s">
        <v>26</v>
      </c>
      <c r="J185" t="s">
        <v>97</v>
      </c>
      <c r="K185" t="s">
        <v>97</v>
      </c>
      <c r="L185" t="s">
        <v>97</v>
      </c>
      <c r="M185" t="s">
        <v>99</v>
      </c>
      <c r="N185" t="s">
        <v>118</v>
      </c>
      <c r="O185" t="s">
        <v>109</v>
      </c>
      <c r="P185" t="s">
        <v>97</v>
      </c>
      <c r="Q185" t="s">
        <v>146</v>
      </c>
      <c r="R185" t="s">
        <v>97</v>
      </c>
      <c r="S185" t="s">
        <v>97</v>
      </c>
      <c r="T185" t="s">
        <v>97</v>
      </c>
      <c r="U185" t="s">
        <v>97</v>
      </c>
      <c r="V185" t="s">
        <v>97</v>
      </c>
      <c r="W185" t="s">
        <v>97</v>
      </c>
      <c r="X185">
        <v>1</v>
      </c>
      <c r="Y185" t="s">
        <v>97</v>
      </c>
      <c r="Z185" s="38">
        <v>40491.333333333336</v>
      </c>
      <c r="AA185" t="s">
        <v>102</v>
      </c>
      <c r="AB185" t="s">
        <v>97</v>
      </c>
    </row>
    <row r="186" spans="1:28" x14ac:dyDescent="0.3">
      <c r="A186" s="40">
        <v>185</v>
      </c>
      <c r="B186" s="8">
        <v>2</v>
      </c>
      <c r="C186" s="8">
        <v>7</v>
      </c>
      <c r="D186" s="8">
        <v>0</v>
      </c>
      <c r="E186" t="s">
        <v>148</v>
      </c>
      <c r="F186">
        <v>132339668</v>
      </c>
      <c r="G186" s="37" t="s">
        <v>133</v>
      </c>
      <c r="H186" t="s">
        <v>25</v>
      </c>
      <c r="I186" t="s">
        <v>134</v>
      </c>
      <c r="J186" t="s">
        <v>229</v>
      </c>
      <c r="K186" t="s">
        <v>107</v>
      </c>
      <c r="L186" t="s">
        <v>97</v>
      </c>
      <c r="M186" t="s">
        <v>108</v>
      </c>
      <c r="N186" t="s">
        <v>118</v>
      </c>
      <c r="O186" t="s">
        <v>109</v>
      </c>
      <c r="P186" t="s">
        <v>97</v>
      </c>
      <c r="Q186" t="s">
        <v>120</v>
      </c>
      <c r="R186">
        <v>833</v>
      </c>
      <c r="S186" t="s">
        <v>121</v>
      </c>
      <c r="T186" t="s">
        <v>122</v>
      </c>
      <c r="U186" t="s">
        <v>213</v>
      </c>
      <c r="V186" t="s">
        <v>97</v>
      </c>
      <c r="W186" t="s">
        <v>230</v>
      </c>
      <c r="X186">
        <v>1</v>
      </c>
      <c r="Y186" t="s">
        <v>97</v>
      </c>
      <c r="Z186" s="38">
        <v>42144.701678240737</v>
      </c>
      <c r="AA186" t="s">
        <v>114</v>
      </c>
      <c r="AB186" t="s">
        <v>97</v>
      </c>
    </row>
    <row r="187" spans="1:28" x14ac:dyDescent="0.3">
      <c r="A187" s="40">
        <v>186</v>
      </c>
      <c r="B187" s="8">
        <v>2</v>
      </c>
      <c r="C187" s="8">
        <v>7</v>
      </c>
      <c r="D187" s="8">
        <v>0</v>
      </c>
      <c r="E187" t="s">
        <v>148</v>
      </c>
      <c r="F187">
        <v>132387328</v>
      </c>
      <c r="G187" s="37" t="s">
        <v>133</v>
      </c>
      <c r="H187" t="s">
        <v>25</v>
      </c>
      <c r="I187" t="s">
        <v>134</v>
      </c>
      <c r="J187" t="s">
        <v>229</v>
      </c>
      <c r="K187" t="s">
        <v>107</v>
      </c>
      <c r="L187" t="s">
        <v>97</v>
      </c>
      <c r="M187" t="s">
        <v>108</v>
      </c>
      <c r="N187" t="s">
        <v>100</v>
      </c>
      <c r="O187" t="s">
        <v>109</v>
      </c>
      <c r="P187" t="s">
        <v>97</v>
      </c>
      <c r="Q187" t="s">
        <v>120</v>
      </c>
      <c r="R187">
        <v>833</v>
      </c>
      <c r="S187" t="s">
        <v>121</v>
      </c>
      <c r="T187" t="s">
        <v>122</v>
      </c>
      <c r="U187" t="s">
        <v>213</v>
      </c>
      <c r="V187" t="s">
        <v>97</v>
      </c>
      <c r="W187" t="s">
        <v>230</v>
      </c>
      <c r="X187">
        <v>1</v>
      </c>
      <c r="Y187" t="s">
        <v>97</v>
      </c>
      <c r="Z187" s="38">
        <v>42144.701886574076</v>
      </c>
      <c r="AA187" t="s">
        <v>114</v>
      </c>
      <c r="AB187" t="s">
        <v>97</v>
      </c>
    </row>
    <row r="188" spans="1:28" x14ac:dyDescent="0.3">
      <c r="A188" s="40">
        <v>187</v>
      </c>
      <c r="B188" s="8">
        <v>3</v>
      </c>
      <c r="C188" s="8">
        <v>7</v>
      </c>
      <c r="D188" s="8">
        <v>0</v>
      </c>
      <c r="E188" t="s">
        <v>148</v>
      </c>
      <c r="F188">
        <v>453979288</v>
      </c>
      <c r="G188" s="37" t="s">
        <v>98</v>
      </c>
      <c r="H188" t="s">
        <v>97</v>
      </c>
      <c r="I188" t="s">
        <v>97</v>
      </c>
      <c r="J188" t="s">
        <v>97</v>
      </c>
      <c r="K188" t="s">
        <v>97</v>
      </c>
      <c r="L188" t="s">
        <v>97</v>
      </c>
      <c r="M188" t="s">
        <v>99</v>
      </c>
      <c r="N188" t="s">
        <v>100</v>
      </c>
      <c r="O188" t="s">
        <v>97</v>
      </c>
      <c r="P188" t="s">
        <v>97</v>
      </c>
      <c r="Q188" t="s">
        <v>120</v>
      </c>
      <c r="R188">
        <v>833</v>
      </c>
      <c r="S188" t="s">
        <v>121</v>
      </c>
      <c r="T188" t="s">
        <v>122</v>
      </c>
      <c r="U188" t="s">
        <v>97</v>
      </c>
      <c r="V188" t="s">
        <v>97</v>
      </c>
      <c r="W188" t="s">
        <v>97</v>
      </c>
      <c r="X188">
        <v>1</v>
      </c>
      <c r="Y188" t="s">
        <v>97</v>
      </c>
      <c r="Z188" s="38">
        <v>41962.57230324074</v>
      </c>
      <c r="AA188" t="s">
        <v>114</v>
      </c>
      <c r="AB188" t="s">
        <v>97</v>
      </c>
    </row>
    <row r="189" spans="1:28" x14ac:dyDescent="0.3">
      <c r="A189" s="40">
        <v>188</v>
      </c>
      <c r="B189" s="8">
        <v>3</v>
      </c>
      <c r="C189" s="8">
        <v>7</v>
      </c>
      <c r="D189" s="8">
        <v>0</v>
      </c>
      <c r="E189" t="s">
        <v>97</v>
      </c>
      <c r="F189">
        <v>453979296</v>
      </c>
      <c r="G189" s="37" t="s">
        <v>98</v>
      </c>
      <c r="H189" t="s">
        <v>97</v>
      </c>
      <c r="I189" t="s">
        <v>97</v>
      </c>
      <c r="J189" t="s">
        <v>97</v>
      </c>
      <c r="K189" t="s">
        <v>97</v>
      </c>
      <c r="L189" t="s">
        <v>97</v>
      </c>
      <c r="M189" t="s">
        <v>99</v>
      </c>
      <c r="N189" t="s">
        <v>118</v>
      </c>
      <c r="O189" t="s">
        <v>97</v>
      </c>
      <c r="P189" t="s">
        <v>97</v>
      </c>
      <c r="Q189" t="s">
        <v>120</v>
      </c>
      <c r="R189">
        <v>833</v>
      </c>
      <c r="S189" t="s">
        <v>121</v>
      </c>
      <c r="T189" t="s">
        <v>122</v>
      </c>
      <c r="U189" t="s">
        <v>97</v>
      </c>
      <c r="V189" t="s">
        <v>97</v>
      </c>
      <c r="W189" t="s">
        <v>97</v>
      </c>
      <c r="X189">
        <v>1</v>
      </c>
      <c r="Y189" t="s">
        <v>97</v>
      </c>
      <c r="Z189" s="38">
        <v>40491.333333333336</v>
      </c>
      <c r="AA189" t="s">
        <v>102</v>
      </c>
      <c r="AB189" t="s">
        <v>97</v>
      </c>
    </row>
    <row r="190" spans="1:28" x14ac:dyDescent="0.3">
      <c r="A190" s="40">
        <v>189</v>
      </c>
      <c r="B190" s="8">
        <v>3</v>
      </c>
      <c r="C190" s="8">
        <v>10</v>
      </c>
      <c r="D190" s="8">
        <v>0</v>
      </c>
      <c r="E190" t="s">
        <v>148</v>
      </c>
      <c r="F190">
        <v>51500858744</v>
      </c>
      <c r="G190" s="37" t="s">
        <v>133</v>
      </c>
      <c r="H190" t="s">
        <v>25</v>
      </c>
      <c r="I190" t="s">
        <v>134</v>
      </c>
      <c r="J190" t="s">
        <v>233</v>
      </c>
      <c r="K190" t="s">
        <v>234</v>
      </c>
      <c r="L190" t="s">
        <v>97</v>
      </c>
      <c r="M190" t="s">
        <v>108</v>
      </c>
      <c r="N190" t="s">
        <v>100</v>
      </c>
      <c r="O190" t="s">
        <v>116</v>
      </c>
      <c r="P190">
        <v>9005</v>
      </c>
      <c r="Q190" t="s">
        <v>120</v>
      </c>
      <c r="R190">
        <v>177</v>
      </c>
      <c r="S190" t="s">
        <v>149</v>
      </c>
      <c r="T190" t="s">
        <v>151</v>
      </c>
      <c r="U190" t="s">
        <v>233</v>
      </c>
      <c r="V190" t="s">
        <v>97</v>
      </c>
      <c r="W190" t="s">
        <v>97</v>
      </c>
      <c r="X190">
        <v>1</v>
      </c>
      <c r="Y190" t="s">
        <v>97</v>
      </c>
      <c r="Z190" s="38">
        <v>42151.51357638889</v>
      </c>
      <c r="AA190" t="s">
        <v>114</v>
      </c>
      <c r="AB190" t="s">
        <v>97</v>
      </c>
    </row>
    <row r="191" spans="1:28" x14ac:dyDescent="0.3">
      <c r="A191" s="40">
        <v>190</v>
      </c>
      <c r="B191" s="8">
        <v>3</v>
      </c>
      <c r="C191" s="8">
        <v>10</v>
      </c>
      <c r="D191" s="8">
        <v>0</v>
      </c>
      <c r="E191" t="s">
        <v>148</v>
      </c>
      <c r="F191">
        <v>51500864050</v>
      </c>
      <c r="G191" s="37" t="s">
        <v>104</v>
      </c>
      <c r="H191" t="s">
        <v>24</v>
      </c>
      <c r="I191" t="s">
        <v>235</v>
      </c>
      <c r="J191" t="s">
        <v>233</v>
      </c>
      <c r="K191" t="s">
        <v>234</v>
      </c>
      <c r="L191" t="s">
        <v>97</v>
      </c>
      <c r="M191" t="s">
        <v>108</v>
      </c>
      <c r="N191" t="s">
        <v>100</v>
      </c>
      <c r="O191" t="s">
        <v>116</v>
      </c>
      <c r="P191">
        <v>9005</v>
      </c>
      <c r="Q191" t="s">
        <v>120</v>
      </c>
      <c r="R191">
        <v>177</v>
      </c>
      <c r="S191" t="s">
        <v>149</v>
      </c>
      <c r="T191" t="s">
        <v>151</v>
      </c>
      <c r="U191" t="s">
        <v>233</v>
      </c>
      <c r="V191" t="s">
        <v>97</v>
      </c>
      <c r="W191" t="s">
        <v>97</v>
      </c>
      <c r="X191">
        <v>1</v>
      </c>
      <c r="Y191" t="s">
        <v>97</v>
      </c>
      <c r="Z191" s="38">
        <v>42151.513449074075</v>
      </c>
      <c r="AA191" t="s">
        <v>114</v>
      </c>
      <c r="AB191" t="s">
        <v>97</v>
      </c>
    </row>
    <row r="192" spans="1:28" x14ac:dyDescent="0.3">
      <c r="A192" s="40">
        <v>191</v>
      </c>
      <c r="B192" s="8">
        <v>3</v>
      </c>
      <c r="C192" s="8">
        <v>10</v>
      </c>
      <c r="D192" s="8">
        <v>0</v>
      </c>
      <c r="E192" t="s">
        <v>148</v>
      </c>
      <c r="F192">
        <v>65500453473</v>
      </c>
      <c r="G192" s="37" t="s">
        <v>104</v>
      </c>
      <c r="H192" t="s">
        <v>24</v>
      </c>
      <c r="I192" t="s">
        <v>236</v>
      </c>
      <c r="J192" t="s">
        <v>233</v>
      </c>
      <c r="K192" t="s">
        <v>234</v>
      </c>
      <c r="L192" t="s">
        <v>97</v>
      </c>
      <c r="M192" t="s">
        <v>108</v>
      </c>
      <c r="N192" t="s">
        <v>100</v>
      </c>
      <c r="O192" t="s">
        <v>116</v>
      </c>
      <c r="P192">
        <v>9005</v>
      </c>
      <c r="Q192" t="s">
        <v>120</v>
      </c>
      <c r="R192">
        <v>177</v>
      </c>
      <c r="S192" t="s">
        <v>149</v>
      </c>
      <c r="T192" t="s">
        <v>151</v>
      </c>
      <c r="U192" t="s">
        <v>233</v>
      </c>
      <c r="V192" t="s">
        <v>97</v>
      </c>
      <c r="W192" t="s">
        <v>97</v>
      </c>
      <c r="X192">
        <v>1</v>
      </c>
      <c r="Y192" t="s">
        <v>97</v>
      </c>
      <c r="Z192" s="38">
        <v>42151.512997685182</v>
      </c>
      <c r="AA192" t="s">
        <v>114</v>
      </c>
      <c r="AB192" t="s">
        <v>97</v>
      </c>
    </row>
    <row r="193" spans="1:28" x14ac:dyDescent="0.3">
      <c r="A193" s="40">
        <v>192</v>
      </c>
      <c r="B193" s="8">
        <v>3</v>
      </c>
      <c r="C193" s="8">
        <v>10</v>
      </c>
      <c r="D193" s="8">
        <v>0</v>
      </c>
      <c r="E193" t="s">
        <v>148</v>
      </c>
      <c r="F193">
        <v>65500461755</v>
      </c>
      <c r="G193" s="37" t="s">
        <v>133</v>
      </c>
      <c r="H193" t="s">
        <v>25</v>
      </c>
      <c r="I193" t="s">
        <v>134</v>
      </c>
      <c r="J193" t="s">
        <v>233</v>
      </c>
      <c r="K193" t="s">
        <v>234</v>
      </c>
      <c r="L193" t="s">
        <v>97</v>
      </c>
      <c r="M193" t="s">
        <v>108</v>
      </c>
      <c r="N193" t="s">
        <v>100</v>
      </c>
      <c r="O193" t="s">
        <v>116</v>
      </c>
      <c r="P193">
        <v>9005</v>
      </c>
      <c r="Q193" t="s">
        <v>120</v>
      </c>
      <c r="R193">
        <v>177</v>
      </c>
      <c r="S193" t="s">
        <v>149</v>
      </c>
      <c r="T193" t="s">
        <v>151</v>
      </c>
      <c r="U193" t="s">
        <v>233</v>
      </c>
      <c r="V193" t="s">
        <v>97</v>
      </c>
      <c r="W193" t="s">
        <v>97</v>
      </c>
      <c r="X193">
        <v>1</v>
      </c>
      <c r="Y193" t="s">
        <v>97</v>
      </c>
      <c r="Z193" s="38">
        <v>42151.512870370374</v>
      </c>
      <c r="AA193" t="s">
        <v>114</v>
      </c>
      <c r="AB193" t="s">
        <v>97</v>
      </c>
    </row>
    <row r="194" spans="1:28" x14ac:dyDescent="0.3">
      <c r="A194" s="40">
        <v>193</v>
      </c>
      <c r="B194" s="8">
        <v>3</v>
      </c>
      <c r="C194" s="8">
        <v>10</v>
      </c>
      <c r="D194" s="8">
        <v>0</v>
      </c>
      <c r="E194" t="s">
        <v>148</v>
      </c>
      <c r="F194">
        <v>65500495361</v>
      </c>
      <c r="G194" s="37" t="s">
        <v>104</v>
      </c>
      <c r="H194" t="s">
        <v>24</v>
      </c>
      <c r="I194" t="s">
        <v>235</v>
      </c>
      <c r="J194" t="s">
        <v>233</v>
      </c>
      <c r="K194" t="s">
        <v>234</v>
      </c>
      <c r="L194" t="s">
        <v>97</v>
      </c>
      <c r="M194" t="s">
        <v>108</v>
      </c>
      <c r="N194" t="s">
        <v>100</v>
      </c>
      <c r="O194" t="s">
        <v>116</v>
      </c>
      <c r="P194">
        <v>9005</v>
      </c>
      <c r="Q194" t="s">
        <v>120</v>
      </c>
      <c r="R194">
        <v>177</v>
      </c>
      <c r="S194" t="s">
        <v>149</v>
      </c>
      <c r="T194" t="s">
        <v>151</v>
      </c>
      <c r="U194" t="s">
        <v>233</v>
      </c>
      <c r="V194" t="s">
        <v>97</v>
      </c>
      <c r="W194" t="s">
        <v>97</v>
      </c>
      <c r="X194">
        <v>1</v>
      </c>
      <c r="Y194" t="s">
        <v>97</v>
      </c>
      <c r="Z194" s="38">
        <v>42151.512731481482</v>
      </c>
      <c r="AA194" t="s">
        <v>114</v>
      </c>
      <c r="AB194" t="s">
        <v>97</v>
      </c>
    </row>
    <row r="195" spans="1:28" x14ac:dyDescent="0.3">
      <c r="A195" s="40">
        <v>194</v>
      </c>
      <c r="B195" s="8">
        <v>3</v>
      </c>
      <c r="C195" s="8">
        <v>10</v>
      </c>
      <c r="D195" s="8">
        <v>0</v>
      </c>
      <c r="E195" t="s">
        <v>148</v>
      </c>
      <c r="F195">
        <v>65500501066</v>
      </c>
      <c r="G195" s="37" t="s">
        <v>127</v>
      </c>
      <c r="H195" t="s">
        <v>18</v>
      </c>
      <c r="I195" t="s">
        <v>18</v>
      </c>
      <c r="J195" t="s">
        <v>233</v>
      </c>
      <c r="K195" t="s">
        <v>234</v>
      </c>
      <c r="L195" t="s">
        <v>97</v>
      </c>
      <c r="M195" t="s">
        <v>108</v>
      </c>
      <c r="N195" t="s">
        <v>100</v>
      </c>
      <c r="O195" t="s">
        <v>116</v>
      </c>
      <c r="P195">
        <v>9005</v>
      </c>
      <c r="Q195" t="s">
        <v>120</v>
      </c>
      <c r="R195">
        <v>177</v>
      </c>
      <c r="S195" t="s">
        <v>149</v>
      </c>
      <c r="T195" t="s">
        <v>151</v>
      </c>
      <c r="U195" t="s">
        <v>233</v>
      </c>
      <c r="V195" t="s">
        <v>97</v>
      </c>
      <c r="W195" t="s">
        <v>97</v>
      </c>
      <c r="X195">
        <v>1</v>
      </c>
      <c r="Y195" t="s">
        <v>97</v>
      </c>
      <c r="Z195" s="38">
        <v>42151.512604166666</v>
      </c>
      <c r="AA195" t="s">
        <v>114</v>
      </c>
      <c r="AB195" t="s">
        <v>97</v>
      </c>
    </row>
    <row r="196" spans="1:28" x14ac:dyDescent="0.3">
      <c r="A196" s="40">
        <v>195</v>
      </c>
      <c r="B196" s="8">
        <v>3</v>
      </c>
      <c r="C196" s="8">
        <v>10</v>
      </c>
      <c r="D196" s="8">
        <v>0</v>
      </c>
      <c r="E196" t="s">
        <v>148</v>
      </c>
      <c r="F196">
        <v>82500107248</v>
      </c>
      <c r="G196" s="37" t="s">
        <v>104</v>
      </c>
      <c r="H196" t="s">
        <v>24</v>
      </c>
      <c r="I196" t="s">
        <v>235</v>
      </c>
      <c r="J196" t="s">
        <v>233</v>
      </c>
      <c r="K196" t="s">
        <v>234</v>
      </c>
      <c r="L196" t="s">
        <v>97</v>
      </c>
      <c r="M196" t="s">
        <v>108</v>
      </c>
      <c r="N196" t="s">
        <v>118</v>
      </c>
      <c r="O196" t="s">
        <v>116</v>
      </c>
      <c r="P196">
        <v>9005</v>
      </c>
      <c r="Q196" t="s">
        <v>120</v>
      </c>
      <c r="R196">
        <v>177</v>
      </c>
      <c r="S196" t="s">
        <v>149</v>
      </c>
      <c r="T196" t="s">
        <v>151</v>
      </c>
      <c r="U196" t="s">
        <v>233</v>
      </c>
      <c r="V196" t="s">
        <v>97</v>
      </c>
      <c r="W196" t="s">
        <v>97</v>
      </c>
      <c r="X196">
        <v>1</v>
      </c>
      <c r="Y196" t="s">
        <v>97</v>
      </c>
      <c r="Z196" s="38">
        <v>42151.510891203703</v>
      </c>
      <c r="AA196" t="s">
        <v>114</v>
      </c>
      <c r="AB196" t="s">
        <v>97</v>
      </c>
    </row>
    <row r="197" spans="1:28" x14ac:dyDescent="0.3">
      <c r="A197" s="40">
        <v>196</v>
      </c>
      <c r="B197" s="8">
        <v>3</v>
      </c>
      <c r="C197" s="8">
        <v>10</v>
      </c>
      <c r="D197" s="8">
        <v>0</v>
      </c>
      <c r="E197" t="s">
        <v>148</v>
      </c>
      <c r="F197">
        <v>65500531065</v>
      </c>
      <c r="G197" s="37" t="s">
        <v>104</v>
      </c>
      <c r="H197" t="s">
        <v>24</v>
      </c>
      <c r="I197" t="s">
        <v>235</v>
      </c>
      <c r="J197" t="s">
        <v>233</v>
      </c>
      <c r="K197" t="s">
        <v>234</v>
      </c>
      <c r="L197" t="s">
        <v>97</v>
      </c>
      <c r="M197" t="s">
        <v>108</v>
      </c>
      <c r="N197" t="s">
        <v>100</v>
      </c>
      <c r="O197" t="s">
        <v>116</v>
      </c>
      <c r="P197">
        <v>9005</v>
      </c>
      <c r="Q197" t="s">
        <v>120</v>
      </c>
      <c r="R197">
        <v>177</v>
      </c>
      <c r="S197" t="s">
        <v>149</v>
      </c>
      <c r="T197" t="s">
        <v>151</v>
      </c>
      <c r="U197" t="s">
        <v>233</v>
      </c>
      <c r="V197" t="s">
        <v>97</v>
      </c>
      <c r="W197" t="s">
        <v>97</v>
      </c>
      <c r="X197">
        <v>1</v>
      </c>
      <c r="Y197" t="s">
        <v>97</v>
      </c>
      <c r="Z197" s="38">
        <v>42151.512499999997</v>
      </c>
      <c r="AA197" t="s">
        <v>114</v>
      </c>
      <c r="AB197" t="s">
        <v>97</v>
      </c>
    </row>
    <row r="198" spans="1:28" x14ac:dyDescent="0.3">
      <c r="A198" s="40">
        <v>197</v>
      </c>
      <c r="B198" s="8">
        <v>3</v>
      </c>
      <c r="C198" s="8">
        <v>10</v>
      </c>
      <c r="D198" s="8">
        <v>0</v>
      </c>
      <c r="E198" t="s">
        <v>148</v>
      </c>
      <c r="F198">
        <v>82500140262</v>
      </c>
      <c r="G198" s="37" t="s">
        <v>124</v>
      </c>
      <c r="H198" t="s">
        <v>26</v>
      </c>
      <c r="I198" t="s">
        <v>26</v>
      </c>
      <c r="J198" t="s">
        <v>233</v>
      </c>
      <c r="K198" t="s">
        <v>234</v>
      </c>
      <c r="L198" t="s">
        <v>97</v>
      </c>
      <c r="M198" t="s">
        <v>108</v>
      </c>
      <c r="N198" t="s">
        <v>118</v>
      </c>
      <c r="O198" t="s">
        <v>116</v>
      </c>
      <c r="P198">
        <v>9005</v>
      </c>
      <c r="Q198" t="s">
        <v>120</v>
      </c>
      <c r="R198">
        <v>177</v>
      </c>
      <c r="S198" t="s">
        <v>149</v>
      </c>
      <c r="T198" t="s">
        <v>151</v>
      </c>
      <c r="U198" t="s">
        <v>233</v>
      </c>
      <c r="V198" t="s">
        <v>97</v>
      </c>
      <c r="W198" t="s">
        <v>97</v>
      </c>
      <c r="X198">
        <v>1</v>
      </c>
      <c r="Y198" t="s">
        <v>97</v>
      </c>
      <c r="Z198" s="38">
        <v>42151.510740740741</v>
      </c>
      <c r="AA198" t="s">
        <v>114</v>
      </c>
      <c r="AB198" t="s">
        <v>97</v>
      </c>
    </row>
    <row r="199" spans="1:28" x14ac:dyDescent="0.3">
      <c r="A199" s="40">
        <v>198</v>
      </c>
      <c r="B199" s="8">
        <v>3</v>
      </c>
      <c r="C199" s="8">
        <v>10</v>
      </c>
      <c r="D199" s="8">
        <v>0</v>
      </c>
      <c r="E199" t="s">
        <v>148</v>
      </c>
      <c r="F199">
        <v>51908175223</v>
      </c>
      <c r="G199" s="37" t="s">
        <v>104</v>
      </c>
      <c r="H199" t="s">
        <v>24</v>
      </c>
      <c r="I199" t="s">
        <v>236</v>
      </c>
      <c r="J199" t="s">
        <v>233</v>
      </c>
      <c r="K199" t="s">
        <v>234</v>
      </c>
      <c r="L199" t="s">
        <v>97</v>
      </c>
      <c r="M199" t="s">
        <v>108</v>
      </c>
      <c r="N199" t="s">
        <v>100</v>
      </c>
      <c r="O199" t="s">
        <v>116</v>
      </c>
      <c r="P199">
        <v>9005</v>
      </c>
      <c r="Q199" t="s">
        <v>120</v>
      </c>
      <c r="R199">
        <v>177</v>
      </c>
      <c r="S199" t="s">
        <v>149</v>
      </c>
      <c r="T199" t="s">
        <v>151</v>
      </c>
      <c r="U199" t="s">
        <v>233</v>
      </c>
      <c r="V199" t="s">
        <v>97</v>
      </c>
      <c r="W199" t="s">
        <v>97</v>
      </c>
      <c r="X199">
        <v>1</v>
      </c>
      <c r="Y199" t="s">
        <v>97</v>
      </c>
      <c r="Z199" s="38">
        <v>42151.513310185182</v>
      </c>
      <c r="AA199" t="s">
        <v>114</v>
      </c>
      <c r="AB199" t="s">
        <v>97</v>
      </c>
    </row>
    <row r="200" spans="1:28" x14ac:dyDescent="0.3">
      <c r="A200" s="40">
        <v>199</v>
      </c>
      <c r="B200" s="8">
        <v>3</v>
      </c>
      <c r="C200" s="8">
        <v>10</v>
      </c>
      <c r="D200" s="8">
        <v>0</v>
      </c>
      <c r="E200" t="s">
        <v>148</v>
      </c>
      <c r="F200">
        <v>65501394106</v>
      </c>
      <c r="G200" s="37" t="s">
        <v>133</v>
      </c>
      <c r="H200" t="s">
        <v>25</v>
      </c>
      <c r="I200" t="s">
        <v>134</v>
      </c>
      <c r="J200" t="s">
        <v>233</v>
      </c>
      <c r="K200" t="s">
        <v>234</v>
      </c>
      <c r="L200" t="s">
        <v>97</v>
      </c>
      <c r="M200" t="s">
        <v>108</v>
      </c>
      <c r="N200" t="s">
        <v>100</v>
      </c>
      <c r="O200" t="s">
        <v>116</v>
      </c>
      <c r="P200">
        <v>9005</v>
      </c>
      <c r="Q200" t="s">
        <v>120</v>
      </c>
      <c r="R200">
        <v>117</v>
      </c>
      <c r="S200" t="s">
        <v>149</v>
      </c>
      <c r="T200" t="s">
        <v>151</v>
      </c>
      <c r="U200" t="s">
        <v>233</v>
      </c>
      <c r="V200" t="s">
        <v>97</v>
      </c>
      <c r="W200" t="s">
        <v>97</v>
      </c>
      <c r="X200">
        <v>1</v>
      </c>
      <c r="Y200" t="s">
        <v>97</v>
      </c>
      <c r="Z200" s="38">
        <v>42151.512395833335</v>
      </c>
      <c r="AA200" t="s">
        <v>114</v>
      </c>
      <c r="AB200" t="s">
        <v>97</v>
      </c>
    </row>
    <row r="201" spans="1:28" x14ac:dyDescent="0.3">
      <c r="A201" s="40">
        <v>200</v>
      </c>
      <c r="B201" s="8">
        <v>4</v>
      </c>
      <c r="C201" s="8">
        <v>7</v>
      </c>
      <c r="D201" s="8">
        <v>0</v>
      </c>
      <c r="E201" t="s">
        <v>97</v>
      </c>
      <c r="F201">
        <v>137168756</v>
      </c>
      <c r="G201" s="37" t="s">
        <v>98</v>
      </c>
      <c r="H201" t="s">
        <v>97</v>
      </c>
      <c r="I201" t="s">
        <v>97</v>
      </c>
      <c r="J201" t="s">
        <v>97</v>
      </c>
      <c r="K201" t="s">
        <v>97</v>
      </c>
      <c r="L201" t="s">
        <v>97</v>
      </c>
      <c r="M201" t="s">
        <v>99</v>
      </c>
      <c r="N201" t="s">
        <v>100</v>
      </c>
      <c r="O201" t="s">
        <v>97</v>
      </c>
      <c r="P201" t="s">
        <v>97</v>
      </c>
      <c r="Q201" t="s">
        <v>126</v>
      </c>
      <c r="R201" t="s">
        <v>97</v>
      </c>
      <c r="S201" t="s">
        <v>97</v>
      </c>
      <c r="T201" t="s">
        <v>122</v>
      </c>
      <c r="U201" t="s">
        <v>97</v>
      </c>
      <c r="V201" t="s">
        <v>97</v>
      </c>
      <c r="W201" t="s">
        <v>97</v>
      </c>
      <c r="X201">
        <v>1</v>
      </c>
      <c r="Y201" t="s">
        <v>97</v>
      </c>
      <c r="Z201" s="38">
        <v>40491.333333333336</v>
      </c>
      <c r="AA201" t="s">
        <v>102</v>
      </c>
      <c r="AB201" t="s">
        <v>97</v>
      </c>
    </row>
    <row r="202" spans="1:28" x14ac:dyDescent="0.3">
      <c r="A202" s="40">
        <v>201</v>
      </c>
      <c r="B202" s="8">
        <v>4</v>
      </c>
      <c r="C202" s="8">
        <v>7</v>
      </c>
      <c r="D202" s="8">
        <v>0</v>
      </c>
      <c r="E202" t="s">
        <v>148</v>
      </c>
      <c r="F202">
        <v>448325677</v>
      </c>
      <c r="G202" s="37" t="s">
        <v>133</v>
      </c>
      <c r="H202" t="s">
        <v>25</v>
      </c>
      <c r="I202" t="s">
        <v>134</v>
      </c>
      <c r="J202" t="s">
        <v>125</v>
      </c>
      <c r="K202" t="s">
        <v>107</v>
      </c>
      <c r="L202" t="s">
        <v>97</v>
      </c>
      <c r="M202" t="s">
        <v>108</v>
      </c>
      <c r="N202" t="s">
        <v>100</v>
      </c>
      <c r="O202" t="s">
        <v>237</v>
      </c>
      <c r="P202" t="s">
        <v>97</v>
      </c>
      <c r="Q202" t="s">
        <v>120</v>
      </c>
      <c r="R202">
        <v>833</v>
      </c>
      <c r="S202" t="s">
        <v>121</v>
      </c>
      <c r="T202" t="s">
        <v>122</v>
      </c>
      <c r="U202" t="s">
        <v>238</v>
      </c>
      <c r="V202" t="s">
        <v>97</v>
      </c>
      <c r="W202" t="s">
        <v>113</v>
      </c>
      <c r="X202">
        <v>1</v>
      </c>
      <c r="Y202" t="s">
        <v>239</v>
      </c>
      <c r="Z202" s="38">
        <v>41962.367673611108</v>
      </c>
      <c r="AA202" t="s">
        <v>114</v>
      </c>
      <c r="AB202" t="s">
        <v>97</v>
      </c>
    </row>
    <row r="203" spans="1:28" x14ac:dyDescent="0.3">
      <c r="A203" s="40">
        <v>202</v>
      </c>
      <c r="B203" s="8">
        <v>5</v>
      </c>
      <c r="C203" s="8">
        <v>7</v>
      </c>
      <c r="D203" s="8">
        <v>0</v>
      </c>
      <c r="E203" t="s">
        <v>97</v>
      </c>
      <c r="F203">
        <v>182071509</v>
      </c>
      <c r="G203" s="37" t="s">
        <v>98</v>
      </c>
      <c r="H203" t="s">
        <v>97</v>
      </c>
      <c r="I203" t="s">
        <v>97</v>
      </c>
      <c r="J203" t="s">
        <v>97</v>
      </c>
      <c r="K203" t="s">
        <v>97</v>
      </c>
      <c r="L203" t="s">
        <v>97</v>
      </c>
      <c r="M203" t="s">
        <v>99</v>
      </c>
      <c r="N203" t="s">
        <v>100</v>
      </c>
      <c r="O203" t="s">
        <v>97</v>
      </c>
      <c r="P203" t="s">
        <v>97</v>
      </c>
      <c r="Q203" t="s">
        <v>126</v>
      </c>
      <c r="R203" t="s">
        <v>97</v>
      </c>
      <c r="S203" t="s">
        <v>97</v>
      </c>
      <c r="T203" t="s">
        <v>122</v>
      </c>
      <c r="U203" t="s">
        <v>97</v>
      </c>
      <c r="V203" t="s">
        <v>97</v>
      </c>
      <c r="W203" t="s">
        <v>97</v>
      </c>
      <c r="X203">
        <v>1</v>
      </c>
      <c r="Y203" t="s">
        <v>97</v>
      </c>
      <c r="Z203" s="38">
        <v>40491.333333333336</v>
      </c>
      <c r="AA203" t="s">
        <v>102</v>
      </c>
      <c r="AB203" t="s">
        <v>97</v>
      </c>
    </row>
    <row r="204" spans="1:28" x14ac:dyDescent="0.3">
      <c r="A204" s="40">
        <v>203</v>
      </c>
      <c r="B204" s="8">
        <v>44</v>
      </c>
      <c r="C204" s="8">
        <v>7</v>
      </c>
      <c r="D204" s="8">
        <v>0</v>
      </c>
      <c r="E204" t="s">
        <v>148</v>
      </c>
      <c r="F204">
        <v>101380117</v>
      </c>
      <c r="G204" s="37" t="s">
        <v>124</v>
      </c>
      <c r="H204" t="s">
        <v>26</v>
      </c>
      <c r="I204" t="s">
        <v>26</v>
      </c>
      <c r="J204" t="s">
        <v>125</v>
      </c>
      <c r="K204" t="s">
        <v>107</v>
      </c>
      <c r="L204" t="s">
        <v>97</v>
      </c>
      <c r="M204" t="s">
        <v>108</v>
      </c>
      <c r="N204" t="s">
        <v>118</v>
      </c>
      <c r="O204" t="s">
        <v>109</v>
      </c>
      <c r="P204" t="s">
        <v>97</v>
      </c>
      <c r="Q204" t="s">
        <v>120</v>
      </c>
      <c r="R204">
        <v>833</v>
      </c>
      <c r="S204" t="s">
        <v>121</v>
      </c>
      <c r="T204" t="s">
        <v>122</v>
      </c>
      <c r="U204" t="s">
        <v>213</v>
      </c>
      <c r="V204" t="s">
        <v>97</v>
      </c>
      <c r="W204" t="s">
        <v>113</v>
      </c>
      <c r="X204">
        <v>1</v>
      </c>
      <c r="Y204" t="s">
        <v>97</v>
      </c>
      <c r="Z204" s="38">
        <v>42146.697071759256</v>
      </c>
      <c r="AA204" t="s">
        <v>114</v>
      </c>
      <c r="AB204" t="s">
        <v>97</v>
      </c>
    </row>
    <row r="205" spans="1:28" x14ac:dyDescent="0.3">
      <c r="A205" s="40">
        <v>204</v>
      </c>
      <c r="B205" s="8">
        <v>8</v>
      </c>
      <c r="C205" s="8">
        <v>1</v>
      </c>
      <c r="D205" s="8">
        <v>0</v>
      </c>
      <c r="E205" t="s">
        <v>97</v>
      </c>
      <c r="F205">
        <v>5020023612</v>
      </c>
      <c r="G205" s="37" t="s">
        <v>133</v>
      </c>
      <c r="H205" t="s">
        <v>25</v>
      </c>
      <c r="I205" t="s">
        <v>134</v>
      </c>
      <c r="J205" t="s">
        <v>154</v>
      </c>
      <c r="K205" t="s">
        <v>97</v>
      </c>
      <c r="L205" t="s">
        <v>97</v>
      </c>
      <c r="M205" t="s">
        <v>99</v>
      </c>
      <c r="N205" t="s">
        <v>118</v>
      </c>
      <c r="O205" t="s">
        <v>97</v>
      </c>
      <c r="P205" t="s">
        <v>97</v>
      </c>
      <c r="Q205" t="s">
        <v>126</v>
      </c>
      <c r="R205" t="s">
        <v>97</v>
      </c>
      <c r="S205" t="s">
        <v>97</v>
      </c>
      <c r="T205" t="s">
        <v>111</v>
      </c>
      <c r="U205" t="s">
        <v>97</v>
      </c>
      <c r="V205" t="s">
        <v>97</v>
      </c>
      <c r="W205" t="s">
        <v>97</v>
      </c>
      <c r="X205">
        <v>1</v>
      </c>
      <c r="Y205" t="s">
        <v>97</v>
      </c>
      <c r="Z205" s="38">
        <v>40491.333333333336</v>
      </c>
      <c r="AA205" t="s">
        <v>102</v>
      </c>
      <c r="AB205" t="s">
        <v>97</v>
      </c>
    </row>
    <row r="206" spans="1:28" x14ac:dyDescent="0.3">
      <c r="A206" s="40">
        <v>205</v>
      </c>
      <c r="B206" s="8">
        <v>8</v>
      </c>
      <c r="C206" s="8">
        <v>1</v>
      </c>
      <c r="D206" s="8">
        <v>0</v>
      </c>
      <c r="E206" t="s">
        <v>97</v>
      </c>
      <c r="F206">
        <v>5020021962</v>
      </c>
      <c r="G206" s="37" t="s">
        <v>133</v>
      </c>
      <c r="H206" t="s">
        <v>25</v>
      </c>
      <c r="I206" t="s">
        <v>134</v>
      </c>
      <c r="J206" t="s">
        <v>154</v>
      </c>
      <c r="K206" t="s">
        <v>97</v>
      </c>
      <c r="L206" t="s">
        <v>97</v>
      </c>
      <c r="M206" t="s">
        <v>99</v>
      </c>
      <c r="N206" t="s">
        <v>100</v>
      </c>
      <c r="O206" t="s">
        <v>97</v>
      </c>
      <c r="P206" t="s">
        <v>97</v>
      </c>
      <c r="Q206" t="s">
        <v>126</v>
      </c>
      <c r="R206" t="s">
        <v>97</v>
      </c>
      <c r="S206" t="s">
        <v>97</v>
      </c>
      <c r="T206" t="s">
        <v>111</v>
      </c>
      <c r="U206" t="s">
        <v>97</v>
      </c>
      <c r="V206" t="s">
        <v>97</v>
      </c>
      <c r="W206" t="s">
        <v>97</v>
      </c>
      <c r="X206">
        <v>1</v>
      </c>
      <c r="Y206" t="s">
        <v>97</v>
      </c>
      <c r="Z206" s="38">
        <v>40491.333333333336</v>
      </c>
      <c r="AA206" t="s">
        <v>102</v>
      </c>
      <c r="AB206" t="s">
        <v>97</v>
      </c>
    </row>
    <row r="207" spans="1:28" x14ac:dyDescent="0.3">
      <c r="A207" s="40">
        <v>206</v>
      </c>
      <c r="B207" s="8">
        <v>8</v>
      </c>
      <c r="C207" s="8">
        <v>1</v>
      </c>
      <c r="D207" s="8">
        <v>0</v>
      </c>
      <c r="E207" t="s">
        <v>97</v>
      </c>
      <c r="F207">
        <v>5020021954</v>
      </c>
      <c r="G207" s="37" t="s">
        <v>133</v>
      </c>
      <c r="H207" t="s">
        <v>25</v>
      </c>
      <c r="I207" t="s">
        <v>134</v>
      </c>
      <c r="J207" t="s">
        <v>154</v>
      </c>
      <c r="K207" t="s">
        <v>97</v>
      </c>
      <c r="L207" t="s">
        <v>97</v>
      </c>
      <c r="M207" t="s">
        <v>99</v>
      </c>
      <c r="N207" t="s">
        <v>100</v>
      </c>
      <c r="O207" t="s">
        <v>97</v>
      </c>
      <c r="P207" t="s">
        <v>97</v>
      </c>
      <c r="Q207" t="s">
        <v>126</v>
      </c>
      <c r="R207" t="s">
        <v>97</v>
      </c>
      <c r="S207" t="s">
        <v>97</v>
      </c>
      <c r="T207" t="s">
        <v>111</v>
      </c>
      <c r="U207" t="s">
        <v>97</v>
      </c>
      <c r="V207" t="s">
        <v>97</v>
      </c>
      <c r="W207" t="s">
        <v>97</v>
      </c>
      <c r="X207">
        <v>1</v>
      </c>
      <c r="Y207" t="s">
        <v>97</v>
      </c>
      <c r="Z207" s="38">
        <v>40491.333333333336</v>
      </c>
      <c r="AA207" t="s">
        <v>102</v>
      </c>
      <c r="AB207" t="s">
        <v>97</v>
      </c>
    </row>
    <row r="208" spans="1:28" x14ac:dyDescent="0.3">
      <c r="A208" s="40">
        <v>207</v>
      </c>
      <c r="B208" s="8">
        <v>8</v>
      </c>
      <c r="C208" s="8">
        <v>3</v>
      </c>
      <c r="D208" s="8">
        <v>0</v>
      </c>
      <c r="E208" t="s">
        <v>97</v>
      </c>
      <c r="F208">
        <v>113602942</v>
      </c>
      <c r="G208" s="37" t="s">
        <v>98</v>
      </c>
      <c r="H208" t="s">
        <v>97</v>
      </c>
      <c r="I208" t="s">
        <v>97</v>
      </c>
      <c r="J208" t="s">
        <v>97</v>
      </c>
      <c r="K208" t="s">
        <v>97</v>
      </c>
      <c r="L208" t="s">
        <v>97</v>
      </c>
      <c r="M208" t="s">
        <v>99</v>
      </c>
      <c r="N208" t="s">
        <v>100</v>
      </c>
      <c r="O208" t="s">
        <v>97</v>
      </c>
      <c r="P208" t="s">
        <v>97</v>
      </c>
      <c r="Q208" t="s">
        <v>120</v>
      </c>
      <c r="R208" t="s">
        <v>97</v>
      </c>
      <c r="S208" t="s">
        <v>97</v>
      </c>
      <c r="T208" t="s">
        <v>97</v>
      </c>
      <c r="U208" t="s">
        <v>97</v>
      </c>
      <c r="V208" t="s">
        <v>97</v>
      </c>
      <c r="W208" t="s">
        <v>97</v>
      </c>
      <c r="X208">
        <v>1</v>
      </c>
      <c r="Y208" t="s">
        <v>97</v>
      </c>
      <c r="Z208" s="38">
        <v>40491.333333333336</v>
      </c>
      <c r="AA208" t="s">
        <v>102</v>
      </c>
      <c r="AB208" t="s">
        <v>97</v>
      </c>
    </row>
    <row r="209" spans="1:28" x14ac:dyDescent="0.3">
      <c r="A209" s="40">
        <v>208</v>
      </c>
      <c r="B209" s="8">
        <v>8</v>
      </c>
      <c r="C209" s="8">
        <v>4</v>
      </c>
      <c r="D209" s="8">
        <v>0</v>
      </c>
      <c r="E209" t="s">
        <v>97</v>
      </c>
      <c r="F209">
        <v>4771160673</v>
      </c>
      <c r="G209" s="37" t="s">
        <v>124</v>
      </c>
      <c r="H209" t="s">
        <v>26</v>
      </c>
      <c r="I209" t="s">
        <v>26</v>
      </c>
      <c r="J209" t="s">
        <v>97</v>
      </c>
      <c r="K209" t="s">
        <v>97</v>
      </c>
      <c r="L209" t="s">
        <v>97</v>
      </c>
      <c r="M209" t="s">
        <v>99</v>
      </c>
      <c r="N209" t="s">
        <v>118</v>
      </c>
      <c r="O209" t="s">
        <v>109</v>
      </c>
      <c r="P209" t="s">
        <v>97</v>
      </c>
      <c r="Q209" t="s">
        <v>146</v>
      </c>
      <c r="R209" t="s">
        <v>97</v>
      </c>
      <c r="S209" t="s">
        <v>97</v>
      </c>
      <c r="T209" t="s">
        <v>97</v>
      </c>
      <c r="U209" t="s">
        <v>97</v>
      </c>
      <c r="V209" t="s">
        <v>97</v>
      </c>
      <c r="W209" t="s">
        <v>97</v>
      </c>
      <c r="X209">
        <v>1</v>
      </c>
      <c r="Y209" t="s">
        <v>97</v>
      </c>
      <c r="Z209" s="38">
        <v>40491.333333333336</v>
      </c>
      <c r="AA209" t="s">
        <v>102</v>
      </c>
      <c r="AB209" t="s">
        <v>97</v>
      </c>
    </row>
    <row r="210" spans="1:28" x14ac:dyDescent="0.3">
      <c r="A210" s="40">
        <v>209</v>
      </c>
      <c r="B210" s="8">
        <v>8</v>
      </c>
      <c r="C210" s="8">
        <v>13</v>
      </c>
      <c r="D210" s="8">
        <v>0</v>
      </c>
      <c r="E210" t="s">
        <v>148</v>
      </c>
      <c r="F210">
        <v>4077334</v>
      </c>
      <c r="G210" s="37" t="s">
        <v>104</v>
      </c>
      <c r="H210" t="s">
        <v>24</v>
      </c>
      <c r="I210" t="s">
        <v>235</v>
      </c>
      <c r="J210" t="s">
        <v>157</v>
      </c>
      <c r="K210" t="s">
        <v>107</v>
      </c>
      <c r="L210" t="s">
        <v>97</v>
      </c>
      <c r="M210" t="s">
        <v>108</v>
      </c>
      <c r="N210" t="s">
        <v>118</v>
      </c>
      <c r="O210" t="s">
        <v>116</v>
      </c>
      <c r="P210" t="s">
        <v>97</v>
      </c>
      <c r="Q210" t="s">
        <v>146</v>
      </c>
      <c r="R210" t="s">
        <v>97</v>
      </c>
      <c r="S210" t="s">
        <v>97</v>
      </c>
      <c r="T210" t="s">
        <v>240</v>
      </c>
      <c r="U210" t="s">
        <v>241</v>
      </c>
      <c r="V210" t="s">
        <v>97</v>
      </c>
      <c r="W210" t="s">
        <v>97</v>
      </c>
      <c r="X210">
        <v>1</v>
      </c>
      <c r="Y210" t="s">
        <v>97</v>
      </c>
      <c r="Z210" s="38">
        <v>42146.698564814818</v>
      </c>
      <c r="AA210" t="s">
        <v>114</v>
      </c>
      <c r="AB210" t="s">
        <v>97</v>
      </c>
    </row>
    <row r="211" spans="1:28" x14ac:dyDescent="0.3">
      <c r="A211" s="40">
        <v>210</v>
      </c>
      <c r="B211" s="8">
        <v>8</v>
      </c>
      <c r="C211" s="8">
        <v>7</v>
      </c>
      <c r="D211" s="8">
        <v>0</v>
      </c>
      <c r="E211" t="s">
        <v>148</v>
      </c>
      <c r="F211">
        <v>451151525</v>
      </c>
      <c r="G211" s="37" t="s">
        <v>104</v>
      </c>
      <c r="H211" t="s">
        <v>24</v>
      </c>
      <c r="I211" t="s">
        <v>235</v>
      </c>
      <c r="J211" t="s">
        <v>157</v>
      </c>
      <c r="K211" t="s">
        <v>107</v>
      </c>
      <c r="L211" t="s">
        <v>97</v>
      </c>
      <c r="M211" t="s">
        <v>108</v>
      </c>
      <c r="N211" t="s">
        <v>118</v>
      </c>
      <c r="O211" t="s">
        <v>109</v>
      </c>
      <c r="P211" t="s">
        <v>97</v>
      </c>
      <c r="Q211" t="s">
        <v>120</v>
      </c>
      <c r="R211">
        <v>833</v>
      </c>
      <c r="S211" t="s">
        <v>121</v>
      </c>
      <c r="T211" t="s">
        <v>122</v>
      </c>
      <c r="U211" t="s">
        <v>241</v>
      </c>
      <c r="V211" t="s">
        <v>97</v>
      </c>
      <c r="W211" t="s">
        <v>113</v>
      </c>
      <c r="X211">
        <v>1</v>
      </c>
      <c r="Y211" t="s">
        <v>97</v>
      </c>
      <c r="Z211" s="38">
        <v>42146.698761574073</v>
      </c>
      <c r="AA211" t="s">
        <v>114</v>
      </c>
      <c r="AB211" t="s">
        <v>97</v>
      </c>
    </row>
    <row r="212" spans="1:28" x14ac:dyDescent="0.3">
      <c r="A212" s="40">
        <v>211</v>
      </c>
      <c r="B212" s="8">
        <v>8</v>
      </c>
      <c r="C212" s="8">
        <v>7</v>
      </c>
      <c r="D212" s="8">
        <v>0</v>
      </c>
      <c r="E212" t="s">
        <v>148</v>
      </c>
      <c r="F212">
        <v>451151533</v>
      </c>
      <c r="G212" s="37" t="s">
        <v>104</v>
      </c>
      <c r="H212" t="s">
        <v>24</v>
      </c>
      <c r="I212" t="s">
        <v>235</v>
      </c>
      <c r="J212" t="s">
        <v>157</v>
      </c>
      <c r="K212" t="s">
        <v>107</v>
      </c>
      <c r="L212" t="s">
        <v>97</v>
      </c>
      <c r="M212" t="s">
        <v>108</v>
      </c>
      <c r="N212" t="s">
        <v>100</v>
      </c>
      <c r="O212" t="s">
        <v>109</v>
      </c>
      <c r="P212" t="s">
        <v>97</v>
      </c>
      <c r="Q212" t="s">
        <v>120</v>
      </c>
      <c r="R212">
        <v>833</v>
      </c>
      <c r="S212" t="s">
        <v>121</v>
      </c>
      <c r="T212" t="s">
        <v>122</v>
      </c>
      <c r="U212" t="s">
        <v>241</v>
      </c>
      <c r="V212" t="s">
        <v>97</v>
      </c>
      <c r="W212" t="s">
        <v>113</v>
      </c>
      <c r="X212">
        <v>1</v>
      </c>
      <c r="Y212" t="s">
        <v>97</v>
      </c>
      <c r="Z212" s="38">
        <v>42146.698657407411</v>
      </c>
      <c r="AA212" t="s">
        <v>114</v>
      </c>
      <c r="AB212" t="s">
        <v>97</v>
      </c>
    </row>
    <row r="213" spans="1:28" x14ac:dyDescent="0.3">
      <c r="A213" s="40">
        <v>212</v>
      </c>
      <c r="B213" s="8">
        <v>8</v>
      </c>
      <c r="C213" s="8">
        <v>9</v>
      </c>
      <c r="D213" s="8">
        <v>0</v>
      </c>
      <c r="E213" t="s">
        <v>97</v>
      </c>
      <c r="F213">
        <v>72061156204</v>
      </c>
      <c r="G213" s="37" t="s">
        <v>129</v>
      </c>
      <c r="H213" t="s">
        <v>19</v>
      </c>
      <c r="I213" t="s">
        <v>19</v>
      </c>
      <c r="J213" t="s">
        <v>97</v>
      </c>
      <c r="K213" t="s">
        <v>97</v>
      </c>
      <c r="L213" t="s">
        <v>97</v>
      </c>
      <c r="M213" t="s">
        <v>99</v>
      </c>
      <c r="N213" t="s">
        <v>118</v>
      </c>
      <c r="O213" t="s">
        <v>109</v>
      </c>
      <c r="P213" t="s">
        <v>97</v>
      </c>
      <c r="Q213" t="s">
        <v>146</v>
      </c>
      <c r="R213" t="s">
        <v>97</v>
      </c>
      <c r="S213" t="s">
        <v>97</v>
      </c>
      <c r="T213" t="s">
        <v>147</v>
      </c>
      <c r="U213" t="s">
        <v>97</v>
      </c>
      <c r="V213" t="s">
        <v>97</v>
      </c>
      <c r="W213" t="s">
        <v>97</v>
      </c>
      <c r="X213">
        <v>1</v>
      </c>
      <c r="Y213" t="s">
        <v>97</v>
      </c>
      <c r="Z213" s="38">
        <v>40620.328020833331</v>
      </c>
      <c r="AA213" t="s">
        <v>114</v>
      </c>
      <c r="AB213" t="s">
        <v>97</v>
      </c>
    </row>
    <row r="214" spans="1:28" x14ac:dyDescent="0.3">
      <c r="A214" s="40">
        <v>213</v>
      </c>
      <c r="B214" s="8">
        <v>9</v>
      </c>
      <c r="C214" s="8">
        <v>7</v>
      </c>
      <c r="D214" s="8">
        <v>0</v>
      </c>
      <c r="E214" t="s">
        <v>148</v>
      </c>
      <c r="F214">
        <v>134238036</v>
      </c>
      <c r="G214" s="37" t="s">
        <v>133</v>
      </c>
      <c r="H214" t="s">
        <v>25</v>
      </c>
      <c r="I214" t="s">
        <v>139</v>
      </c>
      <c r="J214" t="s">
        <v>97</v>
      </c>
      <c r="K214" t="s">
        <v>107</v>
      </c>
      <c r="L214" t="s">
        <v>97</v>
      </c>
      <c r="M214" t="s">
        <v>108</v>
      </c>
      <c r="N214" t="s">
        <v>100</v>
      </c>
      <c r="O214" t="s">
        <v>109</v>
      </c>
      <c r="P214">
        <v>6601</v>
      </c>
      <c r="Q214" t="s">
        <v>101</v>
      </c>
      <c r="R214">
        <v>6601</v>
      </c>
      <c r="S214" t="s">
        <v>242</v>
      </c>
      <c r="T214" t="s">
        <v>122</v>
      </c>
      <c r="U214" t="s">
        <v>112</v>
      </c>
      <c r="V214" t="s">
        <v>97</v>
      </c>
      <c r="W214" t="s">
        <v>113</v>
      </c>
      <c r="X214">
        <v>1</v>
      </c>
      <c r="Y214" t="s">
        <v>97</v>
      </c>
      <c r="Z214" s="38">
        <v>43291.496157407404</v>
      </c>
      <c r="AA214" t="s">
        <v>128</v>
      </c>
      <c r="AB214" t="s">
        <v>97</v>
      </c>
    </row>
    <row r="215" spans="1:28" x14ac:dyDescent="0.3">
      <c r="A215" s="40">
        <v>214</v>
      </c>
      <c r="B215" s="8">
        <v>9</v>
      </c>
      <c r="C215" s="8">
        <v>10</v>
      </c>
      <c r="D215" s="8">
        <v>0</v>
      </c>
      <c r="E215" t="s">
        <v>97</v>
      </c>
      <c r="F215">
        <v>65501315543</v>
      </c>
      <c r="G215" s="37" t="s">
        <v>124</v>
      </c>
      <c r="H215" t="s">
        <v>26</v>
      </c>
      <c r="I215" t="s">
        <v>26</v>
      </c>
      <c r="J215" t="s">
        <v>97</v>
      </c>
      <c r="K215" t="s">
        <v>97</v>
      </c>
      <c r="L215" t="s">
        <v>97</v>
      </c>
      <c r="M215" t="s">
        <v>99</v>
      </c>
      <c r="N215" t="s">
        <v>100</v>
      </c>
      <c r="O215" t="s">
        <v>116</v>
      </c>
      <c r="P215">
        <v>9005</v>
      </c>
      <c r="Q215" t="s">
        <v>120</v>
      </c>
      <c r="R215">
        <v>177</v>
      </c>
      <c r="S215" t="s">
        <v>149</v>
      </c>
      <c r="T215" t="s">
        <v>151</v>
      </c>
      <c r="U215" t="s">
        <v>97</v>
      </c>
      <c r="V215" t="s">
        <v>97</v>
      </c>
      <c r="W215" t="s">
        <v>97</v>
      </c>
      <c r="X215">
        <v>1</v>
      </c>
      <c r="Y215" t="s">
        <v>97</v>
      </c>
      <c r="Z215" s="38">
        <v>40668.573692129627</v>
      </c>
      <c r="AA215" t="s">
        <v>114</v>
      </c>
      <c r="AB215" t="s">
        <v>97</v>
      </c>
    </row>
    <row r="216" spans="1:28" x14ac:dyDescent="0.3">
      <c r="A216" s="40">
        <v>215</v>
      </c>
      <c r="B216" s="8">
        <v>14</v>
      </c>
      <c r="C216" s="8">
        <v>7</v>
      </c>
      <c r="D216" s="8">
        <v>0</v>
      </c>
      <c r="E216" t="s">
        <v>97</v>
      </c>
      <c r="F216">
        <v>443699021</v>
      </c>
      <c r="G216" s="37" t="s">
        <v>98</v>
      </c>
      <c r="H216" t="s">
        <v>97</v>
      </c>
      <c r="I216" t="s">
        <v>97</v>
      </c>
      <c r="J216" t="s">
        <v>97</v>
      </c>
      <c r="K216" t="s">
        <v>97</v>
      </c>
      <c r="L216" t="s">
        <v>97</v>
      </c>
      <c r="M216" t="s">
        <v>99</v>
      </c>
      <c r="N216" t="s">
        <v>100</v>
      </c>
      <c r="O216" t="s">
        <v>97</v>
      </c>
      <c r="P216" t="s">
        <v>97</v>
      </c>
      <c r="Q216" t="s">
        <v>126</v>
      </c>
      <c r="R216" t="s">
        <v>97</v>
      </c>
      <c r="S216" t="s">
        <v>97</v>
      </c>
      <c r="T216" t="s">
        <v>122</v>
      </c>
      <c r="U216" t="s">
        <v>97</v>
      </c>
      <c r="V216" t="s">
        <v>97</v>
      </c>
      <c r="W216" t="s">
        <v>97</v>
      </c>
      <c r="X216">
        <v>1</v>
      </c>
      <c r="Y216" t="s">
        <v>97</v>
      </c>
      <c r="Z216" s="38">
        <v>40491.333333333336</v>
      </c>
      <c r="AA216" t="s">
        <v>102</v>
      </c>
      <c r="AB216" t="s">
        <v>97</v>
      </c>
    </row>
    <row r="217" spans="1:28" x14ac:dyDescent="0.3">
      <c r="A217" s="40">
        <v>216</v>
      </c>
      <c r="B217" s="8">
        <v>17</v>
      </c>
      <c r="C217" s="8">
        <v>7</v>
      </c>
      <c r="D217" s="8">
        <v>0</v>
      </c>
      <c r="E217" t="s">
        <v>97</v>
      </c>
      <c r="F217">
        <v>451745743</v>
      </c>
      <c r="G217" s="37" t="s">
        <v>98</v>
      </c>
      <c r="H217" t="s">
        <v>97</v>
      </c>
      <c r="I217" t="s">
        <v>97</v>
      </c>
      <c r="J217" t="s">
        <v>97</v>
      </c>
      <c r="K217" t="s">
        <v>97</v>
      </c>
      <c r="L217" t="s">
        <v>97</v>
      </c>
      <c r="M217" t="s">
        <v>99</v>
      </c>
      <c r="N217" t="s">
        <v>100</v>
      </c>
      <c r="O217" t="s">
        <v>97</v>
      </c>
      <c r="P217" t="s">
        <v>97</v>
      </c>
      <c r="Q217" t="s">
        <v>126</v>
      </c>
      <c r="R217" t="s">
        <v>97</v>
      </c>
      <c r="S217" t="s">
        <v>97</v>
      </c>
      <c r="T217" t="s">
        <v>122</v>
      </c>
      <c r="U217" t="s">
        <v>97</v>
      </c>
      <c r="V217" t="s">
        <v>97</v>
      </c>
      <c r="W217" t="s">
        <v>97</v>
      </c>
      <c r="X217">
        <v>1</v>
      </c>
      <c r="Y217" t="s">
        <v>97</v>
      </c>
      <c r="Z217" s="38">
        <v>40491.333333333336</v>
      </c>
      <c r="AA217" t="s">
        <v>102</v>
      </c>
      <c r="AB217" t="s">
        <v>97</v>
      </c>
    </row>
    <row r="218" spans="1:28" x14ac:dyDescent="0.3">
      <c r="A218" s="40">
        <v>217</v>
      </c>
      <c r="B218" s="8">
        <v>17</v>
      </c>
      <c r="C218" s="8">
        <v>7</v>
      </c>
      <c r="D218" s="8">
        <v>0</v>
      </c>
      <c r="E218" t="s">
        <v>97</v>
      </c>
      <c r="F218">
        <v>451745735</v>
      </c>
      <c r="G218" s="37" t="s">
        <v>98</v>
      </c>
      <c r="H218" t="s">
        <v>97</v>
      </c>
      <c r="I218" t="s">
        <v>97</v>
      </c>
      <c r="J218" t="s">
        <v>97</v>
      </c>
      <c r="K218" t="s">
        <v>97</v>
      </c>
      <c r="L218" t="s">
        <v>97</v>
      </c>
      <c r="M218" t="s">
        <v>99</v>
      </c>
      <c r="N218" t="s">
        <v>118</v>
      </c>
      <c r="O218" t="s">
        <v>97</v>
      </c>
      <c r="P218" t="s">
        <v>97</v>
      </c>
      <c r="Q218" t="s">
        <v>120</v>
      </c>
      <c r="R218">
        <v>833</v>
      </c>
      <c r="S218" t="s">
        <v>121</v>
      </c>
      <c r="T218" t="s">
        <v>122</v>
      </c>
      <c r="U218" t="s">
        <v>97</v>
      </c>
      <c r="V218" t="s">
        <v>97</v>
      </c>
      <c r="W218" t="s">
        <v>97</v>
      </c>
      <c r="X218">
        <v>1</v>
      </c>
      <c r="Y218" t="s">
        <v>97</v>
      </c>
      <c r="Z218" s="38">
        <v>40491.333333333336</v>
      </c>
      <c r="AA218" t="s">
        <v>102</v>
      </c>
      <c r="AB218" t="s">
        <v>97</v>
      </c>
    </row>
    <row r="219" spans="1:28" x14ac:dyDescent="0.3">
      <c r="A219" s="40">
        <v>218</v>
      </c>
      <c r="B219" s="8">
        <v>18</v>
      </c>
      <c r="C219" s="8">
        <v>7</v>
      </c>
      <c r="D219" s="8">
        <v>0</v>
      </c>
      <c r="E219" t="s">
        <v>97</v>
      </c>
      <c r="F219">
        <v>452187825</v>
      </c>
      <c r="G219" s="37" t="s">
        <v>98</v>
      </c>
      <c r="H219" t="s">
        <v>97</v>
      </c>
      <c r="I219" t="s">
        <v>97</v>
      </c>
      <c r="J219" t="s">
        <v>97</v>
      </c>
      <c r="K219" t="s">
        <v>97</v>
      </c>
      <c r="L219" t="s">
        <v>97</v>
      </c>
      <c r="M219" t="s">
        <v>99</v>
      </c>
      <c r="N219" t="s">
        <v>100</v>
      </c>
      <c r="O219" t="s">
        <v>97</v>
      </c>
      <c r="P219" t="s">
        <v>97</v>
      </c>
      <c r="Q219" t="s">
        <v>126</v>
      </c>
      <c r="R219" t="s">
        <v>97</v>
      </c>
      <c r="S219" t="s">
        <v>97</v>
      </c>
      <c r="T219" t="s">
        <v>122</v>
      </c>
      <c r="U219" t="s">
        <v>97</v>
      </c>
      <c r="V219" t="s">
        <v>97</v>
      </c>
      <c r="W219" t="s">
        <v>97</v>
      </c>
      <c r="X219">
        <v>1</v>
      </c>
      <c r="Y219" t="s">
        <v>97</v>
      </c>
      <c r="Z219" s="38">
        <v>40491.333333333336</v>
      </c>
      <c r="AA219" t="s">
        <v>102</v>
      </c>
      <c r="AB219" t="s">
        <v>97</v>
      </c>
    </row>
    <row r="220" spans="1:28" x14ac:dyDescent="0.3">
      <c r="A220" s="40">
        <v>219</v>
      </c>
      <c r="B220" s="8">
        <v>19</v>
      </c>
      <c r="C220" s="8">
        <v>7</v>
      </c>
      <c r="D220" s="8">
        <v>58</v>
      </c>
      <c r="E220" t="s">
        <v>243</v>
      </c>
      <c r="F220">
        <v>137475136</v>
      </c>
      <c r="G220" s="37" t="s">
        <v>127</v>
      </c>
      <c r="H220" t="s">
        <v>18</v>
      </c>
      <c r="I220" t="s">
        <v>18</v>
      </c>
      <c r="J220" t="s">
        <v>174</v>
      </c>
      <c r="K220" t="s">
        <v>107</v>
      </c>
      <c r="L220" t="s">
        <v>97</v>
      </c>
      <c r="M220" t="s">
        <v>108</v>
      </c>
      <c r="N220" t="s">
        <v>100</v>
      </c>
      <c r="O220" t="s">
        <v>109</v>
      </c>
      <c r="P220" t="s">
        <v>97</v>
      </c>
      <c r="Q220" t="s">
        <v>120</v>
      </c>
      <c r="R220">
        <v>833</v>
      </c>
      <c r="S220" t="s">
        <v>121</v>
      </c>
      <c r="T220" t="s">
        <v>122</v>
      </c>
      <c r="U220" t="s">
        <v>244</v>
      </c>
      <c r="V220" t="s">
        <v>97</v>
      </c>
      <c r="W220" t="s">
        <v>113</v>
      </c>
      <c r="X220">
        <v>1</v>
      </c>
      <c r="Y220" t="s">
        <v>97</v>
      </c>
      <c r="Z220" s="38">
        <v>40966.644120370373</v>
      </c>
      <c r="AA220" t="s">
        <v>114</v>
      </c>
      <c r="AB220" t="s">
        <v>97</v>
      </c>
    </row>
    <row r="221" spans="1:28" x14ac:dyDescent="0.3">
      <c r="A221" s="40">
        <v>220</v>
      </c>
      <c r="B221" s="8">
        <v>19</v>
      </c>
      <c r="C221" s="8">
        <v>11</v>
      </c>
      <c r="D221" s="8">
        <v>0</v>
      </c>
      <c r="E221" t="s">
        <v>97</v>
      </c>
      <c r="F221">
        <v>22603528960</v>
      </c>
      <c r="G221" s="37" t="s">
        <v>133</v>
      </c>
      <c r="H221" t="s">
        <v>25</v>
      </c>
      <c r="I221" t="s">
        <v>134</v>
      </c>
      <c r="J221" t="s">
        <v>154</v>
      </c>
      <c r="K221" t="s">
        <v>97</v>
      </c>
      <c r="L221" t="s">
        <v>97</v>
      </c>
      <c r="M221" t="s">
        <v>99</v>
      </c>
      <c r="N221" t="s">
        <v>100</v>
      </c>
      <c r="O221" t="s">
        <v>163</v>
      </c>
      <c r="P221">
        <v>226</v>
      </c>
      <c r="Q221" t="s">
        <v>155</v>
      </c>
      <c r="R221">
        <v>1</v>
      </c>
      <c r="S221" t="s">
        <v>156</v>
      </c>
      <c r="T221" t="s">
        <v>152</v>
      </c>
      <c r="U221" t="s">
        <v>97</v>
      </c>
      <c r="V221" t="s">
        <v>97</v>
      </c>
      <c r="W221" t="s">
        <v>97</v>
      </c>
      <c r="X221">
        <v>1</v>
      </c>
      <c r="Y221" t="s">
        <v>97</v>
      </c>
      <c r="Z221" s="38">
        <v>40491.333333333336</v>
      </c>
      <c r="AA221" t="s">
        <v>102</v>
      </c>
      <c r="AB221" t="s">
        <v>97</v>
      </c>
    </row>
    <row r="222" spans="1:28" x14ac:dyDescent="0.3">
      <c r="A222" s="40">
        <v>221</v>
      </c>
      <c r="B222" s="8">
        <v>20</v>
      </c>
      <c r="C222" s="8">
        <v>7</v>
      </c>
      <c r="D222" s="8">
        <v>0</v>
      </c>
      <c r="E222" t="s">
        <v>97</v>
      </c>
      <c r="F222">
        <v>452187744</v>
      </c>
      <c r="G222" s="37" t="s">
        <v>98</v>
      </c>
      <c r="H222" t="s">
        <v>97</v>
      </c>
      <c r="I222" t="s">
        <v>97</v>
      </c>
      <c r="J222" t="s">
        <v>97</v>
      </c>
      <c r="K222" t="s">
        <v>97</v>
      </c>
      <c r="L222" t="s">
        <v>97</v>
      </c>
      <c r="M222" t="s">
        <v>99</v>
      </c>
      <c r="N222" t="s">
        <v>100</v>
      </c>
      <c r="O222" t="s">
        <v>97</v>
      </c>
      <c r="P222" t="s">
        <v>97</v>
      </c>
      <c r="Q222" t="s">
        <v>126</v>
      </c>
      <c r="R222" t="s">
        <v>97</v>
      </c>
      <c r="S222" t="s">
        <v>97</v>
      </c>
      <c r="T222" t="s">
        <v>122</v>
      </c>
      <c r="U222" t="s">
        <v>97</v>
      </c>
      <c r="V222" t="s">
        <v>97</v>
      </c>
      <c r="W222" t="s">
        <v>97</v>
      </c>
      <c r="X222">
        <v>1</v>
      </c>
      <c r="Y222" t="s">
        <v>97</v>
      </c>
      <c r="Z222" s="38">
        <v>40491.333333333336</v>
      </c>
      <c r="AA222" t="s">
        <v>102</v>
      </c>
      <c r="AB222" t="s">
        <v>97</v>
      </c>
    </row>
    <row r="223" spans="1:28" x14ac:dyDescent="0.3">
      <c r="A223" s="40">
        <v>222</v>
      </c>
      <c r="B223" s="8">
        <v>20</v>
      </c>
      <c r="C223" s="8">
        <v>11</v>
      </c>
      <c r="D223" s="8">
        <v>0</v>
      </c>
      <c r="E223" t="s">
        <v>97</v>
      </c>
      <c r="F223">
        <v>22603419428</v>
      </c>
      <c r="G223" s="37" t="s">
        <v>98</v>
      </c>
      <c r="H223" t="s">
        <v>97</v>
      </c>
      <c r="I223" t="s">
        <v>97</v>
      </c>
      <c r="J223" t="s">
        <v>97</v>
      </c>
      <c r="K223" t="s">
        <v>97</v>
      </c>
      <c r="L223" t="s">
        <v>97</v>
      </c>
      <c r="M223" t="s">
        <v>99</v>
      </c>
      <c r="N223" t="s">
        <v>100</v>
      </c>
      <c r="O223" t="s">
        <v>97</v>
      </c>
      <c r="P223" t="s">
        <v>97</v>
      </c>
      <c r="Q223" t="s">
        <v>126</v>
      </c>
      <c r="R223" t="s">
        <v>97</v>
      </c>
      <c r="S223" t="s">
        <v>97</v>
      </c>
      <c r="T223" t="s">
        <v>152</v>
      </c>
      <c r="U223" t="s">
        <v>97</v>
      </c>
      <c r="V223" t="s">
        <v>97</v>
      </c>
      <c r="W223" t="s">
        <v>97</v>
      </c>
      <c r="X223">
        <v>1</v>
      </c>
      <c r="Y223" t="s">
        <v>97</v>
      </c>
      <c r="Z223" s="38">
        <v>40491.333333333336</v>
      </c>
      <c r="AA223" t="s">
        <v>102</v>
      </c>
      <c r="AB223" t="s">
        <v>97</v>
      </c>
    </row>
    <row r="224" spans="1:28" x14ac:dyDescent="0.3">
      <c r="A224" s="40">
        <v>223</v>
      </c>
      <c r="B224" s="8">
        <v>20</v>
      </c>
      <c r="C224" s="8">
        <v>11</v>
      </c>
      <c r="D224" s="8">
        <v>0</v>
      </c>
      <c r="E224" t="s">
        <v>97</v>
      </c>
      <c r="F224">
        <v>22603188973</v>
      </c>
      <c r="G224" s="37" t="s">
        <v>98</v>
      </c>
      <c r="H224" t="s">
        <v>97</v>
      </c>
      <c r="I224" t="s">
        <v>97</v>
      </c>
      <c r="J224" t="s">
        <v>97</v>
      </c>
      <c r="K224" t="s">
        <v>97</v>
      </c>
      <c r="L224" t="s">
        <v>97</v>
      </c>
      <c r="M224" t="s">
        <v>99</v>
      </c>
      <c r="N224" t="s">
        <v>118</v>
      </c>
      <c r="O224" t="s">
        <v>97</v>
      </c>
      <c r="P224" t="s">
        <v>97</v>
      </c>
      <c r="Q224" t="s">
        <v>126</v>
      </c>
      <c r="R224" t="s">
        <v>97</v>
      </c>
      <c r="S224" t="s">
        <v>97</v>
      </c>
      <c r="T224" t="s">
        <v>152</v>
      </c>
      <c r="U224" t="s">
        <v>97</v>
      </c>
      <c r="V224" t="s">
        <v>97</v>
      </c>
      <c r="W224" t="s">
        <v>97</v>
      </c>
      <c r="X224">
        <v>1</v>
      </c>
      <c r="Y224" t="s">
        <v>97</v>
      </c>
      <c r="Z224" s="38">
        <v>40491.333333333336</v>
      </c>
      <c r="AA224" t="s">
        <v>102</v>
      </c>
      <c r="AB224" t="s">
        <v>97</v>
      </c>
    </row>
    <row r="225" spans="1:28" x14ac:dyDescent="0.3">
      <c r="A225" s="40">
        <v>224</v>
      </c>
      <c r="B225" s="8">
        <v>30</v>
      </c>
      <c r="C225" s="8">
        <v>7</v>
      </c>
      <c r="D225" s="8">
        <v>0</v>
      </c>
      <c r="E225" t="s">
        <v>245</v>
      </c>
      <c r="F225">
        <v>451440713</v>
      </c>
      <c r="G225" s="37" t="s">
        <v>133</v>
      </c>
      <c r="H225" t="s">
        <v>25</v>
      </c>
      <c r="I225" t="s">
        <v>246</v>
      </c>
      <c r="J225" t="s">
        <v>247</v>
      </c>
      <c r="K225" t="s">
        <v>107</v>
      </c>
      <c r="L225" t="s">
        <v>97</v>
      </c>
      <c r="M225" t="s">
        <v>108</v>
      </c>
      <c r="N225" t="s">
        <v>100</v>
      </c>
      <c r="O225" t="s">
        <v>109</v>
      </c>
      <c r="P225" t="s">
        <v>97</v>
      </c>
      <c r="Q225" t="s">
        <v>120</v>
      </c>
      <c r="R225">
        <v>833</v>
      </c>
      <c r="S225" t="s">
        <v>121</v>
      </c>
      <c r="T225" t="s">
        <v>122</v>
      </c>
      <c r="U225" t="s">
        <v>238</v>
      </c>
      <c r="V225" t="s">
        <v>97</v>
      </c>
      <c r="W225" t="s">
        <v>113</v>
      </c>
      <c r="X225">
        <v>1</v>
      </c>
      <c r="Y225" t="s">
        <v>97</v>
      </c>
      <c r="Z225" s="38">
        <v>40967.46601851852</v>
      </c>
      <c r="AA225" t="s">
        <v>114</v>
      </c>
      <c r="AB225" t="s">
        <v>97</v>
      </c>
    </row>
    <row r="226" spans="1:28" x14ac:dyDescent="0.3">
      <c r="A226" s="40">
        <v>225</v>
      </c>
      <c r="B226" s="8">
        <v>30</v>
      </c>
      <c r="C226" s="8">
        <v>7</v>
      </c>
      <c r="D226" s="8">
        <v>0</v>
      </c>
      <c r="E226" t="s">
        <v>97</v>
      </c>
      <c r="F226">
        <v>132938669</v>
      </c>
      <c r="G226" s="37" t="s">
        <v>104</v>
      </c>
      <c r="H226" t="s">
        <v>24</v>
      </c>
      <c r="I226" t="s">
        <v>164</v>
      </c>
      <c r="J226" t="s">
        <v>106</v>
      </c>
      <c r="K226" t="s">
        <v>97</v>
      </c>
      <c r="L226" t="s">
        <v>97</v>
      </c>
      <c r="M226" t="s">
        <v>99</v>
      </c>
      <c r="N226" t="s">
        <v>100</v>
      </c>
      <c r="O226" t="s">
        <v>163</v>
      </c>
      <c r="P226" t="s">
        <v>97</v>
      </c>
      <c r="Q226" t="s">
        <v>120</v>
      </c>
      <c r="R226">
        <v>833</v>
      </c>
      <c r="S226" t="s">
        <v>121</v>
      </c>
      <c r="T226" t="s">
        <v>122</v>
      </c>
      <c r="U226" t="s">
        <v>97</v>
      </c>
      <c r="V226" t="s">
        <v>97</v>
      </c>
      <c r="W226" t="s">
        <v>97</v>
      </c>
      <c r="X226">
        <v>1</v>
      </c>
      <c r="Y226" t="s">
        <v>97</v>
      </c>
      <c r="Z226" s="38">
        <v>40672.472893518519</v>
      </c>
      <c r="AA226" t="s">
        <v>114</v>
      </c>
      <c r="AB226" t="s">
        <v>97</v>
      </c>
    </row>
    <row r="227" spans="1:28" x14ac:dyDescent="0.3">
      <c r="A227" s="40">
        <v>226</v>
      </c>
      <c r="B227" s="8">
        <v>30</v>
      </c>
      <c r="C227" s="8">
        <v>7</v>
      </c>
      <c r="D227" s="8">
        <v>0</v>
      </c>
      <c r="E227" t="s">
        <v>148</v>
      </c>
      <c r="F227">
        <v>136297404</v>
      </c>
      <c r="G227" s="37" t="s">
        <v>133</v>
      </c>
      <c r="H227" t="s">
        <v>25</v>
      </c>
      <c r="I227" t="s">
        <v>139</v>
      </c>
      <c r="J227" t="s">
        <v>248</v>
      </c>
      <c r="K227" t="s">
        <v>107</v>
      </c>
      <c r="L227" t="s">
        <v>97</v>
      </c>
      <c r="M227" t="s">
        <v>108</v>
      </c>
      <c r="N227" t="s">
        <v>118</v>
      </c>
      <c r="O227" t="s">
        <v>109</v>
      </c>
      <c r="P227" t="s">
        <v>97</v>
      </c>
      <c r="Q227" t="s">
        <v>120</v>
      </c>
      <c r="R227">
        <v>833</v>
      </c>
      <c r="S227" t="s">
        <v>121</v>
      </c>
      <c r="T227" t="s">
        <v>122</v>
      </c>
      <c r="U227" t="s">
        <v>238</v>
      </c>
      <c r="V227" t="s">
        <v>97</v>
      </c>
      <c r="W227" t="s">
        <v>113</v>
      </c>
      <c r="X227">
        <v>1</v>
      </c>
      <c r="Y227" t="s">
        <v>97</v>
      </c>
      <c r="Z227" s="38">
        <v>41962.450127314813</v>
      </c>
      <c r="AA227" t="s">
        <v>114</v>
      </c>
      <c r="AB227" t="s">
        <v>97</v>
      </c>
    </row>
    <row r="228" spans="1:28" x14ac:dyDescent="0.3">
      <c r="A228" s="40">
        <v>227</v>
      </c>
      <c r="B228" s="8">
        <v>30</v>
      </c>
      <c r="C228" s="8">
        <v>9</v>
      </c>
      <c r="D228" s="8">
        <v>0</v>
      </c>
      <c r="E228" t="s">
        <v>97</v>
      </c>
      <c r="F228">
        <v>72061156295</v>
      </c>
      <c r="G228" s="37" t="s">
        <v>98</v>
      </c>
      <c r="H228" t="s">
        <v>97</v>
      </c>
      <c r="I228" t="s">
        <v>97</v>
      </c>
      <c r="J228" t="s">
        <v>97</v>
      </c>
      <c r="K228" t="s">
        <v>97</v>
      </c>
      <c r="L228" t="s">
        <v>97</v>
      </c>
      <c r="M228" t="s">
        <v>99</v>
      </c>
      <c r="N228" t="s">
        <v>118</v>
      </c>
      <c r="O228" t="s">
        <v>97</v>
      </c>
      <c r="P228" t="s">
        <v>97</v>
      </c>
      <c r="Q228" t="s">
        <v>126</v>
      </c>
      <c r="R228" t="s">
        <v>97</v>
      </c>
      <c r="S228" t="s">
        <v>97</v>
      </c>
      <c r="T228" t="s">
        <v>147</v>
      </c>
      <c r="U228" t="s">
        <v>97</v>
      </c>
      <c r="V228" t="s">
        <v>97</v>
      </c>
      <c r="W228" t="s">
        <v>97</v>
      </c>
      <c r="X228">
        <v>1</v>
      </c>
      <c r="Y228" t="s">
        <v>97</v>
      </c>
      <c r="Z228" s="38">
        <v>40620.332314814812</v>
      </c>
      <c r="AA228" t="s">
        <v>114</v>
      </c>
      <c r="AB228" t="s">
        <v>97</v>
      </c>
    </row>
    <row r="229" spans="1:28" x14ac:dyDescent="0.3">
      <c r="A229" s="40">
        <v>228</v>
      </c>
      <c r="B229" s="8">
        <v>30</v>
      </c>
      <c r="C229" s="8">
        <v>11</v>
      </c>
      <c r="D229" s="8">
        <v>0</v>
      </c>
      <c r="E229" t="s">
        <v>97</v>
      </c>
      <c r="F229">
        <v>22603315444</v>
      </c>
      <c r="G229" s="37" t="s">
        <v>127</v>
      </c>
      <c r="H229" t="s">
        <v>18</v>
      </c>
      <c r="I229" t="s">
        <v>18</v>
      </c>
      <c r="J229" t="s">
        <v>154</v>
      </c>
      <c r="K229" t="s">
        <v>97</v>
      </c>
      <c r="L229" t="s">
        <v>97</v>
      </c>
      <c r="M229" t="s">
        <v>99</v>
      </c>
      <c r="N229" t="s">
        <v>100</v>
      </c>
      <c r="O229" t="s">
        <v>116</v>
      </c>
      <c r="P229">
        <v>226</v>
      </c>
      <c r="Q229" t="s">
        <v>155</v>
      </c>
      <c r="R229">
        <v>1</v>
      </c>
      <c r="S229" t="s">
        <v>156</v>
      </c>
      <c r="T229" t="s">
        <v>152</v>
      </c>
      <c r="U229" t="s">
        <v>97</v>
      </c>
      <c r="V229" t="s">
        <v>97</v>
      </c>
      <c r="W229" t="s">
        <v>97</v>
      </c>
      <c r="X229">
        <v>1</v>
      </c>
      <c r="Y229" t="s">
        <v>97</v>
      </c>
      <c r="Z229" s="38">
        <v>40491.333333333336</v>
      </c>
      <c r="AA229" t="s">
        <v>102</v>
      </c>
      <c r="AB229" t="s">
        <v>97</v>
      </c>
    </row>
    <row r="230" spans="1:28" x14ac:dyDescent="0.3">
      <c r="A230" s="40">
        <v>229</v>
      </c>
      <c r="B230" s="8">
        <v>30</v>
      </c>
      <c r="C230" s="8">
        <v>11</v>
      </c>
      <c r="D230" s="8">
        <v>30</v>
      </c>
      <c r="E230" t="s">
        <v>225</v>
      </c>
      <c r="F230">
        <v>22603323390</v>
      </c>
      <c r="G230" s="37" t="s">
        <v>133</v>
      </c>
      <c r="H230" t="s">
        <v>25</v>
      </c>
      <c r="I230" t="s">
        <v>134</v>
      </c>
      <c r="J230" t="s">
        <v>154</v>
      </c>
      <c r="K230" t="s">
        <v>97</v>
      </c>
      <c r="L230" t="s">
        <v>97</v>
      </c>
      <c r="M230" t="s">
        <v>99</v>
      </c>
      <c r="N230" t="s">
        <v>100</v>
      </c>
      <c r="O230" t="s">
        <v>163</v>
      </c>
      <c r="P230">
        <v>226</v>
      </c>
      <c r="Q230" t="s">
        <v>155</v>
      </c>
      <c r="R230">
        <v>1</v>
      </c>
      <c r="S230" t="s">
        <v>156</v>
      </c>
      <c r="T230" t="s">
        <v>152</v>
      </c>
      <c r="U230" t="s">
        <v>97</v>
      </c>
      <c r="V230" t="s">
        <v>97</v>
      </c>
      <c r="W230" t="s">
        <v>97</v>
      </c>
      <c r="X230">
        <v>1</v>
      </c>
      <c r="Y230" t="s">
        <v>97</v>
      </c>
      <c r="Z230" s="38">
        <v>40491.333333333336</v>
      </c>
      <c r="AA230" t="s">
        <v>102</v>
      </c>
      <c r="AB230" t="s">
        <v>97</v>
      </c>
    </row>
    <row r="231" spans="1:28" x14ac:dyDescent="0.3">
      <c r="A231" s="40">
        <v>230</v>
      </c>
      <c r="B231" s="8">
        <v>30</v>
      </c>
      <c r="C231" s="8">
        <v>11</v>
      </c>
      <c r="D231" s="8">
        <v>0</v>
      </c>
      <c r="E231" t="s">
        <v>97</v>
      </c>
      <c r="F231">
        <v>22603178625</v>
      </c>
      <c r="G231" s="37" t="s">
        <v>98</v>
      </c>
      <c r="H231" t="s">
        <v>97</v>
      </c>
      <c r="I231" t="s">
        <v>97</v>
      </c>
      <c r="J231" t="s">
        <v>97</v>
      </c>
      <c r="K231" t="s">
        <v>97</v>
      </c>
      <c r="L231" t="s">
        <v>97</v>
      </c>
      <c r="M231" t="s">
        <v>99</v>
      </c>
      <c r="N231" t="s">
        <v>118</v>
      </c>
      <c r="O231" t="s">
        <v>97</v>
      </c>
      <c r="P231" t="s">
        <v>97</v>
      </c>
      <c r="Q231" t="s">
        <v>126</v>
      </c>
      <c r="R231" t="s">
        <v>97</v>
      </c>
      <c r="S231" t="s">
        <v>97</v>
      </c>
      <c r="T231" t="s">
        <v>152</v>
      </c>
      <c r="U231" t="s">
        <v>97</v>
      </c>
      <c r="V231" t="s">
        <v>97</v>
      </c>
      <c r="W231" t="s">
        <v>97</v>
      </c>
      <c r="X231">
        <v>1</v>
      </c>
      <c r="Y231" t="s">
        <v>97</v>
      </c>
      <c r="Z231" s="38">
        <v>40491.333333333336</v>
      </c>
      <c r="AA231" t="s">
        <v>102</v>
      </c>
      <c r="AB231" t="s">
        <v>97</v>
      </c>
    </row>
    <row r="232" spans="1:28" x14ac:dyDescent="0.3">
      <c r="A232" s="40">
        <v>231</v>
      </c>
      <c r="B232" s="8">
        <v>30</v>
      </c>
      <c r="C232" s="8">
        <v>11</v>
      </c>
      <c r="D232" s="8">
        <v>0</v>
      </c>
      <c r="E232" t="s">
        <v>97</v>
      </c>
      <c r="F232">
        <v>605727</v>
      </c>
      <c r="G232" s="37" t="s">
        <v>98</v>
      </c>
      <c r="H232" t="s">
        <v>97</v>
      </c>
      <c r="I232" t="s">
        <v>97</v>
      </c>
      <c r="J232" t="s">
        <v>97</v>
      </c>
      <c r="K232" t="s">
        <v>97</v>
      </c>
      <c r="L232" t="s">
        <v>97</v>
      </c>
      <c r="M232" t="s">
        <v>99</v>
      </c>
      <c r="N232" t="s">
        <v>100</v>
      </c>
      <c r="O232" t="s">
        <v>97</v>
      </c>
      <c r="P232" t="s">
        <v>97</v>
      </c>
      <c r="Q232" t="s">
        <v>126</v>
      </c>
      <c r="R232" t="s">
        <v>97</v>
      </c>
      <c r="S232" t="s">
        <v>97</v>
      </c>
      <c r="T232" t="s">
        <v>152</v>
      </c>
      <c r="U232" t="s">
        <v>97</v>
      </c>
      <c r="V232" t="s">
        <v>97</v>
      </c>
      <c r="W232" t="s">
        <v>97</v>
      </c>
      <c r="X232">
        <v>1</v>
      </c>
      <c r="Y232" t="s">
        <v>97</v>
      </c>
      <c r="Z232" s="38">
        <v>40491.333333333336</v>
      </c>
      <c r="AA232" t="s">
        <v>102</v>
      </c>
      <c r="AB232" t="s">
        <v>97</v>
      </c>
    </row>
    <row r="233" spans="1:28" x14ac:dyDescent="0.3">
      <c r="A233" s="40">
        <v>232</v>
      </c>
      <c r="B233" s="8">
        <v>30</v>
      </c>
      <c r="C233" s="8">
        <v>11</v>
      </c>
      <c r="D233" s="8">
        <v>31</v>
      </c>
      <c r="E233" t="s">
        <v>218</v>
      </c>
      <c r="F233">
        <v>22603327590</v>
      </c>
      <c r="G233" s="37" t="s">
        <v>127</v>
      </c>
      <c r="H233" t="s">
        <v>18</v>
      </c>
      <c r="I233" t="s">
        <v>164</v>
      </c>
      <c r="J233" t="s">
        <v>154</v>
      </c>
      <c r="K233" t="s">
        <v>97</v>
      </c>
      <c r="L233" t="s">
        <v>97</v>
      </c>
      <c r="M233" t="s">
        <v>99</v>
      </c>
      <c r="N233" t="s">
        <v>100</v>
      </c>
      <c r="O233" t="s">
        <v>116</v>
      </c>
      <c r="P233">
        <v>226</v>
      </c>
      <c r="Q233" t="s">
        <v>155</v>
      </c>
      <c r="R233">
        <v>1</v>
      </c>
      <c r="S233" t="s">
        <v>156</v>
      </c>
      <c r="T233" t="s">
        <v>152</v>
      </c>
      <c r="U233" t="s">
        <v>97</v>
      </c>
      <c r="V233" t="s">
        <v>97</v>
      </c>
      <c r="W233" t="s">
        <v>97</v>
      </c>
      <c r="X233">
        <v>1</v>
      </c>
      <c r="Y233" t="s">
        <v>97</v>
      </c>
      <c r="Z233" s="38">
        <v>40491.333333333336</v>
      </c>
      <c r="AA233" t="s">
        <v>102</v>
      </c>
      <c r="AB233" t="s">
        <v>97</v>
      </c>
    </row>
    <row r="234" spans="1:28" x14ac:dyDescent="0.3">
      <c r="A234" s="40">
        <v>233</v>
      </c>
      <c r="B234" s="8">
        <v>30</v>
      </c>
      <c r="C234" s="8">
        <v>11</v>
      </c>
      <c r="D234" s="8">
        <v>31</v>
      </c>
      <c r="E234" t="s">
        <v>218</v>
      </c>
      <c r="F234">
        <v>22603338592</v>
      </c>
      <c r="G234" s="37" t="s">
        <v>133</v>
      </c>
      <c r="H234" t="s">
        <v>25</v>
      </c>
      <c r="I234" t="s">
        <v>134</v>
      </c>
      <c r="J234" t="s">
        <v>154</v>
      </c>
      <c r="K234" t="s">
        <v>97</v>
      </c>
      <c r="L234" t="s">
        <v>97</v>
      </c>
      <c r="M234" t="s">
        <v>99</v>
      </c>
      <c r="N234" t="s">
        <v>100</v>
      </c>
      <c r="O234" t="s">
        <v>163</v>
      </c>
      <c r="P234">
        <v>226</v>
      </c>
      <c r="Q234" t="s">
        <v>155</v>
      </c>
      <c r="R234">
        <v>1</v>
      </c>
      <c r="S234" t="s">
        <v>156</v>
      </c>
      <c r="T234" t="s">
        <v>152</v>
      </c>
      <c r="U234" t="s">
        <v>97</v>
      </c>
      <c r="V234" t="s">
        <v>97</v>
      </c>
      <c r="W234" t="s">
        <v>97</v>
      </c>
      <c r="X234">
        <v>1</v>
      </c>
      <c r="Y234" t="s">
        <v>97</v>
      </c>
      <c r="Z234" s="38">
        <v>40491.333333333336</v>
      </c>
      <c r="AA234" t="s">
        <v>102</v>
      </c>
      <c r="AB234" t="s">
        <v>97</v>
      </c>
    </row>
    <row r="235" spans="1:28" x14ac:dyDescent="0.3">
      <c r="A235" s="40">
        <v>234</v>
      </c>
      <c r="B235" s="8">
        <v>30</v>
      </c>
      <c r="C235" s="8">
        <v>11</v>
      </c>
      <c r="D235" s="8">
        <v>0</v>
      </c>
      <c r="E235" t="s">
        <v>97</v>
      </c>
      <c r="F235">
        <v>22603450988</v>
      </c>
      <c r="G235" s="37" t="s">
        <v>133</v>
      </c>
      <c r="H235" t="s">
        <v>25</v>
      </c>
      <c r="I235" t="s">
        <v>139</v>
      </c>
      <c r="J235" t="s">
        <v>154</v>
      </c>
      <c r="K235" t="s">
        <v>97</v>
      </c>
      <c r="L235" t="s">
        <v>97</v>
      </c>
      <c r="M235" t="s">
        <v>99</v>
      </c>
      <c r="N235" t="s">
        <v>100</v>
      </c>
      <c r="O235" t="s">
        <v>163</v>
      </c>
      <c r="P235">
        <v>226</v>
      </c>
      <c r="Q235" t="s">
        <v>155</v>
      </c>
      <c r="R235">
        <v>1</v>
      </c>
      <c r="S235" t="s">
        <v>156</v>
      </c>
      <c r="T235" t="s">
        <v>152</v>
      </c>
      <c r="U235" t="s">
        <v>97</v>
      </c>
      <c r="V235" t="s">
        <v>97</v>
      </c>
      <c r="W235" t="s">
        <v>97</v>
      </c>
      <c r="X235">
        <v>1</v>
      </c>
      <c r="Y235" t="s">
        <v>97</v>
      </c>
      <c r="Z235" s="38">
        <v>40675.500127314815</v>
      </c>
      <c r="AA235" t="s">
        <v>114</v>
      </c>
      <c r="AB235" t="s">
        <v>97</v>
      </c>
    </row>
    <row r="236" spans="1:28" x14ac:dyDescent="0.3">
      <c r="A236" s="40">
        <v>235</v>
      </c>
      <c r="B236" s="8">
        <v>30</v>
      </c>
      <c r="C236" s="8">
        <v>11</v>
      </c>
      <c r="D236" s="8">
        <v>0</v>
      </c>
      <c r="E236" t="s">
        <v>97</v>
      </c>
      <c r="F236">
        <v>22603297950</v>
      </c>
      <c r="G236" s="37" t="s">
        <v>98</v>
      </c>
      <c r="H236" t="s">
        <v>97</v>
      </c>
      <c r="I236" t="s">
        <v>97</v>
      </c>
      <c r="J236" t="s">
        <v>97</v>
      </c>
      <c r="K236" t="s">
        <v>97</v>
      </c>
      <c r="L236" t="s">
        <v>97</v>
      </c>
      <c r="M236" t="s">
        <v>99</v>
      </c>
      <c r="N236" t="s">
        <v>100</v>
      </c>
      <c r="O236" t="s">
        <v>97</v>
      </c>
      <c r="P236" t="s">
        <v>97</v>
      </c>
      <c r="Q236" t="s">
        <v>126</v>
      </c>
      <c r="R236" t="s">
        <v>97</v>
      </c>
      <c r="S236" t="s">
        <v>97</v>
      </c>
      <c r="T236" t="s">
        <v>152</v>
      </c>
      <c r="U236" t="s">
        <v>97</v>
      </c>
      <c r="V236" t="s">
        <v>97</v>
      </c>
      <c r="W236" t="s">
        <v>97</v>
      </c>
      <c r="X236">
        <v>1</v>
      </c>
      <c r="Y236" t="s">
        <v>97</v>
      </c>
      <c r="Z236" s="38">
        <v>40491.333333333336</v>
      </c>
      <c r="AA236" t="s">
        <v>102</v>
      </c>
      <c r="AB236" t="s">
        <v>97</v>
      </c>
    </row>
    <row r="237" spans="1:28" x14ac:dyDescent="0.3">
      <c r="A237" s="40">
        <v>236</v>
      </c>
      <c r="B237" s="8">
        <v>30</v>
      </c>
      <c r="C237" s="8">
        <v>11</v>
      </c>
      <c r="D237" s="8">
        <v>0</v>
      </c>
      <c r="E237" t="s">
        <v>97</v>
      </c>
      <c r="F237">
        <v>22603314960</v>
      </c>
      <c r="G237" s="37" t="s">
        <v>98</v>
      </c>
      <c r="H237" t="s">
        <v>97</v>
      </c>
      <c r="I237" t="s">
        <v>97</v>
      </c>
      <c r="J237" t="s">
        <v>97</v>
      </c>
      <c r="K237" t="s">
        <v>97</v>
      </c>
      <c r="L237" t="s">
        <v>97</v>
      </c>
      <c r="M237" t="s">
        <v>99</v>
      </c>
      <c r="N237" t="s">
        <v>100</v>
      </c>
      <c r="O237" t="s">
        <v>97</v>
      </c>
      <c r="P237" t="s">
        <v>97</v>
      </c>
      <c r="Q237" t="s">
        <v>126</v>
      </c>
      <c r="R237" t="s">
        <v>97</v>
      </c>
      <c r="S237" t="s">
        <v>97</v>
      </c>
      <c r="T237" t="s">
        <v>152</v>
      </c>
      <c r="U237" t="s">
        <v>97</v>
      </c>
      <c r="V237" t="s">
        <v>97</v>
      </c>
      <c r="W237" t="s">
        <v>97</v>
      </c>
      <c r="X237">
        <v>1</v>
      </c>
      <c r="Y237" t="s">
        <v>97</v>
      </c>
      <c r="Z237" s="38">
        <v>40491.333333333336</v>
      </c>
      <c r="AA237" t="s">
        <v>102</v>
      </c>
      <c r="AB237" t="s">
        <v>97</v>
      </c>
    </row>
    <row r="238" spans="1:28" x14ac:dyDescent="0.3">
      <c r="A238" s="40">
        <v>237</v>
      </c>
      <c r="B238" s="8">
        <v>30</v>
      </c>
      <c r="C238" s="8">
        <v>11</v>
      </c>
      <c r="D238" s="8">
        <v>0</v>
      </c>
      <c r="E238" t="s">
        <v>97</v>
      </c>
      <c r="F238">
        <v>22603315029</v>
      </c>
      <c r="G238" s="37" t="s">
        <v>98</v>
      </c>
      <c r="H238" t="s">
        <v>97</v>
      </c>
      <c r="I238" t="s">
        <v>97</v>
      </c>
      <c r="J238" t="s">
        <v>97</v>
      </c>
      <c r="K238" t="s">
        <v>97</v>
      </c>
      <c r="L238" t="s">
        <v>97</v>
      </c>
      <c r="M238" t="s">
        <v>99</v>
      </c>
      <c r="N238" t="s">
        <v>100</v>
      </c>
      <c r="O238" t="s">
        <v>97</v>
      </c>
      <c r="P238" t="s">
        <v>97</v>
      </c>
      <c r="Q238" t="s">
        <v>126</v>
      </c>
      <c r="R238" t="s">
        <v>97</v>
      </c>
      <c r="S238" t="s">
        <v>97</v>
      </c>
      <c r="T238" t="s">
        <v>152</v>
      </c>
      <c r="U238" t="s">
        <v>97</v>
      </c>
      <c r="V238" t="s">
        <v>97</v>
      </c>
      <c r="W238" t="s">
        <v>97</v>
      </c>
      <c r="X238">
        <v>1</v>
      </c>
      <c r="Y238" t="s">
        <v>97</v>
      </c>
      <c r="Z238" s="38">
        <v>40491.333333333336</v>
      </c>
      <c r="AA238" t="s">
        <v>102</v>
      </c>
      <c r="AB238" t="s">
        <v>97</v>
      </c>
    </row>
    <row r="239" spans="1:28" x14ac:dyDescent="0.3">
      <c r="A239" s="40">
        <v>238</v>
      </c>
      <c r="B239" s="8">
        <v>30</v>
      </c>
      <c r="C239" s="8">
        <v>11</v>
      </c>
      <c r="D239" s="8">
        <v>0</v>
      </c>
      <c r="E239" t="s">
        <v>97</v>
      </c>
      <c r="F239">
        <v>22603327574</v>
      </c>
      <c r="G239" s="37" t="s">
        <v>98</v>
      </c>
      <c r="H239" t="s">
        <v>97</v>
      </c>
      <c r="I239" t="s">
        <v>97</v>
      </c>
      <c r="J239" t="s">
        <v>97</v>
      </c>
      <c r="K239" t="s">
        <v>97</v>
      </c>
      <c r="L239" t="s">
        <v>97</v>
      </c>
      <c r="M239" t="s">
        <v>99</v>
      </c>
      <c r="N239" t="s">
        <v>100</v>
      </c>
      <c r="O239" t="s">
        <v>97</v>
      </c>
      <c r="P239" t="s">
        <v>97</v>
      </c>
      <c r="Q239" t="s">
        <v>126</v>
      </c>
      <c r="R239" t="s">
        <v>97</v>
      </c>
      <c r="S239" t="s">
        <v>97</v>
      </c>
      <c r="T239" t="s">
        <v>152</v>
      </c>
      <c r="U239" t="s">
        <v>97</v>
      </c>
      <c r="V239" t="s">
        <v>97</v>
      </c>
      <c r="W239" t="s">
        <v>97</v>
      </c>
      <c r="X239">
        <v>1</v>
      </c>
      <c r="Y239" t="s">
        <v>97</v>
      </c>
      <c r="Z239" s="38">
        <v>40491.333333333336</v>
      </c>
      <c r="AA239" t="s">
        <v>102</v>
      </c>
      <c r="AB239" t="s">
        <v>97</v>
      </c>
    </row>
    <row r="240" spans="1:28" x14ac:dyDescent="0.3">
      <c r="A240" s="40">
        <v>239</v>
      </c>
      <c r="B240" s="8">
        <v>30</v>
      </c>
      <c r="C240" s="8">
        <v>11</v>
      </c>
      <c r="D240" s="8">
        <v>30</v>
      </c>
      <c r="E240" t="s">
        <v>225</v>
      </c>
      <c r="F240">
        <v>22603323382</v>
      </c>
      <c r="G240" s="37" t="s">
        <v>104</v>
      </c>
      <c r="H240" t="s">
        <v>24</v>
      </c>
      <c r="I240" t="s">
        <v>164</v>
      </c>
      <c r="J240" t="s">
        <v>106</v>
      </c>
      <c r="K240" t="s">
        <v>97</v>
      </c>
      <c r="L240" t="s">
        <v>97</v>
      </c>
      <c r="M240" t="s">
        <v>99</v>
      </c>
      <c r="N240" t="s">
        <v>100</v>
      </c>
      <c r="O240" t="s">
        <v>163</v>
      </c>
      <c r="P240">
        <v>226</v>
      </c>
      <c r="Q240" t="s">
        <v>155</v>
      </c>
      <c r="R240">
        <v>1</v>
      </c>
      <c r="S240" t="s">
        <v>156</v>
      </c>
      <c r="T240" t="s">
        <v>152</v>
      </c>
      <c r="U240" t="s">
        <v>97</v>
      </c>
      <c r="V240" t="s">
        <v>97</v>
      </c>
      <c r="W240" t="s">
        <v>97</v>
      </c>
      <c r="X240">
        <v>1</v>
      </c>
      <c r="Y240" t="s">
        <v>97</v>
      </c>
      <c r="Z240" s="38">
        <v>40491.333333333336</v>
      </c>
      <c r="AA240" t="s">
        <v>102</v>
      </c>
      <c r="AB240" t="s">
        <v>97</v>
      </c>
    </row>
    <row r="241" spans="1:28" x14ac:dyDescent="0.3">
      <c r="A241" s="40">
        <v>240</v>
      </c>
      <c r="B241" s="8">
        <v>30</v>
      </c>
      <c r="C241" s="8">
        <v>11</v>
      </c>
      <c r="D241" s="8">
        <v>0</v>
      </c>
      <c r="E241" t="s">
        <v>130</v>
      </c>
      <c r="F241">
        <v>22603487334</v>
      </c>
      <c r="G241" s="37" t="s">
        <v>133</v>
      </c>
      <c r="H241" t="s">
        <v>25</v>
      </c>
      <c r="I241" t="s">
        <v>139</v>
      </c>
      <c r="J241" t="s">
        <v>248</v>
      </c>
      <c r="K241" t="s">
        <v>107</v>
      </c>
      <c r="L241" t="s">
        <v>97</v>
      </c>
      <c r="M241" t="s">
        <v>99</v>
      </c>
      <c r="N241" t="s">
        <v>100</v>
      </c>
      <c r="O241" t="s">
        <v>163</v>
      </c>
      <c r="P241">
        <v>226</v>
      </c>
      <c r="Q241" t="s">
        <v>155</v>
      </c>
      <c r="R241">
        <v>1</v>
      </c>
      <c r="S241" t="s">
        <v>156</v>
      </c>
      <c r="T241" t="s">
        <v>152</v>
      </c>
      <c r="U241" t="s">
        <v>238</v>
      </c>
      <c r="V241" t="s">
        <v>97</v>
      </c>
      <c r="W241" t="s">
        <v>97</v>
      </c>
      <c r="X241">
        <v>1</v>
      </c>
      <c r="Y241" t="s">
        <v>97</v>
      </c>
      <c r="Z241" s="38">
        <v>40854.3825</v>
      </c>
      <c r="AA241" t="s">
        <v>114</v>
      </c>
      <c r="AB241" t="s">
        <v>97</v>
      </c>
    </row>
    <row r="242" spans="1:28" x14ac:dyDescent="0.3">
      <c r="A242" s="40">
        <v>241</v>
      </c>
      <c r="B242" s="8">
        <v>31</v>
      </c>
      <c r="C242" s="8">
        <v>4</v>
      </c>
      <c r="D242" s="8">
        <v>0</v>
      </c>
      <c r="E242" t="s">
        <v>97</v>
      </c>
      <c r="F242">
        <v>4790276250</v>
      </c>
      <c r="G242" s="37" t="s">
        <v>124</v>
      </c>
      <c r="H242" t="s">
        <v>26</v>
      </c>
      <c r="I242" t="s">
        <v>26</v>
      </c>
      <c r="J242" t="s">
        <v>97</v>
      </c>
      <c r="K242" t="s">
        <v>97</v>
      </c>
      <c r="L242" t="s">
        <v>97</v>
      </c>
      <c r="M242" t="s">
        <v>99</v>
      </c>
      <c r="N242" t="s">
        <v>118</v>
      </c>
      <c r="O242" t="s">
        <v>109</v>
      </c>
      <c r="P242" t="s">
        <v>97</v>
      </c>
      <c r="Q242" t="s">
        <v>146</v>
      </c>
      <c r="R242" t="s">
        <v>97</v>
      </c>
      <c r="S242" t="s">
        <v>97</v>
      </c>
      <c r="T242" t="s">
        <v>97</v>
      </c>
      <c r="U242" t="s">
        <v>97</v>
      </c>
      <c r="V242" t="s">
        <v>97</v>
      </c>
      <c r="W242" t="s">
        <v>97</v>
      </c>
      <c r="X242">
        <v>1</v>
      </c>
      <c r="Y242" t="s">
        <v>97</v>
      </c>
      <c r="Z242" s="38">
        <v>40491.333333333336</v>
      </c>
      <c r="AA242" t="s">
        <v>102</v>
      </c>
      <c r="AB242" t="s">
        <v>97</v>
      </c>
    </row>
    <row r="243" spans="1:28" x14ac:dyDescent="0.3">
      <c r="A243" s="40">
        <v>242</v>
      </c>
      <c r="B243" s="8">
        <v>31</v>
      </c>
      <c r="C243" s="8">
        <v>10</v>
      </c>
      <c r="D243" s="8">
        <v>0</v>
      </c>
      <c r="E243" t="s">
        <v>148</v>
      </c>
      <c r="F243">
        <v>51908126838</v>
      </c>
      <c r="G243" s="37" t="s">
        <v>133</v>
      </c>
      <c r="H243" t="s">
        <v>25</v>
      </c>
      <c r="I243" t="s">
        <v>139</v>
      </c>
      <c r="J243" t="s">
        <v>233</v>
      </c>
      <c r="K243" t="s">
        <v>107</v>
      </c>
      <c r="L243" t="s">
        <v>97</v>
      </c>
      <c r="M243" t="s">
        <v>108</v>
      </c>
      <c r="N243" t="s">
        <v>100</v>
      </c>
      <c r="O243" t="s">
        <v>116</v>
      </c>
      <c r="P243">
        <v>9005</v>
      </c>
      <c r="Q243" t="s">
        <v>120</v>
      </c>
      <c r="R243">
        <v>177</v>
      </c>
      <c r="S243" t="s">
        <v>149</v>
      </c>
      <c r="T243" t="s">
        <v>151</v>
      </c>
      <c r="U243" t="s">
        <v>233</v>
      </c>
      <c r="V243" t="s">
        <v>97</v>
      </c>
      <c r="W243" t="s">
        <v>97</v>
      </c>
      <c r="X243">
        <v>1</v>
      </c>
      <c r="Y243" t="s">
        <v>97</v>
      </c>
      <c r="Z243" s="38">
        <v>42151.527349537035</v>
      </c>
      <c r="AA243" t="s">
        <v>114</v>
      </c>
      <c r="AB243" t="s">
        <v>97</v>
      </c>
    </row>
    <row r="244" spans="1:28" x14ac:dyDescent="0.3">
      <c r="A244" s="40">
        <v>243</v>
      </c>
      <c r="B244" s="8">
        <v>31</v>
      </c>
      <c r="C244" s="8">
        <v>10</v>
      </c>
      <c r="D244" s="8">
        <v>0</v>
      </c>
      <c r="E244" t="s">
        <v>148</v>
      </c>
      <c r="F244">
        <v>51908085313</v>
      </c>
      <c r="G244" s="37" t="s">
        <v>127</v>
      </c>
      <c r="H244" t="s">
        <v>18</v>
      </c>
      <c r="I244" t="s">
        <v>18</v>
      </c>
      <c r="J244" t="s">
        <v>233</v>
      </c>
      <c r="K244" t="s">
        <v>107</v>
      </c>
      <c r="L244" t="s">
        <v>97</v>
      </c>
      <c r="M244" t="s">
        <v>108</v>
      </c>
      <c r="N244" t="s">
        <v>100</v>
      </c>
      <c r="O244" t="s">
        <v>116</v>
      </c>
      <c r="P244">
        <v>9005</v>
      </c>
      <c r="Q244" t="s">
        <v>120</v>
      </c>
      <c r="R244">
        <v>177</v>
      </c>
      <c r="S244" t="s">
        <v>149</v>
      </c>
      <c r="T244" t="s">
        <v>151</v>
      </c>
      <c r="U244" t="s">
        <v>233</v>
      </c>
      <c r="V244" t="s">
        <v>97</v>
      </c>
      <c r="W244" t="s">
        <v>97</v>
      </c>
      <c r="X244">
        <v>1</v>
      </c>
      <c r="Y244" t="s">
        <v>97</v>
      </c>
      <c r="Z244" s="38">
        <v>42151.527453703704</v>
      </c>
      <c r="AA244" t="s">
        <v>114</v>
      </c>
      <c r="AB244" t="s">
        <v>97</v>
      </c>
    </row>
    <row r="245" spans="1:28" x14ac:dyDescent="0.3">
      <c r="A245" s="40">
        <v>244</v>
      </c>
      <c r="B245" s="8">
        <v>31</v>
      </c>
      <c r="C245" s="8">
        <v>10</v>
      </c>
      <c r="D245" s="8">
        <v>0</v>
      </c>
      <c r="E245" t="s">
        <v>148</v>
      </c>
      <c r="F245">
        <v>82500131352</v>
      </c>
      <c r="G245" s="37" t="s">
        <v>124</v>
      </c>
      <c r="H245" t="s">
        <v>26</v>
      </c>
      <c r="I245" t="s">
        <v>26</v>
      </c>
      <c r="J245" t="s">
        <v>233</v>
      </c>
      <c r="K245" t="s">
        <v>107</v>
      </c>
      <c r="L245" t="s">
        <v>97</v>
      </c>
      <c r="M245" t="s">
        <v>108</v>
      </c>
      <c r="N245" t="s">
        <v>118</v>
      </c>
      <c r="O245" t="s">
        <v>116</v>
      </c>
      <c r="P245">
        <v>9005</v>
      </c>
      <c r="Q245" t="s">
        <v>120</v>
      </c>
      <c r="R245">
        <v>177</v>
      </c>
      <c r="S245" t="s">
        <v>149</v>
      </c>
      <c r="T245" t="s">
        <v>151</v>
      </c>
      <c r="U245" t="s">
        <v>233</v>
      </c>
      <c r="V245" t="s">
        <v>97</v>
      </c>
      <c r="W245" t="s">
        <v>97</v>
      </c>
      <c r="X245">
        <v>1</v>
      </c>
      <c r="Y245" t="s">
        <v>97</v>
      </c>
      <c r="Z245" s="38">
        <v>42151.527256944442</v>
      </c>
      <c r="AA245" t="s">
        <v>114</v>
      </c>
      <c r="AB245" t="s">
        <v>97</v>
      </c>
    </row>
    <row r="246" spans="1:28" x14ac:dyDescent="0.3">
      <c r="A246" s="40">
        <v>245</v>
      </c>
      <c r="B246" s="8">
        <v>31</v>
      </c>
      <c r="C246" s="8">
        <v>11</v>
      </c>
      <c r="D246" s="8">
        <v>0</v>
      </c>
      <c r="E246" t="s">
        <v>97</v>
      </c>
      <c r="F246">
        <v>22603178501</v>
      </c>
      <c r="G246" s="37" t="s">
        <v>104</v>
      </c>
      <c r="H246" t="s">
        <v>24</v>
      </c>
      <c r="I246" t="s">
        <v>249</v>
      </c>
      <c r="J246" t="s">
        <v>106</v>
      </c>
      <c r="K246" t="s">
        <v>97</v>
      </c>
      <c r="L246" t="s">
        <v>97</v>
      </c>
      <c r="M246" t="s">
        <v>99</v>
      </c>
      <c r="N246" t="s">
        <v>118</v>
      </c>
      <c r="O246" t="s">
        <v>116</v>
      </c>
      <c r="P246">
        <v>226</v>
      </c>
      <c r="Q246" t="s">
        <v>120</v>
      </c>
      <c r="R246">
        <v>1</v>
      </c>
      <c r="S246" t="s">
        <v>156</v>
      </c>
      <c r="T246" t="s">
        <v>152</v>
      </c>
      <c r="U246" t="s">
        <v>97</v>
      </c>
      <c r="V246" t="s">
        <v>97</v>
      </c>
      <c r="W246" t="s">
        <v>97</v>
      </c>
      <c r="X246">
        <v>1</v>
      </c>
      <c r="Y246" t="s">
        <v>97</v>
      </c>
      <c r="Z246" s="38">
        <v>40491.333333333336</v>
      </c>
      <c r="AA246" t="s">
        <v>102</v>
      </c>
      <c r="AB246" t="s">
        <v>97</v>
      </c>
    </row>
    <row r="247" spans="1:28" x14ac:dyDescent="0.3">
      <c r="A247" s="40">
        <v>246</v>
      </c>
      <c r="B247" s="8">
        <v>31</v>
      </c>
      <c r="C247" s="8">
        <v>11</v>
      </c>
      <c r="D247" s="8">
        <v>0</v>
      </c>
      <c r="E247" t="s">
        <v>97</v>
      </c>
      <c r="F247">
        <v>22603323420</v>
      </c>
      <c r="G247" s="37" t="s">
        <v>104</v>
      </c>
      <c r="H247" t="s">
        <v>24</v>
      </c>
      <c r="I247" t="s">
        <v>249</v>
      </c>
      <c r="J247" t="s">
        <v>106</v>
      </c>
      <c r="K247" t="s">
        <v>97</v>
      </c>
      <c r="L247" t="s">
        <v>97</v>
      </c>
      <c r="M247" t="s">
        <v>99</v>
      </c>
      <c r="N247" t="s">
        <v>100</v>
      </c>
      <c r="O247" t="s">
        <v>116</v>
      </c>
      <c r="P247">
        <v>226</v>
      </c>
      <c r="Q247" t="s">
        <v>155</v>
      </c>
      <c r="R247">
        <v>1</v>
      </c>
      <c r="S247" t="s">
        <v>156</v>
      </c>
      <c r="T247" t="s">
        <v>152</v>
      </c>
      <c r="U247" t="s">
        <v>97</v>
      </c>
      <c r="V247" t="s">
        <v>97</v>
      </c>
      <c r="W247" t="s">
        <v>97</v>
      </c>
      <c r="X247">
        <v>1</v>
      </c>
      <c r="Y247" t="s">
        <v>97</v>
      </c>
      <c r="Z247" s="38">
        <v>40491.333333333336</v>
      </c>
      <c r="AA247" t="s">
        <v>102</v>
      </c>
      <c r="AB247" t="s">
        <v>97</v>
      </c>
    </row>
    <row r="248" spans="1:28" x14ac:dyDescent="0.3">
      <c r="A248" s="40">
        <v>247</v>
      </c>
      <c r="B248" s="8">
        <v>32</v>
      </c>
      <c r="C248" s="8">
        <v>10</v>
      </c>
      <c r="D248" s="8">
        <v>0</v>
      </c>
      <c r="E248" t="s">
        <v>148</v>
      </c>
      <c r="F248">
        <v>65500642306</v>
      </c>
      <c r="G248" s="37" t="s">
        <v>127</v>
      </c>
      <c r="H248" t="s">
        <v>18</v>
      </c>
      <c r="I248" t="s">
        <v>18</v>
      </c>
      <c r="J248" t="s">
        <v>125</v>
      </c>
      <c r="K248" t="s">
        <v>107</v>
      </c>
      <c r="L248" t="s">
        <v>97</v>
      </c>
      <c r="M248" t="s">
        <v>99</v>
      </c>
      <c r="N248" t="s">
        <v>100</v>
      </c>
      <c r="O248" t="s">
        <v>109</v>
      </c>
      <c r="P248">
        <v>9005</v>
      </c>
      <c r="Q248" t="s">
        <v>120</v>
      </c>
      <c r="R248">
        <v>3831</v>
      </c>
      <c r="S248" t="s">
        <v>250</v>
      </c>
      <c r="T248" t="s">
        <v>150</v>
      </c>
      <c r="U248" t="s">
        <v>241</v>
      </c>
      <c r="V248" t="s">
        <v>97</v>
      </c>
      <c r="W248" t="s">
        <v>113</v>
      </c>
      <c r="X248">
        <v>1</v>
      </c>
      <c r="Y248" t="s">
        <v>97</v>
      </c>
      <c r="Z248" s="38">
        <v>42366.553796296299</v>
      </c>
      <c r="AA248" t="s">
        <v>114</v>
      </c>
      <c r="AB248" t="s">
        <v>97</v>
      </c>
    </row>
    <row r="249" spans="1:28" x14ac:dyDescent="0.3">
      <c r="A249" s="40">
        <v>248</v>
      </c>
      <c r="B249" s="8">
        <v>33</v>
      </c>
      <c r="C249" s="8">
        <v>10</v>
      </c>
      <c r="D249" s="8">
        <v>0</v>
      </c>
      <c r="E249" t="s">
        <v>148</v>
      </c>
      <c r="F249">
        <v>51908101119</v>
      </c>
      <c r="G249" s="37" t="s">
        <v>129</v>
      </c>
      <c r="H249" t="s">
        <v>19</v>
      </c>
      <c r="I249" t="s">
        <v>19</v>
      </c>
      <c r="J249" t="s">
        <v>251</v>
      </c>
      <c r="K249" t="s">
        <v>107</v>
      </c>
      <c r="L249" t="s">
        <v>97</v>
      </c>
      <c r="M249" t="s">
        <v>99</v>
      </c>
      <c r="N249" t="s">
        <v>100</v>
      </c>
      <c r="O249" t="s">
        <v>109</v>
      </c>
      <c r="P249">
        <v>9005</v>
      </c>
      <c r="Q249" t="s">
        <v>120</v>
      </c>
      <c r="R249">
        <v>177</v>
      </c>
      <c r="S249" t="s">
        <v>149</v>
      </c>
      <c r="T249" t="s">
        <v>150</v>
      </c>
      <c r="U249" t="s">
        <v>241</v>
      </c>
      <c r="V249" t="s">
        <v>97</v>
      </c>
      <c r="W249" t="s">
        <v>113</v>
      </c>
      <c r="X249">
        <v>1</v>
      </c>
      <c r="Y249" t="s">
        <v>97</v>
      </c>
      <c r="Z249" s="38">
        <v>42405.747291666667</v>
      </c>
      <c r="AA249" t="s">
        <v>114</v>
      </c>
      <c r="AB249" t="s">
        <v>97</v>
      </c>
    </row>
    <row r="250" spans="1:28" x14ac:dyDescent="0.3">
      <c r="A250" s="40">
        <v>249</v>
      </c>
      <c r="B250" s="8">
        <v>33</v>
      </c>
      <c r="C250" s="8">
        <v>10</v>
      </c>
      <c r="D250" s="8">
        <v>0</v>
      </c>
      <c r="E250" t="s">
        <v>148</v>
      </c>
      <c r="F250">
        <v>65500642294</v>
      </c>
      <c r="G250" s="37" t="s">
        <v>129</v>
      </c>
      <c r="H250" t="s">
        <v>19</v>
      </c>
      <c r="I250" t="s">
        <v>19</v>
      </c>
      <c r="J250" t="s">
        <v>125</v>
      </c>
      <c r="K250" t="s">
        <v>107</v>
      </c>
      <c r="L250" t="s">
        <v>97</v>
      </c>
      <c r="M250" t="s">
        <v>99</v>
      </c>
      <c r="N250" t="s">
        <v>100</v>
      </c>
      <c r="O250" t="s">
        <v>109</v>
      </c>
      <c r="P250">
        <v>9005</v>
      </c>
      <c r="Q250" t="s">
        <v>120</v>
      </c>
      <c r="R250">
        <v>3831</v>
      </c>
      <c r="S250" t="s">
        <v>250</v>
      </c>
      <c r="T250" t="s">
        <v>150</v>
      </c>
      <c r="U250" t="s">
        <v>241</v>
      </c>
      <c r="V250" t="s">
        <v>97</v>
      </c>
      <c r="W250" t="s">
        <v>113</v>
      </c>
      <c r="X250">
        <v>1</v>
      </c>
      <c r="Y250" t="s">
        <v>97</v>
      </c>
      <c r="Z250" s="38">
        <v>42405.747129629628</v>
      </c>
      <c r="AA250" t="s">
        <v>114</v>
      </c>
      <c r="AB250" t="s">
        <v>97</v>
      </c>
    </row>
    <row r="251" spans="1:28" x14ac:dyDescent="0.3">
      <c r="A251" s="40">
        <v>250</v>
      </c>
      <c r="B251" s="8">
        <v>33</v>
      </c>
      <c r="C251" s="8">
        <v>11</v>
      </c>
      <c r="D251" s="8">
        <v>0</v>
      </c>
      <c r="E251" t="s">
        <v>97</v>
      </c>
      <c r="F251">
        <v>22603315096</v>
      </c>
      <c r="G251" s="37" t="s">
        <v>98</v>
      </c>
      <c r="H251" t="s">
        <v>97</v>
      </c>
      <c r="I251" t="s">
        <v>97</v>
      </c>
      <c r="J251" t="s">
        <v>97</v>
      </c>
      <c r="K251" t="s">
        <v>97</v>
      </c>
      <c r="L251" t="s">
        <v>97</v>
      </c>
      <c r="M251" t="s">
        <v>99</v>
      </c>
      <c r="N251" t="s">
        <v>100</v>
      </c>
      <c r="O251" t="s">
        <v>97</v>
      </c>
      <c r="P251" t="s">
        <v>97</v>
      </c>
      <c r="Q251" t="s">
        <v>126</v>
      </c>
      <c r="R251" t="s">
        <v>97</v>
      </c>
      <c r="S251" t="s">
        <v>97</v>
      </c>
      <c r="T251" t="s">
        <v>152</v>
      </c>
      <c r="U251" t="s">
        <v>97</v>
      </c>
      <c r="V251" t="s">
        <v>97</v>
      </c>
      <c r="W251" t="s">
        <v>97</v>
      </c>
      <c r="X251">
        <v>1</v>
      </c>
      <c r="Y251" t="s">
        <v>97</v>
      </c>
      <c r="Z251" s="38">
        <v>40491.333333333336</v>
      </c>
      <c r="AA251" t="s">
        <v>102</v>
      </c>
      <c r="AB251" t="s">
        <v>97</v>
      </c>
    </row>
    <row r="252" spans="1:28" x14ac:dyDescent="0.3">
      <c r="A252" s="40">
        <v>251</v>
      </c>
      <c r="B252" s="8">
        <v>33</v>
      </c>
      <c r="C252" s="8">
        <v>11</v>
      </c>
      <c r="D252" s="8">
        <v>0</v>
      </c>
      <c r="E252" t="s">
        <v>97</v>
      </c>
      <c r="F252">
        <v>22603178536</v>
      </c>
      <c r="G252" s="37" t="s">
        <v>98</v>
      </c>
      <c r="H252" t="s">
        <v>97</v>
      </c>
      <c r="I252" t="s">
        <v>97</v>
      </c>
      <c r="J252" t="s">
        <v>97</v>
      </c>
      <c r="K252" t="s">
        <v>97</v>
      </c>
      <c r="L252" t="s">
        <v>97</v>
      </c>
      <c r="M252" t="s">
        <v>99</v>
      </c>
      <c r="N252" t="s">
        <v>100</v>
      </c>
      <c r="O252" t="s">
        <v>97</v>
      </c>
      <c r="P252" t="s">
        <v>97</v>
      </c>
      <c r="Q252" t="s">
        <v>126</v>
      </c>
      <c r="R252" t="s">
        <v>97</v>
      </c>
      <c r="S252" t="s">
        <v>97</v>
      </c>
      <c r="T252" t="s">
        <v>152</v>
      </c>
      <c r="U252" t="s">
        <v>97</v>
      </c>
      <c r="V252" t="s">
        <v>97</v>
      </c>
      <c r="W252" t="s">
        <v>97</v>
      </c>
      <c r="X252">
        <v>1</v>
      </c>
      <c r="Y252" t="s">
        <v>97</v>
      </c>
      <c r="Z252" s="38">
        <v>40491.333333333336</v>
      </c>
      <c r="AA252" t="s">
        <v>102</v>
      </c>
      <c r="AB252" t="s">
        <v>97</v>
      </c>
    </row>
    <row r="253" spans="1:28" x14ac:dyDescent="0.3">
      <c r="A253" s="40">
        <v>252</v>
      </c>
      <c r="B253" s="8">
        <v>33</v>
      </c>
      <c r="C253" s="8">
        <v>11</v>
      </c>
      <c r="D253" s="8">
        <v>0</v>
      </c>
      <c r="E253" t="s">
        <v>97</v>
      </c>
      <c r="F253">
        <v>22603297977</v>
      </c>
      <c r="G253" s="37" t="s">
        <v>98</v>
      </c>
      <c r="H253" t="s">
        <v>97</v>
      </c>
      <c r="I253" t="s">
        <v>97</v>
      </c>
      <c r="J253" t="s">
        <v>97</v>
      </c>
      <c r="K253" t="s">
        <v>97</v>
      </c>
      <c r="L253" t="s">
        <v>97</v>
      </c>
      <c r="M253" t="s">
        <v>99</v>
      </c>
      <c r="N253" t="s">
        <v>100</v>
      </c>
      <c r="O253" t="s">
        <v>97</v>
      </c>
      <c r="P253" t="s">
        <v>97</v>
      </c>
      <c r="Q253" t="s">
        <v>126</v>
      </c>
      <c r="R253" t="s">
        <v>97</v>
      </c>
      <c r="S253" t="s">
        <v>97</v>
      </c>
      <c r="T253" t="s">
        <v>152</v>
      </c>
      <c r="U253" t="s">
        <v>97</v>
      </c>
      <c r="V253" t="s">
        <v>97</v>
      </c>
      <c r="W253" t="s">
        <v>97</v>
      </c>
      <c r="X253">
        <v>1</v>
      </c>
      <c r="Y253" t="s">
        <v>97</v>
      </c>
      <c r="Z253" s="38">
        <v>40491.333333333336</v>
      </c>
      <c r="AA253" t="s">
        <v>102</v>
      </c>
      <c r="AB253" t="s">
        <v>97</v>
      </c>
    </row>
    <row r="254" spans="1:28" x14ac:dyDescent="0.3">
      <c r="A254" s="40">
        <v>253</v>
      </c>
      <c r="B254" s="8">
        <v>34</v>
      </c>
      <c r="C254" s="8">
        <v>4</v>
      </c>
      <c r="D254" s="8">
        <v>0</v>
      </c>
      <c r="E254" t="s">
        <v>97</v>
      </c>
      <c r="F254">
        <v>4790275989</v>
      </c>
      <c r="G254" s="37" t="s">
        <v>124</v>
      </c>
      <c r="H254" t="s">
        <v>26</v>
      </c>
      <c r="I254" t="s">
        <v>26</v>
      </c>
      <c r="J254" t="s">
        <v>97</v>
      </c>
      <c r="K254" t="s">
        <v>97</v>
      </c>
      <c r="L254" t="s">
        <v>97</v>
      </c>
      <c r="M254" t="s">
        <v>99</v>
      </c>
      <c r="N254" t="s">
        <v>118</v>
      </c>
      <c r="O254" t="s">
        <v>109</v>
      </c>
      <c r="P254" t="s">
        <v>97</v>
      </c>
      <c r="Q254" t="s">
        <v>146</v>
      </c>
      <c r="R254" t="s">
        <v>97</v>
      </c>
      <c r="S254" t="s">
        <v>97</v>
      </c>
      <c r="T254" t="s">
        <v>97</v>
      </c>
      <c r="U254" t="s">
        <v>97</v>
      </c>
      <c r="V254" t="s">
        <v>97</v>
      </c>
      <c r="W254" t="s">
        <v>97</v>
      </c>
      <c r="X254">
        <v>1</v>
      </c>
      <c r="Y254" t="s">
        <v>97</v>
      </c>
      <c r="Z254" s="38">
        <v>40491.333333333336</v>
      </c>
      <c r="AA254" t="s">
        <v>102</v>
      </c>
      <c r="AB254" t="s">
        <v>97</v>
      </c>
    </row>
    <row r="255" spans="1:28" x14ac:dyDescent="0.3">
      <c r="A255" s="40">
        <v>254</v>
      </c>
      <c r="B255" s="8">
        <v>34</v>
      </c>
      <c r="C255" s="8">
        <v>7</v>
      </c>
      <c r="D255" s="8">
        <v>0</v>
      </c>
      <c r="E255" t="s">
        <v>97</v>
      </c>
      <c r="F255">
        <v>450540900</v>
      </c>
      <c r="G255" s="37" t="s">
        <v>124</v>
      </c>
      <c r="H255" t="s">
        <v>26</v>
      </c>
      <c r="I255" t="s">
        <v>26</v>
      </c>
      <c r="J255" t="s">
        <v>97</v>
      </c>
      <c r="K255" t="s">
        <v>97</v>
      </c>
      <c r="L255" t="s">
        <v>97</v>
      </c>
      <c r="M255" t="s">
        <v>99</v>
      </c>
      <c r="N255" t="s">
        <v>118</v>
      </c>
      <c r="O255" t="s">
        <v>109</v>
      </c>
      <c r="P255" t="s">
        <v>97</v>
      </c>
      <c r="Q255" t="s">
        <v>120</v>
      </c>
      <c r="R255">
        <v>833</v>
      </c>
      <c r="S255" t="s">
        <v>121</v>
      </c>
      <c r="T255" t="s">
        <v>122</v>
      </c>
      <c r="U255" t="s">
        <v>97</v>
      </c>
      <c r="V255" t="s">
        <v>97</v>
      </c>
      <c r="W255" t="s">
        <v>97</v>
      </c>
      <c r="X255">
        <v>1</v>
      </c>
      <c r="Y255" t="s">
        <v>97</v>
      </c>
      <c r="Z255" s="38">
        <v>40672.479884259257</v>
      </c>
      <c r="AA255" t="s">
        <v>114</v>
      </c>
      <c r="AB255" t="s">
        <v>97</v>
      </c>
    </row>
    <row r="256" spans="1:28" x14ac:dyDescent="0.3">
      <c r="A256" s="40">
        <v>255</v>
      </c>
      <c r="B256" s="8">
        <v>34</v>
      </c>
      <c r="C256" s="8">
        <v>7</v>
      </c>
      <c r="D256" s="8">
        <v>0</v>
      </c>
      <c r="E256" t="s">
        <v>148</v>
      </c>
      <c r="F256">
        <v>450540919</v>
      </c>
      <c r="G256" s="37" t="s">
        <v>124</v>
      </c>
      <c r="H256" t="s">
        <v>26</v>
      </c>
      <c r="I256" t="s">
        <v>26</v>
      </c>
      <c r="J256" t="s">
        <v>125</v>
      </c>
      <c r="K256" t="s">
        <v>107</v>
      </c>
      <c r="L256" t="s">
        <v>97</v>
      </c>
      <c r="M256" t="s">
        <v>108</v>
      </c>
      <c r="N256" t="s">
        <v>100</v>
      </c>
      <c r="O256" t="s">
        <v>109</v>
      </c>
      <c r="P256" t="s">
        <v>97</v>
      </c>
      <c r="Q256" t="s">
        <v>120</v>
      </c>
      <c r="R256">
        <v>833</v>
      </c>
      <c r="S256" t="s">
        <v>121</v>
      </c>
      <c r="T256" t="s">
        <v>122</v>
      </c>
      <c r="U256" t="s">
        <v>241</v>
      </c>
      <c r="V256" t="s">
        <v>97</v>
      </c>
      <c r="W256" t="s">
        <v>113</v>
      </c>
      <c r="X256">
        <v>1</v>
      </c>
      <c r="Y256" t="s">
        <v>97</v>
      </c>
      <c r="Z256" s="38">
        <v>42146.735312500001</v>
      </c>
      <c r="AA256" t="s">
        <v>114</v>
      </c>
      <c r="AB256" t="s">
        <v>97</v>
      </c>
    </row>
    <row r="257" spans="1:28" x14ac:dyDescent="0.3">
      <c r="A257" s="40">
        <v>256</v>
      </c>
      <c r="B257" s="8">
        <v>34</v>
      </c>
      <c r="C257" s="8">
        <v>9</v>
      </c>
      <c r="D257" s="8">
        <v>0</v>
      </c>
      <c r="E257" t="s">
        <v>97</v>
      </c>
      <c r="F257">
        <v>72061156428</v>
      </c>
      <c r="G257" s="37" t="s">
        <v>98</v>
      </c>
      <c r="H257" t="s">
        <v>97</v>
      </c>
      <c r="I257" t="s">
        <v>97</v>
      </c>
      <c r="J257" t="s">
        <v>97</v>
      </c>
      <c r="K257" t="s">
        <v>97</v>
      </c>
      <c r="L257" t="s">
        <v>97</v>
      </c>
      <c r="M257" t="s">
        <v>99</v>
      </c>
      <c r="N257" t="s">
        <v>118</v>
      </c>
      <c r="O257" t="s">
        <v>97</v>
      </c>
      <c r="P257" t="s">
        <v>97</v>
      </c>
      <c r="Q257" t="s">
        <v>146</v>
      </c>
      <c r="R257" t="s">
        <v>97</v>
      </c>
      <c r="S257" t="s">
        <v>97</v>
      </c>
      <c r="T257" t="s">
        <v>147</v>
      </c>
      <c r="U257" t="s">
        <v>97</v>
      </c>
      <c r="V257" t="s">
        <v>97</v>
      </c>
      <c r="W257" t="s">
        <v>97</v>
      </c>
      <c r="X257">
        <v>1</v>
      </c>
      <c r="Y257" t="s">
        <v>97</v>
      </c>
      <c r="Z257" s="38">
        <v>40491.333333333336</v>
      </c>
      <c r="AA257" t="s">
        <v>102</v>
      </c>
      <c r="AB257" t="s">
        <v>97</v>
      </c>
    </row>
    <row r="258" spans="1:28" x14ac:dyDescent="0.3">
      <c r="A258" s="40">
        <v>257</v>
      </c>
      <c r="B258" s="8">
        <v>34</v>
      </c>
      <c r="C258" s="8">
        <v>9</v>
      </c>
      <c r="D258" s="8">
        <v>0</v>
      </c>
      <c r="E258" t="s">
        <v>97</v>
      </c>
      <c r="F258">
        <v>72061193538</v>
      </c>
      <c r="G258" s="37" t="s">
        <v>124</v>
      </c>
      <c r="H258" t="s">
        <v>26</v>
      </c>
      <c r="I258" t="s">
        <v>26</v>
      </c>
      <c r="J258" t="s">
        <v>97</v>
      </c>
      <c r="K258" t="s">
        <v>97</v>
      </c>
      <c r="L258" t="s">
        <v>97</v>
      </c>
      <c r="M258" t="s">
        <v>99</v>
      </c>
      <c r="N258" t="s">
        <v>118</v>
      </c>
      <c r="O258" t="s">
        <v>109</v>
      </c>
      <c r="P258" t="s">
        <v>97</v>
      </c>
      <c r="Q258" t="s">
        <v>146</v>
      </c>
      <c r="R258" t="s">
        <v>97</v>
      </c>
      <c r="S258" t="s">
        <v>97</v>
      </c>
      <c r="T258" t="s">
        <v>147</v>
      </c>
      <c r="U258" t="s">
        <v>97</v>
      </c>
      <c r="V258" t="s">
        <v>97</v>
      </c>
      <c r="W258" t="s">
        <v>97</v>
      </c>
      <c r="X258">
        <v>1</v>
      </c>
      <c r="Y258" t="s">
        <v>97</v>
      </c>
      <c r="Z258" s="38">
        <v>40620.33289351852</v>
      </c>
      <c r="AA258" t="s">
        <v>114</v>
      </c>
      <c r="AB258" t="s">
        <v>97</v>
      </c>
    </row>
    <row r="259" spans="1:28" x14ac:dyDescent="0.3">
      <c r="A259" s="40">
        <v>258</v>
      </c>
      <c r="B259" s="8">
        <v>35</v>
      </c>
      <c r="C259" s="8">
        <v>7</v>
      </c>
      <c r="D259" s="8">
        <v>0</v>
      </c>
      <c r="E259" t="s">
        <v>97</v>
      </c>
      <c r="F259">
        <v>135349184</v>
      </c>
      <c r="G259" s="37" t="s">
        <v>124</v>
      </c>
      <c r="H259" t="s">
        <v>26</v>
      </c>
      <c r="I259" t="s">
        <v>26</v>
      </c>
      <c r="J259" t="s">
        <v>97</v>
      </c>
      <c r="K259" t="s">
        <v>97</v>
      </c>
      <c r="L259" t="s">
        <v>97</v>
      </c>
      <c r="M259" t="s">
        <v>99</v>
      </c>
      <c r="N259" t="s">
        <v>100</v>
      </c>
      <c r="O259" t="s">
        <v>116</v>
      </c>
      <c r="P259" t="s">
        <v>97</v>
      </c>
      <c r="Q259" t="s">
        <v>120</v>
      </c>
      <c r="R259">
        <v>833</v>
      </c>
      <c r="S259" t="s">
        <v>121</v>
      </c>
      <c r="T259" t="s">
        <v>122</v>
      </c>
      <c r="U259" t="s">
        <v>97</v>
      </c>
      <c r="V259" t="s">
        <v>97</v>
      </c>
      <c r="W259" t="s">
        <v>97</v>
      </c>
      <c r="X259">
        <v>1</v>
      </c>
      <c r="Y259" t="s">
        <v>252</v>
      </c>
      <c r="Z259" s="38">
        <v>40491.333333333336</v>
      </c>
      <c r="AA259" t="s">
        <v>102</v>
      </c>
      <c r="AB259" t="s">
        <v>97</v>
      </c>
    </row>
    <row r="260" spans="1:28" x14ac:dyDescent="0.3">
      <c r="A260" s="40">
        <v>259</v>
      </c>
      <c r="B260" s="8">
        <v>35</v>
      </c>
      <c r="C260" s="8">
        <v>7</v>
      </c>
      <c r="D260" s="8">
        <v>0</v>
      </c>
      <c r="E260" t="s">
        <v>148</v>
      </c>
      <c r="F260">
        <v>140770736</v>
      </c>
      <c r="G260" s="37" t="s">
        <v>133</v>
      </c>
      <c r="H260" t="s">
        <v>25</v>
      </c>
      <c r="I260" t="s">
        <v>134</v>
      </c>
      <c r="J260" t="s">
        <v>125</v>
      </c>
      <c r="K260" t="s">
        <v>107</v>
      </c>
      <c r="L260" t="s">
        <v>97</v>
      </c>
      <c r="M260" t="s">
        <v>108</v>
      </c>
      <c r="N260" t="s">
        <v>118</v>
      </c>
      <c r="O260" t="s">
        <v>109</v>
      </c>
      <c r="P260" t="s">
        <v>169</v>
      </c>
      <c r="Q260" t="s">
        <v>120</v>
      </c>
      <c r="R260">
        <v>833</v>
      </c>
      <c r="S260" t="s">
        <v>121</v>
      </c>
      <c r="T260" t="s">
        <v>122</v>
      </c>
      <c r="U260" t="s">
        <v>112</v>
      </c>
      <c r="V260" t="s">
        <v>97</v>
      </c>
      <c r="W260" t="s">
        <v>113</v>
      </c>
      <c r="X260">
        <v>1</v>
      </c>
      <c r="Y260" t="s">
        <v>97</v>
      </c>
      <c r="Z260" s="38">
        <v>42146.736574074072</v>
      </c>
      <c r="AA260" t="s">
        <v>114</v>
      </c>
      <c r="AB260" t="s">
        <v>97</v>
      </c>
    </row>
    <row r="261" spans="1:28" x14ac:dyDescent="0.3">
      <c r="A261" s="40">
        <v>260</v>
      </c>
      <c r="B261" s="8">
        <v>37</v>
      </c>
      <c r="C261" s="8">
        <v>1</v>
      </c>
      <c r="D261" s="8">
        <v>0</v>
      </c>
      <c r="E261" t="s">
        <v>97</v>
      </c>
      <c r="F261">
        <v>8339023493</v>
      </c>
      <c r="G261" s="37" t="s">
        <v>129</v>
      </c>
      <c r="H261" t="s">
        <v>19</v>
      </c>
      <c r="I261" t="s">
        <v>19</v>
      </c>
      <c r="J261" t="s">
        <v>97</v>
      </c>
      <c r="K261" t="s">
        <v>97</v>
      </c>
      <c r="L261" t="s">
        <v>97</v>
      </c>
      <c r="M261" t="s">
        <v>99</v>
      </c>
      <c r="N261" t="s">
        <v>118</v>
      </c>
      <c r="O261" t="s">
        <v>163</v>
      </c>
      <c r="P261" t="s">
        <v>97</v>
      </c>
      <c r="Q261" t="s">
        <v>120</v>
      </c>
      <c r="R261" t="s">
        <v>97</v>
      </c>
      <c r="S261" t="s">
        <v>97</v>
      </c>
      <c r="T261" t="s">
        <v>111</v>
      </c>
      <c r="U261" t="s">
        <v>97</v>
      </c>
      <c r="V261" t="s">
        <v>97</v>
      </c>
      <c r="W261" t="s">
        <v>97</v>
      </c>
      <c r="X261">
        <v>1</v>
      </c>
      <c r="Y261" t="s">
        <v>97</v>
      </c>
      <c r="Z261" s="38">
        <v>40491.333333333336</v>
      </c>
      <c r="AA261" t="s">
        <v>102</v>
      </c>
      <c r="AB261" t="s">
        <v>97</v>
      </c>
    </row>
    <row r="262" spans="1:28" x14ac:dyDescent="0.3">
      <c r="A262" s="40">
        <v>261</v>
      </c>
      <c r="B262" s="8">
        <v>37</v>
      </c>
      <c r="C262" s="8">
        <v>1</v>
      </c>
      <c r="D262" s="8">
        <v>0</v>
      </c>
      <c r="E262" t="s">
        <v>97</v>
      </c>
      <c r="F262">
        <v>6570809</v>
      </c>
      <c r="G262" s="37" t="s">
        <v>129</v>
      </c>
      <c r="H262" t="s">
        <v>19</v>
      </c>
      <c r="I262" t="s">
        <v>19</v>
      </c>
      <c r="J262" t="s">
        <v>97</v>
      </c>
      <c r="K262" t="s">
        <v>97</v>
      </c>
      <c r="L262" t="s">
        <v>97</v>
      </c>
      <c r="M262" t="s">
        <v>99</v>
      </c>
      <c r="N262" t="s">
        <v>100</v>
      </c>
      <c r="O262" t="s">
        <v>163</v>
      </c>
      <c r="P262" t="s">
        <v>97</v>
      </c>
      <c r="Q262" t="s">
        <v>120</v>
      </c>
      <c r="R262" t="s">
        <v>97</v>
      </c>
      <c r="S262" t="s">
        <v>97</v>
      </c>
      <c r="T262" t="s">
        <v>111</v>
      </c>
      <c r="U262" t="s">
        <v>97</v>
      </c>
      <c r="V262" t="s">
        <v>97</v>
      </c>
      <c r="W262" t="s">
        <v>97</v>
      </c>
      <c r="X262">
        <v>1</v>
      </c>
      <c r="Y262" t="s">
        <v>97</v>
      </c>
      <c r="Z262" s="38">
        <v>40669.390763888892</v>
      </c>
      <c r="AA262" t="s">
        <v>114</v>
      </c>
      <c r="AB262" t="s">
        <v>97</v>
      </c>
    </row>
    <row r="263" spans="1:28" x14ac:dyDescent="0.3">
      <c r="A263" s="40">
        <v>262</v>
      </c>
      <c r="B263" s="8">
        <v>37</v>
      </c>
      <c r="C263" s="8">
        <v>1</v>
      </c>
      <c r="D263" s="8">
        <v>0</v>
      </c>
      <c r="E263" t="s">
        <v>97</v>
      </c>
      <c r="F263">
        <v>50239969</v>
      </c>
      <c r="G263" s="37" t="s">
        <v>129</v>
      </c>
      <c r="H263" t="s">
        <v>19</v>
      </c>
      <c r="I263" t="s">
        <v>19</v>
      </c>
      <c r="J263" t="s">
        <v>97</v>
      </c>
      <c r="K263" t="s">
        <v>97</v>
      </c>
      <c r="L263" t="s">
        <v>97</v>
      </c>
      <c r="M263" t="s">
        <v>99</v>
      </c>
      <c r="N263" t="s">
        <v>100</v>
      </c>
      <c r="O263" t="s">
        <v>163</v>
      </c>
      <c r="P263" t="s">
        <v>97</v>
      </c>
      <c r="Q263" t="s">
        <v>120</v>
      </c>
      <c r="R263" t="s">
        <v>97</v>
      </c>
      <c r="S263" t="s">
        <v>97</v>
      </c>
      <c r="T263" t="s">
        <v>111</v>
      </c>
      <c r="U263" t="s">
        <v>97</v>
      </c>
      <c r="V263" t="s">
        <v>97</v>
      </c>
      <c r="W263" t="s">
        <v>97</v>
      </c>
      <c r="X263">
        <v>1</v>
      </c>
      <c r="Y263" t="s">
        <v>97</v>
      </c>
      <c r="Z263" s="38">
        <v>40669.39099537037</v>
      </c>
      <c r="AA263" t="s">
        <v>114</v>
      </c>
      <c r="AB263" t="s">
        <v>97</v>
      </c>
    </row>
    <row r="264" spans="1:28" x14ac:dyDescent="0.3">
      <c r="A264" s="40">
        <v>263</v>
      </c>
      <c r="B264" s="8">
        <v>37</v>
      </c>
      <c r="C264" s="8">
        <v>7</v>
      </c>
      <c r="D264" s="8">
        <v>0</v>
      </c>
      <c r="E264" t="s">
        <v>97</v>
      </c>
      <c r="F264">
        <v>451388819</v>
      </c>
      <c r="G264" s="37" t="s">
        <v>98</v>
      </c>
      <c r="H264" t="s">
        <v>97</v>
      </c>
      <c r="I264" t="s">
        <v>97</v>
      </c>
      <c r="J264" t="s">
        <v>97</v>
      </c>
      <c r="K264" t="s">
        <v>97</v>
      </c>
      <c r="L264" t="s">
        <v>97</v>
      </c>
      <c r="M264" t="s">
        <v>99</v>
      </c>
      <c r="N264" t="s">
        <v>118</v>
      </c>
      <c r="O264" t="s">
        <v>97</v>
      </c>
      <c r="P264" t="s">
        <v>97</v>
      </c>
      <c r="Q264" t="s">
        <v>120</v>
      </c>
      <c r="R264">
        <v>833</v>
      </c>
      <c r="S264" t="s">
        <v>121</v>
      </c>
      <c r="T264" t="s">
        <v>122</v>
      </c>
      <c r="U264" t="s">
        <v>97</v>
      </c>
      <c r="V264" t="s">
        <v>97</v>
      </c>
      <c r="W264" t="s">
        <v>97</v>
      </c>
      <c r="X264">
        <v>1</v>
      </c>
      <c r="Y264" t="s">
        <v>97</v>
      </c>
      <c r="Z264" s="38">
        <v>40491.333333333336</v>
      </c>
      <c r="AA264" t="s">
        <v>102</v>
      </c>
      <c r="AB264" t="s">
        <v>97</v>
      </c>
    </row>
    <row r="265" spans="1:28" x14ac:dyDescent="0.3">
      <c r="A265" s="40">
        <v>264</v>
      </c>
      <c r="B265" s="8">
        <v>37</v>
      </c>
      <c r="C265" s="8">
        <v>7</v>
      </c>
      <c r="D265" s="8">
        <v>0</v>
      </c>
      <c r="E265" t="s">
        <v>148</v>
      </c>
      <c r="F265">
        <v>451388827</v>
      </c>
      <c r="G265" s="37" t="s">
        <v>129</v>
      </c>
      <c r="H265" t="s">
        <v>19</v>
      </c>
      <c r="I265" t="s">
        <v>19</v>
      </c>
      <c r="J265" t="s">
        <v>253</v>
      </c>
      <c r="K265" t="s">
        <v>107</v>
      </c>
      <c r="L265" t="s">
        <v>97</v>
      </c>
      <c r="M265" t="s">
        <v>108</v>
      </c>
      <c r="N265" t="s">
        <v>118</v>
      </c>
      <c r="O265" t="s">
        <v>163</v>
      </c>
      <c r="P265">
        <v>6404</v>
      </c>
      <c r="Q265" t="s">
        <v>120</v>
      </c>
      <c r="R265">
        <v>6404</v>
      </c>
      <c r="S265" t="s">
        <v>254</v>
      </c>
      <c r="T265" t="s">
        <v>255</v>
      </c>
      <c r="U265" t="s">
        <v>256</v>
      </c>
      <c r="V265" t="s">
        <v>97</v>
      </c>
      <c r="W265" t="s">
        <v>97</v>
      </c>
      <c r="X265">
        <v>1</v>
      </c>
      <c r="Y265" t="s">
        <v>97</v>
      </c>
      <c r="Z265" s="38">
        <v>43291.531041666669</v>
      </c>
      <c r="AA265" t="s">
        <v>128</v>
      </c>
      <c r="AB265" t="s">
        <v>97</v>
      </c>
    </row>
    <row r="266" spans="1:28" x14ac:dyDescent="0.3">
      <c r="A266" s="40">
        <v>265</v>
      </c>
      <c r="B266" s="8">
        <v>37</v>
      </c>
      <c r="C266" s="8">
        <v>7</v>
      </c>
      <c r="D266" s="8">
        <v>0</v>
      </c>
      <c r="E266" t="s">
        <v>148</v>
      </c>
      <c r="F266">
        <v>451388835</v>
      </c>
      <c r="G266" s="37" t="s">
        <v>129</v>
      </c>
      <c r="H266" t="s">
        <v>19</v>
      </c>
      <c r="I266" t="s">
        <v>19</v>
      </c>
      <c r="J266" t="s">
        <v>251</v>
      </c>
      <c r="K266" t="s">
        <v>107</v>
      </c>
      <c r="L266" t="s">
        <v>97</v>
      </c>
      <c r="M266" t="s">
        <v>108</v>
      </c>
      <c r="N266" t="s">
        <v>100</v>
      </c>
      <c r="O266" t="s">
        <v>163</v>
      </c>
      <c r="P266">
        <v>6404</v>
      </c>
      <c r="Q266" t="s">
        <v>120</v>
      </c>
      <c r="R266">
        <v>6404</v>
      </c>
      <c r="S266" t="s">
        <v>254</v>
      </c>
      <c r="T266" t="s">
        <v>255</v>
      </c>
      <c r="U266" t="s">
        <v>256</v>
      </c>
      <c r="V266" t="s">
        <v>97</v>
      </c>
      <c r="W266" t="s">
        <v>97</v>
      </c>
      <c r="X266">
        <v>1</v>
      </c>
      <c r="Y266" t="s">
        <v>97</v>
      </c>
      <c r="Z266" s="38">
        <v>43277.546770833331</v>
      </c>
      <c r="AA266" t="s">
        <v>128</v>
      </c>
      <c r="AB266" t="s">
        <v>97</v>
      </c>
    </row>
    <row r="267" spans="1:28" x14ac:dyDescent="0.3">
      <c r="A267" s="40">
        <v>266</v>
      </c>
      <c r="B267" s="8">
        <v>37</v>
      </c>
      <c r="C267" s="8">
        <v>7</v>
      </c>
      <c r="D267" s="8">
        <v>0</v>
      </c>
      <c r="E267" t="s">
        <v>148</v>
      </c>
      <c r="F267">
        <v>131878956</v>
      </c>
      <c r="G267" s="37" t="s">
        <v>129</v>
      </c>
      <c r="H267" t="s">
        <v>19</v>
      </c>
      <c r="I267" t="s">
        <v>19</v>
      </c>
      <c r="J267" t="s">
        <v>229</v>
      </c>
      <c r="K267" t="s">
        <v>107</v>
      </c>
      <c r="L267" t="s">
        <v>97</v>
      </c>
      <c r="M267" t="s">
        <v>108</v>
      </c>
      <c r="N267" t="s">
        <v>100</v>
      </c>
      <c r="O267" t="s">
        <v>163</v>
      </c>
      <c r="P267" t="s">
        <v>97</v>
      </c>
      <c r="Q267" t="s">
        <v>120</v>
      </c>
      <c r="R267">
        <v>833</v>
      </c>
      <c r="S267" t="s">
        <v>121</v>
      </c>
      <c r="T267" t="s">
        <v>122</v>
      </c>
      <c r="U267" t="s">
        <v>256</v>
      </c>
      <c r="V267" t="s">
        <v>97</v>
      </c>
      <c r="W267" t="s">
        <v>97</v>
      </c>
      <c r="X267">
        <v>1</v>
      </c>
      <c r="Y267" t="s">
        <v>97</v>
      </c>
      <c r="Z267" s="38">
        <v>42600.704201388886</v>
      </c>
      <c r="AA267" t="s">
        <v>114</v>
      </c>
      <c r="AB267" t="s">
        <v>97</v>
      </c>
    </row>
    <row r="268" spans="1:28" x14ac:dyDescent="0.3">
      <c r="A268" s="40">
        <v>267</v>
      </c>
      <c r="B268" s="8">
        <v>37</v>
      </c>
      <c r="C268" s="8">
        <v>7</v>
      </c>
      <c r="D268" s="8">
        <v>0</v>
      </c>
      <c r="E268" t="s">
        <v>148</v>
      </c>
      <c r="F268">
        <v>132239000</v>
      </c>
      <c r="G268" s="37" t="s">
        <v>129</v>
      </c>
      <c r="H268" t="s">
        <v>19</v>
      </c>
      <c r="I268" t="s">
        <v>19</v>
      </c>
      <c r="J268" t="s">
        <v>229</v>
      </c>
      <c r="K268" t="s">
        <v>107</v>
      </c>
      <c r="L268" t="s">
        <v>97</v>
      </c>
      <c r="M268" t="s">
        <v>108</v>
      </c>
      <c r="N268" t="s">
        <v>118</v>
      </c>
      <c r="O268" t="s">
        <v>163</v>
      </c>
      <c r="P268">
        <v>6404</v>
      </c>
      <c r="Q268" t="s">
        <v>120</v>
      </c>
      <c r="R268">
        <v>6404</v>
      </c>
      <c r="S268" t="s">
        <v>254</v>
      </c>
      <c r="T268" t="s">
        <v>255</v>
      </c>
      <c r="U268" t="s">
        <v>256</v>
      </c>
      <c r="V268" t="s">
        <v>97</v>
      </c>
      <c r="W268" t="s">
        <v>97</v>
      </c>
      <c r="X268">
        <v>1</v>
      </c>
      <c r="Y268" t="s">
        <v>97</v>
      </c>
      <c r="Z268" s="38">
        <v>43277.548634259256</v>
      </c>
      <c r="AA268" t="s">
        <v>128</v>
      </c>
      <c r="AB268" t="s">
        <v>97</v>
      </c>
    </row>
    <row r="269" spans="1:28" x14ac:dyDescent="0.3">
      <c r="A269" s="40">
        <v>268</v>
      </c>
      <c r="B269" s="8">
        <v>37</v>
      </c>
      <c r="C269" s="8">
        <v>10</v>
      </c>
      <c r="D269" s="8">
        <v>0</v>
      </c>
      <c r="E269" t="s">
        <v>148</v>
      </c>
      <c r="F269">
        <v>83500324304</v>
      </c>
      <c r="G269" s="37" t="s">
        <v>129</v>
      </c>
      <c r="H269" t="s">
        <v>19</v>
      </c>
      <c r="I269" t="s">
        <v>19</v>
      </c>
      <c r="J269" t="s">
        <v>251</v>
      </c>
      <c r="K269" t="s">
        <v>107</v>
      </c>
      <c r="L269" t="s">
        <v>97</v>
      </c>
      <c r="M269" t="s">
        <v>108</v>
      </c>
      <c r="N269" t="s">
        <v>118</v>
      </c>
      <c r="O269" t="s">
        <v>163</v>
      </c>
      <c r="P269">
        <v>9005</v>
      </c>
      <c r="Q269" t="s">
        <v>120</v>
      </c>
      <c r="R269">
        <v>177</v>
      </c>
      <c r="S269" t="s">
        <v>149</v>
      </c>
      <c r="T269" t="s">
        <v>151</v>
      </c>
      <c r="U269" t="s">
        <v>256</v>
      </c>
      <c r="V269" t="s">
        <v>97</v>
      </c>
      <c r="W269" t="s">
        <v>97</v>
      </c>
      <c r="X269">
        <v>1</v>
      </c>
      <c r="Y269" t="s">
        <v>97</v>
      </c>
      <c r="Z269" s="38">
        <v>42146.740405092591</v>
      </c>
      <c r="AA269" t="s">
        <v>114</v>
      </c>
      <c r="AB269" t="s">
        <v>97</v>
      </c>
    </row>
    <row r="270" spans="1:28" x14ac:dyDescent="0.3">
      <c r="A270" s="40">
        <v>269</v>
      </c>
      <c r="B270" s="8">
        <v>37</v>
      </c>
      <c r="C270" s="8">
        <v>10</v>
      </c>
      <c r="D270" s="8">
        <v>0</v>
      </c>
      <c r="E270" t="s">
        <v>148</v>
      </c>
      <c r="F270">
        <v>57013808799</v>
      </c>
      <c r="G270" s="37" t="s">
        <v>129</v>
      </c>
      <c r="H270" t="s">
        <v>19</v>
      </c>
      <c r="I270" t="s">
        <v>19</v>
      </c>
      <c r="J270" t="s">
        <v>251</v>
      </c>
      <c r="K270" t="s">
        <v>107</v>
      </c>
      <c r="L270" t="s">
        <v>97</v>
      </c>
      <c r="M270" t="s">
        <v>108</v>
      </c>
      <c r="N270" t="s">
        <v>100</v>
      </c>
      <c r="O270" t="s">
        <v>163</v>
      </c>
      <c r="P270">
        <v>9005</v>
      </c>
      <c r="Q270" t="s">
        <v>120</v>
      </c>
      <c r="R270">
        <v>177</v>
      </c>
      <c r="S270" t="s">
        <v>149</v>
      </c>
      <c r="T270" t="s">
        <v>151</v>
      </c>
      <c r="U270" t="s">
        <v>256</v>
      </c>
      <c r="V270" t="s">
        <v>97</v>
      </c>
      <c r="W270" t="s">
        <v>97</v>
      </c>
      <c r="X270">
        <v>1</v>
      </c>
      <c r="Y270" t="s">
        <v>97</v>
      </c>
      <c r="Z270" s="38">
        <v>42146.740277777775</v>
      </c>
      <c r="AA270" t="s">
        <v>114</v>
      </c>
      <c r="AB270" t="s">
        <v>97</v>
      </c>
    </row>
    <row r="271" spans="1:28" x14ac:dyDescent="0.3">
      <c r="A271" s="40">
        <v>270</v>
      </c>
      <c r="B271" s="8">
        <v>37</v>
      </c>
      <c r="C271" s="8">
        <v>11</v>
      </c>
      <c r="D271" s="8">
        <v>0</v>
      </c>
      <c r="E271" t="s">
        <v>97</v>
      </c>
      <c r="F271">
        <v>22603180832</v>
      </c>
      <c r="G271" s="37" t="s">
        <v>98</v>
      </c>
      <c r="H271" t="s">
        <v>97</v>
      </c>
      <c r="I271" t="s">
        <v>97</v>
      </c>
      <c r="J271" t="s">
        <v>97</v>
      </c>
      <c r="K271" t="s">
        <v>97</v>
      </c>
      <c r="L271" t="s">
        <v>97</v>
      </c>
      <c r="M271" t="s">
        <v>99</v>
      </c>
      <c r="N271" t="s">
        <v>118</v>
      </c>
      <c r="O271" t="s">
        <v>97</v>
      </c>
      <c r="P271" t="s">
        <v>97</v>
      </c>
      <c r="Q271" t="s">
        <v>126</v>
      </c>
      <c r="R271" t="s">
        <v>97</v>
      </c>
      <c r="S271" t="s">
        <v>97</v>
      </c>
      <c r="T271" t="s">
        <v>152</v>
      </c>
      <c r="U271" t="s">
        <v>97</v>
      </c>
      <c r="V271" t="s">
        <v>97</v>
      </c>
      <c r="W271" t="s">
        <v>97</v>
      </c>
      <c r="X271">
        <v>1</v>
      </c>
      <c r="Y271" t="s">
        <v>97</v>
      </c>
      <c r="Z271" s="38">
        <v>40491.333333333336</v>
      </c>
      <c r="AA271" t="s">
        <v>102</v>
      </c>
      <c r="AB271" t="s">
        <v>97</v>
      </c>
    </row>
    <row r="272" spans="1:28" x14ac:dyDescent="0.3">
      <c r="A272" s="40">
        <v>271</v>
      </c>
      <c r="B272" s="8">
        <v>37</v>
      </c>
      <c r="C272" s="8">
        <v>11</v>
      </c>
      <c r="D272" s="8">
        <v>0</v>
      </c>
      <c r="E272" t="s">
        <v>148</v>
      </c>
      <c r="F272">
        <v>22603323463</v>
      </c>
      <c r="G272" s="37" t="s">
        <v>129</v>
      </c>
      <c r="H272" t="s">
        <v>19</v>
      </c>
      <c r="I272" t="s">
        <v>19</v>
      </c>
      <c r="J272" t="s">
        <v>229</v>
      </c>
      <c r="K272" t="s">
        <v>107</v>
      </c>
      <c r="L272" t="s">
        <v>97</v>
      </c>
      <c r="M272" t="s">
        <v>108</v>
      </c>
      <c r="N272" t="s">
        <v>100</v>
      </c>
      <c r="O272" t="s">
        <v>163</v>
      </c>
      <c r="P272">
        <v>226</v>
      </c>
      <c r="Q272" t="s">
        <v>120</v>
      </c>
      <c r="R272">
        <v>1</v>
      </c>
      <c r="S272" t="s">
        <v>156</v>
      </c>
      <c r="T272" t="s">
        <v>152</v>
      </c>
      <c r="U272" t="s">
        <v>256</v>
      </c>
      <c r="V272" t="s">
        <v>97</v>
      </c>
      <c r="W272" t="s">
        <v>97</v>
      </c>
      <c r="X272">
        <v>1</v>
      </c>
      <c r="Y272" t="s">
        <v>97</v>
      </c>
      <c r="Z272" s="38">
        <v>42600.703310185185</v>
      </c>
      <c r="AA272" t="s">
        <v>114</v>
      </c>
      <c r="AB272" t="s">
        <v>97</v>
      </c>
    </row>
    <row r="273" spans="1:28" x14ac:dyDescent="0.3">
      <c r="A273" s="40">
        <v>272</v>
      </c>
      <c r="B273" s="8">
        <v>37</v>
      </c>
      <c r="C273" s="8">
        <v>11</v>
      </c>
      <c r="D273" s="8">
        <v>0</v>
      </c>
      <c r="E273" t="s">
        <v>148</v>
      </c>
      <c r="F273">
        <v>22603188817</v>
      </c>
      <c r="G273" s="37" t="s">
        <v>133</v>
      </c>
      <c r="H273" t="s">
        <v>25</v>
      </c>
      <c r="I273" t="s">
        <v>257</v>
      </c>
      <c r="J273" t="s">
        <v>258</v>
      </c>
      <c r="K273" t="s">
        <v>107</v>
      </c>
      <c r="L273" t="s">
        <v>97</v>
      </c>
      <c r="M273" t="s">
        <v>108</v>
      </c>
      <c r="N273" t="s">
        <v>118</v>
      </c>
      <c r="O273" t="s">
        <v>163</v>
      </c>
      <c r="P273">
        <v>226</v>
      </c>
      <c r="Q273" t="s">
        <v>120</v>
      </c>
      <c r="R273">
        <v>1</v>
      </c>
      <c r="S273" t="s">
        <v>156</v>
      </c>
      <c r="T273" t="s">
        <v>152</v>
      </c>
      <c r="U273" t="s">
        <v>256</v>
      </c>
      <c r="V273" t="s">
        <v>97</v>
      </c>
      <c r="W273" t="s">
        <v>97</v>
      </c>
      <c r="X273">
        <v>1</v>
      </c>
      <c r="Y273" t="s">
        <v>97</v>
      </c>
      <c r="Z273" s="38">
        <v>42146.740624999999</v>
      </c>
      <c r="AA273" t="s">
        <v>114</v>
      </c>
      <c r="AB273" t="s">
        <v>97</v>
      </c>
    </row>
    <row r="274" spans="1:28" x14ac:dyDescent="0.3">
      <c r="A274" s="40">
        <v>273</v>
      </c>
      <c r="B274" s="8">
        <v>37</v>
      </c>
      <c r="C274" s="8">
        <v>11</v>
      </c>
      <c r="D274" s="8">
        <v>0</v>
      </c>
      <c r="E274" t="s">
        <v>97</v>
      </c>
      <c r="F274">
        <v>22603397270</v>
      </c>
      <c r="G274" s="37" t="s">
        <v>133</v>
      </c>
      <c r="H274" t="s">
        <v>25</v>
      </c>
      <c r="I274" t="s">
        <v>257</v>
      </c>
      <c r="J274" t="s">
        <v>154</v>
      </c>
      <c r="K274" t="s">
        <v>97</v>
      </c>
      <c r="L274" t="s">
        <v>97</v>
      </c>
      <c r="M274" t="s">
        <v>99</v>
      </c>
      <c r="N274" t="s">
        <v>100</v>
      </c>
      <c r="O274" t="s">
        <v>163</v>
      </c>
      <c r="P274">
        <v>226</v>
      </c>
      <c r="Q274" t="s">
        <v>155</v>
      </c>
      <c r="R274">
        <v>1</v>
      </c>
      <c r="S274" t="s">
        <v>156</v>
      </c>
      <c r="T274" t="s">
        <v>152</v>
      </c>
      <c r="U274" t="s">
        <v>97</v>
      </c>
      <c r="V274" t="s">
        <v>97</v>
      </c>
      <c r="W274" t="s">
        <v>97</v>
      </c>
      <c r="X274">
        <v>1</v>
      </c>
      <c r="Y274" t="s">
        <v>97</v>
      </c>
      <c r="Z274" s="38">
        <v>40675.496157407404</v>
      </c>
      <c r="AA274" t="s">
        <v>114</v>
      </c>
      <c r="AB274" t="s">
        <v>97</v>
      </c>
    </row>
    <row r="275" spans="1:28" x14ac:dyDescent="0.3">
      <c r="A275" s="40">
        <v>274</v>
      </c>
      <c r="B275" s="8">
        <v>38</v>
      </c>
      <c r="C275" s="8">
        <v>1</v>
      </c>
      <c r="D275" s="8">
        <v>0</v>
      </c>
      <c r="E275" t="s">
        <v>97</v>
      </c>
      <c r="F275">
        <v>8339023515</v>
      </c>
      <c r="G275" s="37" t="s">
        <v>129</v>
      </c>
      <c r="H275" t="s">
        <v>19</v>
      </c>
      <c r="I275" t="s">
        <v>19</v>
      </c>
      <c r="J275" t="s">
        <v>97</v>
      </c>
      <c r="K275" t="s">
        <v>97</v>
      </c>
      <c r="L275" t="s">
        <v>97</v>
      </c>
      <c r="M275" t="s">
        <v>99</v>
      </c>
      <c r="N275" t="s">
        <v>118</v>
      </c>
      <c r="O275" t="s">
        <v>116</v>
      </c>
      <c r="P275" t="s">
        <v>97</v>
      </c>
      <c r="Q275" t="s">
        <v>120</v>
      </c>
      <c r="R275" t="s">
        <v>97</v>
      </c>
      <c r="S275" t="s">
        <v>97</v>
      </c>
      <c r="T275" t="s">
        <v>111</v>
      </c>
      <c r="U275" t="s">
        <v>97</v>
      </c>
      <c r="V275" t="s">
        <v>97</v>
      </c>
      <c r="W275" t="s">
        <v>97</v>
      </c>
      <c r="X275">
        <v>1</v>
      </c>
      <c r="Y275" t="s">
        <v>97</v>
      </c>
      <c r="Z275" s="38">
        <v>40669.391215277778</v>
      </c>
      <c r="AA275" t="s">
        <v>114</v>
      </c>
      <c r="AB275" t="s">
        <v>97</v>
      </c>
    </row>
    <row r="276" spans="1:28" x14ac:dyDescent="0.3">
      <c r="A276" s="40">
        <v>275</v>
      </c>
      <c r="B276" s="8">
        <v>38</v>
      </c>
      <c r="C276" s="8">
        <v>1</v>
      </c>
      <c r="D276" s="8">
        <v>0</v>
      </c>
      <c r="E276" t="s">
        <v>97</v>
      </c>
      <c r="F276">
        <v>8336570825</v>
      </c>
      <c r="G276" s="37" t="s">
        <v>129</v>
      </c>
      <c r="H276" t="s">
        <v>19</v>
      </c>
      <c r="I276" t="s">
        <v>19</v>
      </c>
      <c r="J276" t="s">
        <v>97</v>
      </c>
      <c r="K276" t="s">
        <v>97</v>
      </c>
      <c r="L276" t="s">
        <v>97</v>
      </c>
      <c r="M276" t="s">
        <v>99</v>
      </c>
      <c r="N276" t="s">
        <v>100</v>
      </c>
      <c r="O276" t="s">
        <v>109</v>
      </c>
      <c r="P276" t="s">
        <v>97</v>
      </c>
      <c r="Q276" t="s">
        <v>120</v>
      </c>
      <c r="R276" t="s">
        <v>97</v>
      </c>
      <c r="S276" t="s">
        <v>97</v>
      </c>
      <c r="T276" t="s">
        <v>111</v>
      </c>
      <c r="U276" t="s">
        <v>97</v>
      </c>
      <c r="V276" t="s">
        <v>97</v>
      </c>
      <c r="W276" t="s">
        <v>97</v>
      </c>
      <c r="X276">
        <v>1</v>
      </c>
      <c r="Y276" t="s">
        <v>97</v>
      </c>
      <c r="Z276" s="38">
        <v>40669.391435185185</v>
      </c>
      <c r="AA276" t="s">
        <v>114</v>
      </c>
      <c r="AB276" t="s">
        <v>97</v>
      </c>
    </row>
    <row r="277" spans="1:28" x14ac:dyDescent="0.3">
      <c r="A277" s="40">
        <v>276</v>
      </c>
      <c r="B277" s="8">
        <v>38</v>
      </c>
      <c r="C277" s="8">
        <v>1</v>
      </c>
      <c r="D277" s="8">
        <v>0</v>
      </c>
      <c r="E277" t="s">
        <v>97</v>
      </c>
      <c r="F277">
        <v>39942</v>
      </c>
      <c r="G277" s="37" t="s">
        <v>129</v>
      </c>
      <c r="H277" t="s">
        <v>19</v>
      </c>
      <c r="I277" t="s">
        <v>19</v>
      </c>
      <c r="J277" t="s">
        <v>97</v>
      </c>
      <c r="K277" t="s">
        <v>97</v>
      </c>
      <c r="L277" t="s">
        <v>97</v>
      </c>
      <c r="M277" t="s">
        <v>99</v>
      </c>
      <c r="N277" t="s">
        <v>100</v>
      </c>
      <c r="O277" t="s">
        <v>109</v>
      </c>
      <c r="P277" t="s">
        <v>97</v>
      </c>
      <c r="Q277" t="s">
        <v>120</v>
      </c>
      <c r="R277" t="s">
        <v>97</v>
      </c>
      <c r="S277" t="s">
        <v>97</v>
      </c>
      <c r="T277" t="s">
        <v>111</v>
      </c>
      <c r="U277" t="s">
        <v>97</v>
      </c>
      <c r="V277" t="s">
        <v>97</v>
      </c>
      <c r="W277" t="s">
        <v>97</v>
      </c>
      <c r="X277">
        <v>1</v>
      </c>
      <c r="Y277" t="s">
        <v>97</v>
      </c>
      <c r="Z277" s="38">
        <v>40669.392314814817</v>
      </c>
      <c r="AA277" t="s">
        <v>114</v>
      </c>
      <c r="AB277" t="s">
        <v>97</v>
      </c>
    </row>
    <row r="278" spans="1:28" x14ac:dyDescent="0.3">
      <c r="A278" s="40">
        <v>277</v>
      </c>
      <c r="B278" s="8">
        <v>38</v>
      </c>
      <c r="C278" s="8">
        <v>7</v>
      </c>
      <c r="D278" s="8">
        <v>0</v>
      </c>
      <c r="E278" t="s">
        <v>97</v>
      </c>
      <c r="F278">
        <v>451388576</v>
      </c>
      <c r="G278" s="37" t="s">
        <v>129</v>
      </c>
      <c r="H278" t="s">
        <v>19</v>
      </c>
      <c r="I278" t="s">
        <v>19</v>
      </c>
      <c r="J278" t="s">
        <v>97</v>
      </c>
      <c r="K278" t="s">
        <v>97</v>
      </c>
      <c r="L278" t="s">
        <v>97</v>
      </c>
      <c r="M278" t="s">
        <v>99</v>
      </c>
      <c r="N278" t="s">
        <v>118</v>
      </c>
      <c r="O278" t="s">
        <v>109</v>
      </c>
      <c r="P278" t="s">
        <v>97</v>
      </c>
      <c r="Q278" t="s">
        <v>120</v>
      </c>
      <c r="R278">
        <v>833</v>
      </c>
      <c r="S278" t="s">
        <v>121</v>
      </c>
      <c r="T278" t="s">
        <v>122</v>
      </c>
      <c r="U278" t="s">
        <v>97</v>
      </c>
      <c r="V278" t="s">
        <v>97</v>
      </c>
      <c r="W278" t="s">
        <v>97</v>
      </c>
      <c r="X278">
        <v>1</v>
      </c>
      <c r="Y278" t="s">
        <v>97</v>
      </c>
      <c r="Z278" s="38">
        <v>40672.480474537035</v>
      </c>
      <c r="AA278" t="s">
        <v>114</v>
      </c>
      <c r="AB278" t="s">
        <v>97</v>
      </c>
    </row>
    <row r="279" spans="1:28" x14ac:dyDescent="0.3">
      <c r="A279" s="40">
        <v>278</v>
      </c>
      <c r="B279" s="8">
        <v>38</v>
      </c>
      <c r="C279" s="8">
        <v>7</v>
      </c>
      <c r="D279" s="8">
        <v>0</v>
      </c>
      <c r="E279" t="s">
        <v>97</v>
      </c>
      <c r="F279">
        <v>451388568</v>
      </c>
      <c r="G279" s="37" t="s">
        <v>129</v>
      </c>
      <c r="H279" t="s">
        <v>19</v>
      </c>
      <c r="I279" t="s">
        <v>19</v>
      </c>
      <c r="J279" t="s">
        <v>97</v>
      </c>
      <c r="K279" t="s">
        <v>97</v>
      </c>
      <c r="L279" t="s">
        <v>97</v>
      </c>
      <c r="M279" t="s">
        <v>99</v>
      </c>
      <c r="N279" t="s">
        <v>100</v>
      </c>
      <c r="O279" t="s">
        <v>109</v>
      </c>
      <c r="P279" t="s">
        <v>97</v>
      </c>
      <c r="Q279" t="s">
        <v>120</v>
      </c>
      <c r="R279">
        <v>6404</v>
      </c>
      <c r="S279" t="s">
        <v>259</v>
      </c>
      <c r="T279" t="s">
        <v>122</v>
      </c>
      <c r="U279" t="s">
        <v>97</v>
      </c>
      <c r="V279" t="s">
        <v>97</v>
      </c>
      <c r="W279" t="s">
        <v>97</v>
      </c>
      <c r="X279">
        <v>1</v>
      </c>
      <c r="Y279" t="s">
        <v>97</v>
      </c>
      <c r="Z279" s="38">
        <v>40672.480115740742</v>
      </c>
      <c r="AA279" t="s">
        <v>114</v>
      </c>
      <c r="AB279" t="s">
        <v>97</v>
      </c>
    </row>
    <row r="280" spans="1:28" x14ac:dyDescent="0.3">
      <c r="A280" s="40">
        <v>279</v>
      </c>
      <c r="B280" s="8">
        <v>38</v>
      </c>
      <c r="C280" s="8">
        <v>7</v>
      </c>
      <c r="D280" s="8">
        <v>0</v>
      </c>
      <c r="E280" t="s">
        <v>97</v>
      </c>
      <c r="F280">
        <v>451388584</v>
      </c>
      <c r="G280" s="37" t="s">
        <v>129</v>
      </c>
      <c r="H280" t="s">
        <v>19</v>
      </c>
      <c r="I280" t="s">
        <v>19</v>
      </c>
      <c r="J280" t="s">
        <v>97</v>
      </c>
      <c r="K280" t="s">
        <v>97</v>
      </c>
      <c r="L280" t="s">
        <v>97</v>
      </c>
      <c r="M280" t="s">
        <v>99</v>
      </c>
      <c r="N280" t="s">
        <v>118</v>
      </c>
      <c r="O280" t="s">
        <v>109</v>
      </c>
      <c r="P280" t="s">
        <v>97</v>
      </c>
      <c r="Q280" t="s">
        <v>120</v>
      </c>
      <c r="R280">
        <v>6404</v>
      </c>
      <c r="S280" t="s">
        <v>259</v>
      </c>
      <c r="T280" t="s">
        <v>122</v>
      </c>
      <c r="U280" t="s">
        <v>97</v>
      </c>
      <c r="V280" t="s">
        <v>97</v>
      </c>
      <c r="W280" t="s">
        <v>97</v>
      </c>
      <c r="X280">
        <v>1</v>
      </c>
      <c r="Y280" t="s">
        <v>97</v>
      </c>
      <c r="Z280" s="38">
        <v>40672.480775462966</v>
      </c>
      <c r="AA280" t="s">
        <v>114</v>
      </c>
      <c r="AB280" t="s">
        <v>97</v>
      </c>
    </row>
    <row r="281" spans="1:28" x14ac:dyDescent="0.3">
      <c r="A281" s="40">
        <v>280</v>
      </c>
      <c r="B281" s="8">
        <v>38</v>
      </c>
      <c r="C281" s="8">
        <v>10</v>
      </c>
      <c r="D281" s="8">
        <v>0</v>
      </c>
      <c r="E281" t="s">
        <v>97</v>
      </c>
      <c r="F281">
        <v>57013808737</v>
      </c>
      <c r="G281" s="37" t="s">
        <v>129</v>
      </c>
      <c r="H281" t="s">
        <v>19</v>
      </c>
      <c r="I281" t="s">
        <v>19</v>
      </c>
      <c r="J281" t="s">
        <v>97</v>
      </c>
      <c r="K281" t="s">
        <v>97</v>
      </c>
      <c r="L281" t="s">
        <v>97</v>
      </c>
      <c r="M281" t="s">
        <v>99</v>
      </c>
      <c r="N281" t="s">
        <v>100</v>
      </c>
      <c r="O281" t="s">
        <v>109</v>
      </c>
      <c r="P281">
        <v>9005</v>
      </c>
      <c r="Q281" t="s">
        <v>120</v>
      </c>
      <c r="R281">
        <v>177</v>
      </c>
      <c r="S281" t="s">
        <v>149</v>
      </c>
      <c r="T281" t="s">
        <v>151</v>
      </c>
      <c r="U281" t="s">
        <v>97</v>
      </c>
      <c r="V281" t="s">
        <v>97</v>
      </c>
      <c r="W281" t="s">
        <v>97</v>
      </c>
      <c r="X281">
        <v>1</v>
      </c>
      <c r="Y281" t="s">
        <v>97</v>
      </c>
      <c r="Z281" s="38">
        <v>40668.575729166667</v>
      </c>
      <c r="AA281" t="s">
        <v>114</v>
      </c>
      <c r="AB281" t="s">
        <v>97</v>
      </c>
    </row>
    <row r="282" spans="1:28" x14ac:dyDescent="0.3">
      <c r="A282" s="40">
        <v>281</v>
      </c>
      <c r="B282" s="8">
        <v>38</v>
      </c>
      <c r="C282" s="8">
        <v>11</v>
      </c>
      <c r="D282" s="8">
        <v>0</v>
      </c>
      <c r="E282" t="s">
        <v>97</v>
      </c>
      <c r="F282">
        <v>22603323013</v>
      </c>
      <c r="G282" s="37" t="s">
        <v>98</v>
      </c>
      <c r="H282" t="s">
        <v>97</v>
      </c>
      <c r="I282" t="s">
        <v>97</v>
      </c>
      <c r="J282" t="s">
        <v>97</v>
      </c>
      <c r="K282" t="s">
        <v>97</v>
      </c>
      <c r="L282" t="s">
        <v>97</v>
      </c>
      <c r="M282" t="s">
        <v>99</v>
      </c>
      <c r="N282" t="s">
        <v>100</v>
      </c>
      <c r="O282" t="s">
        <v>97</v>
      </c>
      <c r="P282" t="s">
        <v>97</v>
      </c>
      <c r="Q282" t="s">
        <v>126</v>
      </c>
      <c r="R282" t="s">
        <v>97</v>
      </c>
      <c r="S282" t="s">
        <v>97</v>
      </c>
      <c r="T282" t="s">
        <v>152</v>
      </c>
      <c r="U282" t="s">
        <v>97</v>
      </c>
      <c r="V282" t="s">
        <v>97</v>
      </c>
      <c r="W282" t="s">
        <v>97</v>
      </c>
      <c r="X282">
        <v>1</v>
      </c>
      <c r="Y282" t="s">
        <v>97</v>
      </c>
      <c r="Z282" s="38">
        <v>40491.333333333336</v>
      </c>
      <c r="AA282" t="s">
        <v>102</v>
      </c>
      <c r="AB282" t="s">
        <v>97</v>
      </c>
    </row>
    <row r="283" spans="1:28" x14ac:dyDescent="0.3">
      <c r="A283" s="40">
        <v>282</v>
      </c>
      <c r="B283" s="8">
        <v>38</v>
      </c>
      <c r="C283" s="8">
        <v>11</v>
      </c>
      <c r="D283" s="8">
        <v>0</v>
      </c>
      <c r="E283" t="s">
        <v>97</v>
      </c>
      <c r="F283">
        <v>607533</v>
      </c>
      <c r="G283" s="37" t="s">
        <v>129</v>
      </c>
      <c r="H283" t="s">
        <v>19</v>
      </c>
      <c r="I283" t="s">
        <v>19</v>
      </c>
      <c r="J283" t="s">
        <v>97</v>
      </c>
      <c r="K283" t="s">
        <v>97</v>
      </c>
      <c r="L283" t="s">
        <v>97</v>
      </c>
      <c r="M283" t="s">
        <v>99</v>
      </c>
      <c r="N283" t="s">
        <v>100</v>
      </c>
      <c r="O283" t="s">
        <v>109</v>
      </c>
      <c r="P283">
        <v>226</v>
      </c>
      <c r="Q283" t="s">
        <v>155</v>
      </c>
      <c r="R283">
        <v>1</v>
      </c>
      <c r="S283" t="s">
        <v>156</v>
      </c>
      <c r="T283" t="s">
        <v>152</v>
      </c>
      <c r="U283" t="s">
        <v>97</v>
      </c>
      <c r="V283" t="s">
        <v>97</v>
      </c>
      <c r="W283" t="s">
        <v>97</v>
      </c>
      <c r="X283">
        <v>1</v>
      </c>
      <c r="Y283" t="s">
        <v>97</v>
      </c>
      <c r="Z283" s="38">
        <v>40675.492581018516</v>
      </c>
      <c r="AA283" t="s">
        <v>114</v>
      </c>
      <c r="AB283" t="s">
        <v>97</v>
      </c>
    </row>
    <row r="284" spans="1:28" x14ac:dyDescent="0.3">
      <c r="A284" s="40">
        <v>283</v>
      </c>
      <c r="B284" s="8">
        <v>38</v>
      </c>
      <c r="C284" s="8">
        <v>11</v>
      </c>
      <c r="D284" s="8">
        <v>0</v>
      </c>
      <c r="E284" t="s">
        <v>97</v>
      </c>
      <c r="F284">
        <v>22603323048</v>
      </c>
      <c r="G284" s="37" t="s">
        <v>129</v>
      </c>
      <c r="H284" t="s">
        <v>19</v>
      </c>
      <c r="I284" t="s">
        <v>19</v>
      </c>
      <c r="J284" t="s">
        <v>97</v>
      </c>
      <c r="K284" t="s">
        <v>97</v>
      </c>
      <c r="L284" t="s">
        <v>97</v>
      </c>
      <c r="M284" t="s">
        <v>99</v>
      </c>
      <c r="N284" t="s">
        <v>100</v>
      </c>
      <c r="O284" t="s">
        <v>109</v>
      </c>
      <c r="P284">
        <v>226</v>
      </c>
      <c r="Q284" t="s">
        <v>155</v>
      </c>
      <c r="R284">
        <v>1</v>
      </c>
      <c r="S284" t="s">
        <v>156</v>
      </c>
      <c r="T284" t="s">
        <v>152</v>
      </c>
      <c r="U284" t="s">
        <v>97</v>
      </c>
      <c r="V284" t="s">
        <v>97</v>
      </c>
      <c r="W284" t="s">
        <v>97</v>
      </c>
      <c r="X284">
        <v>1</v>
      </c>
      <c r="Y284" t="s">
        <v>97</v>
      </c>
      <c r="Z284" s="38">
        <v>40675.493726851855</v>
      </c>
      <c r="AA284" t="s">
        <v>114</v>
      </c>
      <c r="AB284" t="s">
        <v>97</v>
      </c>
    </row>
    <row r="285" spans="1:28" x14ac:dyDescent="0.3">
      <c r="A285" s="40">
        <v>284</v>
      </c>
      <c r="B285" s="8">
        <v>38</v>
      </c>
      <c r="C285" s="8">
        <v>14</v>
      </c>
      <c r="D285" s="8">
        <v>0</v>
      </c>
      <c r="E285" t="s">
        <v>97</v>
      </c>
      <c r="F285" t="s">
        <v>260</v>
      </c>
      <c r="G285" s="37" t="s">
        <v>129</v>
      </c>
      <c r="H285" t="s">
        <v>19</v>
      </c>
      <c r="I285" t="s">
        <v>19</v>
      </c>
      <c r="J285" t="s">
        <v>97</v>
      </c>
      <c r="K285" t="s">
        <v>97</v>
      </c>
      <c r="L285" t="s">
        <v>97</v>
      </c>
      <c r="M285" t="s">
        <v>99</v>
      </c>
      <c r="N285" t="s">
        <v>118</v>
      </c>
      <c r="O285" t="s">
        <v>109</v>
      </c>
      <c r="P285" t="s">
        <v>97</v>
      </c>
      <c r="Q285" t="s">
        <v>261</v>
      </c>
      <c r="R285" t="s">
        <v>97</v>
      </c>
      <c r="S285" t="s">
        <v>97</v>
      </c>
      <c r="T285" t="s">
        <v>97</v>
      </c>
      <c r="U285" t="s">
        <v>97</v>
      </c>
      <c r="V285" t="s">
        <v>97</v>
      </c>
      <c r="W285" t="s">
        <v>97</v>
      </c>
      <c r="X285">
        <v>1</v>
      </c>
      <c r="Y285" t="s">
        <v>97</v>
      </c>
      <c r="Z285" s="38">
        <v>40491.333333333336</v>
      </c>
      <c r="AA285" t="s">
        <v>102</v>
      </c>
      <c r="AB285" t="s">
        <v>97</v>
      </c>
    </row>
    <row r="286" spans="1:28" x14ac:dyDescent="0.3">
      <c r="A286" s="40">
        <v>285</v>
      </c>
      <c r="B286" s="8">
        <v>39</v>
      </c>
      <c r="C286" s="8">
        <v>1</v>
      </c>
      <c r="D286" s="8">
        <v>0</v>
      </c>
      <c r="E286" t="s">
        <v>97</v>
      </c>
      <c r="F286">
        <v>6570817</v>
      </c>
      <c r="G286" s="37" t="s">
        <v>129</v>
      </c>
      <c r="H286" t="s">
        <v>19</v>
      </c>
      <c r="I286" t="s">
        <v>19</v>
      </c>
      <c r="J286" t="s">
        <v>97</v>
      </c>
      <c r="K286" t="s">
        <v>97</v>
      </c>
      <c r="L286" t="s">
        <v>97</v>
      </c>
      <c r="M286" t="s">
        <v>99</v>
      </c>
      <c r="N286" t="s">
        <v>100</v>
      </c>
      <c r="O286" t="s">
        <v>116</v>
      </c>
      <c r="P286" t="s">
        <v>97</v>
      </c>
      <c r="Q286" t="s">
        <v>120</v>
      </c>
      <c r="R286" t="s">
        <v>97</v>
      </c>
      <c r="S286" t="s">
        <v>97</v>
      </c>
      <c r="T286" t="s">
        <v>111</v>
      </c>
      <c r="U286" t="s">
        <v>97</v>
      </c>
      <c r="V286" t="s">
        <v>97</v>
      </c>
      <c r="W286" t="s">
        <v>97</v>
      </c>
      <c r="X286">
        <v>1</v>
      </c>
      <c r="Y286" t="s">
        <v>97</v>
      </c>
      <c r="Z286" s="38">
        <v>40669.39266203704</v>
      </c>
      <c r="AA286" t="s">
        <v>114</v>
      </c>
      <c r="AB286" t="s">
        <v>97</v>
      </c>
    </row>
    <row r="287" spans="1:28" x14ac:dyDescent="0.3">
      <c r="A287" s="40">
        <v>286</v>
      </c>
      <c r="B287" s="8">
        <v>39</v>
      </c>
      <c r="C287" s="8">
        <v>1</v>
      </c>
      <c r="D287" s="8">
        <v>0</v>
      </c>
      <c r="E287" t="s">
        <v>97</v>
      </c>
      <c r="F287">
        <v>8339023507</v>
      </c>
      <c r="G287" s="37" t="s">
        <v>129</v>
      </c>
      <c r="H287" t="s">
        <v>19</v>
      </c>
      <c r="I287" t="s">
        <v>19</v>
      </c>
      <c r="J287" t="s">
        <v>97</v>
      </c>
      <c r="K287" t="s">
        <v>97</v>
      </c>
      <c r="L287" t="s">
        <v>97</v>
      </c>
      <c r="M287" t="s">
        <v>99</v>
      </c>
      <c r="N287" t="s">
        <v>118</v>
      </c>
      <c r="O287" t="s">
        <v>116</v>
      </c>
      <c r="P287" t="s">
        <v>97</v>
      </c>
      <c r="Q287" t="s">
        <v>120</v>
      </c>
      <c r="R287" t="s">
        <v>97</v>
      </c>
      <c r="S287" t="s">
        <v>97</v>
      </c>
      <c r="T287" t="s">
        <v>111</v>
      </c>
      <c r="U287" t="s">
        <v>97</v>
      </c>
      <c r="V287" t="s">
        <v>97</v>
      </c>
      <c r="W287" t="s">
        <v>97</v>
      </c>
      <c r="X287">
        <v>1</v>
      </c>
      <c r="Y287" t="s">
        <v>97</v>
      </c>
      <c r="Z287" s="38">
        <v>40669.392905092594</v>
      </c>
      <c r="AA287" t="s">
        <v>114</v>
      </c>
      <c r="AB287" t="s">
        <v>97</v>
      </c>
    </row>
    <row r="288" spans="1:28" x14ac:dyDescent="0.3">
      <c r="A288" s="40">
        <v>287</v>
      </c>
      <c r="B288" s="8">
        <v>39</v>
      </c>
      <c r="C288" s="8">
        <v>1</v>
      </c>
      <c r="D288" s="8">
        <v>0</v>
      </c>
      <c r="E288" t="s">
        <v>130</v>
      </c>
      <c r="F288">
        <v>39950</v>
      </c>
      <c r="G288" s="37" t="s">
        <v>129</v>
      </c>
      <c r="H288" t="s">
        <v>19</v>
      </c>
      <c r="I288" t="s">
        <v>19</v>
      </c>
      <c r="J288" t="s">
        <v>116</v>
      </c>
      <c r="K288" t="s">
        <v>107</v>
      </c>
      <c r="L288" t="s">
        <v>97</v>
      </c>
      <c r="M288" t="s">
        <v>99</v>
      </c>
      <c r="N288" t="s">
        <v>100</v>
      </c>
      <c r="O288" t="s">
        <v>116</v>
      </c>
      <c r="P288" t="s">
        <v>97</v>
      </c>
      <c r="Q288" t="s">
        <v>120</v>
      </c>
      <c r="R288" t="s">
        <v>97</v>
      </c>
      <c r="S288" t="s">
        <v>97</v>
      </c>
      <c r="T288" t="s">
        <v>111</v>
      </c>
      <c r="U288" t="s">
        <v>262</v>
      </c>
      <c r="V288" t="s">
        <v>97</v>
      </c>
      <c r="W288" t="s">
        <v>97</v>
      </c>
      <c r="X288">
        <v>1</v>
      </c>
      <c r="Y288" t="s">
        <v>97</v>
      </c>
      <c r="Z288" s="38">
        <v>40990.599930555552</v>
      </c>
      <c r="AA288" t="s">
        <v>114</v>
      </c>
      <c r="AB288" t="s">
        <v>97</v>
      </c>
    </row>
    <row r="289" spans="1:28" x14ac:dyDescent="0.3">
      <c r="A289" s="40">
        <v>288</v>
      </c>
      <c r="B289" s="8">
        <v>39</v>
      </c>
      <c r="C289" s="8">
        <v>7</v>
      </c>
      <c r="D289" s="8">
        <v>0</v>
      </c>
      <c r="E289" t="s">
        <v>148</v>
      </c>
      <c r="F289">
        <v>446634605</v>
      </c>
      <c r="G289" s="37" t="s">
        <v>129</v>
      </c>
      <c r="H289" t="s">
        <v>19</v>
      </c>
      <c r="I289" t="s">
        <v>19</v>
      </c>
      <c r="J289" t="s">
        <v>251</v>
      </c>
      <c r="K289" t="s">
        <v>107</v>
      </c>
      <c r="L289" t="s">
        <v>97</v>
      </c>
      <c r="M289" t="s">
        <v>108</v>
      </c>
      <c r="N289" t="s">
        <v>100</v>
      </c>
      <c r="O289" t="s">
        <v>116</v>
      </c>
      <c r="P289">
        <v>6404</v>
      </c>
      <c r="Q289" t="s">
        <v>120</v>
      </c>
      <c r="R289">
        <v>6404</v>
      </c>
      <c r="S289" t="s">
        <v>254</v>
      </c>
      <c r="T289" t="s">
        <v>255</v>
      </c>
      <c r="U289" t="s">
        <v>256</v>
      </c>
      <c r="V289" t="s">
        <v>97</v>
      </c>
      <c r="W289" t="s">
        <v>97</v>
      </c>
      <c r="X289">
        <v>1</v>
      </c>
      <c r="Y289" t="s">
        <v>97</v>
      </c>
      <c r="Z289" s="38">
        <v>43277.549675925926</v>
      </c>
      <c r="AA289" t="s">
        <v>128</v>
      </c>
      <c r="AB289" t="s">
        <v>97</v>
      </c>
    </row>
    <row r="290" spans="1:28" x14ac:dyDescent="0.3">
      <c r="A290" s="40">
        <v>289</v>
      </c>
      <c r="B290" s="8">
        <v>39</v>
      </c>
      <c r="C290" s="8">
        <v>7</v>
      </c>
      <c r="D290" s="8">
        <v>0</v>
      </c>
      <c r="E290" t="s">
        <v>97</v>
      </c>
      <c r="F290">
        <v>446634583</v>
      </c>
      <c r="G290" s="37" t="s">
        <v>98</v>
      </c>
      <c r="H290" t="s">
        <v>97</v>
      </c>
      <c r="I290" t="s">
        <v>97</v>
      </c>
      <c r="J290" t="s">
        <v>97</v>
      </c>
      <c r="K290" t="s">
        <v>97</v>
      </c>
      <c r="L290" t="s">
        <v>97</v>
      </c>
      <c r="M290" t="s">
        <v>99</v>
      </c>
      <c r="N290" t="s">
        <v>118</v>
      </c>
      <c r="O290" t="s">
        <v>97</v>
      </c>
      <c r="P290" t="s">
        <v>97</v>
      </c>
      <c r="Q290" t="s">
        <v>120</v>
      </c>
      <c r="R290">
        <v>833</v>
      </c>
      <c r="S290" t="s">
        <v>121</v>
      </c>
      <c r="T290" t="s">
        <v>122</v>
      </c>
      <c r="U290" t="s">
        <v>97</v>
      </c>
      <c r="V290" t="s">
        <v>97</v>
      </c>
      <c r="W290" t="s">
        <v>97</v>
      </c>
      <c r="X290">
        <v>1</v>
      </c>
      <c r="Y290" t="s">
        <v>97</v>
      </c>
      <c r="Z290" s="38">
        <v>40491.333333333336</v>
      </c>
      <c r="AA290" t="s">
        <v>102</v>
      </c>
      <c r="AB290" t="s">
        <v>97</v>
      </c>
    </row>
    <row r="291" spans="1:28" x14ac:dyDescent="0.3">
      <c r="A291" s="40">
        <v>290</v>
      </c>
      <c r="B291" s="8">
        <v>39</v>
      </c>
      <c r="C291" s="8">
        <v>7</v>
      </c>
      <c r="D291" s="8">
        <v>0</v>
      </c>
      <c r="E291" t="s">
        <v>148</v>
      </c>
      <c r="F291">
        <v>446634575</v>
      </c>
      <c r="G291" s="37" t="s">
        <v>129</v>
      </c>
      <c r="H291" t="s">
        <v>19</v>
      </c>
      <c r="I291" t="s">
        <v>19</v>
      </c>
      <c r="J291" t="s">
        <v>263</v>
      </c>
      <c r="K291" t="s">
        <v>107</v>
      </c>
      <c r="L291" t="s">
        <v>97</v>
      </c>
      <c r="M291" t="s">
        <v>108</v>
      </c>
      <c r="N291" t="s">
        <v>118</v>
      </c>
      <c r="O291" t="s">
        <v>116</v>
      </c>
      <c r="P291">
        <v>6404</v>
      </c>
      <c r="Q291" t="s">
        <v>120</v>
      </c>
      <c r="R291">
        <v>6404</v>
      </c>
      <c r="S291" t="s">
        <v>254</v>
      </c>
      <c r="T291" t="s">
        <v>255</v>
      </c>
      <c r="U291" t="s">
        <v>256</v>
      </c>
      <c r="V291" t="s">
        <v>97</v>
      </c>
      <c r="W291" t="s">
        <v>97</v>
      </c>
      <c r="X291">
        <v>1</v>
      </c>
      <c r="Y291" t="s">
        <v>97</v>
      </c>
      <c r="Z291" s="38">
        <v>43277.549490740741</v>
      </c>
      <c r="AA291" t="s">
        <v>128</v>
      </c>
      <c r="AB291" t="s">
        <v>97</v>
      </c>
    </row>
    <row r="292" spans="1:28" x14ac:dyDescent="0.3">
      <c r="A292" s="40">
        <v>291</v>
      </c>
      <c r="B292" s="8">
        <v>39</v>
      </c>
      <c r="C292" s="8">
        <v>7</v>
      </c>
      <c r="D292" s="8">
        <v>0</v>
      </c>
      <c r="E292" t="s">
        <v>148</v>
      </c>
      <c r="F292">
        <v>446634591</v>
      </c>
      <c r="G292" s="37" t="s">
        <v>129</v>
      </c>
      <c r="H292" t="s">
        <v>19</v>
      </c>
      <c r="I292" t="s">
        <v>19</v>
      </c>
      <c r="J292" t="s">
        <v>157</v>
      </c>
      <c r="K292" t="s">
        <v>107</v>
      </c>
      <c r="L292" t="s">
        <v>97</v>
      </c>
      <c r="M292" t="s">
        <v>108</v>
      </c>
      <c r="N292" t="s">
        <v>100</v>
      </c>
      <c r="O292" t="s">
        <v>116</v>
      </c>
      <c r="P292">
        <v>6404</v>
      </c>
      <c r="Q292" t="s">
        <v>120</v>
      </c>
      <c r="R292">
        <v>6404</v>
      </c>
      <c r="S292" t="s">
        <v>254</v>
      </c>
      <c r="T292" t="s">
        <v>255</v>
      </c>
      <c r="U292" t="s">
        <v>256</v>
      </c>
      <c r="V292" t="s">
        <v>97</v>
      </c>
      <c r="W292" t="s">
        <v>97</v>
      </c>
      <c r="X292">
        <v>1</v>
      </c>
      <c r="Y292" t="s">
        <v>97</v>
      </c>
      <c r="Z292" s="38">
        <v>43277.549293981479</v>
      </c>
      <c r="AA292" t="s">
        <v>128</v>
      </c>
      <c r="AB292" t="s">
        <v>97</v>
      </c>
    </row>
    <row r="293" spans="1:28" x14ac:dyDescent="0.3">
      <c r="A293" s="40">
        <v>292</v>
      </c>
      <c r="B293" s="8">
        <v>39</v>
      </c>
      <c r="C293" s="8">
        <v>10</v>
      </c>
      <c r="D293" s="8">
        <v>0</v>
      </c>
      <c r="E293" t="s">
        <v>148</v>
      </c>
      <c r="F293">
        <v>83500324289</v>
      </c>
      <c r="G293" s="37" t="s">
        <v>129</v>
      </c>
      <c r="H293" t="s">
        <v>19</v>
      </c>
      <c r="I293" t="s">
        <v>19</v>
      </c>
      <c r="J293" t="s">
        <v>157</v>
      </c>
      <c r="K293" t="s">
        <v>107</v>
      </c>
      <c r="L293" t="s">
        <v>97</v>
      </c>
      <c r="M293" t="s">
        <v>108</v>
      </c>
      <c r="N293" t="s">
        <v>118</v>
      </c>
      <c r="O293" t="s">
        <v>116</v>
      </c>
      <c r="P293">
        <v>9005</v>
      </c>
      <c r="Q293" t="s">
        <v>120</v>
      </c>
      <c r="R293">
        <v>177</v>
      </c>
      <c r="S293" t="s">
        <v>149</v>
      </c>
      <c r="T293" t="s">
        <v>151</v>
      </c>
      <c r="U293" t="s">
        <v>256</v>
      </c>
      <c r="V293" t="s">
        <v>97</v>
      </c>
      <c r="W293" t="s">
        <v>97</v>
      </c>
      <c r="X293">
        <v>1</v>
      </c>
      <c r="Y293" t="s">
        <v>97</v>
      </c>
      <c r="Z293" s="38">
        <v>42146.741944444446</v>
      </c>
      <c r="AA293" t="s">
        <v>114</v>
      </c>
      <c r="AB293" t="s">
        <v>97</v>
      </c>
    </row>
    <row r="294" spans="1:28" x14ac:dyDescent="0.3">
      <c r="A294" s="40">
        <v>293</v>
      </c>
      <c r="B294" s="8">
        <v>39</v>
      </c>
      <c r="C294" s="8">
        <v>10</v>
      </c>
      <c r="D294" s="8">
        <v>0</v>
      </c>
      <c r="E294" t="s">
        <v>148</v>
      </c>
      <c r="F294">
        <v>60503061659</v>
      </c>
      <c r="G294" s="37" t="s">
        <v>133</v>
      </c>
      <c r="H294" t="s">
        <v>25</v>
      </c>
      <c r="I294" t="s">
        <v>264</v>
      </c>
      <c r="J294" t="s">
        <v>157</v>
      </c>
      <c r="K294" t="s">
        <v>107</v>
      </c>
      <c r="L294" t="s">
        <v>97</v>
      </c>
      <c r="M294" t="s">
        <v>108</v>
      </c>
      <c r="N294" t="s">
        <v>100</v>
      </c>
      <c r="O294" t="s">
        <v>116</v>
      </c>
      <c r="P294">
        <v>9005</v>
      </c>
      <c r="Q294" t="s">
        <v>120</v>
      </c>
      <c r="R294">
        <v>3831</v>
      </c>
      <c r="S294" t="s">
        <v>250</v>
      </c>
      <c r="T294" t="s">
        <v>151</v>
      </c>
      <c r="U294" t="s">
        <v>256</v>
      </c>
      <c r="V294" t="s">
        <v>97</v>
      </c>
      <c r="W294" t="s">
        <v>97</v>
      </c>
      <c r="X294">
        <v>1</v>
      </c>
      <c r="Y294" t="s">
        <v>97</v>
      </c>
      <c r="Z294" s="38">
        <v>42146.742037037038</v>
      </c>
      <c r="AA294" t="s">
        <v>114</v>
      </c>
      <c r="AB294" t="s">
        <v>97</v>
      </c>
    </row>
    <row r="295" spans="1:28" x14ac:dyDescent="0.3">
      <c r="A295" s="40">
        <v>294</v>
      </c>
      <c r="B295" s="8">
        <v>40</v>
      </c>
      <c r="C295" s="8">
        <v>1</v>
      </c>
      <c r="D295" s="8">
        <v>0</v>
      </c>
      <c r="E295" t="s">
        <v>130</v>
      </c>
      <c r="F295">
        <v>8339023833</v>
      </c>
      <c r="G295" s="37" t="s">
        <v>129</v>
      </c>
      <c r="H295" t="s">
        <v>19</v>
      </c>
      <c r="I295" t="s">
        <v>19</v>
      </c>
      <c r="J295" t="s">
        <v>265</v>
      </c>
      <c r="K295" t="s">
        <v>107</v>
      </c>
      <c r="L295" t="s">
        <v>97</v>
      </c>
      <c r="M295" t="s">
        <v>99</v>
      </c>
      <c r="N295" t="s">
        <v>118</v>
      </c>
      <c r="O295" t="s">
        <v>97</v>
      </c>
      <c r="P295" t="s">
        <v>97</v>
      </c>
      <c r="Q295" t="s">
        <v>120</v>
      </c>
      <c r="R295" t="s">
        <v>97</v>
      </c>
      <c r="S295" t="s">
        <v>97</v>
      </c>
      <c r="T295" t="s">
        <v>111</v>
      </c>
      <c r="U295" t="s">
        <v>266</v>
      </c>
      <c r="V295" t="s">
        <v>97</v>
      </c>
      <c r="W295" t="s">
        <v>97</v>
      </c>
      <c r="X295">
        <v>1</v>
      </c>
      <c r="Y295" t="s">
        <v>97</v>
      </c>
      <c r="Z295" s="38">
        <v>40990.600555555553</v>
      </c>
      <c r="AA295" t="s">
        <v>114</v>
      </c>
      <c r="AB295" t="s">
        <v>97</v>
      </c>
    </row>
    <row r="296" spans="1:28" x14ac:dyDescent="0.3">
      <c r="A296" s="40">
        <v>295</v>
      </c>
      <c r="B296" s="8">
        <v>40</v>
      </c>
      <c r="C296" s="8">
        <v>1</v>
      </c>
      <c r="D296" s="8">
        <v>0</v>
      </c>
      <c r="E296" t="s">
        <v>130</v>
      </c>
      <c r="F296">
        <v>8336571074</v>
      </c>
      <c r="G296" s="37" t="s">
        <v>129</v>
      </c>
      <c r="H296" t="s">
        <v>19</v>
      </c>
      <c r="I296" t="s">
        <v>19</v>
      </c>
      <c r="J296" t="s">
        <v>265</v>
      </c>
      <c r="K296" t="s">
        <v>107</v>
      </c>
      <c r="L296" t="s">
        <v>97</v>
      </c>
      <c r="M296" t="s">
        <v>99</v>
      </c>
      <c r="N296" t="s">
        <v>100</v>
      </c>
      <c r="O296" t="s">
        <v>265</v>
      </c>
      <c r="P296" t="s">
        <v>97</v>
      </c>
      <c r="Q296" t="s">
        <v>120</v>
      </c>
      <c r="R296" t="s">
        <v>97</v>
      </c>
      <c r="S296" t="s">
        <v>97</v>
      </c>
      <c r="T296" t="s">
        <v>111</v>
      </c>
      <c r="U296" t="s">
        <v>266</v>
      </c>
      <c r="V296" t="s">
        <v>97</v>
      </c>
      <c r="W296" t="s">
        <v>97</v>
      </c>
      <c r="X296">
        <v>1</v>
      </c>
      <c r="Y296" t="s">
        <v>97</v>
      </c>
      <c r="Z296" s="38">
        <v>40990.600266203706</v>
      </c>
      <c r="AA296" t="s">
        <v>114</v>
      </c>
      <c r="AB296" t="s">
        <v>97</v>
      </c>
    </row>
    <row r="297" spans="1:28" x14ac:dyDescent="0.3">
      <c r="A297" s="40">
        <v>296</v>
      </c>
      <c r="B297" s="8">
        <v>40</v>
      </c>
      <c r="C297" s="8">
        <v>7</v>
      </c>
      <c r="D297" s="8">
        <v>0</v>
      </c>
      <c r="E297" t="s">
        <v>97</v>
      </c>
      <c r="F297">
        <v>137440812</v>
      </c>
      <c r="G297" s="37" t="s">
        <v>129</v>
      </c>
      <c r="H297" t="s">
        <v>19</v>
      </c>
      <c r="I297" t="s">
        <v>19</v>
      </c>
      <c r="J297" t="s">
        <v>97</v>
      </c>
      <c r="K297" t="s">
        <v>97</v>
      </c>
      <c r="L297" t="s">
        <v>97</v>
      </c>
      <c r="M297" t="s">
        <v>99</v>
      </c>
      <c r="N297" t="s">
        <v>100</v>
      </c>
      <c r="O297" t="s">
        <v>265</v>
      </c>
      <c r="P297" t="s">
        <v>97</v>
      </c>
      <c r="Q297" t="s">
        <v>120</v>
      </c>
      <c r="R297">
        <v>6404</v>
      </c>
      <c r="S297" t="s">
        <v>259</v>
      </c>
      <c r="T297" t="s">
        <v>122</v>
      </c>
      <c r="U297" t="s">
        <v>97</v>
      </c>
      <c r="V297" t="s">
        <v>97</v>
      </c>
      <c r="W297" t="s">
        <v>97</v>
      </c>
      <c r="X297">
        <v>1</v>
      </c>
      <c r="Y297" t="s">
        <v>97</v>
      </c>
      <c r="Z297" s="38">
        <v>40672.473437499997</v>
      </c>
      <c r="AA297" t="s">
        <v>114</v>
      </c>
      <c r="AB297" t="s">
        <v>97</v>
      </c>
    </row>
    <row r="298" spans="1:28" x14ac:dyDescent="0.3">
      <c r="A298" s="40">
        <v>297</v>
      </c>
      <c r="B298" s="8">
        <v>40</v>
      </c>
      <c r="C298" s="8">
        <v>10</v>
      </c>
      <c r="D298" s="8">
        <v>0</v>
      </c>
      <c r="E298" t="s">
        <v>148</v>
      </c>
      <c r="F298">
        <v>57013808831</v>
      </c>
      <c r="G298" s="37" t="s">
        <v>129</v>
      </c>
      <c r="H298" t="s">
        <v>19</v>
      </c>
      <c r="I298" t="s">
        <v>19</v>
      </c>
      <c r="J298" t="s">
        <v>251</v>
      </c>
      <c r="K298" t="s">
        <v>107</v>
      </c>
      <c r="L298" t="s">
        <v>97</v>
      </c>
      <c r="M298" t="s">
        <v>108</v>
      </c>
      <c r="N298" t="s">
        <v>100</v>
      </c>
      <c r="O298" t="s">
        <v>265</v>
      </c>
      <c r="P298">
        <v>9005</v>
      </c>
      <c r="Q298" t="s">
        <v>120</v>
      </c>
      <c r="R298">
        <v>117</v>
      </c>
      <c r="S298" t="s">
        <v>149</v>
      </c>
      <c r="T298" t="s">
        <v>151</v>
      </c>
      <c r="U298" t="s">
        <v>256</v>
      </c>
      <c r="V298" t="s">
        <v>97</v>
      </c>
      <c r="W298" t="s">
        <v>97</v>
      </c>
      <c r="X298">
        <v>1</v>
      </c>
      <c r="Y298" t="s">
        <v>97</v>
      </c>
      <c r="Z298" s="38">
        <v>42146.742893518516</v>
      </c>
      <c r="AA298" t="s">
        <v>114</v>
      </c>
      <c r="AB298" t="s">
        <v>97</v>
      </c>
    </row>
    <row r="299" spans="1:28" x14ac:dyDescent="0.3">
      <c r="A299" s="40">
        <v>298</v>
      </c>
      <c r="B299" s="8">
        <v>40</v>
      </c>
      <c r="C299" s="8">
        <v>11</v>
      </c>
      <c r="D299" s="8">
        <v>0</v>
      </c>
      <c r="E299" t="s">
        <v>148</v>
      </c>
      <c r="F299">
        <v>22603323374</v>
      </c>
      <c r="G299" s="37" t="s">
        <v>133</v>
      </c>
      <c r="H299" t="s">
        <v>25</v>
      </c>
      <c r="I299" t="s">
        <v>264</v>
      </c>
      <c r="J299" t="s">
        <v>265</v>
      </c>
      <c r="K299" t="s">
        <v>107</v>
      </c>
      <c r="L299" t="s">
        <v>97</v>
      </c>
      <c r="M299" t="s">
        <v>108</v>
      </c>
      <c r="N299" t="s">
        <v>100</v>
      </c>
      <c r="O299" t="s">
        <v>265</v>
      </c>
      <c r="P299">
        <v>226</v>
      </c>
      <c r="Q299" t="s">
        <v>120</v>
      </c>
      <c r="R299">
        <v>1</v>
      </c>
      <c r="S299" t="s">
        <v>156</v>
      </c>
      <c r="T299" t="s">
        <v>152</v>
      </c>
      <c r="U299" t="s">
        <v>256</v>
      </c>
      <c r="V299" t="s">
        <v>97</v>
      </c>
      <c r="W299" t="s">
        <v>97</v>
      </c>
      <c r="X299">
        <v>1</v>
      </c>
      <c r="Y299" t="s">
        <v>97</v>
      </c>
      <c r="Z299" s="38">
        <v>43138.491284722222</v>
      </c>
      <c r="AA299" t="s">
        <v>128</v>
      </c>
      <c r="AB299" t="s">
        <v>97</v>
      </c>
    </row>
    <row r="300" spans="1:28" x14ac:dyDescent="0.3">
      <c r="A300" s="40">
        <v>299</v>
      </c>
      <c r="B300" s="8">
        <v>40</v>
      </c>
      <c r="C300" s="8">
        <v>11</v>
      </c>
      <c r="D300" s="8">
        <v>0</v>
      </c>
      <c r="E300" t="s">
        <v>130</v>
      </c>
      <c r="F300">
        <v>22603180786</v>
      </c>
      <c r="G300" s="37" t="s">
        <v>133</v>
      </c>
      <c r="H300" t="s">
        <v>25</v>
      </c>
      <c r="I300" t="s">
        <v>264</v>
      </c>
      <c r="J300" t="s">
        <v>265</v>
      </c>
      <c r="K300" t="s">
        <v>107</v>
      </c>
      <c r="L300" t="s">
        <v>97</v>
      </c>
      <c r="M300" t="s">
        <v>99</v>
      </c>
      <c r="N300" t="s">
        <v>118</v>
      </c>
      <c r="O300" t="s">
        <v>265</v>
      </c>
      <c r="P300">
        <v>226</v>
      </c>
      <c r="Q300" t="s">
        <v>120</v>
      </c>
      <c r="R300">
        <v>1</v>
      </c>
      <c r="S300" t="s">
        <v>156</v>
      </c>
      <c r="T300" t="s">
        <v>152</v>
      </c>
      <c r="U300" t="s">
        <v>266</v>
      </c>
      <c r="V300" t="s">
        <v>97</v>
      </c>
      <c r="W300" t="s">
        <v>97</v>
      </c>
      <c r="X300">
        <v>1</v>
      </c>
      <c r="Y300" t="s">
        <v>97</v>
      </c>
      <c r="Z300" s="38">
        <v>41302.509837962964</v>
      </c>
      <c r="AA300" t="s">
        <v>114</v>
      </c>
      <c r="AB300" t="s">
        <v>97</v>
      </c>
    </row>
    <row r="301" spans="1:28" x14ac:dyDescent="0.3">
      <c r="A301" s="40">
        <v>300</v>
      </c>
      <c r="B301" s="8">
        <v>41</v>
      </c>
      <c r="C301" s="8">
        <v>1</v>
      </c>
      <c r="D301" s="8">
        <v>0</v>
      </c>
      <c r="E301" t="s">
        <v>97</v>
      </c>
      <c r="F301">
        <v>2787566890</v>
      </c>
      <c r="G301" s="37" t="s">
        <v>133</v>
      </c>
      <c r="H301" t="s">
        <v>25</v>
      </c>
      <c r="I301" t="s">
        <v>134</v>
      </c>
      <c r="J301" t="s">
        <v>154</v>
      </c>
      <c r="K301" t="s">
        <v>97</v>
      </c>
      <c r="L301" t="s">
        <v>97</v>
      </c>
      <c r="M301" t="s">
        <v>99</v>
      </c>
      <c r="N301" t="s">
        <v>100</v>
      </c>
      <c r="O301" t="s">
        <v>97</v>
      </c>
      <c r="P301" t="s">
        <v>97</v>
      </c>
      <c r="Q301" t="s">
        <v>267</v>
      </c>
      <c r="R301">
        <v>278</v>
      </c>
      <c r="S301" t="s">
        <v>97</v>
      </c>
      <c r="T301" t="s">
        <v>111</v>
      </c>
      <c r="U301" t="s">
        <v>97</v>
      </c>
      <c r="V301" t="s">
        <v>97</v>
      </c>
      <c r="W301" t="s">
        <v>97</v>
      </c>
      <c r="X301">
        <v>1</v>
      </c>
      <c r="Y301" t="s">
        <v>97</v>
      </c>
      <c r="Z301" s="38">
        <v>40669.395451388889</v>
      </c>
      <c r="AA301" t="s">
        <v>114</v>
      </c>
      <c r="AB301" t="s">
        <v>97</v>
      </c>
    </row>
    <row r="302" spans="1:28" x14ac:dyDescent="0.3">
      <c r="A302" s="40">
        <v>301</v>
      </c>
      <c r="B302" s="8">
        <v>41</v>
      </c>
      <c r="C302" s="8">
        <v>1</v>
      </c>
      <c r="D302" s="8">
        <v>0</v>
      </c>
      <c r="E302" t="s">
        <v>97</v>
      </c>
      <c r="F302">
        <v>2783983616</v>
      </c>
      <c r="G302" s="37" t="s">
        <v>133</v>
      </c>
      <c r="H302" t="s">
        <v>25</v>
      </c>
      <c r="I302" t="s">
        <v>134</v>
      </c>
      <c r="J302" t="s">
        <v>154</v>
      </c>
      <c r="K302" t="s">
        <v>97</v>
      </c>
      <c r="L302" t="s">
        <v>97</v>
      </c>
      <c r="M302" t="s">
        <v>99</v>
      </c>
      <c r="N302" t="s">
        <v>100</v>
      </c>
      <c r="O302" t="s">
        <v>97</v>
      </c>
      <c r="P302" t="s">
        <v>97</v>
      </c>
      <c r="Q302" t="s">
        <v>267</v>
      </c>
      <c r="R302">
        <v>278</v>
      </c>
      <c r="S302" t="s">
        <v>97</v>
      </c>
      <c r="T302" t="s">
        <v>111</v>
      </c>
      <c r="U302" t="s">
        <v>97</v>
      </c>
      <c r="V302" t="s">
        <v>97</v>
      </c>
      <c r="W302" t="s">
        <v>97</v>
      </c>
      <c r="X302">
        <v>1</v>
      </c>
      <c r="Y302" t="s">
        <v>97</v>
      </c>
      <c r="Z302" s="38">
        <v>40669.395729166667</v>
      </c>
      <c r="AA302" t="s">
        <v>114</v>
      </c>
      <c r="AB302" t="s">
        <v>97</v>
      </c>
    </row>
    <row r="303" spans="1:28" x14ac:dyDescent="0.3">
      <c r="A303" s="40">
        <v>302</v>
      </c>
      <c r="B303" s="8">
        <v>41</v>
      </c>
      <c r="C303" s="8">
        <v>1</v>
      </c>
      <c r="D303" s="8">
        <v>0</v>
      </c>
      <c r="E303" t="s">
        <v>97</v>
      </c>
      <c r="F303">
        <v>741828928</v>
      </c>
      <c r="G303" s="37" t="s">
        <v>133</v>
      </c>
      <c r="H303" t="s">
        <v>25</v>
      </c>
      <c r="I303" t="s">
        <v>134</v>
      </c>
      <c r="J303" t="s">
        <v>154</v>
      </c>
      <c r="K303" t="s">
        <v>97</v>
      </c>
      <c r="L303" t="s">
        <v>97</v>
      </c>
      <c r="M303" t="s">
        <v>99</v>
      </c>
      <c r="N303" t="s">
        <v>100</v>
      </c>
      <c r="O303" t="s">
        <v>97</v>
      </c>
      <c r="P303" t="s">
        <v>97</v>
      </c>
      <c r="Q303" t="s">
        <v>120</v>
      </c>
      <c r="R303">
        <v>74</v>
      </c>
      <c r="S303" t="s">
        <v>97</v>
      </c>
      <c r="T303" t="s">
        <v>111</v>
      </c>
      <c r="U303" t="s">
        <v>97</v>
      </c>
      <c r="V303" t="s">
        <v>97</v>
      </c>
      <c r="W303" t="s">
        <v>97</v>
      </c>
      <c r="X303">
        <v>1</v>
      </c>
      <c r="Y303" t="s">
        <v>97</v>
      </c>
      <c r="Z303" s="38">
        <v>40669.396018518521</v>
      </c>
      <c r="AA303" t="s">
        <v>114</v>
      </c>
      <c r="AB303" t="s">
        <v>97</v>
      </c>
    </row>
    <row r="304" spans="1:28" x14ac:dyDescent="0.3">
      <c r="A304" s="40">
        <v>303</v>
      </c>
      <c r="B304" s="8">
        <v>41</v>
      </c>
      <c r="C304" s="8">
        <v>1</v>
      </c>
      <c r="D304" s="8">
        <v>0</v>
      </c>
      <c r="E304" t="s">
        <v>97</v>
      </c>
      <c r="F304">
        <v>192579</v>
      </c>
      <c r="G304" s="37" t="s">
        <v>133</v>
      </c>
      <c r="H304" t="s">
        <v>25</v>
      </c>
      <c r="I304" t="s">
        <v>134</v>
      </c>
      <c r="J304" t="s">
        <v>154</v>
      </c>
      <c r="K304" t="s">
        <v>97</v>
      </c>
      <c r="L304" t="s">
        <v>97</v>
      </c>
      <c r="M304" t="s">
        <v>99</v>
      </c>
      <c r="N304" t="s">
        <v>100</v>
      </c>
      <c r="O304" t="s">
        <v>97</v>
      </c>
      <c r="P304" t="s">
        <v>97</v>
      </c>
      <c r="Q304" t="s">
        <v>268</v>
      </c>
      <c r="R304">
        <v>1</v>
      </c>
      <c r="S304" t="s">
        <v>97</v>
      </c>
      <c r="T304" t="s">
        <v>111</v>
      </c>
      <c r="U304" t="s">
        <v>97</v>
      </c>
      <c r="V304" t="s">
        <v>97</v>
      </c>
      <c r="W304" t="s">
        <v>97</v>
      </c>
      <c r="X304">
        <v>1</v>
      </c>
      <c r="Y304" t="s">
        <v>97</v>
      </c>
      <c r="Z304" s="38">
        <v>40669.394467592596</v>
      </c>
      <c r="AA304" t="s">
        <v>114</v>
      </c>
      <c r="AB304" t="s">
        <v>97</v>
      </c>
    </row>
    <row r="305" spans="1:28" x14ac:dyDescent="0.3">
      <c r="A305" s="40">
        <v>304</v>
      </c>
      <c r="B305" s="8">
        <v>41</v>
      </c>
      <c r="C305" s="8">
        <v>1</v>
      </c>
      <c r="D305" s="8">
        <v>0</v>
      </c>
      <c r="E305" t="s">
        <v>97</v>
      </c>
      <c r="F305">
        <v>13961</v>
      </c>
      <c r="G305" s="37" t="s">
        <v>133</v>
      </c>
      <c r="H305" t="s">
        <v>25</v>
      </c>
      <c r="I305" t="s">
        <v>134</v>
      </c>
      <c r="J305" t="s">
        <v>154</v>
      </c>
      <c r="K305" t="s">
        <v>97</v>
      </c>
      <c r="L305" t="s">
        <v>97</v>
      </c>
      <c r="M305" t="s">
        <v>99</v>
      </c>
      <c r="N305" t="s">
        <v>100</v>
      </c>
      <c r="O305" t="s">
        <v>116</v>
      </c>
      <c r="P305" t="s">
        <v>97</v>
      </c>
      <c r="Q305" t="s">
        <v>110</v>
      </c>
      <c r="R305">
        <v>688</v>
      </c>
      <c r="S305" t="s">
        <v>97</v>
      </c>
      <c r="T305" t="s">
        <v>111</v>
      </c>
      <c r="U305" t="s">
        <v>97</v>
      </c>
      <c r="V305" t="s">
        <v>97</v>
      </c>
      <c r="W305" t="s">
        <v>97</v>
      </c>
      <c r="X305">
        <v>1</v>
      </c>
      <c r="Y305" t="s">
        <v>97</v>
      </c>
      <c r="Z305" s="38">
        <v>40669.394108796296</v>
      </c>
      <c r="AA305" t="s">
        <v>114</v>
      </c>
      <c r="AB305" t="s">
        <v>97</v>
      </c>
    </row>
    <row r="306" spans="1:28" x14ac:dyDescent="0.3">
      <c r="A306" s="40">
        <v>305</v>
      </c>
      <c r="B306" s="8">
        <v>41</v>
      </c>
      <c r="C306" s="8">
        <v>1</v>
      </c>
      <c r="D306" s="8">
        <v>0</v>
      </c>
      <c r="E306" t="s">
        <v>97</v>
      </c>
      <c r="F306">
        <v>1982409</v>
      </c>
      <c r="G306" s="37" t="s">
        <v>133</v>
      </c>
      <c r="H306" t="s">
        <v>25</v>
      </c>
      <c r="I306" t="s">
        <v>134</v>
      </c>
      <c r="J306" t="s">
        <v>154</v>
      </c>
      <c r="K306" t="s">
        <v>97</v>
      </c>
      <c r="L306" t="s">
        <v>97</v>
      </c>
      <c r="M306" t="s">
        <v>99</v>
      </c>
      <c r="N306" t="s">
        <v>100</v>
      </c>
      <c r="O306" t="s">
        <v>97</v>
      </c>
      <c r="P306" t="s">
        <v>97</v>
      </c>
      <c r="Q306" t="s">
        <v>101</v>
      </c>
      <c r="R306">
        <v>774</v>
      </c>
      <c r="S306" t="s">
        <v>97</v>
      </c>
      <c r="T306" t="s">
        <v>111</v>
      </c>
      <c r="U306" t="s">
        <v>97</v>
      </c>
      <c r="V306" t="s">
        <v>97</v>
      </c>
      <c r="W306" t="s">
        <v>97</v>
      </c>
      <c r="X306">
        <v>1</v>
      </c>
      <c r="Y306" t="s">
        <v>97</v>
      </c>
      <c r="Z306" s="38">
        <v>40669.395185185182</v>
      </c>
      <c r="AA306" t="s">
        <v>114</v>
      </c>
      <c r="AB306" t="s">
        <v>97</v>
      </c>
    </row>
    <row r="307" spans="1:28" x14ac:dyDescent="0.3">
      <c r="A307" s="40">
        <v>306</v>
      </c>
      <c r="B307" s="8">
        <v>41</v>
      </c>
      <c r="C307" s="8">
        <v>1</v>
      </c>
      <c r="D307" s="8">
        <v>0</v>
      </c>
      <c r="E307" t="s">
        <v>97</v>
      </c>
      <c r="F307">
        <v>52689</v>
      </c>
      <c r="G307" s="37" t="s">
        <v>133</v>
      </c>
      <c r="H307" t="s">
        <v>25</v>
      </c>
      <c r="I307" t="s">
        <v>134</v>
      </c>
      <c r="J307" t="s">
        <v>154</v>
      </c>
      <c r="K307" t="s">
        <v>97</v>
      </c>
      <c r="L307" t="s">
        <v>97</v>
      </c>
      <c r="M307" t="s">
        <v>99</v>
      </c>
      <c r="N307" t="s">
        <v>100</v>
      </c>
      <c r="O307" t="s">
        <v>97</v>
      </c>
      <c r="P307" t="s">
        <v>97</v>
      </c>
      <c r="Q307" t="s">
        <v>176</v>
      </c>
      <c r="R307">
        <v>37</v>
      </c>
      <c r="S307" t="s">
        <v>97</v>
      </c>
      <c r="T307" t="s">
        <v>111</v>
      </c>
      <c r="U307" t="s">
        <v>97</v>
      </c>
      <c r="V307" t="s">
        <v>97</v>
      </c>
      <c r="W307" t="s">
        <v>97</v>
      </c>
      <c r="X307">
        <v>1</v>
      </c>
      <c r="Y307" t="s">
        <v>97</v>
      </c>
      <c r="Z307" s="38">
        <v>40669.396516203706</v>
      </c>
      <c r="AA307" t="s">
        <v>114</v>
      </c>
      <c r="AB307" t="s">
        <v>97</v>
      </c>
    </row>
    <row r="308" spans="1:28" x14ac:dyDescent="0.3">
      <c r="A308" s="40">
        <v>307</v>
      </c>
      <c r="B308" s="8">
        <v>41</v>
      </c>
      <c r="C308" s="8">
        <v>7</v>
      </c>
      <c r="D308" s="8">
        <v>0</v>
      </c>
      <c r="E308" t="s">
        <v>97</v>
      </c>
      <c r="F308">
        <v>453861678</v>
      </c>
      <c r="G308" s="37" t="s">
        <v>98</v>
      </c>
      <c r="H308" t="s">
        <v>97</v>
      </c>
      <c r="I308" t="s">
        <v>97</v>
      </c>
      <c r="J308" t="s">
        <v>97</v>
      </c>
      <c r="K308" t="s">
        <v>97</v>
      </c>
      <c r="L308" t="s">
        <v>97</v>
      </c>
      <c r="M308" t="s">
        <v>99</v>
      </c>
      <c r="N308" t="s">
        <v>100</v>
      </c>
      <c r="O308" t="s">
        <v>97</v>
      </c>
      <c r="P308" t="s">
        <v>97</v>
      </c>
      <c r="Q308" t="s">
        <v>120</v>
      </c>
      <c r="R308">
        <v>3698</v>
      </c>
      <c r="S308" t="s">
        <v>121</v>
      </c>
      <c r="T308" t="s">
        <v>122</v>
      </c>
      <c r="U308" t="s">
        <v>97</v>
      </c>
      <c r="V308" t="s">
        <v>97</v>
      </c>
      <c r="W308" t="s">
        <v>97</v>
      </c>
      <c r="X308">
        <v>1</v>
      </c>
      <c r="Y308" t="s">
        <v>97</v>
      </c>
      <c r="Z308" s="38">
        <v>40491.333333333336</v>
      </c>
      <c r="AA308" t="s">
        <v>102</v>
      </c>
      <c r="AB308" t="s">
        <v>97</v>
      </c>
    </row>
    <row r="309" spans="1:28" x14ac:dyDescent="0.3">
      <c r="A309" s="40">
        <v>308</v>
      </c>
      <c r="B309" s="8">
        <v>41</v>
      </c>
      <c r="C309" s="8">
        <v>7</v>
      </c>
      <c r="D309" s="8">
        <v>0</v>
      </c>
      <c r="E309" t="s">
        <v>148</v>
      </c>
      <c r="F309">
        <v>135973929</v>
      </c>
      <c r="G309" s="37" t="s">
        <v>127</v>
      </c>
      <c r="H309" t="s">
        <v>18</v>
      </c>
      <c r="I309" t="s">
        <v>18</v>
      </c>
      <c r="J309" t="s">
        <v>269</v>
      </c>
      <c r="K309" t="s">
        <v>107</v>
      </c>
      <c r="L309" t="s">
        <v>97</v>
      </c>
      <c r="M309" t="s">
        <v>108</v>
      </c>
      <c r="N309" t="s">
        <v>100</v>
      </c>
      <c r="O309" t="s">
        <v>109</v>
      </c>
      <c r="P309" t="s">
        <v>97</v>
      </c>
      <c r="Q309" t="s">
        <v>120</v>
      </c>
      <c r="R309">
        <v>833</v>
      </c>
      <c r="S309" t="s">
        <v>121</v>
      </c>
      <c r="T309" t="s">
        <v>122</v>
      </c>
      <c r="U309" t="s">
        <v>270</v>
      </c>
      <c r="V309" t="s">
        <v>97</v>
      </c>
      <c r="W309" t="s">
        <v>113</v>
      </c>
      <c r="X309">
        <v>1</v>
      </c>
      <c r="Y309" t="s">
        <v>97</v>
      </c>
      <c r="Z309" s="38">
        <v>41962.441018518519</v>
      </c>
      <c r="AA309" t="s">
        <v>114</v>
      </c>
      <c r="AB309" t="s">
        <v>97</v>
      </c>
    </row>
    <row r="310" spans="1:28" x14ac:dyDescent="0.3">
      <c r="A310" s="40">
        <v>309</v>
      </c>
      <c r="B310" s="8">
        <v>41</v>
      </c>
      <c r="C310" s="8">
        <v>7</v>
      </c>
      <c r="D310" s="8">
        <v>0</v>
      </c>
      <c r="E310" t="s">
        <v>148</v>
      </c>
      <c r="F310">
        <v>132990245</v>
      </c>
      <c r="G310" s="37" t="s">
        <v>133</v>
      </c>
      <c r="H310" t="s">
        <v>25</v>
      </c>
      <c r="I310" t="s">
        <v>134</v>
      </c>
      <c r="J310" t="s">
        <v>269</v>
      </c>
      <c r="K310" t="s">
        <v>107</v>
      </c>
      <c r="L310" t="s">
        <v>97</v>
      </c>
      <c r="M310" t="s">
        <v>108</v>
      </c>
      <c r="N310" t="s">
        <v>100</v>
      </c>
      <c r="O310" t="s">
        <v>109</v>
      </c>
      <c r="P310" t="s">
        <v>97</v>
      </c>
      <c r="Q310" t="s">
        <v>120</v>
      </c>
      <c r="R310">
        <v>833</v>
      </c>
      <c r="S310" t="s">
        <v>121</v>
      </c>
      <c r="T310" t="s">
        <v>122</v>
      </c>
      <c r="U310" t="s">
        <v>270</v>
      </c>
      <c r="V310" t="s">
        <v>97</v>
      </c>
      <c r="W310" t="s">
        <v>113</v>
      </c>
      <c r="X310">
        <v>1</v>
      </c>
      <c r="Y310" t="s">
        <v>97</v>
      </c>
      <c r="Z310" s="38">
        <v>42548.478819444441</v>
      </c>
      <c r="AA310" t="s">
        <v>114</v>
      </c>
      <c r="AB310" t="s">
        <v>97</v>
      </c>
    </row>
    <row r="311" spans="1:28" x14ac:dyDescent="0.3">
      <c r="A311" s="40">
        <v>310</v>
      </c>
      <c r="B311" s="8">
        <v>41</v>
      </c>
      <c r="C311" s="8">
        <v>10</v>
      </c>
      <c r="D311" s="8">
        <v>0</v>
      </c>
      <c r="E311" t="s">
        <v>130</v>
      </c>
      <c r="F311">
        <v>51908101059</v>
      </c>
      <c r="G311" s="37" t="s">
        <v>129</v>
      </c>
      <c r="H311" t="s">
        <v>19</v>
      </c>
      <c r="I311" t="s">
        <v>19</v>
      </c>
      <c r="J311" t="s">
        <v>201</v>
      </c>
      <c r="K311" t="s">
        <v>107</v>
      </c>
      <c r="L311" t="s">
        <v>97</v>
      </c>
      <c r="M311" t="s">
        <v>99</v>
      </c>
      <c r="N311" t="s">
        <v>100</v>
      </c>
      <c r="O311" t="s">
        <v>163</v>
      </c>
      <c r="P311">
        <v>9005</v>
      </c>
      <c r="Q311" t="s">
        <v>120</v>
      </c>
      <c r="R311">
        <v>177</v>
      </c>
      <c r="S311" t="s">
        <v>149</v>
      </c>
      <c r="T311" t="s">
        <v>151</v>
      </c>
      <c r="U311" t="s">
        <v>270</v>
      </c>
      <c r="V311" t="s">
        <v>97</v>
      </c>
      <c r="W311" t="s">
        <v>97</v>
      </c>
      <c r="X311">
        <v>1</v>
      </c>
      <c r="Y311" t="s">
        <v>97</v>
      </c>
      <c r="Z311" s="38">
        <v>40828.50377314815</v>
      </c>
      <c r="AA311" t="s">
        <v>114</v>
      </c>
      <c r="AB311" t="s">
        <v>97</v>
      </c>
    </row>
    <row r="312" spans="1:28" x14ac:dyDescent="0.3">
      <c r="A312" s="40">
        <v>311</v>
      </c>
      <c r="B312" s="8">
        <v>41</v>
      </c>
      <c r="C312" s="8">
        <v>11</v>
      </c>
      <c r="D312" s="8">
        <v>0</v>
      </c>
      <c r="E312" t="s">
        <v>97</v>
      </c>
      <c r="F312">
        <v>22603357767</v>
      </c>
      <c r="G312" s="37" t="s">
        <v>98</v>
      </c>
      <c r="H312" t="s">
        <v>97</v>
      </c>
      <c r="I312" t="s">
        <v>97</v>
      </c>
      <c r="J312" t="s">
        <v>97</v>
      </c>
      <c r="K312" t="s">
        <v>97</v>
      </c>
      <c r="L312" t="s">
        <v>97</v>
      </c>
      <c r="M312" t="s">
        <v>99</v>
      </c>
      <c r="N312" t="s">
        <v>100</v>
      </c>
      <c r="O312" t="s">
        <v>97</v>
      </c>
      <c r="P312" t="s">
        <v>97</v>
      </c>
      <c r="Q312" t="s">
        <v>126</v>
      </c>
      <c r="R312" t="s">
        <v>97</v>
      </c>
      <c r="S312" t="s">
        <v>97</v>
      </c>
      <c r="T312" t="s">
        <v>152</v>
      </c>
      <c r="U312" t="s">
        <v>97</v>
      </c>
      <c r="V312" t="s">
        <v>97</v>
      </c>
      <c r="W312" t="s">
        <v>97</v>
      </c>
      <c r="X312">
        <v>1</v>
      </c>
      <c r="Y312" t="s">
        <v>97</v>
      </c>
      <c r="Z312" s="38">
        <v>40491.333333333336</v>
      </c>
      <c r="AA312" t="s">
        <v>102</v>
      </c>
      <c r="AB312" t="s">
        <v>97</v>
      </c>
    </row>
    <row r="313" spans="1:28" x14ac:dyDescent="0.3">
      <c r="A313" s="40">
        <v>312</v>
      </c>
      <c r="B313" s="8">
        <v>41</v>
      </c>
      <c r="C313" s="8">
        <v>11</v>
      </c>
      <c r="D313" s="8">
        <v>0</v>
      </c>
      <c r="E313" t="s">
        <v>97</v>
      </c>
      <c r="F313">
        <v>22603180824</v>
      </c>
      <c r="G313" s="37" t="s">
        <v>98</v>
      </c>
      <c r="H313" t="s">
        <v>97</v>
      </c>
      <c r="I313" t="s">
        <v>97</v>
      </c>
      <c r="J313" t="s">
        <v>97</v>
      </c>
      <c r="K313" t="s">
        <v>97</v>
      </c>
      <c r="L313" t="s">
        <v>97</v>
      </c>
      <c r="M313" t="s">
        <v>99</v>
      </c>
      <c r="N313" t="s">
        <v>118</v>
      </c>
      <c r="O313" t="s">
        <v>97</v>
      </c>
      <c r="P313" t="s">
        <v>97</v>
      </c>
      <c r="Q313" t="s">
        <v>126</v>
      </c>
      <c r="R313" t="s">
        <v>97</v>
      </c>
      <c r="S313" t="s">
        <v>97</v>
      </c>
      <c r="T313" t="s">
        <v>152</v>
      </c>
      <c r="U313" t="s">
        <v>97</v>
      </c>
      <c r="V313" t="s">
        <v>97</v>
      </c>
      <c r="W313" t="s">
        <v>97</v>
      </c>
      <c r="X313">
        <v>1</v>
      </c>
      <c r="Y313" t="s">
        <v>97</v>
      </c>
      <c r="Z313" s="38">
        <v>40491.333333333336</v>
      </c>
      <c r="AA313" t="s">
        <v>102</v>
      </c>
      <c r="AB313" t="s">
        <v>97</v>
      </c>
    </row>
    <row r="314" spans="1:28" x14ac:dyDescent="0.3">
      <c r="A314" s="40">
        <v>313</v>
      </c>
      <c r="B314" s="8">
        <v>41</v>
      </c>
      <c r="C314" s="8">
        <v>11</v>
      </c>
      <c r="D314" s="8">
        <v>0</v>
      </c>
      <c r="E314" t="s">
        <v>97</v>
      </c>
      <c r="F314">
        <v>22603338371</v>
      </c>
      <c r="G314" s="37" t="s">
        <v>129</v>
      </c>
      <c r="H314" t="s">
        <v>19</v>
      </c>
      <c r="I314" t="s">
        <v>19</v>
      </c>
      <c r="J314" t="s">
        <v>97</v>
      </c>
      <c r="K314" t="s">
        <v>97</v>
      </c>
      <c r="L314" t="s">
        <v>97</v>
      </c>
      <c r="M314" t="s">
        <v>99</v>
      </c>
      <c r="N314" t="s">
        <v>100</v>
      </c>
      <c r="O314" t="s">
        <v>116</v>
      </c>
      <c r="P314">
        <v>226</v>
      </c>
      <c r="Q314" t="s">
        <v>155</v>
      </c>
      <c r="R314">
        <v>1</v>
      </c>
      <c r="S314" t="s">
        <v>156</v>
      </c>
      <c r="T314" t="s">
        <v>152</v>
      </c>
      <c r="U314" t="s">
        <v>97</v>
      </c>
      <c r="V314" t="s">
        <v>97</v>
      </c>
      <c r="W314" t="s">
        <v>97</v>
      </c>
      <c r="X314">
        <v>1</v>
      </c>
      <c r="Y314" t="s">
        <v>97</v>
      </c>
      <c r="Z314" s="38">
        <v>40675.494421296295</v>
      </c>
      <c r="AA314" t="s">
        <v>114</v>
      </c>
      <c r="AB314" t="s">
        <v>97</v>
      </c>
    </row>
    <row r="315" spans="1:28" x14ac:dyDescent="0.3">
      <c r="A315" s="40">
        <v>314</v>
      </c>
      <c r="B315" s="8">
        <v>41</v>
      </c>
      <c r="C315" s="8">
        <v>11</v>
      </c>
      <c r="D315" s="8">
        <v>0</v>
      </c>
      <c r="E315" t="s">
        <v>97</v>
      </c>
      <c r="F315">
        <v>612723</v>
      </c>
      <c r="G315" s="37" t="s">
        <v>129</v>
      </c>
      <c r="H315" t="s">
        <v>19</v>
      </c>
      <c r="I315" t="s">
        <v>19</v>
      </c>
      <c r="J315" t="s">
        <v>97</v>
      </c>
      <c r="K315" t="s">
        <v>97</v>
      </c>
      <c r="L315" t="s">
        <v>97</v>
      </c>
      <c r="M315" t="s">
        <v>99</v>
      </c>
      <c r="N315" t="s">
        <v>100</v>
      </c>
      <c r="O315" t="s">
        <v>116</v>
      </c>
      <c r="P315">
        <v>226</v>
      </c>
      <c r="Q315" t="s">
        <v>155</v>
      </c>
      <c r="R315">
        <v>1</v>
      </c>
      <c r="S315" t="s">
        <v>156</v>
      </c>
      <c r="T315" t="s">
        <v>152</v>
      </c>
      <c r="U315" t="s">
        <v>97</v>
      </c>
      <c r="V315" t="s">
        <v>97</v>
      </c>
      <c r="W315" t="s">
        <v>97</v>
      </c>
      <c r="X315">
        <v>1</v>
      </c>
      <c r="Y315" t="s">
        <v>97</v>
      </c>
      <c r="Z315" s="38">
        <v>40675.492800925924</v>
      </c>
      <c r="AA315" t="s">
        <v>114</v>
      </c>
      <c r="AB315" t="s">
        <v>97</v>
      </c>
    </row>
    <row r="316" spans="1:28" x14ac:dyDescent="0.3">
      <c r="A316" s="40">
        <v>315</v>
      </c>
      <c r="B316" s="8">
        <v>6</v>
      </c>
      <c r="C316" s="8">
        <v>1</v>
      </c>
      <c r="D316" s="8">
        <v>0</v>
      </c>
      <c r="E316" t="s">
        <v>97</v>
      </c>
      <c r="F316">
        <v>36390</v>
      </c>
      <c r="G316" s="37" t="s">
        <v>98</v>
      </c>
      <c r="H316" t="s">
        <v>97</v>
      </c>
      <c r="I316" t="s">
        <v>97</v>
      </c>
      <c r="J316" t="s">
        <v>97</v>
      </c>
      <c r="K316" t="s">
        <v>97</v>
      </c>
      <c r="L316" t="s">
        <v>97</v>
      </c>
      <c r="M316" t="s">
        <v>99</v>
      </c>
      <c r="N316" t="s">
        <v>100</v>
      </c>
      <c r="O316" t="s">
        <v>97</v>
      </c>
      <c r="P316" t="s">
        <v>97</v>
      </c>
      <c r="Q316" t="s">
        <v>126</v>
      </c>
      <c r="R316" t="s">
        <v>97</v>
      </c>
      <c r="S316" t="s">
        <v>97</v>
      </c>
      <c r="T316" t="s">
        <v>111</v>
      </c>
      <c r="U316" t="s">
        <v>97</v>
      </c>
      <c r="V316" t="s">
        <v>97</v>
      </c>
      <c r="W316" t="s">
        <v>97</v>
      </c>
      <c r="X316">
        <v>1</v>
      </c>
      <c r="Y316" t="s">
        <v>97</v>
      </c>
      <c r="Z316" s="38">
        <v>40491.333333333336</v>
      </c>
      <c r="AA316" t="s">
        <v>102</v>
      </c>
      <c r="AB316" t="s">
        <v>97</v>
      </c>
    </row>
    <row r="317" spans="1:28" x14ac:dyDescent="0.3">
      <c r="A317" s="40">
        <v>316</v>
      </c>
      <c r="B317" s="8">
        <v>6</v>
      </c>
      <c r="C317" s="8">
        <v>1</v>
      </c>
      <c r="D317" s="8">
        <v>0</v>
      </c>
      <c r="E317" t="s">
        <v>97</v>
      </c>
      <c r="F317">
        <v>4044278494</v>
      </c>
      <c r="G317" s="37" t="s">
        <v>104</v>
      </c>
      <c r="H317" t="s">
        <v>24</v>
      </c>
      <c r="I317" t="s">
        <v>105</v>
      </c>
      <c r="J317" t="s">
        <v>106</v>
      </c>
      <c r="K317" t="s">
        <v>97</v>
      </c>
      <c r="L317" t="s">
        <v>97</v>
      </c>
      <c r="M317" t="s">
        <v>99</v>
      </c>
      <c r="N317" t="s">
        <v>100</v>
      </c>
      <c r="O317" t="s">
        <v>271</v>
      </c>
      <c r="P317" t="s">
        <v>97</v>
      </c>
      <c r="Q317" t="s">
        <v>272</v>
      </c>
      <c r="R317" t="s">
        <v>97</v>
      </c>
      <c r="S317" t="s">
        <v>97</v>
      </c>
      <c r="T317" t="s">
        <v>111</v>
      </c>
      <c r="U317" t="s">
        <v>97</v>
      </c>
      <c r="V317" t="s">
        <v>97</v>
      </c>
      <c r="W317" t="s">
        <v>97</v>
      </c>
      <c r="X317">
        <v>1</v>
      </c>
      <c r="Y317" t="s">
        <v>97</v>
      </c>
      <c r="Z317" s="38">
        <v>40491.333333333336</v>
      </c>
      <c r="AA317" t="s">
        <v>102</v>
      </c>
      <c r="AB317" t="s">
        <v>97</v>
      </c>
    </row>
    <row r="318" spans="1:28" x14ac:dyDescent="0.3">
      <c r="A318" s="40">
        <v>317</v>
      </c>
      <c r="B318" s="8">
        <v>6</v>
      </c>
      <c r="C318" s="8">
        <v>3</v>
      </c>
      <c r="D318" s="8">
        <v>0</v>
      </c>
      <c r="E318" t="s">
        <v>97</v>
      </c>
      <c r="F318">
        <v>20671403016</v>
      </c>
      <c r="G318" s="37" t="s">
        <v>133</v>
      </c>
      <c r="H318" t="s">
        <v>25</v>
      </c>
      <c r="I318" t="s">
        <v>273</v>
      </c>
      <c r="J318" t="s">
        <v>154</v>
      </c>
      <c r="K318" t="s">
        <v>97</v>
      </c>
      <c r="L318" t="s">
        <v>97</v>
      </c>
      <c r="M318" t="s">
        <v>99</v>
      </c>
      <c r="N318" t="s">
        <v>100</v>
      </c>
      <c r="O318" t="s">
        <v>97</v>
      </c>
      <c r="P318" t="s">
        <v>97</v>
      </c>
      <c r="Q318" t="s">
        <v>267</v>
      </c>
      <c r="R318" t="s">
        <v>97</v>
      </c>
      <c r="S318" t="s">
        <v>274</v>
      </c>
      <c r="T318" t="s">
        <v>97</v>
      </c>
      <c r="U318" t="s">
        <v>97</v>
      </c>
      <c r="V318" t="s">
        <v>97</v>
      </c>
      <c r="W318" t="s">
        <v>97</v>
      </c>
      <c r="X318">
        <v>1</v>
      </c>
      <c r="Y318" t="s">
        <v>97</v>
      </c>
      <c r="Z318" s="38">
        <v>40667.467465277776</v>
      </c>
      <c r="AA318" t="s">
        <v>114</v>
      </c>
      <c r="AB318" t="s">
        <v>97</v>
      </c>
    </row>
    <row r="319" spans="1:28" x14ac:dyDescent="0.3">
      <c r="A319" s="40">
        <v>318</v>
      </c>
      <c r="B319" s="8">
        <v>6</v>
      </c>
      <c r="C319" s="8">
        <v>7</v>
      </c>
      <c r="D319" s="8">
        <v>0</v>
      </c>
      <c r="E319" t="s">
        <v>130</v>
      </c>
      <c r="F319">
        <v>452855038</v>
      </c>
      <c r="G319" s="37" t="s">
        <v>129</v>
      </c>
      <c r="H319" t="s">
        <v>19</v>
      </c>
      <c r="I319" t="s">
        <v>131</v>
      </c>
      <c r="J319" t="s">
        <v>132</v>
      </c>
      <c r="K319" t="s">
        <v>107</v>
      </c>
      <c r="L319" t="s">
        <v>97</v>
      </c>
      <c r="M319" t="s">
        <v>99</v>
      </c>
      <c r="N319" t="s">
        <v>100</v>
      </c>
      <c r="O319" t="s">
        <v>116</v>
      </c>
      <c r="P319" t="s">
        <v>97</v>
      </c>
      <c r="Q319" t="s">
        <v>120</v>
      </c>
      <c r="R319">
        <v>833</v>
      </c>
      <c r="S319" t="s">
        <v>121</v>
      </c>
      <c r="T319" t="s">
        <v>122</v>
      </c>
      <c r="U319" t="s">
        <v>275</v>
      </c>
      <c r="V319" t="s">
        <v>97</v>
      </c>
      <c r="W319" t="s">
        <v>97</v>
      </c>
      <c r="X319">
        <v>1</v>
      </c>
      <c r="Y319" t="s">
        <v>97</v>
      </c>
      <c r="Z319" s="38">
        <v>40828.506724537037</v>
      </c>
      <c r="AA319" t="s">
        <v>114</v>
      </c>
      <c r="AB319" t="s">
        <v>97</v>
      </c>
    </row>
    <row r="320" spans="1:28" x14ac:dyDescent="0.3">
      <c r="A320" s="40">
        <v>319</v>
      </c>
      <c r="B320" s="8">
        <v>6</v>
      </c>
      <c r="C320" s="8">
        <v>7</v>
      </c>
      <c r="D320" s="8">
        <v>52</v>
      </c>
      <c r="E320" t="s">
        <v>276</v>
      </c>
      <c r="F320">
        <v>447476035</v>
      </c>
      <c r="G320" s="37" t="s">
        <v>124</v>
      </c>
      <c r="H320" t="s">
        <v>26</v>
      </c>
      <c r="I320" t="s">
        <v>26</v>
      </c>
      <c r="J320" t="s">
        <v>174</v>
      </c>
      <c r="K320" t="s">
        <v>107</v>
      </c>
      <c r="L320" t="s">
        <v>97</v>
      </c>
      <c r="M320" t="s">
        <v>108</v>
      </c>
      <c r="N320" t="s">
        <v>100</v>
      </c>
      <c r="O320" t="s">
        <v>109</v>
      </c>
      <c r="P320" t="s">
        <v>97</v>
      </c>
      <c r="Q320" t="s">
        <v>120</v>
      </c>
      <c r="R320">
        <v>833</v>
      </c>
      <c r="S320" t="s">
        <v>121</v>
      </c>
      <c r="T320" t="s">
        <v>122</v>
      </c>
      <c r="U320" t="s">
        <v>275</v>
      </c>
      <c r="V320" t="s">
        <v>97</v>
      </c>
      <c r="W320" t="s">
        <v>113</v>
      </c>
      <c r="X320">
        <v>1</v>
      </c>
      <c r="Y320" t="s">
        <v>97</v>
      </c>
      <c r="Z320" s="38">
        <v>40967.338437500002</v>
      </c>
      <c r="AA320" t="s">
        <v>114</v>
      </c>
      <c r="AB320" t="s">
        <v>97</v>
      </c>
    </row>
    <row r="321" spans="1:28" x14ac:dyDescent="0.3">
      <c r="A321" s="40">
        <v>320</v>
      </c>
      <c r="B321" s="8">
        <v>6</v>
      </c>
      <c r="C321" s="8">
        <v>7</v>
      </c>
      <c r="D321" s="8">
        <v>0</v>
      </c>
      <c r="E321" t="s">
        <v>97</v>
      </c>
      <c r="F321">
        <v>447476043</v>
      </c>
      <c r="G321" s="37" t="s">
        <v>129</v>
      </c>
      <c r="H321" t="s">
        <v>19</v>
      </c>
      <c r="I321" t="s">
        <v>19</v>
      </c>
      <c r="J321" t="s">
        <v>97</v>
      </c>
      <c r="K321" t="s">
        <v>97</v>
      </c>
      <c r="L321" t="s">
        <v>97</v>
      </c>
      <c r="M321" t="s">
        <v>99</v>
      </c>
      <c r="N321" t="s">
        <v>118</v>
      </c>
      <c r="O321" t="s">
        <v>116</v>
      </c>
      <c r="P321" t="s">
        <v>97</v>
      </c>
      <c r="Q321" t="s">
        <v>120</v>
      </c>
      <c r="R321">
        <v>833</v>
      </c>
      <c r="S321" t="s">
        <v>121</v>
      </c>
      <c r="T321" t="s">
        <v>122</v>
      </c>
      <c r="U321" t="s">
        <v>97</v>
      </c>
      <c r="V321" t="s">
        <v>97</v>
      </c>
      <c r="W321" t="s">
        <v>97</v>
      </c>
      <c r="X321">
        <v>1</v>
      </c>
      <c r="Y321" t="s">
        <v>97</v>
      </c>
      <c r="Z321" s="38">
        <v>40672.479305555556</v>
      </c>
      <c r="AA321" t="s">
        <v>114</v>
      </c>
      <c r="AB321" t="s">
        <v>97</v>
      </c>
    </row>
    <row r="322" spans="1:28" x14ac:dyDescent="0.3">
      <c r="A322" s="40">
        <v>321</v>
      </c>
      <c r="B322" s="8">
        <v>6</v>
      </c>
      <c r="C322" s="8">
        <v>7</v>
      </c>
      <c r="D322" s="8">
        <v>0</v>
      </c>
      <c r="E322" t="s">
        <v>97</v>
      </c>
      <c r="F322">
        <v>110755966</v>
      </c>
      <c r="G322" s="37" t="s">
        <v>98</v>
      </c>
      <c r="H322" t="s">
        <v>97</v>
      </c>
      <c r="I322" t="s">
        <v>97</v>
      </c>
      <c r="J322" t="s">
        <v>97</v>
      </c>
      <c r="K322" t="s">
        <v>97</v>
      </c>
      <c r="L322" t="s">
        <v>97</v>
      </c>
      <c r="M322" t="s">
        <v>99</v>
      </c>
      <c r="N322" t="s">
        <v>100</v>
      </c>
      <c r="O322" t="s">
        <v>97</v>
      </c>
      <c r="P322" t="s">
        <v>97</v>
      </c>
      <c r="Q322" t="s">
        <v>126</v>
      </c>
      <c r="R322" t="s">
        <v>97</v>
      </c>
      <c r="S322" t="s">
        <v>97</v>
      </c>
      <c r="T322" t="s">
        <v>122</v>
      </c>
      <c r="U322" t="s">
        <v>97</v>
      </c>
      <c r="V322" t="s">
        <v>97</v>
      </c>
      <c r="W322" t="s">
        <v>97</v>
      </c>
      <c r="X322">
        <v>1</v>
      </c>
      <c r="Y322" t="s">
        <v>97</v>
      </c>
      <c r="Z322" s="38">
        <v>40491.333333333336</v>
      </c>
      <c r="AA322" t="s">
        <v>102</v>
      </c>
      <c r="AB322" t="s">
        <v>97</v>
      </c>
    </row>
    <row r="323" spans="1:28" x14ac:dyDescent="0.3">
      <c r="A323" s="40">
        <v>322</v>
      </c>
      <c r="B323" s="8">
        <v>6</v>
      </c>
      <c r="C323" s="8">
        <v>7</v>
      </c>
      <c r="D323" s="8">
        <v>0</v>
      </c>
      <c r="E323" t="s">
        <v>97</v>
      </c>
      <c r="F323">
        <v>113887006</v>
      </c>
      <c r="G323" s="37" t="s">
        <v>133</v>
      </c>
      <c r="H323" t="s">
        <v>25</v>
      </c>
      <c r="I323" t="s">
        <v>97</v>
      </c>
      <c r="J323" t="s">
        <v>154</v>
      </c>
      <c r="K323" t="s">
        <v>97</v>
      </c>
      <c r="L323" t="s">
        <v>97</v>
      </c>
      <c r="M323" t="s">
        <v>99</v>
      </c>
      <c r="N323" t="s">
        <v>100</v>
      </c>
      <c r="O323" t="s">
        <v>97</v>
      </c>
      <c r="P323" t="s">
        <v>97</v>
      </c>
      <c r="Q323" t="s">
        <v>277</v>
      </c>
      <c r="R323">
        <v>1821</v>
      </c>
      <c r="S323" t="s">
        <v>278</v>
      </c>
      <c r="T323" t="s">
        <v>122</v>
      </c>
      <c r="U323" t="s">
        <v>97</v>
      </c>
      <c r="V323" t="s">
        <v>97</v>
      </c>
      <c r="W323" t="s">
        <v>97</v>
      </c>
      <c r="X323">
        <v>1</v>
      </c>
      <c r="Y323" t="s">
        <v>97</v>
      </c>
      <c r="Z323" s="38">
        <v>40491.333333333336</v>
      </c>
      <c r="AA323" t="s">
        <v>102</v>
      </c>
      <c r="AB323" t="s">
        <v>97</v>
      </c>
    </row>
    <row r="324" spans="1:28" x14ac:dyDescent="0.3">
      <c r="A324" s="40">
        <v>323</v>
      </c>
      <c r="B324" s="8">
        <v>6</v>
      </c>
      <c r="C324" s="8">
        <v>7</v>
      </c>
      <c r="D324" s="8">
        <v>0</v>
      </c>
      <c r="E324" t="s">
        <v>97</v>
      </c>
      <c r="F324">
        <v>1119408616</v>
      </c>
      <c r="G324" s="37" t="s">
        <v>98</v>
      </c>
      <c r="H324" t="s">
        <v>97</v>
      </c>
      <c r="I324" t="s">
        <v>97</v>
      </c>
      <c r="J324" t="s">
        <v>97</v>
      </c>
      <c r="K324" t="s">
        <v>97</v>
      </c>
      <c r="L324" t="s">
        <v>97</v>
      </c>
      <c r="M324" t="s">
        <v>99</v>
      </c>
      <c r="N324" t="s">
        <v>100</v>
      </c>
      <c r="O324" t="s">
        <v>97</v>
      </c>
      <c r="P324" t="s">
        <v>97</v>
      </c>
      <c r="Q324" t="s">
        <v>126</v>
      </c>
      <c r="R324" t="s">
        <v>97</v>
      </c>
      <c r="S324" t="s">
        <v>97</v>
      </c>
      <c r="T324" t="s">
        <v>122</v>
      </c>
      <c r="U324" t="s">
        <v>97</v>
      </c>
      <c r="V324" t="s">
        <v>97</v>
      </c>
      <c r="W324" t="s">
        <v>97</v>
      </c>
      <c r="X324">
        <v>1</v>
      </c>
      <c r="Y324" t="s">
        <v>97</v>
      </c>
      <c r="Z324" s="38">
        <v>40491.333333333336</v>
      </c>
      <c r="AA324" t="s">
        <v>102</v>
      </c>
      <c r="AB324" t="s">
        <v>97</v>
      </c>
    </row>
    <row r="325" spans="1:28" x14ac:dyDescent="0.3">
      <c r="A325" s="40">
        <v>324</v>
      </c>
      <c r="B325" s="8">
        <v>6</v>
      </c>
      <c r="C325" s="8">
        <v>7</v>
      </c>
      <c r="D325" s="8">
        <v>0</v>
      </c>
      <c r="E325" t="s">
        <v>97</v>
      </c>
      <c r="F325">
        <v>129356444</v>
      </c>
      <c r="G325" s="37" t="s">
        <v>98</v>
      </c>
      <c r="H325" t="s">
        <v>97</v>
      </c>
      <c r="I325" t="s">
        <v>97</v>
      </c>
      <c r="J325" t="s">
        <v>97</v>
      </c>
      <c r="K325" t="s">
        <v>97</v>
      </c>
      <c r="L325" t="s">
        <v>97</v>
      </c>
      <c r="M325" t="s">
        <v>99</v>
      </c>
      <c r="N325" t="s">
        <v>100</v>
      </c>
      <c r="O325" t="s">
        <v>97</v>
      </c>
      <c r="P325" t="s">
        <v>97</v>
      </c>
      <c r="Q325" t="s">
        <v>126</v>
      </c>
      <c r="R325" t="s">
        <v>97</v>
      </c>
      <c r="S325" t="s">
        <v>97</v>
      </c>
      <c r="T325" t="s">
        <v>122</v>
      </c>
      <c r="U325" t="s">
        <v>97</v>
      </c>
      <c r="V325" t="s">
        <v>97</v>
      </c>
      <c r="W325" t="s">
        <v>97</v>
      </c>
      <c r="X325">
        <v>1</v>
      </c>
      <c r="Y325" t="s">
        <v>97</v>
      </c>
      <c r="Z325" s="38">
        <v>40491.333333333336</v>
      </c>
      <c r="AA325" t="s">
        <v>102</v>
      </c>
      <c r="AB325" t="s">
        <v>97</v>
      </c>
    </row>
    <row r="326" spans="1:28" x14ac:dyDescent="0.3">
      <c r="A326" s="40">
        <v>325</v>
      </c>
      <c r="B326" s="8">
        <v>6</v>
      </c>
      <c r="C326" s="8">
        <v>7</v>
      </c>
      <c r="D326" s="8">
        <v>0</v>
      </c>
      <c r="E326" t="s">
        <v>97</v>
      </c>
      <c r="F326">
        <v>113360707</v>
      </c>
      <c r="G326" s="37" t="s">
        <v>98</v>
      </c>
      <c r="H326" t="s">
        <v>97</v>
      </c>
      <c r="I326" t="s">
        <v>97</v>
      </c>
      <c r="J326" t="s">
        <v>97</v>
      </c>
      <c r="K326" t="s">
        <v>97</v>
      </c>
      <c r="L326" t="s">
        <v>97</v>
      </c>
      <c r="M326" t="s">
        <v>99</v>
      </c>
      <c r="N326" t="s">
        <v>100</v>
      </c>
      <c r="O326" t="s">
        <v>97</v>
      </c>
      <c r="P326" t="s">
        <v>97</v>
      </c>
      <c r="Q326" t="s">
        <v>126</v>
      </c>
      <c r="R326" t="s">
        <v>97</v>
      </c>
      <c r="S326" t="s">
        <v>97</v>
      </c>
      <c r="T326" t="s">
        <v>122</v>
      </c>
      <c r="U326" t="s">
        <v>97</v>
      </c>
      <c r="V326" t="s">
        <v>97</v>
      </c>
      <c r="W326" t="s">
        <v>97</v>
      </c>
      <c r="X326">
        <v>1</v>
      </c>
      <c r="Y326" t="s">
        <v>97</v>
      </c>
      <c r="Z326" s="38">
        <v>40491.333333333336</v>
      </c>
      <c r="AA326" t="s">
        <v>102</v>
      </c>
      <c r="AB326" t="s">
        <v>97</v>
      </c>
    </row>
    <row r="327" spans="1:28" x14ac:dyDescent="0.3">
      <c r="A327" s="40">
        <v>326</v>
      </c>
      <c r="B327" s="8">
        <v>6</v>
      </c>
      <c r="C327" s="8">
        <v>7</v>
      </c>
      <c r="D327" s="8">
        <v>0</v>
      </c>
      <c r="E327" t="s">
        <v>97</v>
      </c>
      <c r="F327">
        <v>118121567</v>
      </c>
      <c r="G327" s="37" t="s">
        <v>98</v>
      </c>
      <c r="H327" t="s">
        <v>97</v>
      </c>
      <c r="I327" t="s">
        <v>97</v>
      </c>
      <c r="J327" t="s">
        <v>97</v>
      </c>
      <c r="K327" t="s">
        <v>97</v>
      </c>
      <c r="L327" t="s">
        <v>97</v>
      </c>
      <c r="M327" t="s">
        <v>99</v>
      </c>
      <c r="N327" t="s">
        <v>100</v>
      </c>
      <c r="O327" t="s">
        <v>97</v>
      </c>
      <c r="P327" t="s">
        <v>97</v>
      </c>
      <c r="Q327" t="s">
        <v>126</v>
      </c>
      <c r="R327" t="s">
        <v>97</v>
      </c>
      <c r="S327" t="s">
        <v>97</v>
      </c>
      <c r="T327" t="s">
        <v>122</v>
      </c>
      <c r="U327" t="s">
        <v>97</v>
      </c>
      <c r="V327" t="s">
        <v>97</v>
      </c>
      <c r="W327" t="s">
        <v>97</v>
      </c>
      <c r="X327">
        <v>1</v>
      </c>
      <c r="Y327" t="s">
        <v>97</v>
      </c>
      <c r="Z327" s="38">
        <v>40491.333333333336</v>
      </c>
      <c r="AA327" t="s">
        <v>102</v>
      </c>
      <c r="AB327" t="s">
        <v>97</v>
      </c>
    </row>
    <row r="328" spans="1:28" x14ac:dyDescent="0.3">
      <c r="A328" s="40">
        <v>327</v>
      </c>
      <c r="B328" s="8">
        <v>6</v>
      </c>
      <c r="C328" s="8">
        <v>7</v>
      </c>
      <c r="D328" s="8">
        <v>0</v>
      </c>
      <c r="E328" t="s">
        <v>97</v>
      </c>
      <c r="F328">
        <v>118121575</v>
      </c>
      <c r="G328" s="37" t="s">
        <v>98</v>
      </c>
      <c r="H328" t="s">
        <v>97</v>
      </c>
      <c r="I328" t="s">
        <v>97</v>
      </c>
      <c r="J328" t="s">
        <v>97</v>
      </c>
      <c r="K328" t="s">
        <v>97</v>
      </c>
      <c r="L328" t="s">
        <v>97</v>
      </c>
      <c r="M328" t="s">
        <v>99</v>
      </c>
      <c r="N328" t="s">
        <v>100</v>
      </c>
      <c r="O328" t="s">
        <v>97</v>
      </c>
      <c r="P328" t="s">
        <v>97</v>
      </c>
      <c r="Q328" t="s">
        <v>126</v>
      </c>
      <c r="R328" t="s">
        <v>97</v>
      </c>
      <c r="S328" t="s">
        <v>97</v>
      </c>
      <c r="T328" t="s">
        <v>122</v>
      </c>
      <c r="U328" t="s">
        <v>97</v>
      </c>
      <c r="V328" t="s">
        <v>97</v>
      </c>
      <c r="W328" t="s">
        <v>97</v>
      </c>
      <c r="X328">
        <v>1</v>
      </c>
      <c r="Y328" t="s">
        <v>97</v>
      </c>
      <c r="Z328" s="38">
        <v>40491.333333333336</v>
      </c>
      <c r="AA328" t="s">
        <v>102</v>
      </c>
      <c r="AB328" t="s">
        <v>97</v>
      </c>
    </row>
    <row r="329" spans="1:28" x14ac:dyDescent="0.3">
      <c r="A329" s="40">
        <v>328</v>
      </c>
      <c r="B329" s="8">
        <v>6</v>
      </c>
      <c r="C329" s="8">
        <v>7</v>
      </c>
      <c r="D329" s="8">
        <v>0</v>
      </c>
      <c r="E329" t="s">
        <v>97</v>
      </c>
      <c r="F329">
        <v>450549827</v>
      </c>
      <c r="G329" s="37" t="s">
        <v>98</v>
      </c>
      <c r="H329" t="s">
        <v>97</v>
      </c>
      <c r="I329" t="s">
        <v>97</v>
      </c>
      <c r="J329" t="s">
        <v>97</v>
      </c>
      <c r="K329" t="s">
        <v>97</v>
      </c>
      <c r="L329" t="s">
        <v>97</v>
      </c>
      <c r="M329" t="s">
        <v>99</v>
      </c>
      <c r="N329" t="s">
        <v>100</v>
      </c>
      <c r="O329" t="s">
        <v>97</v>
      </c>
      <c r="P329" t="s">
        <v>97</v>
      </c>
      <c r="Q329" t="s">
        <v>120</v>
      </c>
      <c r="R329">
        <v>3698</v>
      </c>
      <c r="S329" t="s">
        <v>279</v>
      </c>
      <c r="T329" t="s">
        <v>122</v>
      </c>
      <c r="U329" t="s">
        <v>97</v>
      </c>
      <c r="V329" t="s">
        <v>97</v>
      </c>
      <c r="W329" t="s">
        <v>97</v>
      </c>
      <c r="X329">
        <v>1</v>
      </c>
      <c r="Y329" t="s">
        <v>97</v>
      </c>
      <c r="Z329" s="38">
        <v>40491.333333333336</v>
      </c>
      <c r="AA329" t="s">
        <v>102</v>
      </c>
      <c r="AB329" t="s">
        <v>97</v>
      </c>
    </row>
    <row r="330" spans="1:28" x14ac:dyDescent="0.3">
      <c r="A330" s="40">
        <v>329</v>
      </c>
      <c r="B330" s="8">
        <v>6</v>
      </c>
      <c r="C330" s="8">
        <v>7</v>
      </c>
      <c r="D330" s="8">
        <v>0</v>
      </c>
      <c r="E330" t="s">
        <v>97</v>
      </c>
      <c r="F330">
        <v>113887014</v>
      </c>
      <c r="G330" s="37" t="s">
        <v>98</v>
      </c>
      <c r="H330" t="s">
        <v>97</v>
      </c>
      <c r="I330" t="s">
        <v>97</v>
      </c>
      <c r="J330" t="s">
        <v>97</v>
      </c>
      <c r="K330" t="s">
        <v>97</v>
      </c>
      <c r="L330" t="s">
        <v>97</v>
      </c>
      <c r="M330" t="s">
        <v>99</v>
      </c>
      <c r="N330" t="s">
        <v>100</v>
      </c>
      <c r="O330" t="s">
        <v>97</v>
      </c>
      <c r="P330" t="s">
        <v>97</v>
      </c>
      <c r="Q330" t="s">
        <v>280</v>
      </c>
      <c r="R330">
        <v>23</v>
      </c>
      <c r="S330" t="s">
        <v>280</v>
      </c>
      <c r="T330" t="s">
        <v>122</v>
      </c>
      <c r="U330" t="s">
        <v>97</v>
      </c>
      <c r="V330" t="s">
        <v>97</v>
      </c>
      <c r="W330" t="s">
        <v>97</v>
      </c>
      <c r="X330">
        <v>1</v>
      </c>
      <c r="Y330" t="s">
        <v>97</v>
      </c>
      <c r="Z330" s="38">
        <v>40491.333333333336</v>
      </c>
      <c r="AA330" t="s">
        <v>102</v>
      </c>
      <c r="AB330" t="s">
        <v>97</v>
      </c>
    </row>
    <row r="331" spans="1:28" x14ac:dyDescent="0.3">
      <c r="A331" s="40">
        <v>330</v>
      </c>
      <c r="B331" s="8">
        <v>6</v>
      </c>
      <c r="C331" s="8">
        <v>7</v>
      </c>
      <c r="D331" s="8">
        <v>0</v>
      </c>
      <c r="E331" t="s">
        <v>97</v>
      </c>
      <c r="F331">
        <v>443063801</v>
      </c>
      <c r="G331" s="37" t="s">
        <v>98</v>
      </c>
      <c r="H331" t="s">
        <v>97</v>
      </c>
      <c r="I331" t="s">
        <v>97</v>
      </c>
      <c r="J331" t="s">
        <v>97</v>
      </c>
      <c r="K331" t="s">
        <v>97</v>
      </c>
      <c r="L331" t="s">
        <v>97</v>
      </c>
      <c r="M331" t="s">
        <v>99</v>
      </c>
      <c r="N331" t="s">
        <v>100</v>
      </c>
      <c r="O331" t="s">
        <v>97</v>
      </c>
      <c r="P331" t="s">
        <v>97</v>
      </c>
      <c r="Q331" t="s">
        <v>281</v>
      </c>
      <c r="R331">
        <v>3465</v>
      </c>
      <c r="S331" t="s">
        <v>282</v>
      </c>
      <c r="T331" t="s">
        <v>122</v>
      </c>
      <c r="U331" t="s">
        <v>97</v>
      </c>
      <c r="V331" t="s">
        <v>97</v>
      </c>
      <c r="W331" t="s">
        <v>97</v>
      </c>
      <c r="X331">
        <v>1</v>
      </c>
      <c r="Y331" t="s">
        <v>97</v>
      </c>
      <c r="Z331" s="38">
        <v>40491.333333333336</v>
      </c>
      <c r="AA331" t="s">
        <v>102</v>
      </c>
      <c r="AB331" t="s">
        <v>97</v>
      </c>
    </row>
    <row r="332" spans="1:28" x14ac:dyDescent="0.3">
      <c r="A332" s="40">
        <v>331</v>
      </c>
      <c r="B332" s="8">
        <v>6</v>
      </c>
      <c r="C332" s="8">
        <v>7</v>
      </c>
      <c r="D332" s="8">
        <v>0</v>
      </c>
      <c r="E332" t="s">
        <v>97</v>
      </c>
      <c r="F332">
        <v>109456821</v>
      </c>
      <c r="G332" s="37" t="s">
        <v>98</v>
      </c>
      <c r="H332" t="s">
        <v>97</v>
      </c>
      <c r="I332" t="s">
        <v>97</v>
      </c>
      <c r="J332" t="s">
        <v>97</v>
      </c>
      <c r="K332" t="s">
        <v>97</v>
      </c>
      <c r="L332" t="s">
        <v>97</v>
      </c>
      <c r="M332" t="s">
        <v>99</v>
      </c>
      <c r="N332" t="s">
        <v>100</v>
      </c>
      <c r="O332" t="s">
        <v>97</v>
      </c>
      <c r="P332" t="s">
        <v>97</v>
      </c>
      <c r="Q332" t="s">
        <v>283</v>
      </c>
      <c r="R332">
        <v>159</v>
      </c>
      <c r="S332" t="s">
        <v>284</v>
      </c>
      <c r="T332" t="s">
        <v>122</v>
      </c>
      <c r="U332" t="s">
        <v>97</v>
      </c>
      <c r="V332" t="s">
        <v>97</v>
      </c>
      <c r="W332" t="s">
        <v>97</v>
      </c>
      <c r="X332">
        <v>1</v>
      </c>
      <c r="Y332" t="s">
        <v>97</v>
      </c>
      <c r="Z332" s="38">
        <v>40491.333333333336</v>
      </c>
      <c r="AA332" t="s">
        <v>102</v>
      </c>
      <c r="AB332" t="s">
        <v>97</v>
      </c>
    </row>
    <row r="333" spans="1:28" x14ac:dyDescent="0.3">
      <c r="A333" s="40">
        <v>332</v>
      </c>
      <c r="B333" s="8">
        <v>6</v>
      </c>
      <c r="C333" s="8">
        <v>8</v>
      </c>
      <c r="D333" s="8">
        <v>0</v>
      </c>
      <c r="E333" t="s">
        <v>97</v>
      </c>
      <c r="F333">
        <v>4019952332</v>
      </c>
      <c r="G333" s="37" t="s">
        <v>98</v>
      </c>
      <c r="H333" t="s">
        <v>97</v>
      </c>
      <c r="I333" t="s">
        <v>97</v>
      </c>
      <c r="J333" t="s">
        <v>97</v>
      </c>
      <c r="K333" t="s">
        <v>97</v>
      </c>
      <c r="L333" t="s">
        <v>97</v>
      </c>
      <c r="M333" t="s">
        <v>99</v>
      </c>
      <c r="N333" t="s">
        <v>100</v>
      </c>
      <c r="O333" t="s">
        <v>97</v>
      </c>
      <c r="P333" t="s">
        <v>97</v>
      </c>
      <c r="Q333" t="s">
        <v>267</v>
      </c>
      <c r="R333" t="s">
        <v>97</v>
      </c>
      <c r="S333" t="s">
        <v>97</v>
      </c>
      <c r="T333" t="s">
        <v>170</v>
      </c>
      <c r="U333" t="s">
        <v>97</v>
      </c>
      <c r="V333" t="s">
        <v>97</v>
      </c>
      <c r="W333" t="s">
        <v>97</v>
      </c>
      <c r="X333">
        <v>1</v>
      </c>
      <c r="Y333" t="s">
        <v>97</v>
      </c>
      <c r="Z333" s="38">
        <v>40491.333333333336</v>
      </c>
      <c r="AA333" t="s">
        <v>102</v>
      </c>
      <c r="AB333" t="s">
        <v>97</v>
      </c>
    </row>
    <row r="334" spans="1:28" x14ac:dyDescent="0.3">
      <c r="A334" s="40">
        <v>333</v>
      </c>
      <c r="B334" s="8">
        <v>6</v>
      </c>
      <c r="C334" s="8">
        <v>10</v>
      </c>
      <c r="D334" s="8">
        <v>52</v>
      </c>
      <c r="E334" t="s">
        <v>276</v>
      </c>
      <c r="F334">
        <v>51908097767</v>
      </c>
      <c r="G334" s="37" t="s">
        <v>124</v>
      </c>
      <c r="H334" t="s">
        <v>26</v>
      </c>
      <c r="I334" t="s">
        <v>26</v>
      </c>
      <c r="J334" t="s">
        <v>174</v>
      </c>
      <c r="K334" t="s">
        <v>107</v>
      </c>
      <c r="L334" t="s">
        <v>97</v>
      </c>
      <c r="M334" t="s">
        <v>108</v>
      </c>
      <c r="N334" t="s">
        <v>100</v>
      </c>
      <c r="O334" t="s">
        <v>109</v>
      </c>
      <c r="P334">
        <v>9005</v>
      </c>
      <c r="Q334" t="s">
        <v>120</v>
      </c>
      <c r="R334">
        <v>177</v>
      </c>
      <c r="S334" t="s">
        <v>149</v>
      </c>
      <c r="T334" t="s">
        <v>150</v>
      </c>
      <c r="U334" t="s">
        <v>275</v>
      </c>
      <c r="V334" t="s">
        <v>97</v>
      </c>
      <c r="W334" t="s">
        <v>113</v>
      </c>
      <c r="X334">
        <v>1</v>
      </c>
      <c r="Y334" t="s">
        <v>97</v>
      </c>
      <c r="Z334" s="38">
        <v>40963.527499999997</v>
      </c>
      <c r="AA334" t="s">
        <v>114</v>
      </c>
      <c r="AB334" t="s">
        <v>97</v>
      </c>
    </row>
    <row r="335" spans="1:28" x14ac:dyDescent="0.3">
      <c r="A335" s="40">
        <v>334</v>
      </c>
      <c r="B335" s="8">
        <v>6</v>
      </c>
      <c r="C335" s="8">
        <v>10</v>
      </c>
      <c r="D335" s="8">
        <v>0</v>
      </c>
      <c r="E335" t="s">
        <v>97</v>
      </c>
      <c r="F335">
        <v>50000040322</v>
      </c>
      <c r="G335" s="37" t="s">
        <v>98</v>
      </c>
      <c r="H335" t="s">
        <v>97</v>
      </c>
      <c r="I335" t="s">
        <v>97</v>
      </c>
      <c r="J335" t="s">
        <v>97</v>
      </c>
      <c r="K335" t="s">
        <v>97</v>
      </c>
      <c r="L335" t="s">
        <v>97</v>
      </c>
      <c r="M335" t="s">
        <v>99</v>
      </c>
      <c r="N335" t="s">
        <v>100</v>
      </c>
      <c r="O335" t="s">
        <v>97</v>
      </c>
      <c r="P335" t="s">
        <v>97</v>
      </c>
      <c r="Q335" t="s">
        <v>126</v>
      </c>
      <c r="R335" t="s">
        <v>97</v>
      </c>
      <c r="S335" t="s">
        <v>97</v>
      </c>
      <c r="T335" t="s">
        <v>151</v>
      </c>
      <c r="U335" t="s">
        <v>97</v>
      </c>
      <c r="V335" t="s">
        <v>97</v>
      </c>
      <c r="W335" t="s">
        <v>97</v>
      </c>
      <c r="X335">
        <v>1</v>
      </c>
      <c r="Y335" t="s">
        <v>97</v>
      </c>
      <c r="Z335" s="38">
        <v>40491.333333333336</v>
      </c>
      <c r="AA335" t="s">
        <v>102</v>
      </c>
      <c r="AB335" t="s">
        <v>97</v>
      </c>
    </row>
    <row r="336" spans="1:28" x14ac:dyDescent="0.3">
      <c r="A336" s="40">
        <v>335</v>
      </c>
      <c r="B336" s="8">
        <v>6</v>
      </c>
      <c r="C336" s="8">
        <v>11</v>
      </c>
      <c r="D336" s="8">
        <v>0</v>
      </c>
      <c r="E336" t="s">
        <v>97</v>
      </c>
      <c r="F336">
        <v>22603321959</v>
      </c>
      <c r="G336" s="37" t="s">
        <v>98</v>
      </c>
      <c r="H336" t="s">
        <v>97</v>
      </c>
      <c r="I336" t="s">
        <v>97</v>
      </c>
      <c r="J336" t="s">
        <v>97</v>
      </c>
      <c r="K336" t="s">
        <v>97</v>
      </c>
      <c r="L336" t="s">
        <v>97</v>
      </c>
      <c r="M336" t="s">
        <v>99</v>
      </c>
      <c r="N336" t="s">
        <v>100</v>
      </c>
      <c r="O336" t="s">
        <v>97</v>
      </c>
      <c r="P336" t="s">
        <v>97</v>
      </c>
      <c r="Q336" t="s">
        <v>126</v>
      </c>
      <c r="R336" t="s">
        <v>97</v>
      </c>
      <c r="S336" t="s">
        <v>97</v>
      </c>
      <c r="T336" t="s">
        <v>152</v>
      </c>
      <c r="U336" t="s">
        <v>97</v>
      </c>
      <c r="V336" t="s">
        <v>97</v>
      </c>
      <c r="W336" t="s">
        <v>97</v>
      </c>
      <c r="X336">
        <v>1</v>
      </c>
      <c r="Y336" t="s">
        <v>97</v>
      </c>
      <c r="Z336" s="38">
        <v>40491.333333333336</v>
      </c>
      <c r="AA336" t="s">
        <v>102</v>
      </c>
      <c r="AB336" t="s">
        <v>97</v>
      </c>
    </row>
    <row r="337" spans="1:28" x14ac:dyDescent="0.3">
      <c r="A337" s="40">
        <v>336</v>
      </c>
      <c r="B337" s="8">
        <v>6</v>
      </c>
      <c r="C337" s="8">
        <v>11</v>
      </c>
      <c r="D337" s="8">
        <v>52</v>
      </c>
      <c r="E337" t="s">
        <v>276</v>
      </c>
      <c r="F337">
        <v>22603322734</v>
      </c>
      <c r="G337" s="37" t="s">
        <v>127</v>
      </c>
      <c r="H337" t="s">
        <v>18</v>
      </c>
      <c r="I337" t="s">
        <v>18</v>
      </c>
      <c r="J337" t="s">
        <v>174</v>
      </c>
      <c r="K337" t="s">
        <v>107</v>
      </c>
      <c r="L337" t="s">
        <v>97</v>
      </c>
      <c r="M337" t="s">
        <v>108</v>
      </c>
      <c r="N337" t="s">
        <v>100</v>
      </c>
      <c r="O337" t="s">
        <v>109</v>
      </c>
      <c r="P337">
        <v>226</v>
      </c>
      <c r="Q337" t="s">
        <v>120</v>
      </c>
      <c r="R337">
        <v>1</v>
      </c>
      <c r="S337" t="s">
        <v>156</v>
      </c>
      <c r="T337" t="s">
        <v>152</v>
      </c>
      <c r="U337" t="s">
        <v>275</v>
      </c>
      <c r="V337" t="s">
        <v>97</v>
      </c>
      <c r="W337" t="s">
        <v>113</v>
      </c>
      <c r="X337">
        <v>1</v>
      </c>
      <c r="Y337" t="s">
        <v>97</v>
      </c>
      <c r="Z337" s="38">
        <v>42017.419340277775</v>
      </c>
      <c r="AA337" t="s">
        <v>114</v>
      </c>
      <c r="AB337" t="s">
        <v>97</v>
      </c>
    </row>
    <row r="338" spans="1:28" x14ac:dyDescent="0.3">
      <c r="A338" s="40">
        <v>337</v>
      </c>
      <c r="B338" s="8">
        <v>6</v>
      </c>
      <c r="C338" s="8">
        <v>11</v>
      </c>
      <c r="D338" s="8">
        <v>0</v>
      </c>
      <c r="E338" t="s">
        <v>130</v>
      </c>
      <c r="F338">
        <v>22603180840</v>
      </c>
      <c r="G338" s="37" t="s">
        <v>129</v>
      </c>
      <c r="H338" t="s">
        <v>19</v>
      </c>
      <c r="I338" t="s">
        <v>19</v>
      </c>
      <c r="J338" t="s">
        <v>157</v>
      </c>
      <c r="K338" t="s">
        <v>107</v>
      </c>
      <c r="L338" t="s">
        <v>97</v>
      </c>
      <c r="M338" t="s">
        <v>99</v>
      </c>
      <c r="N338" t="s">
        <v>118</v>
      </c>
      <c r="O338" t="s">
        <v>116</v>
      </c>
      <c r="P338">
        <v>226</v>
      </c>
      <c r="Q338" t="s">
        <v>155</v>
      </c>
      <c r="R338">
        <v>1</v>
      </c>
      <c r="S338" t="s">
        <v>156</v>
      </c>
      <c r="T338" t="s">
        <v>152</v>
      </c>
      <c r="U338" t="s">
        <v>275</v>
      </c>
      <c r="V338" t="s">
        <v>97</v>
      </c>
      <c r="W338" t="s">
        <v>97</v>
      </c>
      <c r="X338">
        <v>1</v>
      </c>
      <c r="Y338" t="s">
        <v>97</v>
      </c>
      <c r="Z338" s="38">
        <v>40835.458425925928</v>
      </c>
      <c r="AA338" t="s">
        <v>114</v>
      </c>
      <c r="AB338" t="s">
        <v>97</v>
      </c>
    </row>
    <row r="339" spans="1:28" x14ac:dyDescent="0.3">
      <c r="A339" s="40">
        <v>338</v>
      </c>
      <c r="B339" s="8">
        <v>6</v>
      </c>
      <c r="C339" s="8">
        <v>11</v>
      </c>
      <c r="D339" s="8">
        <v>0</v>
      </c>
      <c r="E339" t="s">
        <v>130</v>
      </c>
      <c r="F339">
        <v>102014661</v>
      </c>
      <c r="G339" s="37" t="s">
        <v>98</v>
      </c>
      <c r="H339" t="s">
        <v>97</v>
      </c>
      <c r="I339" t="s">
        <v>97</v>
      </c>
      <c r="J339" t="s">
        <v>97</v>
      </c>
      <c r="K339" t="s">
        <v>97</v>
      </c>
      <c r="L339" t="s">
        <v>97</v>
      </c>
      <c r="M339" t="s">
        <v>99</v>
      </c>
      <c r="N339" t="s">
        <v>100</v>
      </c>
      <c r="O339" t="s">
        <v>97</v>
      </c>
      <c r="P339" t="s">
        <v>97</v>
      </c>
      <c r="Q339" t="s">
        <v>126</v>
      </c>
      <c r="R339" t="s">
        <v>97</v>
      </c>
      <c r="S339" t="s">
        <v>97</v>
      </c>
      <c r="T339" t="s">
        <v>152</v>
      </c>
      <c r="U339" t="s">
        <v>97</v>
      </c>
      <c r="V339" t="s">
        <v>97</v>
      </c>
      <c r="W339" t="s">
        <v>97</v>
      </c>
      <c r="X339">
        <v>1</v>
      </c>
      <c r="Y339" t="s">
        <v>97</v>
      </c>
      <c r="Z339" s="38">
        <v>42017.419583333336</v>
      </c>
      <c r="AA339" t="s">
        <v>114</v>
      </c>
      <c r="AB339" t="s">
        <v>97</v>
      </c>
    </row>
    <row r="340" spans="1:28" x14ac:dyDescent="0.3">
      <c r="A340" s="40">
        <v>339</v>
      </c>
      <c r="B340" s="8">
        <v>6</v>
      </c>
      <c r="C340" s="8">
        <v>11</v>
      </c>
      <c r="D340" s="8">
        <v>52</v>
      </c>
      <c r="E340" t="s">
        <v>276</v>
      </c>
      <c r="F340">
        <v>102014629</v>
      </c>
      <c r="G340" s="37" t="s">
        <v>104</v>
      </c>
      <c r="H340" t="s">
        <v>24</v>
      </c>
      <c r="I340" t="s">
        <v>105</v>
      </c>
      <c r="J340" t="s">
        <v>106</v>
      </c>
      <c r="K340" t="s">
        <v>107</v>
      </c>
      <c r="L340" t="s">
        <v>97</v>
      </c>
      <c r="M340" t="s">
        <v>108</v>
      </c>
      <c r="N340" t="s">
        <v>100</v>
      </c>
      <c r="O340" t="s">
        <v>109</v>
      </c>
      <c r="P340">
        <v>10</v>
      </c>
      <c r="Q340" t="s">
        <v>267</v>
      </c>
      <c r="R340">
        <v>68</v>
      </c>
      <c r="S340" t="s">
        <v>285</v>
      </c>
      <c r="T340" t="s">
        <v>152</v>
      </c>
      <c r="U340" t="s">
        <v>275</v>
      </c>
      <c r="V340" t="s">
        <v>97</v>
      </c>
      <c r="W340" t="s">
        <v>113</v>
      </c>
      <c r="X340">
        <v>1</v>
      </c>
      <c r="Y340" t="s">
        <v>97</v>
      </c>
      <c r="Z340" s="38">
        <v>42017.41847222222</v>
      </c>
      <c r="AA340" t="s">
        <v>114</v>
      </c>
      <c r="AB340" t="s">
        <v>97</v>
      </c>
    </row>
    <row r="341" spans="1:28" x14ac:dyDescent="0.3">
      <c r="A341" s="40">
        <v>340</v>
      </c>
      <c r="B341" s="8">
        <v>6</v>
      </c>
      <c r="C341" s="8">
        <v>11</v>
      </c>
      <c r="D341" s="8">
        <v>0</v>
      </c>
      <c r="E341" t="s">
        <v>97</v>
      </c>
      <c r="F341">
        <v>6422330</v>
      </c>
      <c r="G341" s="37" t="s">
        <v>98</v>
      </c>
      <c r="H341" t="s">
        <v>97</v>
      </c>
      <c r="I341" t="s">
        <v>97</v>
      </c>
      <c r="J341" t="s">
        <v>97</v>
      </c>
      <c r="K341" t="s">
        <v>97</v>
      </c>
      <c r="L341" t="s">
        <v>97</v>
      </c>
      <c r="M341" t="s">
        <v>99</v>
      </c>
      <c r="N341" t="s">
        <v>100</v>
      </c>
      <c r="O341" t="s">
        <v>97</v>
      </c>
      <c r="P341" t="s">
        <v>97</v>
      </c>
      <c r="Q341" t="s">
        <v>126</v>
      </c>
      <c r="R341" t="s">
        <v>97</v>
      </c>
      <c r="S341" t="s">
        <v>97</v>
      </c>
      <c r="T341" t="s">
        <v>152</v>
      </c>
      <c r="U341" t="s">
        <v>97</v>
      </c>
      <c r="V341" t="s">
        <v>97</v>
      </c>
      <c r="W341" t="s">
        <v>97</v>
      </c>
      <c r="X341">
        <v>1</v>
      </c>
      <c r="Y341" t="s">
        <v>97</v>
      </c>
      <c r="Z341" s="38">
        <v>40491.333333333336</v>
      </c>
      <c r="AA341" t="s">
        <v>102</v>
      </c>
      <c r="AB341" t="s">
        <v>97</v>
      </c>
    </row>
    <row r="342" spans="1:28" x14ac:dyDescent="0.3">
      <c r="A342" s="40">
        <v>341</v>
      </c>
      <c r="B342" s="8">
        <v>6</v>
      </c>
      <c r="C342" s="8">
        <v>11</v>
      </c>
      <c r="D342" s="8">
        <v>0</v>
      </c>
      <c r="E342" t="s">
        <v>276</v>
      </c>
      <c r="F342">
        <v>102403765</v>
      </c>
      <c r="G342" s="37" t="s">
        <v>133</v>
      </c>
      <c r="H342" t="s">
        <v>25</v>
      </c>
      <c r="I342" t="s">
        <v>134</v>
      </c>
      <c r="J342" t="s">
        <v>106</v>
      </c>
      <c r="K342" t="s">
        <v>107</v>
      </c>
      <c r="L342" t="s">
        <v>97</v>
      </c>
      <c r="M342" t="s">
        <v>108</v>
      </c>
      <c r="N342" t="s">
        <v>100</v>
      </c>
      <c r="O342" t="s">
        <v>109</v>
      </c>
      <c r="P342">
        <v>181</v>
      </c>
      <c r="Q342" t="s">
        <v>267</v>
      </c>
      <c r="R342">
        <v>181</v>
      </c>
      <c r="S342" t="s">
        <v>286</v>
      </c>
      <c r="T342" t="s">
        <v>152</v>
      </c>
      <c r="U342" t="s">
        <v>275</v>
      </c>
      <c r="V342" t="s">
        <v>97</v>
      </c>
      <c r="W342" t="s">
        <v>142</v>
      </c>
      <c r="X342">
        <v>1</v>
      </c>
      <c r="Y342" t="s">
        <v>97</v>
      </c>
      <c r="Z342" s="38">
        <v>43339.455023148148</v>
      </c>
      <c r="AA342" t="s">
        <v>128</v>
      </c>
      <c r="AB342" t="s">
        <v>97</v>
      </c>
    </row>
    <row r="343" spans="1:28" x14ac:dyDescent="0.3">
      <c r="A343" s="40">
        <v>342</v>
      </c>
      <c r="B343" s="8">
        <v>6</v>
      </c>
      <c r="C343" s="8">
        <v>11</v>
      </c>
      <c r="D343" s="8">
        <v>0</v>
      </c>
      <c r="E343" t="s">
        <v>130</v>
      </c>
      <c r="F343">
        <v>102015846</v>
      </c>
      <c r="G343" s="37" t="s">
        <v>133</v>
      </c>
      <c r="H343" t="s">
        <v>25</v>
      </c>
      <c r="I343" t="s">
        <v>287</v>
      </c>
      <c r="J343" t="s">
        <v>154</v>
      </c>
      <c r="K343" t="s">
        <v>97</v>
      </c>
      <c r="L343" t="s">
        <v>97</v>
      </c>
      <c r="M343" t="s">
        <v>99</v>
      </c>
      <c r="N343" t="s">
        <v>100</v>
      </c>
      <c r="O343" t="s">
        <v>116</v>
      </c>
      <c r="P343">
        <v>101</v>
      </c>
      <c r="Q343" t="s">
        <v>267</v>
      </c>
      <c r="R343">
        <v>45</v>
      </c>
      <c r="S343" t="s">
        <v>288</v>
      </c>
      <c r="T343" t="s">
        <v>152</v>
      </c>
      <c r="U343" t="s">
        <v>97</v>
      </c>
      <c r="V343" t="s">
        <v>97</v>
      </c>
      <c r="W343" t="s">
        <v>97</v>
      </c>
      <c r="X343">
        <v>1</v>
      </c>
      <c r="Y343" t="s">
        <v>97</v>
      </c>
      <c r="Z343" s="38">
        <v>42017.419479166667</v>
      </c>
      <c r="AA343" t="s">
        <v>114</v>
      </c>
      <c r="AB343" t="s">
        <v>97</v>
      </c>
    </row>
    <row r="344" spans="1:28" x14ac:dyDescent="0.3">
      <c r="A344" s="40">
        <v>343</v>
      </c>
      <c r="B344" s="8">
        <v>6</v>
      </c>
      <c r="C344" s="8">
        <v>11</v>
      </c>
      <c r="D344" s="8">
        <v>0</v>
      </c>
      <c r="E344" t="s">
        <v>97</v>
      </c>
      <c r="F344">
        <v>605549</v>
      </c>
      <c r="G344" s="37" t="s">
        <v>98</v>
      </c>
      <c r="H344" t="s">
        <v>97</v>
      </c>
      <c r="I344" t="s">
        <v>97</v>
      </c>
      <c r="J344" t="s">
        <v>97</v>
      </c>
      <c r="K344" t="s">
        <v>97</v>
      </c>
      <c r="L344" t="s">
        <v>97</v>
      </c>
      <c r="M344" t="s">
        <v>99</v>
      </c>
      <c r="N344" t="s">
        <v>100</v>
      </c>
      <c r="O344" t="s">
        <v>97</v>
      </c>
      <c r="P344" t="s">
        <v>97</v>
      </c>
      <c r="Q344" t="s">
        <v>126</v>
      </c>
      <c r="R344" t="s">
        <v>97</v>
      </c>
      <c r="S344" t="s">
        <v>97</v>
      </c>
      <c r="T344" t="s">
        <v>152</v>
      </c>
      <c r="U344" t="s">
        <v>97</v>
      </c>
      <c r="V344" t="s">
        <v>97</v>
      </c>
      <c r="W344" t="s">
        <v>97</v>
      </c>
      <c r="X344">
        <v>1</v>
      </c>
      <c r="Y344" t="s">
        <v>97</v>
      </c>
      <c r="Z344" s="38">
        <v>40491.333333333336</v>
      </c>
      <c r="AA344" t="s">
        <v>102</v>
      </c>
      <c r="AB344" t="s">
        <v>97</v>
      </c>
    </row>
    <row r="345" spans="1:28" x14ac:dyDescent="0.3">
      <c r="A345" s="40">
        <v>344</v>
      </c>
      <c r="B345" s="8">
        <v>6</v>
      </c>
      <c r="C345" s="8">
        <v>11</v>
      </c>
      <c r="D345" s="8">
        <v>0</v>
      </c>
      <c r="E345" t="s">
        <v>130</v>
      </c>
      <c r="F345">
        <v>106076076</v>
      </c>
      <c r="G345" s="37" t="s">
        <v>133</v>
      </c>
      <c r="H345" t="s">
        <v>25</v>
      </c>
      <c r="I345" t="s">
        <v>289</v>
      </c>
      <c r="J345" t="s">
        <v>154</v>
      </c>
      <c r="K345" t="s">
        <v>97</v>
      </c>
      <c r="L345" t="s">
        <v>97</v>
      </c>
      <c r="M345" t="s">
        <v>99</v>
      </c>
      <c r="N345" t="s">
        <v>100</v>
      </c>
      <c r="O345" t="s">
        <v>97</v>
      </c>
      <c r="P345">
        <v>101</v>
      </c>
      <c r="Q345" t="s">
        <v>267</v>
      </c>
      <c r="R345">
        <v>68</v>
      </c>
      <c r="S345" t="s">
        <v>285</v>
      </c>
      <c r="T345" t="s">
        <v>152</v>
      </c>
      <c r="U345" t="s">
        <v>97</v>
      </c>
      <c r="V345" t="s">
        <v>97</v>
      </c>
      <c r="W345" t="s">
        <v>97</v>
      </c>
      <c r="X345">
        <v>1</v>
      </c>
      <c r="Y345" t="s">
        <v>97</v>
      </c>
      <c r="Z345" s="38">
        <v>42017.419675925928</v>
      </c>
      <c r="AA345" t="s">
        <v>114</v>
      </c>
      <c r="AB345" t="s">
        <v>97</v>
      </c>
    </row>
    <row r="346" spans="1:28" x14ac:dyDescent="0.3">
      <c r="A346" s="40">
        <v>345</v>
      </c>
      <c r="B346" s="8">
        <v>6</v>
      </c>
      <c r="C346" s="8">
        <v>11</v>
      </c>
      <c r="D346" s="8">
        <v>52</v>
      </c>
      <c r="E346" t="s">
        <v>276</v>
      </c>
      <c r="F346">
        <v>107128150</v>
      </c>
      <c r="G346" s="37" t="s">
        <v>129</v>
      </c>
      <c r="H346" t="s">
        <v>19</v>
      </c>
      <c r="I346" t="s">
        <v>290</v>
      </c>
      <c r="J346" t="s">
        <v>291</v>
      </c>
      <c r="K346" t="s">
        <v>107</v>
      </c>
      <c r="L346" t="s">
        <v>97</v>
      </c>
      <c r="M346" t="s">
        <v>108</v>
      </c>
      <c r="N346" t="s">
        <v>100</v>
      </c>
      <c r="O346" t="s">
        <v>109</v>
      </c>
      <c r="P346">
        <v>10</v>
      </c>
      <c r="Q346" t="s">
        <v>267</v>
      </c>
      <c r="R346">
        <v>45</v>
      </c>
      <c r="S346" t="s">
        <v>288</v>
      </c>
      <c r="T346" t="s">
        <v>152</v>
      </c>
      <c r="U346" t="s">
        <v>275</v>
      </c>
      <c r="V346" t="s">
        <v>97</v>
      </c>
      <c r="W346" t="s">
        <v>145</v>
      </c>
      <c r="X346">
        <v>1</v>
      </c>
      <c r="Y346" t="s">
        <v>97</v>
      </c>
      <c r="Z346" s="38">
        <v>42017.418680555558</v>
      </c>
      <c r="AA346" t="s">
        <v>114</v>
      </c>
      <c r="AB346" t="s">
        <v>97</v>
      </c>
    </row>
    <row r="347" spans="1:28" x14ac:dyDescent="0.3">
      <c r="A347" s="40">
        <v>346</v>
      </c>
      <c r="B347" s="8">
        <v>7</v>
      </c>
      <c r="C347" s="8">
        <v>7</v>
      </c>
      <c r="D347" s="8">
        <v>55</v>
      </c>
      <c r="E347" t="s">
        <v>292</v>
      </c>
      <c r="F347">
        <v>452855011</v>
      </c>
      <c r="G347" s="37" t="s">
        <v>127</v>
      </c>
      <c r="H347" t="s">
        <v>18</v>
      </c>
      <c r="I347" t="s">
        <v>18</v>
      </c>
      <c r="J347" t="s">
        <v>174</v>
      </c>
      <c r="K347" t="s">
        <v>107</v>
      </c>
      <c r="L347" t="s">
        <v>97</v>
      </c>
      <c r="M347" t="s">
        <v>108</v>
      </c>
      <c r="N347" t="s">
        <v>100</v>
      </c>
      <c r="O347" t="s">
        <v>109</v>
      </c>
      <c r="P347" t="s">
        <v>97</v>
      </c>
      <c r="Q347" t="s">
        <v>120</v>
      </c>
      <c r="R347">
        <v>833</v>
      </c>
      <c r="S347" t="s">
        <v>121</v>
      </c>
      <c r="T347" t="s">
        <v>122</v>
      </c>
      <c r="U347" t="s">
        <v>275</v>
      </c>
      <c r="V347" t="s">
        <v>97</v>
      </c>
      <c r="W347" t="s">
        <v>113</v>
      </c>
      <c r="X347">
        <v>1</v>
      </c>
      <c r="Y347" t="s">
        <v>97</v>
      </c>
      <c r="Z347" s="38">
        <v>40966.669988425929</v>
      </c>
      <c r="AA347" t="s">
        <v>114</v>
      </c>
      <c r="AB347" t="s">
        <v>97</v>
      </c>
    </row>
    <row r="348" spans="1:28" x14ac:dyDescent="0.3">
      <c r="A348" s="40">
        <v>347</v>
      </c>
      <c r="B348" s="8">
        <v>7</v>
      </c>
      <c r="C348" s="8">
        <v>7</v>
      </c>
      <c r="D348" s="8">
        <v>0</v>
      </c>
      <c r="E348" t="s">
        <v>292</v>
      </c>
      <c r="F348">
        <v>451681222</v>
      </c>
      <c r="G348" s="37" t="s">
        <v>104</v>
      </c>
      <c r="H348" t="s">
        <v>24</v>
      </c>
      <c r="I348" t="s">
        <v>105</v>
      </c>
      <c r="J348" t="s">
        <v>106</v>
      </c>
      <c r="K348" t="s">
        <v>107</v>
      </c>
      <c r="L348" t="s">
        <v>97</v>
      </c>
      <c r="M348" t="s">
        <v>108</v>
      </c>
      <c r="N348" t="s">
        <v>100</v>
      </c>
      <c r="O348" t="s">
        <v>109</v>
      </c>
      <c r="P348">
        <v>530</v>
      </c>
      <c r="Q348" t="s">
        <v>293</v>
      </c>
      <c r="R348">
        <v>530</v>
      </c>
      <c r="S348" t="s">
        <v>293</v>
      </c>
      <c r="T348" t="s">
        <v>122</v>
      </c>
      <c r="U348" t="s">
        <v>275</v>
      </c>
      <c r="V348" t="s">
        <v>97</v>
      </c>
      <c r="W348" t="s">
        <v>113</v>
      </c>
      <c r="X348">
        <v>1</v>
      </c>
      <c r="Y348" t="s">
        <v>97</v>
      </c>
      <c r="Z348" s="38">
        <v>43277.603587962964</v>
      </c>
      <c r="AA348" t="s">
        <v>128</v>
      </c>
      <c r="AB348" t="s">
        <v>97</v>
      </c>
    </row>
    <row r="349" spans="1:28" x14ac:dyDescent="0.3">
      <c r="A349" s="40">
        <v>348</v>
      </c>
      <c r="B349" s="8">
        <v>7</v>
      </c>
      <c r="C349" s="8">
        <v>7</v>
      </c>
      <c r="D349" s="8">
        <v>0</v>
      </c>
      <c r="E349" t="s">
        <v>276</v>
      </c>
      <c r="F349">
        <v>451681214</v>
      </c>
      <c r="G349" s="37" t="s">
        <v>133</v>
      </c>
      <c r="H349" t="s">
        <v>25</v>
      </c>
      <c r="I349" t="s">
        <v>134</v>
      </c>
      <c r="J349" t="s">
        <v>106</v>
      </c>
      <c r="K349" t="s">
        <v>107</v>
      </c>
      <c r="L349" t="s">
        <v>97</v>
      </c>
      <c r="M349" t="s">
        <v>108</v>
      </c>
      <c r="N349" t="s">
        <v>100</v>
      </c>
      <c r="O349" t="s">
        <v>109</v>
      </c>
      <c r="P349">
        <v>530</v>
      </c>
      <c r="Q349" t="s">
        <v>293</v>
      </c>
      <c r="R349">
        <v>530</v>
      </c>
      <c r="S349" t="s">
        <v>293</v>
      </c>
      <c r="T349" t="s">
        <v>122</v>
      </c>
      <c r="U349" t="s">
        <v>275</v>
      </c>
      <c r="V349" t="s">
        <v>97</v>
      </c>
      <c r="W349" t="s">
        <v>136</v>
      </c>
      <c r="X349">
        <v>1</v>
      </c>
      <c r="Y349" t="s">
        <v>137</v>
      </c>
      <c r="Z349" s="38">
        <v>43277.603379629632</v>
      </c>
      <c r="AA349" t="s">
        <v>128</v>
      </c>
      <c r="AB349" t="s">
        <v>97</v>
      </c>
    </row>
    <row r="350" spans="1:28" x14ac:dyDescent="0.3">
      <c r="A350" s="40">
        <v>349</v>
      </c>
      <c r="B350" s="8">
        <v>7</v>
      </c>
      <c r="C350" s="8">
        <v>11</v>
      </c>
      <c r="D350" s="8">
        <v>55</v>
      </c>
      <c r="E350" t="s">
        <v>292</v>
      </c>
      <c r="F350">
        <v>107128169</v>
      </c>
      <c r="G350" s="37" t="s">
        <v>129</v>
      </c>
      <c r="H350" t="s">
        <v>19</v>
      </c>
      <c r="I350" t="s">
        <v>290</v>
      </c>
      <c r="J350" t="s">
        <v>291</v>
      </c>
      <c r="K350" t="s">
        <v>107</v>
      </c>
      <c r="L350" t="s">
        <v>97</v>
      </c>
      <c r="M350" t="s">
        <v>108</v>
      </c>
      <c r="N350" t="s">
        <v>100</v>
      </c>
      <c r="O350" t="s">
        <v>109</v>
      </c>
      <c r="P350">
        <v>10</v>
      </c>
      <c r="Q350" t="s">
        <v>267</v>
      </c>
      <c r="R350">
        <v>45</v>
      </c>
      <c r="S350" t="s">
        <v>288</v>
      </c>
      <c r="T350" t="s">
        <v>152</v>
      </c>
      <c r="U350" t="s">
        <v>275</v>
      </c>
      <c r="V350" t="s">
        <v>97</v>
      </c>
      <c r="W350" t="s">
        <v>145</v>
      </c>
      <c r="X350">
        <v>1</v>
      </c>
      <c r="Y350" t="s">
        <v>97</v>
      </c>
      <c r="Z350" s="38">
        <v>42017.419942129629</v>
      </c>
      <c r="AA350" t="s">
        <v>114</v>
      </c>
      <c r="AB350" t="s">
        <v>97</v>
      </c>
    </row>
    <row r="351" spans="1:28" x14ac:dyDescent="0.3">
      <c r="A351" s="40">
        <v>350</v>
      </c>
      <c r="B351" s="8">
        <v>11</v>
      </c>
      <c r="C351" s="8">
        <v>1</v>
      </c>
      <c r="D351" s="8">
        <v>0</v>
      </c>
      <c r="E351" t="s">
        <v>97</v>
      </c>
      <c r="F351">
        <v>36412</v>
      </c>
      <c r="G351" s="37" t="s">
        <v>98</v>
      </c>
      <c r="H351" t="s">
        <v>97</v>
      </c>
      <c r="I351" t="s">
        <v>97</v>
      </c>
      <c r="J351" t="s">
        <v>97</v>
      </c>
      <c r="K351" t="s">
        <v>97</v>
      </c>
      <c r="L351" t="s">
        <v>97</v>
      </c>
      <c r="M351" t="s">
        <v>99</v>
      </c>
      <c r="N351" t="s">
        <v>100</v>
      </c>
      <c r="O351" t="s">
        <v>97</v>
      </c>
      <c r="P351" t="s">
        <v>97</v>
      </c>
      <c r="Q351" t="s">
        <v>126</v>
      </c>
      <c r="R351" t="s">
        <v>97</v>
      </c>
      <c r="S351" t="s">
        <v>97</v>
      </c>
      <c r="T351" t="s">
        <v>111</v>
      </c>
      <c r="U351" t="s">
        <v>97</v>
      </c>
      <c r="V351" t="s">
        <v>97</v>
      </c>
      <c r="W351" t="s">
        <v>97</v>
      </c>
      <c r="X351">
        <v>1</v>
      </c>
      <c r="Y351" t="s">
        <v>97</v>
      </c>
      <c r="Z351" s="38">
        <v>40491.333333333336</v>
      </c>
      <c r="AA351" t="s">
        <v>102</v>
      </c>
      <c r="AB351" t="s">
        <v>97</v>
      </c>
    </row>
    <row r="352" spans="1:28" x14ac:dyDescent="0.3">
      <c r="A352" s="40">
        <v>351</v>
      </c>
      <c r="B352" s="8">
        <v>11</v>
      </c>
      <c r="C352" s="8">
        <v>2</v>
      </c>
      <c r="D352" s="8">
        <v>0</v>
      </c>
      <c r="E352" t="s">
        <v>97</v>
      </c>
      <c r="F352">
        <v>20672203011</v>
      </c>
      <c r="G352" s="37" t="s">
        <v>133</v>
      </c>
      <c r="H352" t="s">
        <v>25</v>
      </c>
      <c r="I352" t="s">
        <v>273</v>
      </c>
      <c r="J352" t="s">
        <v>154</v>
      </c>
      <c r="K352" t="s">
        <v>97</v>
      </c>
      <c r="L352" t="s">
        <v>97</v>
      </c>
      <c r="M352" t="s">
        <v>99</v>
      </c>
      <c r="N352" t="s">
        <v>100</v>
      </c>
      <c r="O352" t="s">
        <v>97</v>
      </c>
      <c r="P352" t="s">
        <v>97</v>
      </c>
      <c r="Q352" t="s">
        <v>267</v>
      </c>
      <c r="R352" t="s">
        <v>97</v>
      </c>
      <c r="S352" t="s">
        <v>274</v>
      </c>
      <c r="T352" t="s">
        <v>97</v>
      </c>
      <c r="U352" t="s">
        <v>97</v>
      </c>
      <c r="V352" t="s">
        <v>97</v>
      </c>
      <c r="W352" t="s">
        <v>97</v>
      </c>
      <c r="X352">
        <v>1</v>
      </c>
      <c r="Y352" t="s">
        <v>97</v>
      </c>
      <c r="Z352" s="38">
        <v>40666.658703703702</v>
      </c>
      <c r="AA352" t="s">
        <v>114</v>
      </c>
      <c r="AB352" t="s">
        <v>97</v>
      </c>
    </row>
    <row r="353" spans="1:28" x14ac:dyDescent="0.3">
      <c r="A353" s="40">
        <v>352</v>
      </c>
      <c r="B353" s="8">
        <v>11</v>
      </c>
      <c r="C353" s="8">
        <v>7</v>
      </c>
      <c r="D353" s="8">
        <v>0</v>
      </c>
      <c r="E353" t="s">
        <v>97</v>
      </c>
      <c r="F353">
        <v>447927789</v>
      </c>
      <c r="G353" s="37" t="s">
        <v>98</v>
      </c>
      <c r="H353" t="s">
        <v>97</v>
      </c>
      <c r="I353" t="s">
        <v>97</v>
      </c>
      <c r="J353" t="s">
        <v>97</v>
      </c>
      <c r="K353" t="s">
        <v>97</v>
      </c>
      <c r="L353" t="s">
        <v>97</v>
      </c>
      <c r="M353" t="s">
        <v>99</v>
      </c>
      <c r="N353" t="s">
        <v>100</v>
      </c>
      <c r="O353" t="s">
        <v>97</v>
      </c>
      <c r="P353" t="s">
        <v>97</v>
      </c>
      <c r="Q353" t="s">
        <v>120</v>
      </c>
      <c r="R353">
        <v>833</v>
      </c>
      <c r="S353" t="s">
        <v>121</v>
      </c>
      <c r="T353" t="s">
        <v>122</v>
      </c>
      <c r="U353" t="s">
        <v>97</v>
      </c>
      <c r="V353" t="s">
        <v>97</v>
      </c>
      <c r="W353" t="s">
        <v>97</v>
      </c>
      <c r="X353">
        <v>1</v>
      </c>
      <c r="Y353" t="s">
        <v>97</v>
      </c>
      <c r="Z353" s="38">
        <v>40491.333333333336</v>
      </c>
      <c r="AA353" t="s">
        <v>102</v>
      </c>
      <c r="AB353" t="s">
        <v>97</v>
      </c>
    </row>
    <row r="354" spans="1:28" x14ac:dyDescent="0.3">
      <c r="A354" s="40">
        <v>353</v>
      </c>
      <c r="B354" s="8">
        <v>11</v>
      </c>
      <c r="C354" s="8">
        <v>7</v>
      </c>
      <c r="D354" s="8">
        <v>0</v>
      </c>
      <c r="E354" t="s">
        <v>97</v>
      </c>
      <c r="F354">
        <v>447456182</v>
      </c>
      <c r="G354" s="37" t="s">
        <v>98</v>
      </c>
      <c r="H354" t="s">
        <v>97</v>
      </c>
      <c r="I354" t="s">
        <v>97</v>
      </c>
      <c r="J354" t="s">
        <v>97</v>
      </c>
      <c r="K354" t="s">
        <v>97</v>
      </c>
      <c r="L354" t="s">
        <v>97</v>
      </c>
      <c r="M354" t="s">
        <v>99</v>
      </c>
      <c r="N354" t="s">
        <v>100</v>
      </c>
      <c r="O354" t="s">
        <v>97</v>
      </c>
      <c r="P354" t="s">
        <v>97</v>
      </c>
      <c r="Q354" t="s">
        <v>126</v>
      </c>
      <c r="R354" t="s">
        <v>97</v>
      </c>
      <c r="S354" t="s">
        <v>97</v>
      </c>
      <c r="T354" t="s">
        <v>122</v>
      </c>
      <c r="U354" t="s">
        <v>97</v>
      </c>
      <c r="V354" t="s">
        <v>97</v>
      </c>
      <c r="W354" t="s">
        <v>97</v>
      </c>
      <c r="X354">
        <v>1</v>
      </c>
      <c r="Y354" t="s">
        <v>97</v>
      </c>
      <c r="Z354" s="38">
        <v>40491.333333333336</v>
      </c>
      <c r="AA354" t="s">
        <v>102</v>
      </c>
      <c r="AB354" t="s">
        <v>97</v>
      </c>
    </row>
    <row r="355" spans="1:28" x14ac:dyDescent="0.3">
      <c r="A355" s="40">
        <v>354</v>
      </c>
      <c r="B355" s="8">
        <v>11</v>
      </c>
      <c r="C355" s="8">
        <v>7</v>
      </c>
      <c r="D355" s="8">
        <v>0</v>
      </c>
      <c r="E355" t="s">
        <v>97</v>
      </c>
      <c r="F355">
        <v>118240450</v>
      </c>
      <c r="G355" s="37" t="s">
        <v>98</v>
      </c>
      <c r="H355" t="s">
        <v>97</v>
      </c>
      <c r="I355" t="s">
        <v>97</v>
      </c>
      <c r="J355" t="s">
        <v>97</v>
      </c>
      <c r="K355" t="s">
        <v>97</v>
      </c>
      <c r="L355" t="s">
        <v>97</v>
      </c>
      <c r="M355" t="s">
        <v>99</v>
      </c>
      <c r="N355" t="s">
        <v>100</v>
      </c>
      <c r="O355" t="s">
        <v>97</v>
      </c>
      <c r="P355" t="s">
        <v>97</v>
      </c>
      <c r="Q355" t="s">
        <v>126</v>
      </c>
      <c r="R355" t="s">
        <v>97</v>
      </c>
      <c r="S355" t="s">
        <v>97</v>
      </c>
      <c r="T355" t="s">
        <v>122</v>
      </c>
      <c r="U355" t="s">
        <v>97</v>
      </c>
      <c r="V355" t="s">
        <v>97</v>
      </c>
      <c r="W355" t="s">
        <v>97</v>
      </c>
      <c r="X355">
        <v>1</v>
      </c>
      <c r="Y355" t="s">
        <v>97</v>
      </c>
      <c r="Z355" s="38">
        <v>40491.333333333336</v>
      </c>
      <c r="AA355" t="s">
        <v>102</v>
      </c>
      <c r="AB355" t="s">
        <v>97</v>
      </c>
    </row>
    <row r="356" spans="1:28" x14ac:dyDescent="0.3">
      <c r="A356" s="40">
        <v>355</v>
      </c>
      <c r="B356" s="8">
        <v>11</v>
      </c>
      <c r="C356" s="8">
        <v>7</v>
      </c>
      <c r="D356" s="8">
        <v>0</v>
      </c>
      <c r="E356" t="s">
        <v>97</v>
      </c>
      <c r="F356">
        <v>110755974</v>
      </c>
      <c r="G356" s="37" t="s">
        <v>98</v>
      </c>
      <c r="H356" t="s">
        <v>97</v>
      </c>
      <c r="I356" t="s">
        <v>97</v>
      </c>
      <c r="J356" t="s">
        <v>97</v>
      </c>
      <c r="K356" t="s">
        <v>97</v>
      </c>
      <c r="L356" t="s">
        <v>97</v>
      </c>
      <c r="M356" t="s">
        <v>99</v>
      </c>
      <c r="N356" t="s">
        <v>100</v>
      </c>
      <c r="O356" t="s">
        <v>97</v>
      </c>
      <c r="P356" t="s">
        <v>97</v>
      </c>
      <c r="Q356" t="s">
        <v>126</v>
      </c>
      <c r="R356" t="s">
        <v>97</v>
      </c>
      <c r="S356" t="s">
        <v>97</v>
      </c>
      <c r="T356" t="s">
        <v>122</v>
      </c>
      <c r="U356" t="s">
        <v>97</v>
      </c>
      <c r="V356" t="s">
        <v>97</v>
      </c>
      <c r="W356" t="s">
        <v>97</v>
      </c>
      <c r="X356">
        <v>1</v>
      </c>
      <c r="Y356" t="s">
        <v>97</v>
      </c>
      <c r="Z356" s="38">
        <v>40491.333333333336</v>
      </c>
      <c r="AA356" t="s">
        <v>102</v>
      </c>
      <c r="AB356" t="s">
        <v>97</v>
      </c>
    </row>
    <row r="357" spans="1:28" x14ac:dyDescent="0.3">
      <c r="A357" s="40">
        <v>356</v>
      </c>
      <c r="B357" s="8">
        <v>11</v>
      </c>
      <c r="C357" s="8">
        <v>7</v>
      </c>
      <c r="D357" s="8">
        <v>0</v>
      </c>
      <c r="E357" t="s">
        <v>97</v>
      </c>
      <c r="F357">
        <v>181974181</v>
      </c>
      <c r="G357" s="37" t="s">
        <v>98</v>
      </c>
      <c r="H357" t="s">
        <v>97</v>
      </c>
      <c r="I357" t="s">
        <v>97</v>
      </c>
      <c r="J357" t="s">
        <v>97</v>
      </c>
      <c r="K357" t="s">
        <v>97</v>
      </c>
      <c r="L357" t="s">
        <v>97</v>
      </c>
      <c r="M357" t="s">
        <v>99</v>
      </c>
      <c r="N357" t="s">
        <v>100</v>
      </c>
      <c r="O357" t="s">
        <v>97</v>
      </c>
      <c r="P357" t="s">
        <v>97</v>
      </c>
      <c r="Q357" t="s">
        <v>126</v>
      </c>
      <c r="R357" t="s">
        <v>97</v>
      </c>
      <c r="S357" t="s">
        <v>97</v>
      </c>
      <c r="T357" t="s">
        <v>122</v>
      </c>
      <c r="U357" t="s">
        <v>97</v>
      </c>
      <c r="V357" t="s">
        <v>97</v>
      </c>
      <c r="W357" t="s">
        <v>97</v>
      </c>
      <c r="X357">
        <v>1</v>
      </c>
      <c r="Y357" t="s">
        <v>97</v>
      </c>
      <c r="Z357" s="38">
        <v>40491.333333333336</v>
      </c>
      <c r="AA357" t="s">
        <v>102</v>
      </c>
      <c r="AB357" t="s">
        <v>97</v>
      </c>
    </row>
    <row r="358" spans="1:28" x14ac:dyDescent="0.3">
      <c r="A358" s="40">
        <v>357</v>
      </c>
      <c r="B358" s="8">
        <v>11</v>
      </c>
      <c r="C358" s="8">
        <v>7</v>
      </c>
      <c r="D358" s="8">
        <v>0</v>
      </c>
      <c r="E358" t="s">
        <v>97</v>
      </c>
      <c r="F358">
        <v>181974092</v>
      </c>
      <c r="G358" s="37" t="s">
        <v>98</v>
      </c>
      <c r="H358" t="s">
        <v>97</v>
      </c>
      <c r="I358" t="s">
        <v>97</v>
      </c>
      <c r="J358" t="s">
        <v>97</v>
      </c>
      <c r="K358" t="s">
        <v>97</v>
      </c>
      <c r="L358" t="s">
        <v>97</v>
      </c>
      <c r="M358" t="s">
        <v>99</v>
      </c>
      <c r="N358" t="s">
        <v>100</v>
      </c>
      <c r="O358" t="s">
        <v>97</v>
      </c>
      <c r="P358" t="s">
        <v>97</v>
      </c>
      <c r="Q358" t="s">
        <v>126</v>
      </c>
      <c r="R358" t="s">
        <v>97</v>
      </c>
      <c r="S358" t="s">
        <v>97</v>
      </c>
      <c r="T358" t="s">
        <v>122</v>
      </c>
      <c r="U358" t="s">
        <v>97</v>
      </c>
      <c r="V358" t="s">
        <v>97</v>
      </c>
      <c r="W358" t="s">
        <v>97</v>
      </c>
      <c r="X358">
        <v>1</v>
      </c>
      <c r="Y358" t="s">
        <v>97</v>
      </c>
      <c r="Z358" s="38">
        <v>40491.333333333336</v>
      </c>
      <c r="AA358" t="s">
        <v>102</v>
      </c>
      <c r="AB358" t="s">
        <v>97</v>
      </c>
    </row>
    <row r="359" spans="1:28" x14ac:dyDescent="0.3">
      <c r="A359" s="40">
        <v>358</v>
      </c>
      <c r="B359" s="8">
        <v>11</v>
      </c>
      <c r="C359" s="8">
        <v>7</v>
      </c>
      <c r="D359" s="8">
        <v>0</v>
      </c>
      <c r="E359" t="s">
        <v>97</v>
      </c>
      <c r="F359">
        <v>181974211</v>
      </c>
      <c r="G359" s="37" t="s">
        <v>98</v>
      </c>
      <c r="H359" t="s">
        <v>97</v>
      </c>
      <c r="I359" t="s">
        <v>97</v>
      </c>
      <c r="J359" t="s">
        <v>97</v>
      </c>
      <c r="K359" t="s">
        <v>97</v>
      </c>
      <c r="L359" t="s">
        <v>97</v>
      </c>
      <c r="M359" t="s">
        <v>99</v>
      </c>
      <c r="N359" t="s">
        <v>100</v>
      </c>
      <c r="O359" t="s">
        <v>97</v>
      </c>
      <c r="P359" t="s">
        <v>97</v>
      </c>
      <c r="Q359" t="s">
        <v>126</v>
      </c>
      <c r="R359" t="s">
        <v>97</v>
      </c>
      <c r="S359" t="s">
        <v>97</v>
      </c>
      <c r="T359" t="s">
        <v>122</v>
      </c>
      <c r="U359" t="s">
        <v>97</v>
      </c>
      <c r="V359" t="s">
        <v>97</v>
      </c>
      <c r="W359" t="s">
        <v>97</v>
      </c>
      <c r="X359">
        <v>1</v>
      </c>
      <c r="Y359" t="s">
        <v>97</v>
      </c>
      <c r="Z359" s="38">
        <v>40491.333333333336</v>
      </c>
      <c r="AA359" t="s">
        <v>102</v>
      </c>
      <c r="AB359" t="s">
        <v>97</v>
      </c>
    </row>
    <row r="360" spans="1:28" x14ac:dyDescent="0.3">
      <c r="A360" s="40">
        <v>359</v>
      </c>
      <c r="B360" s="8">
        <v>11</v>
      </c>
      <c r="C360" s="8">
        <v>7</v>
      </c>
      <c r="D360" s="8">
        <v>0</v>
      </c>
      <c r="E360" t="s">
        <v>97</v>
      </c>
      <c r="F360">
        <v>182126028</v>
      </c>
      <c r="G360" s="37" t="s">
        <v>98</v>
      </c>
      <c r="H360" t="s">
        <v>97</v>
      </c>
      <c r="I360" t="s">
        <v>97</v>
      </c>
      <c r="J360" t="s">
        <v>97</v>
      </c>
      <c r="K360" t="s">
        <v>97</v>
      </c>
      <c r="L360" t="s">
        <v>97</v>
      </c>
      <c r="M360" t="s">
        <v>99</v>
      </c>
      <c r="N360" t="s">
        <v>100</v>
      </c>
      <c r="O360" t="s">
        <v>97</v>
      </c>
      <c r="P360" t="s">
        <v>97</v>
      </c>
      <c r="Q360" t="s">
        <v>126</v>
      </c>
      <c r="R360" t="s">
        <v>97</v>
      </c>
      <c r="S360" t="s">
        <v>97</v>
      </c>
      <c r="T360" t="s">
        <v>122</v>
      </c>
      <c r="U360" t="s">
        <v>97</v>
      </c>
      <c r="V360" t="s">
        <v>97</v>
      </c>
      <c r="W360" t="s">
        <v>97</v>
      </c>
      <c r="X360">
        <v>1</v>
      </c>
      <c r="Y360" t="s">
        <v>97</v>
      </c>
      <c r="Z360" s="38">
        <v>40491.333333333336</v>
      </c>
      <c r="AA360" t="s">
        <v>102</v>
      </c>
      <c r="AB360" t="s">
        <v>97</v>
      </c>
    </row>
    <row r="361" spans="1:28" x14ac:dyDescent="0.3">
      <c r="A361" s="40">
        <v>360</v>
      </c>
      <c r="B361" s="8">
        <v>11</v>
      </c>
      <c r="C361" s="8">
        <v>7</v>
      </c>
      <c r="D361" s="8">
        <v>0</v>
      </c>
      <c r="E361" t="s">
        <v>97</v>
      </c>
      <c r="F361">
        <v>181145002</v>
      </c>
      <c r="G361" s="37" t="s">
        <v>98</v>
      </c>
      <c r="H361" t="s">
        <v>97</v>
      </c>
      <c r="I361" t="s">
        <v>97</v>
      </c>
      <c r="J361" t="s">
        <v>97</v>
      </c>
      <c r="K361" t="s">
        <v>97</v>
      </c>
      <c r="L361" t="s">
        <v>97</v>
      </c>
      <c r="M361" t="s">
        <v>99</v>
      </c>
      <c r="N361" t="s">
        <v>118</v>
      </c>
      <c r="O361" t="s">
        <v>97</v>
      </c>
      <c r="P361" t="s">
        <v>97</v>
      </c>
      <c r="Q361" t="s">
        <v>126</v>
      </c>
      <c r="R361" t="s">
        <v>97</v>
      </c>
      <c r="S361" t="s">
        <v>97</v>
      </c>
      <c r="T361" t="s">
        <v>122</v>
      </c>
      <c r="U361" t="s">
        <v>97</v>
      </c>
      <c r="V361" t="s">
        <v>97</v>
      </c>
      <c r="W361" t="s">
        <v>97</v>
      </c>
      <c r="X361">
        <v>1</v>
      </c>
      <c r="Y361" t="s">
        <v>97</v>
      </c>
      <c r="Z361" s="38">
        <v>40491.333333333336</v>
      </c>
      <c r="AA361" t="s">
        <v>102</v>
      </c>
      <c r="AB361" t="s">
        <v>97</v>
      </c>
    </row>
    <row r="362" spans="1:28" x14ac:dyDescent="0.3">
      <c r="A362" s="40">
        <v>361</v>
      </c>
      <c r="B362" s="8">
        <v>11</v>
      </c>
      <c r="C362" s="8">
        <v>7</v>
      </c>
      <c r="D362" s="8">
        <v>0</v>
      </c>
      <c r="E362" t="s">
        <v>148</v>
      </c>
      <c r="F362">
        <v>447927770</v>
      </c>
      <c r="G362" s="37" t="s">
        <v>129</v>
      </c>
      <c r="H362" t="s">
        <v>19</v>
      </c>
      <c r="I362" t="s">
        <v>19</v>
      </c>
      <c r="J362" t="s">
        <v>157</v>
      </c>
      <c r="K362" t="s">
        <v>107</v>
      </c>
      <c r="L362" t="s">
        <v>97</v>
      </c>
      <c r="M362" t="s">
        <v>108</v>
      </c>
      <c r="N362" t="s">
        <v>118</v>
      </c>
      <c r="O362" t="s">
        <v>109</v>
      </c>
      <c r="P362" t="s">
        <v>97</v>
      </c>
      <c r="Q362" t="s">
        <v>120</v>
      </c>
      <c r="R362">
        <v>833</v>
      </c>
      <c r="S362" t="s">
        <v>121</v>
      </c>
      <c r="T362" t="s">
        <v>122</v>
      </c>
      <c r="U362" t="s">
        <v>294</v>
      </c>
      <c r="V362" t="s">
        <v>97</v>
      </c>
      <c r="W362" t="s">
        <v>113</v>
      </c>
      <c r="X362">
        <v>1</v>
      </c>
      <c r="Y362" t="s">
        <v>97</v>
      </c>
      <c r="Z362" s="38">
        <v>42147.552199074074</v>
      </c>
      <c r="AA362" t="s">
        <v>114</v>
      </c>
      <c r="AB362" t="s">
        <v>97</v>
      </c>
    </row>
    <row r="363" spans="1:28" x14ac:dyDescent="0.3">
      <c r="A363" s="40">
        <v>362</v>
      </c>
      <c r="B363" s="8">
        <v>11</v>
      </c>
      <c r="C363" s="8">
        <v>7</v>
      </c>
      <c r="D363" s="8">
        <v>0</v>
      </c>
      <c r="E363" t="s">
        <v>295</v>
      </c>
      <c r="F363">
        <v>454600215</v>
      </c>
      <c r="G363" s="37" t="s">
        <v>104</v>
      </c>
      <c r="H363" t="s">
        <v>24</v>
      </c>
      <c r="I363" t="s">
        <v>105</v>
      </c>
      <c r="J363" t="s">
        <v>106</v>
      </c>
      <c r="K363" t="s">
        <v>107</v>
      </c>
      <c r="L363" t="s">
        <v>97</v>
      </c>
      <c r="M363" t="s">
        <v>108</v>
      </c>
      <c r="N363" t="s">
        <v>100</v>
      </c>
      <c r="O363" t="s">
        <v>109</v>
      </c>
      <c r="P363">
        <v>3531</v>
      </c>
      <c r="Q363" t="s">
        <v>120</v>
      </c>
      <c r="R363">
        <v>3531</v>
      </c>
      <c r="S363" t="s">
        <v>296</v>
      </c>
      <c r="T363" t="s">
        <v>122</v>
      </c>
      <c r="U363" t="s">
        <v>294</v>
      </c>
      <c r="V363" t="s">
        <v>97</v>
      </c>
      <c r="W363" t="s">
        <v>113</v>
      </c>
      <c r="X363">
        <v>1</v>
      </c>
      <c r="Y363" t="s">
        <v>97</v>
      </c>
      <c r="Z363" s="38">
        <v>43277.601319444446</v>
      </c>
      <c r="AA363" t="s">
        <v>128</v>
      </c>
      <c r="AB363" t="s">
        <v>97</v>
      </c>
    </row>
    <row r="364" spans="1:28" x14ac:dyDescent="0.3">
      <c r="A364" s="40">
        <v>363</v>
      </c>
      <c r="B364" s="8">
        <v>11</v>
      </c>
      <c r="C364" s="8">
        <v>9</v>
      </c>
      <c r="D364" s="8">
        <v>0</v>
      </c>
      <c r="E364" t="s">
        <v>97</v>
      </c>
      <c r="F364">
        <v>72061057956</v>
      </c>
      <c r="G364" s="37" t="s">
        <v>129</v>
      </c>
      <c r="H364" t="s">
        <v>19</v>
      </c>
      <c r="I364" t="s">
        <v>19</v>
      </c>
      <c r="J364" t="s">
        <v>97</v>
      </c>
      <c r="K364" t="s">
        <v>97</v>
      </c>
      <c r="L364" t="s">
        <v>97</v>
      </c>
      <c r="M364" t="s">
        <v>99</v>
      </c>
      <c r="N364" t="s">
        <v>118</v>
      </c>
      <c r="O364" t="s">
        <v>109</v>
      </c>
      <c r="P364" t="s">
        <v>97</v>
      </c>
      <c r="Q364" t="s">
        <v>146</v>
      </c>
      <c r="R364" t="s">
        <v>97</v>
      </c>
      <c r="S364" t="s">
        <v>97</v>
      </c>
      <c r="T364" t="s">
        <v>147</v>
      </c>
      <c r="U364" t="s">
        <v>97</v>
      </c>
      <c r="V364" t="s">
        <v>97</v>
      </c>
      <c r="W364" t="s">
        <v>97</v>
      </c>
      <c r="X364">
        <v>1</v>
      </c>
      <c r="Y364" t="s">
        <v>97</v>
      </c>
      <c r="Z364" s="38">
        <v>40620.328703703701</v>
      </c>
      <c r="AA364" t="s">
        <v>114</v>
      </c>
      <c r="AB364" t="s">
        <v>97</v>
      </c>
    </row>
    <row r="365" spans="1:28" x14ac:dyDescent="0.3">
      <c r="A365" s="40">
        <v>364</v>
      </c>
      <c r="B365" s="8">
        <v>11</v>
      </c>
      <c r="C365" s="8">
        <v>11</v>
      </c>
      <c r="D365" s="8">
        <v>0</v>
      </c>
      <c r="E365" t="s">
        <v>97</v>
      </c>
      <c r="F365">
        <v>22603339394</v>
      </c>
      <c r="G365" s="37" t="s">
        <v>129</v>
      </c>
      <c r="H365" t="s">
        <v>19</v>
      </c>
      <c r="I365" t="s">
        <v>131</v>
      </c>
      <c r="J365" t="s">
        <v>97</v>
      </c>
      <c r="K365" t="s">
        <v>97</v>
      </c>
      <c r="L365" t="s">
        <v>97</v>
      </c>
      <c r="M365" t="s">
        <v>99</v>
      </c>
      <c r="N365" t="s">
        <v>100</v>
      </c>
      <c r="O365" t="s">
        <v>116</v>
      </c>
      <c r="P365">
        <v>226</v>
      </c>
      <c r="Q365" t="s">
        <v>155</v>
      </c>
      <c r="R365">
        <v>1</v>
      </c>
      <c r="S365" t="s">
        <v>156</v>
      </c>
      <c r="T365" t="s">
        <v>152</v>
      </c>
      <c r="U365" t="s">
        <v>97</v>
      </c>
      <c r="V365" t="s">
        <v>97</v>
      </c>
      <c r="W365" t="s">
        <v>97</v>
      </c>
      <c r="X365">
        <v>1</v>
      </c>
      <c r="Y365" t="s">
        <v>97</v>
      </c>
      <c r="Z365" s="38">
        <v>40675.495405092595</v>
      </c>
      <c r="AA365" t="s">
        <v>114</v>
      </c>
      <c r="AB365" t="s">
        <v>97</v>
      </c>
    </row>
    <row r="366" spans="1:28" x14ac:dyDescent="0.3">
      <c r="A366" s="40">
        <v>365</v>
      </c>
      <c r="B366" s="8">
        <v>11</v>
      </c>
      <c r="C366" s="8">
        <v>11</v>
      </c>
      <c r="D366" s="8">
        <v>0</v>
      </c>
      <c r="E366" t="s">
        <v>97</v>
      </c>
      <c r="F366">
        <v>22603322823</v>
      </c>
      <c r="G366" s="37" t="s">
        <v>98</v>
      </c>
      <c r="H366" t="s">
        <v>97</v>
      </c>
      <c r="I366" t="s">
        <v>97</v>
      </c>
      <c r="J366" t="s">
        <v>97</v>
      </c>
      <c r="K366" t="s">
        <v>97</v>
      </c>
      <c r="L366" t="s">
        <v>97</v>
      </c>
      <c r="M366" t="s">
        <v>99</v>
      </c>
      <c r="N366" t="s">
        <v>100</v>
      </c>
      <c r="O366" t="s">
        <v>97</v>
      </c>
      <c r="P366" t="s">
        <v>97</v>
      </c>
      <c r="Q366" t="s">
        <v>126</v>
      </c>
      <c r="R366" t="s">
        <v>97</v>
      </c>
      <c r="S366" t="s">
        <v>97</v>
      </c>
      <c r="T366" t="s">
        <v>152</v>
      </c>
      <c r="U366" t="s">
        <v>97</v>
      </c>
      <c r="V366" t="s">
        <v>97</v>
      </c>
      <c r="W366" t="s">
        <v>97</v>
      </c>
      <c r="X366">
        <v>1</v>
      </c>
      <c r="Y366" t="s">
        <v>97</v>
      </c>
      <c r="Z366" s="38">
        <v>40491.333333333336</v>
      </c>
      <c r="AA366" t="s">
        <v>102</v>
      </c>
      <c r="AB366" t="s">
        <v>97</v>
      </c>
    </row>
    <row r="367" spans="1:28" x14ac:dyDescent="0.3">
      <c r="A367" s="40">
        <v>366</v>
      </c>
      <c r="B367" s="8">
        <v>11</v>
      </c>
      <c r="C367" s="8">
        <v>11</v>
      </c>
      <c r="D367" s="8">
        <v>0</v>
      </c>
      <c r="E367" t="s">
        <v>97</v>
      </c>
      <c r="F367">
        <v>605557</v>
      </c>
      <c r="G367" s="37" t="s">
        <v>129</v>
      </c>
      <c r="H367" t="s">
        <v>19</v>
      </c>
      <c r="I367" t="s">
        <v>19</v>
      </c>
      <c r="J367" t="s">
        <v>97</v>
      </c>
      <c r="K367" t="s">
        <v>97</v>
      </c>
      <c r="L367" t="s">
        <v>97</v>
      </c>
      <c r="M367" t="s">
        <v>99</v>
      </c>
      <c r="N367" t="s">
        <v>100</v>
      </c>
      <c r="O367" t="s">
        <v>116</v>
      </c>
      <c r="P367">
        <v>226</v>
      </c>
      <c r="Q367" t="s">
        <v>155</v>
      </c>
      <c r="R367">
        <v>1</v>
      </c>
      <c r="S367" t="s">
        <v>156</v>
      </c>
      <c r="T367" t="s">
        <v>152</v>
      </c>
      <c r="U367" t="s">
        <v>97</v>
      </c>
      <c r="V367" t="s">
        <v>97</v>
      </c>
      <c r="W367" t="s">
        <v>97</v>
      </c>
      <c r="X367">
        <v>1</v>
      </c>
      <c r="Y367" t="s">
        <v>97</v>
      </c>
      <c r="Z367" s="38">
        <v>40675.491400462961</v>
      </c>
      <c r="AA367" t="s">
        <v>114</v>
      </c>
      <c r="AB367" t="s">
        <v>97</v>
      </c>
    </row>
    <row r="368" spans="1:28" x14ac:dyDescent="0.3">
      <c r="A368" s="40">
        <v>367</v>
      </c>
      <c r="B368" s="8">
        <v>11</v>
      </c>
      <c r="C368" s="8">
        <v>11</v>
      </c>
      <c r="D368" s="8">
        <v>53</v>
      </c>
      <c r="E368" t="s">
        <v>295</v>
      </c>
      <c r="F368">
        <v>22603322726</v>
      </c>
      <c r="G368" s="37" t="s">
        <v>127</v>
      </c>
      <c r="H368" t="s">
        <v>18</v>
      </c>
      <c r="I368" t="s">
        <v>18</v>
      </c>
      <c r="J368" t="s">
        <v>174</v>
      </c>
      <c r="K368" t="s">
        <v>107</v>
      </c>
      <c r="L368" t="s">
        <v>97</v>
      </c>
      <c r="M368" t="s">
        <v>108</v>
      </c>
      <c r="N368" t="s">
        <v>100</v>
      </c>
      <c r="O368" t="s">
        <v>109</v>
      </c>
      <c r="P368">
        <v>226</v>
      </c>
      <c r="Q368" t="s">
        <v>120</v>
      </c>
      <c r="R368">
        <v>1</v>
      </c>
      <c r="S368" t="s">
        <v>156</v>
      </c>
      <c r="T368" t="s">
        <v>152</v>
      </c>
      <c r="U368" t="s">
        <v>294</v>
      </c>
      <c r="V368" t="s">
        <v>97</v>
      </c>
      <c r="W368" t="s">
        <v>113</v>
      </c>
      <c r="X368">
        <v>1</v>
      </c>
      <c r="Y368" t="s">
        <v>97</v>
      </c>
      <c r="Z368" s="38">
        <v>42147.558819444443</v>
      </c>
      <c r="AA368" t="s">
        <v>114</v>
      </c>
      <c r="AB368" t="s">
        <v>97</v>
      </c>
    </row>
    <row r="369" spans="1:28" x14ac:dyDescent="0.3">
      <c r="A369" s="40">
        <v>368</v>
      </c>
      <c r="B369" s="8">
        <v>11</v>
      </c>
      <c r="C369" s="8">
        <v>11</v>
      </c>
      <c r="D369" s="8">
        <v>0</v>
      </c>
      <c r="E369" t="s">
        <v>130</v>
      </c>
      <c r="F369">
        <v>22603178560</v>
      </c>
      <c r="G369" s="37" t="s">
        <v>129</v>
      </c>
      <c r="H369" t="s">
        <v>19</v>
      </c>
      <c r="I369" t="s">
        <v>19</v>
      </c>
      <c r="J369" t="s">
        <v>157</v>
      </c>
      <c r="K369" t="s">
        <v>107</v>
      </c>
      <c r="L369" t="s">
        <v>97</v>
      </c>
      <c r="M369" t="s">
        <v>99</v>
      </c>
      <c r="N369" t="s">
        <v>118</v>
      </c>
      <c r="O369" t="s">
        <v>116</v>
      </c>
      <c r="P369">
        <v>226</v>
      </c>
      <c r="Q369" t="s">
        <v>155</v>
      </c>
      <c r="R369">
        <v>1</v>
      </c>
      <c r="S369" t="s">
        <v>156</v>
      </c>
      <c r="T369" t="s">
        <v>152</v>
      </c>
      <c r="U369" t="s">
        <v>189</v>
      </c>
      <c r="V369" t="s">
        <v>97</v>
      </c>
      <c r="W369" t="s">
        <v>97</v>
      </c>
      <c r="X369">
        <v>1</v>
      </c>
      <c r="Y369" t="s">
        <v>97</v>
      </c>
      <c r="Z369" s="38">
        <v>40835.459583333337</v>
      </c>
      <c r="AA369" t="s">
        <v>114</v>
      </c>
      <c r="AB369" t="s">
        <v>97</v>
      </c>
    </row>
    <row r="370" spans="1:28" x14ac:dyDescent="0.3">
      <c r="A370" s="40">
        <v>369</v>
      </c>
      <c r="B370" s="8">
        <v>11</v>
      </c>
      <c r="C370" s="8">
        <v>11</v>
      </c>
      <c r="D370" s="8">
        <v>0</v>
      </c>
      <c r="E370" t="s">
        <v>97</v>
      </c>
      <c r="F370">
        <v>22603323404</v>
      </c>
      <c r="G370" s="37" t="s">
        <v>98</v>
      </c>
      <c r="H370" t="s">
        <v>97</v>
      </c>
      <c r="I370" t="s">
        <v>97</v>
      </c>
      <c r="J370" t="s">
        <v>97</v>
      </c>
      <c r="K370" t="s">
        <v>97</v>
      </c>
      <c r="L370" t="s">
        <v>97</v>
      </c>
      <c r="M370" t="s">
        <v>99</v>
      </c>
      <c r="N370" t="s">
        <v>100</v>
      </c>
      <c r="O370" t="s">
        <v>97</v>
      </c>
      <c r="P370" t="s">
        <v>97</v>
      </c>
      <c r="Q370" t="s">
        <v>126</v>
      </c>
      <c r="R370" t="s">
        <v>97</v>
      </c>
      <c r="S370" t="s">
        <v>97</v>
      </c>
      <c r="T370" t="s">
        <v>152</v>
      </c>
      <c r="U370" t="s">
        <v>97</v>
      </c>
      <c r="V370" t="s">
        <v>97</v>
      </c>
      <c r="W370" t="s">
        <v>97</v>
      </c>
      <c r="X370">
        <v>1</v>
      </c>
      <c r="Y370" t="s">
        <v>97</v>
      </c>
      <c r="Z370" s="38">
        <v>40491.333333333336</v>
      </c>
      <c r="AA370" t="s">
        <v>102</v>
      </c>
      <c r="AB370" t="s">
        <v>97</v>
      </c>
    </row>
    <row r="371" spans="1:28" x14ac:dyDescent="0.3">
      <c r="A371" s="40">
        <v>370</v>
      </c>
      <c r="B371" s="8">
        <v>11</v>
      </c>
      <c r="C371" s="8">
        <v>11</v>
      </c>
      <c r="D371" s="8">
        <v>0</v>
      </c>
      <c r="E371" t="s">
        <v>97</v>
      </c>
      <c r="F371">
        <v>22603339319</v>
      </c>
      <c r="G371" s="37" t="s">
        <v>98</v>
      </c>
      <c r="H371" t="s">
        <v>97</v>
      </c>
      <c r="I371" t="s">
        <v>97</v>
      </c>
      <c r="J371" t="s">
        <v>97</v>
      </c>
      <c r="K371" t="s">
        <v>97</v>
      </c>
      <c r="L371" t="s">
        <v>97</v>
      </c>
      <c r="M371" t="s">
        <v>99</v>
      </c>
      <c r="N371" t="s">
        <v>100</v>
      </c>
      <c r="O371" t="s">
        <v>97</v>
      </c>
      <c r="P371" t="s">
        <v>97</v>
      </c>
      <c r="Q371" t="s">
        <v>126</v>
      </c>
      <c r="R371" t="s">
        <v>97</v>
      </c>
      <c r="S371" t="s">
        <v>97</v>
      </c>
      <c r="T371" t="s">
        <v>152</v>
      </c>
      <c r="U371" t="s">
        <v>97</v>
      </c>
      <c r="V371" t="s">
        <v>97</v>
      </c>
      <c r="W371" t="s">
        <v>97</v>
      </c>
      <c r="X371">
        <v>1</v>
      </c>
      <c r="Y371" t="s">
        <v>97</v>
      </c>
      <c r="Z371" s="38">
        <v>40491.333333333336</v>
      </c>
      <c r="AA371" t="s">
        <v>102</v>
      </c>
      <c r="AB371" t="s">
        <v>97</v>
      </c>
    </row>
    <row r="372" spans="1:28" x14ac:dyDescent="0.3">
      <c r="A372" s="40">
        <v>371</v>
      </c>
      <c r="B372" s="8">
        <v>11</v>
      </c>
      <c r="C372" s="8">
        <v>11</v>
      </c>
      <c r="D372" s="8">
        <v>53</v>
      </c>
      <c r="E372" t="s">
        <v>295</v>
      </c>
      <c r="F372">
        <v>101906852</v>
      </c>
      <c r="G372" s="37" t="s">
        <v>104</v>
      </c>
      <c r="H372" t="s">
        <v>24</v>
      </c>
      <c r="I372" t="s">
        <v>105</v>
      </c>
      <c r="J372" t="s">
        <v>106</v>
      </c>
      <c r="K372" t="s">
        <v>107</v>
      </c>
      <c r="L372" t="s">
        <v>97</v>
      </c>
      <c r="M372" t="s">
        <v>108</v>
      </c>
      <c r="N372" t="s">
        <v>100</v>
      </c>
      <c r="O372" t="s">
        <v>109</v>
      </c>
      <c r="P372">
        <v>10</v>
      </c>
      <c r="Q372" t="s">
        <v>267</v>
      </c>
      <c r="R372">
        <v>45</v>
      </c>
      <c r="S372" t="s">
        <v>288</v>
      </c>
      <c r="T372" t="s">
        <v>152</v>
      </c>
      <c r="U372" t="s">
        <v>294</v>
      </c>
      <c r="V372" t="s">
        <v>97</v>
      </c>
      <c r="W372" t="s">
        <v>113</v>
      </c>
      <c r="X372">
        <v>1</v>
      </c>
      <c r="Y372" t="s">
        <v>97</v>
      </c>
      <c r="Z372" s="38">
        <v>42147.55945601852</v>
      </c>
      <c r="AA372" t="s">
        <v>114</v>
      </c>
      <c r="AB372" t="s">
        <v>97</v>
      </c>
    </row>
    <row r="373" spans="1:28" x14ac:dyDescent="0.3">
      <c r="A373" s="40">
        <v>372</v>
      </c>
      <c r="B373" s="8">
        <v>11</v>
      </c>
      <c r="C373" s="8">
        <v>11</v>
      </c>
      <c r="D373" s="8">
        <v>0</v>
      </c>
      <c r="E373" t="s">
        <v>130</v>
      </c>
      <c r="F373">
        <v>101907182</v>
      </c>
      <c r="G373" s="37" t="s">
        <v>98</v>
      </c>
      <c r="H373" t="s">
        <v>97</v>
      </c>
      <c r="I373" t="s">
        <v>97</v>
      </c>
      <c r="J373" t="s">
        <v>97</v>
      </c>
      <c r="K373" t="s">
        <v>97</v>
      </c>
      <c r="L373" t="s">
        <v>97</v>
      </c>
      <c r="M373" t="s">
        <v>99</v>
      </c>
      <c r="N373" t="s">
        <v>100</v>
      </c>
      <c r="O373" t="s">
        <v>97</v>
      </c>
      <c r="P373">
        <v>101</v>
      </c>
      <c r="Q373" t="s">
        <v>267</v>
      </c>
      <c r="R373">
        <v>45</v>
      </c>
      <c r="S373" t="s">
        <v>288</v>
      </c>
      <c r="T373" t="s">
        <v>152</v>
      </c>
      <c r="U373" t="s">
        <v>97</v>
      </c>
      <c r="V373" t="s">
        <v>97</v>
      </c>
      <c r="W373" t="s">
        <v>97</v>
      </c>
      <c r="X373">
        <v>1</v>
      </c>
      <c r="Y373" t="s">
        <v>97</v>
      </c>
      <c r="Z373" s="38">
        <v>42017.420729166668</v>
      </c>
      <c r="AA373" t="s">
        <v>114</v>
      </c>
      <c r="AB373" t="s">
        <v>97</v>
      </c>
    </row>
    <row r="374" spans="1:28" x14ac:dyDescent="0.3">
      <c r="A374" s="40">
        <v>373</v>
      </c>
      <c r="B374" s="8">
        <v>11</v>
      </c>
      <c r="C374" s="8">
        <v>11</v>
      </c>
      <c r="D374" s="8">
        <v>53</v>
      </c>
      <c r="E374" t="s">
        <v>295</v>
      </c>
      <c r="F374">
        <v>101907794</v>
      </c>
      <c r="G374" s="37" t="s">
        <v>133</v>
      </c>
      <c r="H374" t="s">
        <v>25</v>
      </c>
      <c r="I374" t="s">
        <v>287</v>
      </c>
      <c r="J374" t="s">
        <v>106</v>
      </c>
      <c r="K374" t="s">
        <v>107</v>
      </c>
      <c r="L374" t="s">
        <v>97</v>
      </c>
      <c r="M374" t="s">
        <v>99</v>
      </c>
      <c r="N374" t="s">
        <v>100</v>
      </c>
      <c r="O374" t="s">
        <v>109</v>
      </c>
      <c r="P374">
        <v>10</v>
      </c>
      <c r="Q374" t="s">
        <v>267</v>
      </c>
      <c r="R374">
        <v>45</v>
      </c>
      <c r="S374" t="s">
        <v>288</v>
      </c>
      <c r="T374" t="s">
        <v>152</v>
      </c>
      <c r="U374" t="s">
        <v>294</v>
      </c>
      <c r="V374" t="s">
        <v>97</v>
      </c>
      <c r="W374" t="s">
        <v>167</v>
      </c>
      <c r="X374">
        <v>1</v>
      </c>
      <c r="Y374" t="s">
        <v>97</v>
      </c>
      <c r="Z374" s="38">
        <v>42327.677870370368</v>
      </c>
      <c r="AA374" t="s">
        <v>114</v>
      </c>
      <c r="AB374" t="s">
        <v>97</v>
      </c>
    </row>
    <row r="375" spans="1:28" x14ac:dyDescent="0.3">
      <c r="A375" s="40">
        <v>374</v>
      </c>
      <c r="B375" s="8">
        <v>11</v>
      </c>
      <c r="C375" s="8">
        <v>11</v>
      </c>
      <c r="D375" s="8">
        <v>0</v>
      </c>
      <c r="E375" t="s">
        <v>295</v>
      </c>
      <c r="F375">
        <v>107128274</v>
      </c>
      <c r="G375" s="37" t="s">
        <v>133</v>
      </c>
      <c r="H375" t="s">
        <v>25</v>
      </c>
      <c r="I375" t="s">
        <v>134</v>
      </c>
      <c r="J375" t="s">
        <v>106</v>
      </c>
      <c r="K375" t="s">
        <v>107</v>
      </c>
      <c r="L375" t="s">
        <v>97</v>
      </c>
      <c r="M375" t="s">
        <v>108</v>
      </c>
      <c r="N375" t="s">
        <v>100</v>
      </c>
      <c r="O375" t="s">
        <v>109</v>
      </c>
      <c r="P375">
        <v>10</v>
      </c>
      <c r="Q375" t="s">
        <v>267</v>
      </c>
      <c r="R375">
        <v>45</v>
      </c>
      <c r="S375" t="s">
        <v>288</v>
      </c>
      <c r="T375" t="s">
        <v>152</v>
      </c>
      <c r="U375" t="s">
        <v>294</v>
      </c>
      <c r="V375" t="s">
        <v>97</v>
      </c>
      <c r="W375" t="s">
        <v>142</v>
      </c>
      <c r="X375">
        <v>1</v>
      </c>
      <c r="Y375" t="s">
        <v>97</v>
      </c>
      <c r="Z375" s="38">
        <v>43110.416678240741</v>
      </c>
      <c r="AA375" t="s">
        <v>128</v>
      </c>
      <c r="AB375" t="s">
        <v>97</v>
      </c>
    </row>
    <row r="376" spans="1:28" x14ac:dyDescent="0.3">
      <c r="A376" s="40">
        <v>375</v>
      </c>
      <c r="B376" s="8">
        <v>11</v>
      </c>
      <c r="C376" s="8">
        <v>11</v>
      </c>
      <c r="D376" s="8">
        <v>53</v>
      </c>
      <c r="E376" t="s">
        <v>295</v>
      </c>
      <c r="F376">
        <v>107127855</v>
      </c>
      <c r="G376" s="37" t="s">
        <v>129</v>
      </c>
      <c r="H376" t="s">
        <v>19</v>
      </c>
      <c r="I376" t="s">
        <v>290</v>
      </c>
      <c r="J376" t="s">
        <v>291</v>
      </c>
      <c r="K376" t="s">
        <v>107</v>
      </c>
      <c r="L376" t="s">
        <v>97</v>
      </c>
      <c r="M376" t="s">
        <v>108</v>
      </c>
      <c r="N376" t="s">
        <v>100</v>
      </c>
      <c r="O376" t="s">
        <v>109</v>
      </c>
      <c r="P376">
        <v>10</v>
      </c>
      <c r="Q376" t="s">
        <v>267</v>
      </c>
      <c r="R376">
        <v>45</v>
      </c>
      <c r="S376" t="s">
        <v>288</v>
      </c>
      <c r="T376" t="s">
        <v>152</v>
      </c>
      <c r="U376" t="s">
        <v>294</v>
      </c>
      <c r="V376" t="s">
        <v>97</v>
      </c>
      <c r="W376" t="s">
        <v>145</v>
      </c>
      <c r="X376">
        <v>1</v>
      </c>
      <c r="Y376" t="s">
        <v>97</v>
      </c>
      <c r="Z376" s="38">
        <v>42147.559004629627</v>
      </c>
      <c r="AA376" t="s">
        <v>114</v>
      </c>
      <c r="AB376" t="s">
        <v>97</v>
      </c>
    </row>
    <row r="377" spans="1:28" x14ac:dyDescent="0.3">
      <c r="A377" s="40">
        <v>376</v>
      </c>
      <c r="B377" s="8">
        <v>15</v>
      </c>
      <c r="C377" s="8">
        <v>1</v>
      </c>
      <c r="D377" s="8">
        <v>0</v>
      </c>
      <c r="E377" t="s">
        <v>97</v>
      </c>
      <c r="F377">
        <v>44857</v>
      </c>
      <c r="G377" s="37" t="s">
        <v>98</v>
      </c>
      <c r="H377" t="s">
        <v>97</v>
      </c>
      <c r="I377" t="s">
        <v>97</v>
      </c>
      <c r="J377" t="s">
        <v>97</v>
      </c>
      <c r="K377" t="s">
        <v>97</v>
      </c>
      <c r="L377" t="s">
        <v>97</v>
      </c>
      <c r="M377" t="s">
        <v>99</v>
      </c>
      <c r="N377" t="s">
        <v>100</v>
      </c>
      <c r="O377" t="s">
        <v>97</v>
      </c>
      <c r="P377" t="s">
        <v>97</v>
      </c>
      <c r="Q377" t="s">
        <v>126</v>
      </c>
      <c r="R377" t="s">
        <v>97</v>
      </c>
      <c r="S377" t="s">
        <v>97</v>
      </c>
      <c r="T377" t="s">
        <v>111</v>
      </c>
      <c r="U377" t="s">
        <v>97</v>
      </c>
      <c r="V377" t="s">
        <v>97</v>
      </c>
      <c r="W377" t="s">
        <v>97</v>
      </c>
      <c r="X377">
        <v>1</v>
      </c>
      <c r="Y377" t="s">
        <v>97</v>
      </c>
      <c r="Z377" s="38">
        <v>40491.333333333336</v>
      </c>
      <c r="AA377" t="s">
        <v>102</v>
      </c>
      <c r="AB377" t="s">
        <v>97</v>
      </c>
    </row>
    <row r="378" spans="1:28" x14ac:dyDescent="0.3">
      <c r="A378" s="40">
        <v>377</v>
      </c>
      <c r="B378" s="8">
        <v>15</v>
      </c>
      <c r="C378" s="8">
        <v>7</v>
      </c>
      <c r="D378" s="8">
        <v>0</v>
      </c>
      <c r="E378" t="s">
        <v>297</v>
      </c>
      <c r="F378">
        <v>452249812</v>
      </c>
      <c r="G378" s="37" t="s">
        <v>104</v>
      </c>
      <c r="H378" t="s">
        <v>24</v>
      </c>
      <c r="I378" t="s">
        <v>105</v>
      </c>
      <c r="J378" t="s">
        <v>106</v>
      </c>
      <c r="K378" t="s">
        <v>107</v>
      </c>
      <c r="L378" t="s">
        <v>97</v>
      </c>
      <c r="M378" t="s">
        <v>108</v>
      </c>
      <c r="N378" t="s">
        <v>100</v>
      </c>
      <c r="O378" t="s">
        <v>109</v>
      </c>
      <c r="P378">
        <v>4672</v>
      </c>
      <c r="Q378" t="s">
        <v>267</v>
      </c>
      <c r="R378">
        <v>4672</v>
      </c>
      <c r="S378" t="s">
        <v>298</v>
      </c>
      <c r="T378" t="s">
        <v>122</v>
      </c>
      <c r="U378" t="s">
        <v>275</v>
      </c>
      <c r="V378" t="s">
        <v>97</v>
      </c>
      <c r="W378" t="s">
        <v>113</v>
      </c>
      <c r="X378">
        <v>1</v>
      </c>
      <c r="Y378" t="s">
        <v>97</v>
      </c>
      <c r="Z378" s="38">
        <v>43277.598923611113</v>
      </c>
      <c r="AA378" t="s">
        <v>128</v>
      </c>
      <c r="AB378" t="s">
        <v>97</v>
      </c>
    </row>
    <row r="379" spans="1:28" x14ac:dyDescent="0.3">
      <c r="A379" s="40">
        <v>378</v>
      </c>
      <c r="B379" s="8">
        <v>15</v>
      </c>
      <c r="C379" s="8">
        <v>7</v>
      </c>
      <c r="D379" s="8">
        <v>0</v>
      </c>
      <c r="E379" t="s">
        <v>97</v>
      </c>
      <c r="F379">
        <v>452249847</v>
      </c>
      <c r="G379" s="37" t="s">
        <v>98</v>
      </c>
      <c r="H379" t="s">
        <v>97</v>
      </c>
      <c r="I379" t="s">
        <v>97</v>
      </c>
      <c r="J379" t="s">
        <v>97</v>
      </c>
      <c r="K379" t="s">
        <v>97</v>
      </c>
      <c r="L379" t="s">
        <v>97</v>
      </c>
      <c r="M379" t="s">
        <v>99</v>
      </c>
      <c r="N379" t="s">
        <v>100</v>
      </c>
      <c r="O379" t="s">
        <v>97</v>
      </c>
      <c r="P379" t="s">
        <v>97</v>
      </c>
      <c r="Q379" t="s">
        <v>126</v>
      </c>
      <c r="R379" t="s">
        <v>97</v>
      </c>
      <c r="S379" t="s">
        <v>97</v>
      </c>
      <c r="T379" t="s">
        <v>122</v>
      </c>
      <c r="U379" t="s">
        <v>97</v>
      </c>
      <c r="V379" t="s">
        <v>97</v>
      </c>
      <c r="W379" t="s">
        <v>97</v>
      </c>
      <c r="X379">
        <v>1</v>
      </c>
      <c r="Y379" t="s">
        <v>97</v>
      </c>
      <c r="Z379" s="38">
        <v>40491.333333333336</v>
      </c>
      <c r="AA379" t="s">
        <v>102</v>
      </c>
      <c r="AB379" t="s">
        <v>97</v>
      </c>
    </row>
    <row r="380" spans="1:28" x14ac:dyDescent="0.3">
      <c r="A380" s="40">
        <v>379</v>
      </c>
      <c r="B380" s="8">
        <v>15</v>
      </c>
      <c r="C380" s="8">
        <v>7</v>
      </c>
      <c r="D380" s="8">
        <v>0</v>
      </c>
      <c r="E380" t="s">
        <v>130</v>
      </c>
      <c r="F380">
        <v>452249820</v>
      </c>
      <c r="G380" s="37" t="s">
        <v>129</v>
      </c>
      <c r="H380" t="s">
        <v>19</v>
      </c>
      <c r="I380" t="s">
        <v>131</v>
      </c>
      <c r="J380" t="s">
        <v>201</v>
      </c>
      <c r="K380" t="s">
        <v>107</v>
      </c>
      <c r="L380" t="s">
        <v>97</v>
      </c>
      <c r="M380" t="s">
        <v>99</v>
      </c>
      <c r="N380" t="s">
        <v>100</v>
      </c>
      <c r="O380" t="s">
        <v>163</v>
      </c>
      <c r="P380" t="s">
        <v>97</v>
      </c>
      <c r="Q380" t="s">
        <v>120</v>
      </c>
      <c r="R380">
        <v>833</v>
      </c>
      <c r="S380" t="s">
        <v>121</v>
      </c>
      <c r="T380" t="s">
        <v>122</v>
      </c>
      <c r="U380" t="s">
        <v>275</v>
      </c>
      <c r="V380" t="s">
        <v>97</v>
      </c>
      <c r="W380" t="s">
        <v>97</v>
      </c>
      <c r="X380">
        <v>1</v>
      </c>
      <c r="Y380" t="s">
        <v>97</v>
      </c>
      <c r="Z380" s="38">
        <v>40828.506076388891</v>
      </c>
      <c r="AA380" t="s">
        <v>114</v>
      </c>
      <c r="AB380" t="s">
        <v>97</v>
      </c>
    </row>
    <row r="381" spans="1:28" x14ac:dyDescent="0.3">
      <c r="A381" s="40">
        <v>380</v>
      </c>
      <c r="B381" s="8">
        <v>15</v>
      </c>
      <c r="C381" s="8">
        <v>7</v>
      </c>
      <c r="D381" s="8">
        <v>0</v>
      </c>
      <c r="E381" t="s">
        <v>297</v>
      </c>
      <c r="F381">
        <v>452249839</v>
      </c>
      <c r="G381" s="37" t="s">
        <v>127</v>
      </c>
      <c r="H381" t="s">
        <v>18</v>
      </c>
      <c r="I381" t="s">
        <v>18</v>
      </c>
      <c r="J381" t="s">
        <v>174</v>
      </c>
      <c r="K381" t="s">
        <v>107</v>
      </c>
      <c r="L381" t="s">
        <v>97</v>
      </c>
      <c r="M381" t="s">
        <v>108</v>
      </c>
      <c r="N381" t="s">
        <v>100</v>
      </c>
      <c r="O381" t="s">
        <v>109</v>
      </c>
      <c r="P381">
        <v>389</v>
      </c>
      <c r="Q381" t="s">
        <v>120</v>
      </c>
      <c r="R381">
        <v>389</v>
      </c>
      <c r="S381" t="s">
        <v>121</v>
      </c>
      <c r="T381" t="s">
        <v>122</v>
      </c>
      <c r="U381" t="s">
        <v>275</v>
      </c>
      <c r="V381" t="s">
        <v>97</v>
      </c>
      <c r="W381" t="s">
        <v>113</v>
      </c>
      <c r="X381">
        <v>1</v>
      </c>
      <c r="Y381" t="s">
        <v>97</v>
      </c>
      <c r="Z381" s="38">
        <v>43277.59202546296</v>
      </c>
      <c r="AA381" t="s">
        <v>128</v>
      </c>
      <c r="AB381" t="s">
        <v>97</v>
      </c>
    </row>
    <row r="382" spans="1:28" x14ac:dyDescent="0.3">
      <c r="A382" s="40">
        <v>381</v>
      </c>
      <c r="B382" s="8">
        <v>15</v>
      </c>
      <c r="C382" s="8">
        <v>7</v>
      </c>
      <c r="D382" s="8">
        <v>0</v>
      </c>
      <c r="E382" t="s">
        <v>297</v>
      </c>
      <c r="F382">
        <v>452249804</v>
      </c>
      <c r="G382" s="37" t="s">
        <v>133</v>
      </c>
      <c r="H382" t="s">
        <v>25</v>
      </c>
      <c r="I382" t="s">
        <v>134</v>
      </c>
      <c r="J382" t="s">
        <v>106</v>
      </c>
      <c r="K382" t="s">
        <v>107</v>
      </c>
      <c r="L382" t="s">
        <v>97</v>
      </c>
      <c r="M382" t="s">
        <v>108</v>
      </c>
      <c r="N382" t="s">
        <v>100</v>
      </c>
      <c r="O382" t="s">
        <v>109</v>
      </c>
      <c r="P382">
        <v>4672</v>
      </c>
      <c r="Q382" t="s">
        <v>267</v>
      </c>
      <c r="R382">
        <v>4672</v>
      </c>
      <c r="S382" t="s">
        <v>298</v>
      </c>
      <c r="T382" t="s">
        <v>122</v>
      </c>
      <c r="U382" t="s">
        <v>275</v>
      </c>
      <c r="V382" t="s">
        <v>97</v>
      </c>
      <c r="W382" t="s">
        <v>167</v>
      </c>
      <c r="X382">
        <v>1</v>
      </c>
      <c r="Y382" t="s">
        <v>97</v>
      </c>
      <c r="Z382" s="38">
        <v>43277.598645833335</v>
      </c>
      <c r="AA382" t="s">
        <v>128</v>
      </c>
      <c r="AB382" t="s">
        <v>97</v>
      </c>
    </row>
    <row r="383" spans="1:28" x14ac:dyDescent="0.3">
      <c r="A383" s="40">
        <v>382</v>
      </c>
      <c r="B383" s="8">
        <v>15</v>
      </c>
      <c r="C383" s="8">
        <v>11</v>
      </c>
      <c r="D383" s="8">
        <v>54</v>
      </c>
      <c r="E383" t="s">
        <v>297</v>
      </c>
      <c r="F383">
        <v>107128185</v>
      </c>
      <c r="G383" s="37" t="s">
        <v>129</v>
      </c>
      <c r="H383" t="s">
        <v>19</v>
      </c>
      <c r="I383" t="s">
        <v>290</v>
      </c>
      <c r="J383" t="s">
        <v>291</v>
      </c>
      <c r="K383" t="s">
        <v>107</v>
      </c>
      <c r="L383" t="s">
        <v>97</v>
      </c>
      <c r="M383" t="s">
        <v>108</v>
      </c>
      <c r="N383" t="s">
        <v>100</v>
      </c>
      <c r="O383" t="s">
        <v>109</v>
      </c>
      <c r="P383">
        <v>10</v>
      </c>
      <c r="Q383" t="s">
        <v>267</v>
      </c>
      <c r="R383">
        <v>45</v>
      </c>
      <c r="S383" t="s">
        <v>288</v>
      </c>
      <c r="T383" t="s">
        <v>152</v>
      </c>
      <c r="U383" t="s">
        <v>275</v>
      </c>
      <c r="V383" t="s">
        <v>97</v>
      </c>
      <c r="W383" t="s">
        <v>299</v>
      </c>
      <c r="X383">
        <v>1</v>
      </c>
      <c r="Y383" t="s">
        <v>97</v>
      </c>
      <c r="Z383" s="38">
        <v>42017.420891203707</v>
      </c>
      <c r="AA383" t="s">
        <v>114</v>
      </c>
      <c r="AB383" t="s">
        <v>97</v>
      </c>
    </row>
    <row r="384" spans="1:28" x14ac:dyDescent="0.3">
      <c r="A384" s="40">
        <v>383</v>
      </c>
      <c r="B384" s="8">
        <v>15</v>
      </c>
      <c r="C384" s="8">
        <v>11</v>
      </c>
      <c r="D384" s="8">
        <v>54</v>
      </c>
      <c r="E384" t="s">
        <v>297</v>
      </c>
      <c r="F384">
        <v>22603404773</v>
      </c>
      <c r="G384" s="37" t="s">
        <v>133</v>
      </c>
      <c r="H384" t="s">
        <v>25</v>
      </c>
      <c r="I384" t="s">
        <v>153</v>
      </c>
      <c r="J384" t="s">
        <v>174</v>
      </c>
      <c r="K384" t="s">
        <v>107</v>
      </c>
      <c r="L384" t="s">
        <v>97</v>
      </c>
      <c r="M384" t="s">
        <v>108</v>
      </c>
      <c r="N384" t="s">
        <v>100</v>
      </c>
      <c r="O384" t="s">
        <v>109</v>
      </c>
      <c r="P384">
        <v>226</v>
      </c>
      <c r="Q384" t="s">
        <v>120</v>
      </c>
      <c r="R384">
        <v>1</v>
      </c>
      <c r="S384" t="s">
        <v>156</v>
      </c>
      <c r="T384" t="s">
        <v>152</v>
      </c>
      <c r="U384" t="s">
        <v>275</v>
      </c>
      <c r="V384" t="s">
        <v>97</v>
      </c>
      <c r="W384" t="s">
        <v>113</v>
      </c>
      <c r="X384">
        <v>1</v>
      </c>
      <c r="Y384" t="s">
        <v>97</v>
      </c>
      <c r="Z384" s="38">
        <v>42594.42659722222</v>
      </c>
      <c r="AA384" t="s">
        <v>114</v>
      </c>
      <c r="AB384" t="s">
        <v>97</v>
      </c>
    </row>
    <row r="385" spans="1:28" x14ac:dyDescent="0.3">
      <c r="A385" s="40">
        <v>384</v>
      </c>
      <c r="B385" s="8">
        <v>22</v>
      </c>
      <c r="C385" s="8">
        <v>1</v>
      </c>
      <c r="D385" s="8">
        <v>0</v>
      </c>
      <c r="E385" t="s">
        <v>97</v>
      </c>
      <c r="F385">
        <v>36420</v>
      </c>
      <c r="G385" s="37" t="s">
        <v>98</v>
      </c>
      <c r="H385" t="s">
        <v>97</v>
      </c>
      <c r="I385" t="s">
        <v>97</v>
      </c>
      <c r="J385" t="s">
        <v>97</v>
      </c>
      <c r="K385" t="s">
        <v>97</v>
      </c>
      <c r="L385" t="s">
        <v>97</v>
      </c>
      <c r="M385" t="s">
        <v>99</v>
      </c>
      <c r="N385" t="s">
        <v>100</v>
      </c>
      <c r="O385" t="s">
        <v>97</v>
      </c>
      <c r="P385" t="s">
        <v>97</v>
      </c>
      <c r="Q385" t="s">
        <v>126</v>
      </c>
      <c r="R385" t="s">
        <v>97</v>
      </c>
      <c r="S385" t="s">
        <v>97</v>
      </c>
      <c r="T385" t="s">
        <v>111</v>
      </c>
      <c r="U385" t="s">
        <v>97</v>
      </c>
      <c r="V385" t="s">
        <v>97</v>
      </c>
      <c r="W385" t="s">
        <v>97</v>
      </c>
      <c r="X385">
        <v>1</v>
      </c>
      <c r="Y385" t="s">
        <v>97</v>
      </c>
      <c r="Z385" s="38">
        <v>40491.333333333336</v>
      </c>
      <c r="AA385" t="s">
        <v>102</v>
      </c>
      <c r="AB385" t="s">
        <v>97</v>
      </c>
    </row>
    <row r="386" spans="1:28" x14ac:dyDescent="0.3">
      <c r="A386" s="40">
        <v>385</v>
      </c>
      <c r="B386" s="8">
        <v>22</v>
      </c>
      <c r="C386" s="8">
        <v>2</v>
      </c>
      <c r="D386" s="8">
        <v>0</v>
      </c>
      <c r="E386" t="s">
        <v>97</v>
      </c>
      <c r="F386">
        <v>20673003016</v>
      </c>
      <c r="G386" s="37" t="s">
        <v>133</v>
      </c>
      <c r="H386" t="s">
        <v>25</v>
      </c>
      <c r="I386" t="s">
        <v>273</v>
      </c>
      <c r="J386" t="s">
        <v>154</v>
      </c>
      <c r="K386" t="s">
        <v>97</v>
      </c>
      <c r="L386" t="s">
        <v>97</v>
      </c>
      <c r="M386" t="s">
        <v>99</v>
      </c>
      <c r="N386" t="s">
        <v>100</v>
      </c>
      <c r="O386" t="s">
        <v>97</v>
      </c>
      <c r="P386" t="s">
        <v>97</v>
      </c>
      <c r="Q386" t="s">
        <v>267</v>
      </c>
      <c r="R386" t="s">
        <v>97</v>
      </c>
      <c r="S386" t="s">
        <v>274</v>
      </c>
      <c r="T386" t="s">
        <v>97</v>
      </c>
      <c r="U386" t="s">
        <v>97</v>
      </c>
      <c r="V386" t="s">
        <v>97</v>
      </c>
      <c r="W386" t="s">
        <v>97</v>
      </c>
      <c r="X386">
        <v>1</v>
      </c>
      <c r="Y386" t="s">
        <v>97</v>
      </c>
      <c r="Z386" s="38">
        <v>40666.659178240741</v>
      </c>
      <c r="AA386" t="s">
        <v>114</v>
      </c>
      <c r="AB386" t="s">
        <v>97</v>
      </c>
    </row>
    <row r="387" spans="1:28" x14ac:dyDescent="0.3">
      <c r="A387" s="40">
        <v>386</v>
      </c>
      <c r="B387" s="8">
        <v>22</v>
      </c>
      <c r="C387" s="8">
        <v>7</v>
      </c>
      <c r="D387" s="8">
        <v>0</v>
      </c>
      <c r="E387" t="s">
        <v>97</v>
      </c>
      <c r="F387">
        <v>443699765</v>
      </c>
      <c r="G387" s="37" t="s">
        <v>98</v>
      </c>
      <c r="H387" t="s">
        <v>97</v>
      </c>
      <c r="I387" t="s">
        <v>97</v>
      </c>
      <c r="J387" t="s">
        <v>97</v>
      </c>
      <c r="K387" t="s">
        <v>97</v>
      </c>
      <c r="L387" t="s">
        <v>97</v>
      </c>
      <c r="M387" t="s">
        <v>99</v>
      </c>
      <c r="N387" t="s">
        <v>100</v>
      </c>
      <c r="O387" t="s">
        <v>97</v>
      </c>
      <c r="P387" t="s">
        <v>97</v>
      </c>
      <c r="Q387" t="s">
        <v>126</v>
      </c>
      <c r="R387" t="s">
        <v>97</v>
      </c>
      <c r="S387" t="s">
        <v>97</v>
      </c>
      <c r="T387" t="s">
        <v>122</v>
      </c>
      <c r="U387" t="s">
        <v>97</v>
      </c>
      <c r="V387" t="s">
        <v>97</v>
      </c>
      <c r="W387" t="s">
        <v>97</v>
      </c>
      <c r="X387">
        <v>1</v>
      </c>
      <c r="Y387" t="s">
        <v>97</v>
      </c>
      <c r="Z387" s="38">
        <v>40491.333333333336</v>
      </c>
      <c r="AA387" t="s">
        <v>102</v>
      </c>
      <c r="AB387" t="s">
        <v>97</v>
      </c>
    </row>
    <row r="388" spans="1:28" x14ac:dyDescent="0.3">
      <c r="A388" s="40">
        <v>387</v>
      </c>
      <c r="B388" s="8">
        <v>22</v>
      </c>
      <c r="C388" s="8">
        <v>7</v>
      </c>
      <c r="D388" s="8">
        <v>0</v>
      </c>
      <c r="E388" t="s">
        <v>97</v>
      </c>
      <c r="F388">
        <v>443699773</v>
      </c>
      <c r="G388" s="37" t="s">
        <v>98</v>
      </c>
      <c r="H388" t="s">
        <v>97</v>
      </c>
      <c r="I388" t="s">
        <v>97</v>
      </c>
      <c r="J388" t="s">
        <v>97</v>
      </c>
      <c r="K388" t="s">
        <v>97</v>
      </c>
      <c r="L388" t="s">
        <v>97</v>
      </c>
      <c r="M388" t="s">
        <v>99</v>
      </c>
      <c r="N388" t="s">
        <v>100</v>
      </c>
      <c r="O388" t="s">
        <v>97</v>
      </c>
      <c r="P388" t="s">
        <v>97</v>
      </c>
      <c r="Q388" t="s">
        <v>126</v>
      </c>
      <c r="R388" t="s">
        <v>97</v>
      </c>
      <c r="S388" t="s">
        <v>97</v>
      </c>
      <c r="T388" t="s">
        <v>122</v>
      </c>
      <c r="U388" t="s">
        <v>97</v>
      </c>
      <c r="V388" t="s">
        <v>97</v>
      </c>
      <c r="W388" t="s">
        <v>97</v>
      </c>
      <c r="X388">
        <v>1</v>
      </c>
      <c r="Y388" t="s">
        <v>97</v>
      </c>
      <c r="Z388" s="38">
        <v>40491.333333333336</v>
      </c>
      <c r="AA388" t="s">
        <v>102</v>
      </c>
      <c r="AB388" t="s">
        <v>97</v>
      </c>
    </row>
    <row r="389" spans="1:28" x14ac:dyDescent="0.3">
      <c r="A389" s="40">
        <v>389</v>
      </c>
      <c r="B389" s="8">
        <v>22</v>
      </c>
      <c r="C389" s="8">
        <v>7</v>
      </c>
      <c r="D389" s="8">
        <v>0</v>
      </c>
      <c r="E389" t="s">
        <v>130</v>
      </c>
      <c r="F389">
        <v>452899523</v>
      </c>
      <c r="G389" s="37" t="s">
        <v>129</v>
      </c>
      <c r="H389" t="s">
        <v>19</v>
      </c>
      <c r="I389" t="s">
        <v>131</v>
      </c>
      <c r="J389" t="s">
        <v>201</v>
      </c>
      <c r="K389" t="s">
        <v>107</v>
      </c>
      <c r="L389" t="s">
        <v>97</v>
      </c>
      <c r="M389" t="s">
        <v>99</v>
      </c>
      <c r="N389" t="s">
        <v>100</v>
      </c>
      <c r="O389" t="s">
        <v>116</v>
      </c>
      <c r="P389" t="s">
        <v>97</v>
      </c>
      <c r="Q389" t="s">
        <v>120</v>
      </c>
      <c r="R389">
        <v>833</v>
      </c>
      <c r="S389" t="s">
        <v>121</v>
      </c>
      <c r="T389" t="s">
        <v>122</v>
      </c>
      <c r="U389" t="s">
        <v>275</v>
      </c>
      <c r="V389" t="s">
        <v>97</v>
      </c>
      <c r="W389" t="s">
        <v>97</v>
      </c>
      <c r="X389">
        <v>1</v>
      </c>
      <c r="Y389" t="s">
        <v>97</v>
      </c>
      <c r="Z389" s="38">
        <v>40835.457858796297</v>
      </c>
      <c r="AA389" t="s">
        <v>114</v>
      </c>
      <c r="AB389" t="s">
        <v>97</v>
      </c>
    </row>
    <row r="390" spans="1:28" x14ac:dyDescent="0.3">
      <c r="A390" s="40">
        <v>390</v>
      </c>
      <c r="B390" s="8">
        <v>22</v>
      </c>
      <c r="C390" s="8">
        <v>7</v>
      </c>
      <c r="D390" s="8">
        <v>0</v>
      </c>
      <c r="E390" t="s">
        <v>97</v>
      </c>
      <c r="F390">
        <v>181145266</v>
      </c>
      <c r="G390" s="37" t="s">
        <v>98</v>
      </c>
      <c r="H390" t="s">
        <v>97</v>
      </c>
      <c r="I390" t="s">
        <v>97</v>
      </c>
      <c r="J390" t="s">
        <v>97</v>
      </c>
      <c r="K390" t="s">
        <v>97</v>
      </c>
      <c r="L390" t="s">
        <v>97</v>
      </c>
      <c r="M390" t="s">
        <v>99</v>
      </c>
      <c r="N390" t="s">
        <v>118</v>
      </c>
      <c r="O390" t="s">
        <v>97</v>
      </c>
      <c r="P390" t="s">
        <v>97</v>
      </c>
      <c r="Q390" t="s">
        <v>126</v>
      </c>
      <c r="R390" t="s">
        <v>97</v>
      </c>
      <c r="S390" t="s">
        <v>97</v>
      </c>
      <c r="T390" t="s">
        <v>122</v>
      </c>
      <c r="U390" t="s">
        <v>97</v>
      </c>
      <c r="V390" t="s">
        <v>97</v>
      </c>
      <c r="W390" t="s">
        <v>97</v>
      </c>
      <c r="X390">
        <v>1</v>
      </c>
      <c r="Y390" t="s">
        <v>97</v>
      </c>
      <c r="Z390" s="38">
        <v>40491.333333333336</v>
      </c>
      <c r="AA390" t="s">
        <v>102</v>
      </c>
      <c r="AB390" t="s">
        <v>97</v>
      </c>
    </row>
    <row r="391" spans="1:28" x14ac:dyDescent="0.3">
      <c r="A391" s="40">
        <v>391</v>
      </c>
      <c r="B391" s="8">
        <v>22</v>
      </c>
      <c r="C391" s="8">
        <v>7</v>
      </c>
      <c r="D391" s="8">
        <v>0</v>
      </c>
      <c r="E391" t="s">
        <v>97</v>
      </c>
      <c r="F391">
        <v>1112503926</v>
      </c>
      <c r="G391" s="37" t="s">
        <v>98</v>
      </c>
      <c r="H391" t="s">
        <v>97</v>
      </c>
      <c r="I391" t="s">
        <v>97</v>
      </c>
      <c r="J391" t="s">
        <v>97</v>
      </c>
      <c r="K391" t="s">
        <v>97</v>
      </c>
      <c r="L391" t="s">
        <v>97</v>
      </c>
      <c r="M391" t="s">
        <v>99</v>
      </c>
      <c r="N391" t="s">
        <v>100</v>
      </c>
      <c r="O391" t="s">
        <v>97</v>
      </c>
      <c r="P391" t="s">
        <v>97</v>
      </c>
      <c r="Q391" t="s">
        <v>126</v>
      </c>
      <c r="R391" t="s">
        <v>97</v>
      </c>
      <c r="S391" t="s">
        <v>97</v>
      </c>
      <c r="T391" t="s">
        <v>122</v>
      </c>
      <c r="U391" t="s">
        <v>97</v>
      </c>
      <c r="V391" t="s">
        <v>97</v>
      </c>
      <c r="W391" t="s">
        <v>97</v>
      </c>
      <c r="X391">
        <v>1</v>
      </c>
      <c r="Y391" t="s">
        <v>97</v>
      </c>
      <c r="Z391" s="38">
        <v>40491.333333333336</v>
      </c>
      <c r="AA391" t="s">
        <v>102</v>
      </c>
      <c r="AB391" t="s">
        <v>97</v>
      </c>
    </row>
    <row r="392" spans="1:28" x14ac:dyDescent="0.3">
      <c r="A392" s="40">
        <v>392</v>
      </c>
      <c r="B392" s="8">
        <v>22</v>
      </c>
      <c r="C392" s="8">
        <v>7</v>
      </c>
      <c r="D392" s="8">
        <v>0</v>
      </c>
      <c r="E392" t="s">
        <v>97</v>
      </c>
      <c r="F392">
        <v>11935812</v>
      </c>
      <c r="G392" s="37" t="s">
        <v>98</v>
      </c>
      <c r="H392" t="s">
        <v>97</v>
      </c>
      <c r="I392" t="s">
        <v>97</v>
      </c>
      <c r="J392" t="s">
        <v>97</v>
      </c>
      <c r="K392" t="s">
        <v>97</v>
      </c>
      <c r="L392" t="s">
        <v>97</v>
      </c>
      <c r="M392" t="s">
        <v>99</v>
      </c>
      <c r="N392" t="s">
        <v>100</v>
      </c>
      <c r="O392" t="s">
        <v>97</v>
      </c>
      <c r="P392" t="s">
        <v>97</v>
      </c>
      <c r="Q392" t="s">
        <v>126</v>
      </c>
      <c r="R392" t="s">
        <v>97</v>
      </c>
      <c r="S392" t="s">
        <v>97</v>
      </c>
      <c r="T392" t="s">
        <v>122</v>
      </c>
      <c r="U392" t="s">
        <v>97</v>
      </c>
      <c r="V392" t="s">
        <v>97</v>
      </c>
      <c r="W392" t="s">
        <v>97</v>
      </c>
      <c r="X392">
        <v>1</v>
      </c>
      <c r="Y392" t="s">
        <v>97</v>
      </c>
      <c r="Z392" s="38">
        <v>40491.333333333336</v>
      </c>
      <c r="AA392" t="s">
        <v>102</v>
      </c>
      <c r="AB392" t="s">
        <v>97</v>
      </c>
    </row>
    <row r="393" spans="1:28" x14ac:dyDescent="0.3">
      <c r="A393" s="40">
        <v>393</v>
      </c>
      <c r="B393" s="8">
        <v>22</v>
      </c>
      <c r="C393" s="8">
        <v>7</v>
      </c>
      <c r="D393" s="8">
        <v>0</v>
      </c>
      <c r="E393" t="s">
        <v>97</v>
      </c>
      <c r="F393">
        <v>113360695</v>
      </c>
      <c r="G393" s="37" t="s">
        <v>98</v>
      </c>
      <c r="H393" t="s">
        <v>97</v>
      </c>
      <c r="I393" t="s">
        <v>97</v>
      </c>
      <c r="J393" t="s">
        <v>97</v>
      </c>
      <c r="K393" t="s">
        <v>97</v>
      </c>
      <c r="L393" t="s">
        <v>97</v>
      </c>
      <c r="M393" t="s">
        <v>99</v>
      </c>
      <c r="N393" t="s">
        <v>100</v>
      </c>
      <c r="O393" t="s">
        <v>97</v>
      </c>
      <c r="P393" t="s">
        <v>97</v>
      </c>
      <c r="Q393" t="s">
        <v>126</v>
      </c>
      <c r="R393" t="s">
        <v>97</v>
      </c>
      <c r="S393" t="s">
        <v>97</v>
      </c>
      <c r="T393" t="s">
        <v>122</v>
      </c>
      <c r="U393" t="s">
        <v>97</v>
      </c>
      <c r="V393" t="s">
        <v>97</v>
      </c>
      <c r="W393" t="s">
        <v>97</v>
      </c>
      <c r="X393">
        <v>1</v>
      </c>
      <c r="Y393" t="s">
        <v>97</v>
      </c>
      <c r="Z393" s="38">
        <v>40491.333333333336</v>
      </c>
      <c r="AA393" t="s">
        <v>102</v>
      </c>
      <c r="AB393" t="s">
        <v>97</v>
      </c>
    </row>
    <row r="394" spans="1:28" x14ac:dyDescent="0.3">
      <c r="A394" s="40">
        <v>394</v>
      </c>
      <c r="B394" s="8">
        <v>22</v>
      </c>
      <c r="C394" s="8">
        <v>7</v>
      </c>
      <c r="D394" s="8">
        <v>0</v>
      </c>
      <c r="E394" t="s">
        <v>97</v>
      </c>
      <c r="F394">
        <v>113333523</v>
      </c>
      <c r="G394" s="37" t="s">
        <v>98</v>
      </c>
      <c r="H394" t="s">
        <v>97</v>
      </c>
      <c r="I394" t="s">
        <v>97</v>
      </c>
      <c r="J394" t="s">
        <v>97</v>
      </c>
      <c r="K394" t="s">
        <v>97</v>
      </c>
      <c r="L394" t="s">
        <v>97</v>
      </c>
      <c r="M394" t="s">
        <v>99</v>
      </c>
      <c r="N394" t="s">
        <v>100</v>
      </c>
      <c r="O394" t="s">
        <v>97</v>
      </c>
      <c r="P394" t="s">
        <v>97</v>
      </c>
      <c r="Q394" t="s">
        <v>126</v>
      </c>
      <c r="R394" t="s">
        <v>97</v>
      </c>
      <c r="S394" t="s">
        <v>97</v>
      </c>
      <c r="T394" t="s">
        <v>122</v>
      </c>
      <c r="U394" t="s">
        <v>97</v>
      </c>
      <c r="V394" t="s">
        <v>97</v>
      </c>
      <c r="W394" t="s">
        <v>97</v>
      </c>
      <c r="X394">
        <v>1</v>
      </c>
      <c r="Y394" t="s">
        <v>97</v>
      </c>
      <c r="Z394" s="38">
        <v>40491.333333333336</v>
      </c>
      <c r="AA394" t="s">
        <v>102</v>
      </c>
      <c r="AB394" t="s">
        <v>97</v>
      </c>
    </row>
    <row r="395" spans="1:28" x14ac:dyDescent="0.3">
      <c r="A395" s="40">
        <v>395</v>
      </c>
      <c r="B395" s="8">
        <v>22</v>
      </c>
      <c r="C395" s="8">
        <v>7</v>
      </c>
      <c r="D395" s="8">
        <v>0</v>
      </c>
      <c r="E395" t="s">
        <v>97</v>
      </c>
      <c r="F395">
        <v>119355928</v>
      </c>
      <c r="G395" s="37" t="s">
        <v>98</v>
      </c>
      <c r="H395" t="s">
        <v>97</v>
      </c>
      <c r="I395" t="s">
        <v>97</v>
      </c>
      <c r="J395" t="s">
        <v>97</v>
      </c>
      <c r="K395" t="s">
        <v>97</v>
      </c>
      <c r="L395" t="s">
        <v>97</v>
      </c>
      <c r="M395" t="s">
        <v>99</v>
      </c>
      <c r="N395" t="s">
        <v>100</v>
      </c>
      <c r="O395" t="s">
        <v>97</v>
      </c>
      <c r="P395" t="s">
        <v>97</v>
      </c>
      <c r="Q395" t="s">
        <v>120</v>
      </c>
      <c r="R395">
        <v>833</v>
      </c>
      <c r="S395" t="s">
        <v>121</v>
      </c>
      <c r="T395" t="s">
        <v>122</v>
      </c>
      <c r="U395" t="s">
        <v>97</v>
      </c>
      <c r="V395" t="s">
        <v>97</v>
      </c>
      <c r="W395" t="s">
        <v>97</v>
      </c>
      <c r="X395">
        <v>1</v>
      </c>
      <c r="Y395" t="s">
        <v>97</v>
      </c>
      <c r="Z395" s="38">
        <v>40491.333333333336</v>
      </c>
      <c r="AA395" t="s">
        <v>102</v>
      </c>
      <c r="AB395" t="s">
        <v>97</v>
      </c>
    </row>
    <row r="396" spans="1:28" x14ac:dyDescent="0.3">
      <c r="A396" s="40">
        <v>396</v>
      </c>
      <c r="B396" s="8">
        <v>22</v>
      </c>
      <c r="C396" s="8">
        <v>7</v>
      </c>
      <c r="D396" s="8">
        <v>0</v>
      </c>
      <c r="E396" t="s">
        <v>97</v>
      </c>
      <c r="F396">
        <v>133014126</v>
      </c>
      <c r="G396" s="37" t="s">
        <v>104</v>
      </c>
      <c r="H396" t="s">
        <v>24</v>
      </c>
      <c r="I396" t="s">
        <v>105</v>
      </c>
      <c r="J396" t="s">
        <v>106</v>
      </c>
      <c r="K396" t="s">
        <v>97</v>
      </c>
      <c r="L396" t="s">
        <v>97</v>
      </c>
      <c r="M396" t="s">
        <v>99</v>
      </c>
      <c r="N396" t="s">
        <v>100</v>
      </c>
      <c r="O396" t="s">
        <v>116</v>
      </c>
      <c r="P396" t="s">
        <v>97</v>
      </c>
      <c r="Q396" t="s">
        <v>120</v>
      </c>
      <c r="R396">
        <v>833</v>
      </c>
      <c r="S396" t="s">
        <v>121</v>
      </c>
      <c r="T396" t="s">
        <v>122</v>
      </c>
      <c r="U396" t="s">
        <v>97</v>
      </c>
      <c r="V396" t="s">
        <v>97</v>
      </c>
      <c r="W396" t="s">
        <v>97</v>
      </c>
      <c r="X396">
        <v>1</v>
      </c>
      <c r="Y396" t="s">
        <v>97</v>
      </c>
      <c r="Z396" s="38">
        <v>40672.473171296297</v>
      </c>
      <c r="AA396" t="s">
        <v>114</v>
      </c>
      <c r="AB396" t="s">
        <v>97</v>
      </c>
    </row>
    <row r="397" spans="1:28" x14ac:dyDescent="0.3">
      <c r="A397" s="40">
        <v>397</v>
      </c>
      <c r="B397" s="8">
        <v>22</v>
      </c>
      <c r="C397" s="8">
        <v>8</v>
      </c>
      <c r="D397" s="8">
        <v>0</v>
      </c>
      <c r="E397" t="s">
        <v>300</v>
      </c>
      <c r="F397">
        <v>4018679530</v>
      </c>
      <c r="G397" s="37" t="s">
        <v>104</v>
      </c>
      <c r="H397" t="s">
        <v>24</v>
      </c>
      <c r="I397" t="s">
        <v>105</v>
      </c>
      <c r="J397" t="s">
        <v>106</v>
      </c>
      <c r="K397" t="s">
        <v>107</v>
      </c>
      <c r="L397" t="s">
        <v>97</v>
      </c>
      <c r="M397" t="s">
        <v>99</v>
      </c>
      <c r="N397" t="s">
        <v>100</v>
      </c>
      <c r="O397" t="s">
        <v>109</v>
      </c>
      <c r="P397">
        <v>11</v>
      </c>
      <c r="Q397" t="s">
        <v>120</v>
      </c>
      <c r="R397" t="s">
        <v>97</v>
      </c>
      <c r="S397" t="s">
        <v>227</v>
      </c>
      <c r="T397" t="s">
        <v>170</v>
      </c>
      <c r="U397" t="s">
        <v>275</v>
      </c>
      <c r="V397" t="s">
        <v>97</v>
      </c>
      <c r="W397" t="s">
        <v>113</v>
      </c>
      <c r="X397">
        <v>1</v>
      </c>
      <c r="Y397" t="s">
        <v>97</v>
      </c>
      <c r="Z397" s="38">
        <v>41627.40179398148</v>
      </c>
      <c r="AA397" t="s">
        <v>114</v>
      </c>
      <c r="AB397" t="s">
        <v>97</v>
      </c>
    </row>
    <row r="398" spans="1:28" x14ac:dyDescent="0.3">
      <c r="A398" s="40">
        <v>398</v>
      </c>
      <c r="B398" s="8">
        <v>22</v>
      </c>
      <c r="C398" s="8">
        <v>9</v>
      </c>
      <c r="D398" s="8">
        <v>0</v>
      </c>
      <c r="E398" t="s">
        <v>97</v>
      </c>
      <c r="F398">
        <v>72061171476</v>
      </c>
      <c r="G398" s="37" t="s">
        <v>129</v>
      </c>
      <c r="H398" t="s">
        <v>19</v>
      </c>
      <c r="I398" t="s">
        <v>19</v>
      </c>
      <c r="J398" t="s">
        <v>97</v>
      </c>
      <c r="K398" t="s">
        <v>97</v>
      </c>
      <c r="L398" t="s">
        <v>97</v>
      </c>
      <c r="M398" t="s">
        <v>99</v>
      </c>
      <c r="N398" t="s">
        <v>118</v>
      </c>
      <c r="O398" t="s">
        <v>109</v>
      </c>
      <c r="P398" t="s">
        <v>97</v>
      </c>
      <c r="Q398" t="s">
        <v>146</v>
      </c>
      <c r="R398" t="s">
        <v>97</v>
      </c>
      <c r="S398" t="s">
        <v>97</v>
      </c>
      <c r="T398" t="s">
        <v>147</v>
      </c>
      <c r="U398" t="s">
        <v>97</v>
      </c>
      <c r="V398" t="s">
        <v>97</v>
      </c>
      <c r="W398" t="s">
        <v>97</v>
      </c>
      <c r="X398">
        <v>1</v>
      </c>
      <c r="Y398" t="s">
        <v>301</v>
      </c>
      <c r="Z398" s="38">
        <v>40491.333333333336</v>
      </c>
      <c r="AA398" t="s">
        <v>102</v>
      </c>
      <c r="AB398" t="s">
        <v>97</v>
      </c>
    </row>
    <row r="399" spans="1:28" x14ac:dyDescent="0.3">
      <c r="A399" s="40">
        <v>399</v>
      </c>
      <c r="B399" s="8">
        <v>22</v>
      </c>
      <c r="C399" s="8">
        <v>11</v>
      </c>
      <c r="D399" s="8">
        <v>0</v>
      </c>
      <c r="E399" t="s">
        <v>97</v>
      </c>
      <c r="F399">
        <v>605573</v>
      </c>
      <c r="G399" s="37" t="s">
        <v>98</v>
      </c>
      <c r="H399" t="s">
        <v>97</v>
      </c>
      <c r="I399" t="s">
        <v>97</v>
      </c>
      <c r="J399" t="s">
        <v>97</v>
      </c>
      <c r="K399" t="s">
        <v>97</v>
      </c>
      <c r="L399" t="s">
        <v>97</v>
      </c>
      <c r="M399" t="s">
        <v>99</v>
      </c>
      <c r="N399" t="s">
        <v>100</v>
      </c>
      <c r="O399" t="s">
        <v>97</v>
      </c>
      <c r="P399" t="s">
        <v>97</v>
      </c>
      <c r="Q399" t="s">
        <v>126</v>
      </c>
      <c r="R399" t="s">
        <v>97</v>
      </c>
      <c r="S399" t="s">
        <v>97</v>
      </c>
      <c r="T399" t="s">
        <v>152</v>
      </c>
      <c r="U399" t="s">
        <v>97</v>
      </c>
      <c r="V399" t="s">
        <v>97</v>
      </c>
      <c r="W399" t="s">
        <v>97</v>
      </c>
      <c r="X399">
        <v>1</v>
      </c>
      <c r="Y399" t="s">
        <v>97</v>
      </c>
      <c r="Z399" s="38">
        <v>40491.333333333336</v>
      </c>
      <c r="AA399" t="s">
        <v>102</v>
      </c>
      <c r="AB399" t="s">
        <v>97</v>
      </c>
    </row>
    <row r="400" spans="1:28" x14ac:dyDescent="0.3">
      <c r="A400" s="40">
        <v>400</v>
      </c>
      <c r="B400" s="8">
        <v>22</v>
      </c>
      <c r="C400" s="8">
        <v>11</v>
      </c>
      <c r="D400" s="8">
        <v>0</v>
      </c>
      <c r="E400" t="s">
        <v>97</v>
      </c>
      <c r="F400">
        <v>22603322939</v>
      </c>
      <c r="G400" s="37" t="s">
        <v>98</v>
      </c>
      <c r="H400" t="s">
        <v>97</v>
      </c>
      <c r="I400" t="s">
        <v>97</v>
      </c>
      <c r="J400" t="s">
        <v>97</v>
      </c>
      <c r="K400" t="s">
        <v>97</v>
      </c>
      <c r="L400" t="s">
        <v>97</v>
      </c>
      <c r="M400" t="s">
        <v>99</v>
      </c>
      <c r="N400" t="s">
        <v>100</v>
      </c>
      <c r="O400" t="s">
        <v>97</v>
      </c>
      <c r="P400" t="s">
        <v>97</v>
      </c>
      <c r="Q400" t="s">
        <v>126</v>
      </c>
      <c r="R400" t="s">
        <v>97</v>
      </c>
      <c r="S400" t="s">
        <v>97</v>
      </c>
      <c r="T400" t="s">
        <v>152</v>
      </c>
      <c r="U400" t="s">
        <v>97</v>
      </c>
      <c r="V400" t="s">
        <v>97</v>
      </c>
      <c r="W400" t="s">
        <v>97</v>
      </c>
      <c r="X400">
        <v>1</v>
      </c>
      <c r="Y400" t="s">
        <v>97</v>
      </c>
      <c r="Z400" s="38">
        <v>40491.333333333336</v>
      </c>
      <c r="AA400" t="s">
        <v>102</v>
      </c>
      <c r="AB400" t="s">
        <v>97</v>
      </c>
    </row>
    <row r="401" spans="1:28" x14ac:dyDescent="0.3">
      <c r="A401" s="40">
        <v>401</v>
      </c>
      <c r="B401" s="8">
        <v>22</v>
      </c>
      <c r="C401" s="8">
        <v>11</v>
      </c>
      <c r="D401" s="8">
        <v>0</v>
      </c>
      <c r="E401" t="s">
        <v>300</v>
      </c>
      <c r="F401">
        <v>22603322912</v>
      </c>
      <c r="G401" s="37" t="s">
        <v>127</v>
      </c>
      <c r="H401" t="s">
        <v>18</v>
      </c>
      <c r="I401" t="s">
        <v>18</v>
      </c>
      <c r="J401" t="s">
        <v>174</v>
      </c>
      <c r="K401" t="s">
        <v>107</v>
      </c>
      <c r="L401" t="s">
        <v>97</v>
      </c>
      <c r="M401" t="s">
        <v>99</v>
      </c>
      <c r="N401" t="s">
        <v>100</v>
      </c>
      <c r="O401" t="s">
        <v>109</v>
      </c>
      <c r="P401">
        <v>226</v>
      </c>
      <c r="Q401" t="s">
        <v>120</v>
      </c>
      <c r="R401">
        <v>1</v>
      </c>
      <c r="S401" t="s">
        <v>156</v>
      </c>
      <c r="T401" t="s">
        <v>152</v>
      </c>
      <c r="U401" t="s">
        <v>275</v>
      </c>
      <c r="V401" t="s">
        <v>97</v>
      </c>
      <c r="W401" t="s">
        <v>113</v>
      </c>
      <c r="X401">
        <v>1</v>
      </c>
      <c r="Y401" t="s">
        <v>97</v>
      </c>
      <c r="Z401" s="38">
        <v>42017.421099537038</v>
      </c>
      <c r="AA401" t="s">
        <v>114</v>
      </c>
      <c r="AB401" t="s">
        <v>97</v>
      </c>
    </row>
    <row r="402" spans="1:28" x14ac:dyDescent="0.3">
      <c r="A402" s="40">
        <v>402</v>
      </c>
      <c r="B402" s="8">
        <v>22</v>
      </c>
      <c r="C402" s="8">
        <v>11</v>
      </c>
      <c r="D402" s="8">
        <v>0</v>
      </c>
      <c r="E402" t="s">
        <v>97</v>
      </c>
      <c r="F402">
        <v>22603178579</v>
      </c>
      <c r="G402" s="37" t="s">
        <v>129</v>
      </c>
      <c r="H402" t="s">
        <v>19</v>
      </c>
      <c r="I402" t="s">
        <v>19</v>
      </c>
      <c r="J402" t="s">
        <v>97</v>
      </c>
      <c r="K402" t="s">
        <v>97</v>
      </c>
      <c r="L402" t="s">
        <v>97</v>
      </c>
      <c r="M402" t="s">
        <v>99</v>
      </c>
      <c r="N402" t="s">
        <v>118</v>
      </c>
      <c r="O402" t="s">
        <v>116</v>
      </c>
      <c r="P402">
        <v>226</v>
      </c>
      <c r="Q402" t="s">
        <v>155</v>
      </c>
      <c r="R402">
        <v>1</v>
      </c>
      <c r="S402" t="s">
        <v>156</v>
      </c>
      <c r="T402" t="s">
        <v>152</v>
      </c>
      <c r="U402" t="s">
        <v>97</v>
      </c>
      <c r="V402" t="s">
        <v>97</v>
      </c>
      <c r="W402" t="s">
        <v>97</v>
      </c>
      <c r="X402">
        <v>1</v>
      </c>
      <c r="Y402" t="s">
        <v>97</v>
      </c>
      <c r="Z402" s="38">
        <v>40491.333333333336</v>
      </c>
      <c r="AA402" t="s">
        <v>102</v>
      </c>
      <c r="AB402" t="s">
        <v>97</v>
      </c>
    </row>
    <row r="403" spans="1:28" x14ac:dyDescent="0.3">
      <c r="A403" s="40">
        <v>403</v>
      </c>
      <c r="B403" s="8">
        <v>22</v>
      </c>
      <c r="C403" s="8">
        <v>11</v>
      </c>
      <c r="D403" s="8">
        <v>0</v>
      </c>
      <c r="E403" t="s">
        <v>97</v>
      </c>
      <c r="F403">
        <v>22603178641</v>
      </c>
      <c r="G403" s="37" t="s">
        <v>98</v>
      </c>
      <c r="H403" t="s">
        <v>97</v>
      </c>
      <c r="I403" t="s">
        <v>97</v>
      </c>
      <c r="J403" t="s">
        <v>97</v>
      </c>
      <c r="K403" t="s">
        <v>97</v>
      </c>
      <c r="L403" t="s">
        <v>97</v>
      </c>
      <c r="M403" t="s">
        <v>99</v>
      </c>
      <c r="N403" t="s">
        <v>100</v>
      </c>
      <c r="O403" t="s">
        <v>97</v>
      </c>
      <c r="P403" t="s">
        <v>97</v>
      </c>
      <c r="Q403" t="s">
        <v>126</v>
      </c>
      <c r="R403" t="s">
        <v>97</v>
      </c>
      <c r="S403" t="s">
        <v>97</v>
      </c>
      <c r="T403" t="s">
        <v>152</v>
      </c>
      <c r="U403" t="s">
        <v>97</v>
      </c>
      <c r="V403" t="s">
        <v>97</v>
      </c>
      <c r="W403" t="s">
        <v>97</v>
      </c>
      <c r="X403">
        <v>1</v>
      </c>
      <c r="Y403" t="s">
        <v>97</v>
      </c>
      <c r="Z403" s="38">
        <v>40491.333333333336</v>
      </c>
      <c r="AA403" t="s">
        <v>102</v>
      </c>
      <c r="AB403" t="s">
        <v>97</v>
      </c>
    </row>
    <row r="404" spans="1:28" x14ac:dyDescent="0.3">
      <c r="A404" s="40">
        <v>404</v>
      </c>
      <c r="B404" s="8">
        <v>22</v>
      </c>
      <c r="C404" s="8">
        <v>11</v>
      </c>
      <c r="D404" s="8">
        <v>0</v>
      </c>
      <c r="E404" t="s">
        <v>97</v>
      </c>
      <c r="F404">
        <v>22603178706</v>
      </c>
      <c r="G404" s="37" t="s">
        <v>98</v>
      </c>
      <c r="H404" t="s">
        <v>97</v>
      </c>
      <c r="I404" t="s">
        <v>97</v>
      </c>
      <c r="J404" t="s">
        <v>97</v>
      </c>
      <c r="K404" t="s">
        <v>97</v>
      </c>
      <c r="L404" t="s">
        <v>97</v>
      </c>
      <c r="M404" t="s">
        <v>99</v>
      </c>
      <c r="N404" t="s">
        <v>100</v>
      </c>
      <c r="O404" t="s">
        <v>97</v>
      </c>
      <c r="P404" t="s">
        <v>97</v>
      </c>
      <c r="Q404" t="s">
        <v>126</v>
      </c>
      <c r="R404" t="s">
        <v>97</v>
      </c>
      <c r="S404" t="s">
        <v>97</v>
      </c>
      <c r="T404" t="s">
        <v>152</v>
      </c>
      <c r="U404" t="s">
        <v>97</v>
      </c>
      <c r="V404" t="s">
        <v>97</v>
      </c>
      <c r="W404" t="s">
        <v>97</v>
      </c>
      <c r="X404">
        <v>1</v>
      </c>
      <c r="Y404" t="s">
        <v>97</v>
      </c>
      <c r="Z404" s="38">
        <v>40491.333333333336</v>
      </c>
      <c r="AA404" t="s">
        <v>102</v>
      </c>
      <c r="AB404" t="s">
        <v>97</v>
      </c>
    </row>
    <row r="405" spans="1:28" x14ac:dyDescent="0.3">
      <c r="A405" s="40">
        <v>405</v>
      </c>
      <c r="B405" s="8">
        <v>22</v>
      </c>
      <c r="C405" s="8">
        <v>11</v>
      </c>
      <c r="D405" s="8">
        <v>0</v>
      </c>
      <c r="E405" t="s">
        <v>300</v>
      </c>
      <c r="F405">
        <v>102014637</v>
      </c>
      <c r="G405" s="37" t="s">
        <v>104</v>
      </c>
      <c r="H405" t="s">
        <v>24</v>
      </c>
      <c r="I405" t="s">
        <v>105</v>
      </c>
      <c r="J405" t="s">
        <v>106</v>
      </c>
      <c r="K405" t="s">
        <v>107</v>
      </c>
      <c r="L405" t="s">
        <v>97</v>
      </c>
      <c r="M405" t="s">
        <v>99</v>
      </c>
      <c r="N405" t="s">
        <v>100</v>
      </c>
      <c r="O405" t="s">
        <v>109</v>
      </c>
      <c r="P405">
        <v>10</v>
      </c>
      <c r="Q405" t="s">
        <v>267</v>
      </c>
      <c r="R405">
        <v>68</v>
      </c>
      <c r="S405" t="s">
        <v>285</v>
      </c>
      <c r="T405" t="s">
        <v>152</v>
      </c>
      <c r="U405" t="s">
        <v>275</v>
      </c>
      <c r="V405" t="s">
        <v>97</v>
      </c>
      <c r="W405" t="s">
        <v>113</v>
      </c>
      <c r="X405">
        <v>1</v>
      </c>
      <c r="Y405" t="s">
        <v>97</v>
      </c>
      <c r="Z405" s="38">
        <v>42017.424618055556</v>
      </c>
      <c r="AA405" t="s">
        <v>114</v>
      </c>
      <c r="AB405" t="s">
        <v>97</v>
      </c>
    </row>
    <row r="406" spans="1:28" x14ac:dyDescent="0.3">
      <c r="A406" s="40">
        <v>406</v>
      </c>
      <c r="B406" s="8">
        <v>22</v>
      </c>
      <c r="C406" s="8">
        <v>11</v>
      </c>
      <c r="D406" s="8">
        <v>0</v>
      </c>
      <c r="E406" t="s">
        <v>130</v>
      </c>
      <c r="F406">
        <v>1013501329</v>
      </c>
      <c r="G406" s="37" t="s">
        <v>133</v>
      </c>
      <c r="H406" t="s">
        <v>25</v>
      </c>
      <c r="I406" t="s">
        <v>134</v>
      </c>
      <c r="J406" t="s">
        <v>154</v>
      </c>
      <c r="K406" t="s">
        <v>97</v>
      </c>
      <c r="L406" t="s">
        <v>97</v>
      </c>
      <c r="M406" t="s">
        <v>99</v>
      </c>
      <c r="N406" t="s">
        <v>100</v>
      </c>
      <c r="O406" t="s">
        <v>116</v>
      </c>
      <c r="P406">
        <v>101</v>
      </c>
      <c r="Q406" t="s">
        <v>267</v>
      </c>
      <c r="R406">
        <v>68</v>
      </c>
      <c r="S406" t="s">
        <v>285</v>
      </c>
      <c r="T406" t="s">
        <v>152</v>
      </c>
      <c r="U406" t="s">
        <v>97</v>
      </c>
      <c r="V406" t="s">
        <v>97</v>
      </c>
      <c r="W406" t="s">
        <v>97</v>
      </c>
      <c r="X406">
        <v>1</v>
      </c>
      <c r="Y406" t="s">
        <v>97</v>
      </c>
      <c r="Z406" s="38">
        <v>42017.430578703701</v>
      </c>
      <c r="AA406" t="s">
        <v>114</v>
      </c>
      <c r="AB406" t="s">
        <v>97</v>
      </c>
    </row>
    <row r="407" spans="1:28" x14ac:dyDescent="0.3">
      <c r="A407" s="40">
        <v>407</v>
      </c>
      <c r="B407" s="8">
        <v>22</v>
      </c>
      <c r="C407" s="8">
        <v>11</v>
      </c>
      <c r="D407" s="8">
        <v>0</v>
      </c>
      <c r="E407" t="s">
        <v>300</v>
      </c>
      <c r="F407">
        <v>107128231</v>
      </c>
      <c r="G407" s="37" t="s">
        <v>104</v>
      </c>
      <c r="H407" t="s">
        <v>24</v>
      </c>
      <c r="I407" t="s">
        <v>302</v>
      </c>
      <c r="J407" t="s">
        <v>106</v>
      </c>
      <c r="K407" t="s">
        <v>107</v>
      </c>
      <c r="L407" t="s">
        <v>97</v>
      </c>
      <c r="M407" t="s">
        <v>99</v>
      </c>
      <c r="N407" t="s">
        <v>100</v>
      </c>
      <c r="O407" t="s">
        <v>109</v>
      </c>
      <c r="P407">
        <v>10</v>
      </c>
      <c r="Q407" t="s">
        <v>267</v>
      </c>
      <c r="R407">
        <v>45</v>
      </c>
      <c r="S407" t="s">
        <v>288</v>
      </c>
      <c r="T407" t="s">
        <v>152</v>
      </c>
      <c r="U407" t="s">
        <v>275</v>
      </c>
      <c r="V407" t="s">
        <v>97</v>
      </c>
      <c r="W407" t="s">
        <v>303</v>
      </c>
      <c r="X407">
        <v>1</v>
      </c>
      <c r="Y407" t="s">
        <v>97</v>
      </c>
      <c r="Z407" s="38">
        <v>42017.430011574077</v>
      </c>
      <c r="AA407" t="s">
        <v>114</v>
      </c>
      <c r="AB407" t="s">
        <v>97</v>
      </c>
    </row>
    <row r="408" spans="1:28" x14ac:dyDescent="0.3">
      <c r="A408" s="40">
        <v>408</v>
      </c>
      <c r="B408" s="8">
        <v>23</v>
      </c>
      <c r="C408" s="8">
        <v>1</v>
      </c>
      <c r="D408" s="8">
        <v>0</v>
      </c>
      <c r="E408" t="s">
        <v>97</v>
      </c>
      <c r="F408">
        <v>36404</v>
      </c>
      <c r="G408" s="37" t="s">
        <v>98</v>
      </c>
      <c r="H408" t="s">
        <v>97</v>
      </c>
      <c r="I408" t="s">
        <v>97</v>
      </c>
      <c r="J408" t="s">
        <v>97</v>
      </c>
      <c r="K408" t="s">
        <v>97</v>
      </c>
      <c r="L408" t="s">
        <v>97</v>
      </c>
      <c r="M408" t="s">
        <v>99</v>
      </c>
      <c r="N408" t="s">
        <v>100</v>
      </c>
      <c r="O408" t="s">
        <v>97</v>
      </c>
      <c r="P408" t="s">
        <v>97</v>
      </c>
      <c r="Q408" t="s">
        <v>126</v>
      </c>
      <c r="R408" t="s">
        <v>97</v>
      </c>
      <c r="S408" t="s">
        <v>97</v>
      </c>
      <c r="T408" t="s">
        <v>111</v>
      </c>
      <c r="U408" t="s">
        <v>97</v>
      </c>
      <c r="V408" t="s">
        <v>97</v>
      </c>
      <c r="W408" t="s">
        <v>97</v>
      </c>
      <c r="X408">
        <v>1</v>
      </c>
      <c r="Y408" t="s">
        <v>97</v>
      </c>
      <c r="Z408" s="38">
        <v>40491.333333333336</v>
      </c>
      <c r="AA408" t="s">
        <v>102</v>
      </c>
      <c r="AB408" t="s">
        <v>97</v>
      </c>
    </row>
    <row r="409" spans="1:28" x14ac:dyDescent="0.3">
      <c r="A409" s="40">
        <v>409</v>
      </c>
      <c r="B409" s="8">
        <v>23</v>
      </c>
      <c r="C409" s="8">
        <v>2</v>
      </c>
      <c r="D409" s="8">
        <v>0</v>
      </c>
      <c r="E409" t="s">
        <v>97</v>
      </c>
      <c r="F409">
        <v>20677103019</v>
      </c>
      <c r="G409" s="37" t="s">
        <v>133</v>
      </c>
      <c r="H409" t="s">
        <v>25</v>
      </c>
      <c r="I409" t="s">
        <v>273</v>
      </c>
      <c r="J409" t="s">
        <v>154</v>
      </c>
      <c r="K409" t="s">
        <v>97</v>
      </c>
      <c r="L409" t="s">
        <v>97</v>
      </c>
      <c r="M409" t="s">
        <v>99</v>
      </c>
      <c r="N409" t="s">
        <v>100</v>
      </c>
      <c r="O409" t="s">
        <v>97</v>
      </c>
      <c r="P409" t="s">
        <v>97</v>
      </c>
      <c r="Q409" t="s">
        <v>267</v>
      </c>
      <c r="R409" t="s">
        <v>97</v>
      </c>
      <c r="S409" t="s">
        <v>274</v>
      </c>
      <c r="T409" t="s">
        <v>97</v>
      </c>
      <c r="U409" t="s">
        <v>97</v>
      </c>
      <c r="V409" t="s">
        <v>97</v>
      </c>
      <c r="W409" t="s">
        <v>97</v>
      </c>
      <c r="X409">
        <v>1</v>
      </c>
      <c r="Y409" t="s">
        <v>97</v>
      </c>
      <c r="Z409" s="38">
        <v>40666.659398148149</v>
      </c>
      <c r="AA409" t="s">
        <v>114</v>
      </c>
      <c r="AB409" t="s">
        <v>97</v>
      </c>
    </row>
    <row r="410" spans="1:28" x14ac:dyDescent="0.3">
      <c r="A410" s="40">
        <v>410</v>
      </c>
      <c r="B410" s="8">
        <v>23</v>
      </c>
      <c r="C410" s="8">
        <v>4</v>
      </c>
      <c r="D410" s="8">
        <v>0</v>
      </c>
      <c r="E410" t="s">
        <v>97</v>
      </c>
      <c r="F410">
        <v>4790276409</v>
      </c>
      <c r="G410" s="37" t="s">
        <v>129</v>
      </c>
      <c r="H410" t="s">
        <v>19</v>
      </c>
      <c r="I410" t="s">
        <v>19</v>
      </c>
      <c r="J410" t="s">
        <v>97</v>
      </c>
      <c r="K410" t="s">
        <v>97</v>
      </c>
      <c r="L410" t="s">
        <v>97</v>
      </c>
      <c r="M410" t="s">
        <v>99</v>
      </c>
      <c r="N410" t="s">
        <v>118</v>
      </c>
      <c r="O410" t="s">
        <v>109</v>
      </c>
      <c r="P410" t="s">
        <v>97</v>
      </c>
      <c r="Q410" t="s">
        <v>146</v>
      </c>
      <c r="R410" t="s">
        <v>97</v>
      </c>
      <c r="S410" t="s">
        <v>97</v>
      </c>
      <c r="T410" t="s">
        <v>97</v>
      </c>
      <c r="U410" t="s">
        <v>97</v>
      </c>
      <c r="V410" t="s">
        <v>97</v>
      </c>
      <c r="W410" t="s">
        <v>97</v>
      </c>
      <c r="X410">
        <v>1</v>
      </c>
      <c r="Y410" t="s">
        <v>97</v>
      </c>
      <c r="Z410" s="38">
        <v>40491.333333333336</v>
      </c>
      <c r="AA410" t="s">
        <v>102</v>
      </c>
      <c r="AB410" t="s">
        <v>97</v>
      </c>
    </row>
    <row r="411" spans="1:28" x14ac:dyDescent="0.3">
      <c r="A411" s="40">
        <v>411</v>
      </c>
      <c r="B411" s="8">
        <v>23</v>
      </c>
      <c r="C411" s="8">
        <v>7</v>
      </c>
      <c r="D411" s="8">
        <v>0</v>
      </c>
      <c r="E411" t="s">
        <v>97</v>
      </c>
      <c r="F411">
        <v>110165738</v>
      </c>
      <c r="G411" s="37" t="s">
        <v>98</v>
      </c>
      <c r="H411" t="s">
        <v>97</v>
      </c>
      <c r="I411" t="s">
        <v>97</v>
      </c>
      <c r="J411" t="s">
        <v>97</v>
      </c>
      <c r="K411" t="s">
        <v>97</v>
      </c>
      <c r="L411" t="s">
        <v>97</v>
      </c>
      <c r="M411" t="s">
        <v>99</v>
      </c>
      <c r="N411" t="s">
        <v>100</v>
      </c>
      <c r="O411" t="s">
        <v>97</v>
      </c>
      <c r="P411" t="s">
        <v>97</v>
      </c>
      <c r="Q411" t="s">
        <v>126</v>
      </c>
      <c r="R411" t="s">
        <v>97</v>
      </c>
      <c r="S411" t="s">
        <v>97</v>
      </c>
      <c r="T411" t="s">
        <v>122</v>
      </c>
      <c r="U411" t="s">
        <v>97</v>
      </c>
      <c r="V411" t="s">
        <v>97</v>
      </c>
      <c r="W411" t="s">
        <v>97</v>
      </c>
      <c r="X411">
        <v>1</v>
      </c>
      <c r="Y411" t="s">
        <v>97</v>
      </c>
      <c r="Z411" s="38">
        <v>40491.333333333336</v>
      </c>
      <c r="AA411" t="s">
        <v>102</v>
      </c>
      <c r="AB411" t="s">
        <v>97</v>
      </c>
    </row>
    <row r="412" spans="1:28" x14ac:dyDescent="0.3">
      <c r="A412" s="40">
        <v>412</v>
      </c>
      <c r="B412" s="8">
        <v>23</v>
      </c>
      <c r="C412" s="8">
        <v>7</v>
      </c>
      <c r="D412" s="8">
        <v>0</v>
      </c>
      <c r="E412" t="s">
        <v>97</v>
      </c>
      <c r="F412">
        <v>110167766</v>
      </c>
      <c r="G412" s="37" t="s">
        <v>98</v>
      </c>
      <c r="H412" t="s">
        <v>97</v>
      </c>
      <c r="I412" t="s">
        <v>97</v>
      </c>
      <c r="J412" t="s">
        <v>97</v>
      </c>
      <c r="K412" t="s">
        <v>97</v>
      </c>
      <c r="L412" t="s">
        <v>97</v>
      </c>
      <c r="M412" t="s">
        <v>99</v>
      </c>
      <c r="N412" t="s">
        <v>100</v>
      </c>
      <c r="O412" t="s">
        <v>97</v>
      </c>
      <c r="P412" t="s">
        <v>97</v>
      </c>
      <c r="Q412" t="s">
        <v>126</v>
      </c>
      <c r="R412" t="s">
        <v>97</v>
      </c>
      <c r="S412" t="s">
        <v>97</v>
      </c>
      <c r="T412" t="s">
        <v>122</v>
      </c>
      <c r="U412" t="s">
        <v>97</v>
      </c>
      <c r="V412" t="s">
        <v>97</v>
      </c>
      <c r="W412" t="s">
        <v>97</v>
      </c>
      <c r="X412">
        <v>1</v>
      </c>
      <c r="Y412" t="s">
        <v>97</v>
      </c>
      <c r="Z412" s="38">
        <v>40491.333333333336</v>
      </c>
      <c r="AA412" t="s">
        <v>102</v>
      </c>
      <c r="AB412" t="s">
        <v>97</v>
      </c>
    </row>
    <row r="413" spans="1:28" x14ac:dyDescent="0.3">
      <c r="A413" s="40">
        <v>413</v>
      </c>
      <c r="B413" s="8">
        <v>23</v>
      </c>
      <c r="C413" s="8">
        <v>7</v>
      </c>
      <c r="D413" s="8">
        <v>0</v>
      </c>
      <c r="E413" t="s">
        <v>97</v>
      </c>
      <c r="F413">
        <v>1112238994</v>
      </c>
      <c r="G413" s="37" t="s">
        <v>98</v>
      </c>
      <c r="H413" t="s">
        <v>97</v>
      </c>
      <c r="I413" t="s">
        <v>97</v>
      </c>
      <c r="J413" t="s">
        <v>97</v>
      </c>
      <c r="K413" t="s">
        <v>97</v>
      </c>
      <c r="L413" t="s">
        <v>97</v>
      </c>
      <c r="M413" t="s">
        <v>99</v>
      </c>
      <c r="N413" t="s">
        <v>100</v>
      </c>
      <c r="O413" t="s">
        <v>97</v>
      </c>
      <c r="P413" t="s">
        <v>97</v>
      </c>
      <c r="Q413" t="s">
        <v>126</v>
      </c>
      <c r="R413" t="s">
        <v>97</v>
      </c>
      <c r="S413" t="s">
        <v>97</v>
      </c>
      <c r="T413" t="s">
        <v>122</v>
      </c>
      <c r="U413" t="s">
        <v>97</v>
      </c>
      <c r="V413" t="s">
        <v>97</v>
      </c>
      <c r="W413" t="s">
        <v>97</v>
      </c>
      <c r="X413">
        <v>1</v>
      </c>
      <c r="Y413" t="s">
        <v>97</v>
      </c>
      <c r="Z413" s="38">
        <v>40491.333333333336</v>
      </c>
      <c r="AA413" t="s">
        <v>102</v>
      </c>
      <c r="AB413" t="s">
        <v>97</v>
      </c>
    </row>
    <row r="414" spans="1:28" x14ac:dyDescent="0.3">
      <c r="A414" s="40">
        <v>414</v>
      </c>
      <c r="B414" s="8">
        <v>23</v>
      </c>
      <c r="C414" s="8">
        <v>7</v>
      </c>
      <c r="D414" s="8">
        <v>0</v>
      </c>
      <c r="E414" t="s">
        <v>97</v>
      </c>
      <c r="F414">
        <v>113360830</v>
      </c>
      <c r="G414" s="37" t="s">
        <v>98</v>
      </c>
      <c r="H414" t="s">
        <v>97</v>
      </c>
      <c r="I414" t="s">
        <v>97</v>
      </c>
      <c r="J414" t="s">
        <v>97</v>
      </c>
      <c r="K414" t="s">
        <v>97</v>
      </c>
      <c r="L414" t="s">
        <v>97</v>
      </c>
      <c r="M414" t="s">
        <v>99</v>
      </c>
      <c r="N414" t="s">
        <v>100</v>
      </c>
      <c r="O414" t="s">
        <v>97</v>
      </c>
      <c r="P414" t="s">
        <v>97</v>
      </c>
      <c r="Q414" t="s">
        <v>126</v>
      </c>
      <c r="R414" t="s">
        <v>97</v>
      </c>
      <c r="S414" t="s">
        <v>97</v>
      </c>
      <c r="T414" t="s">
        <v>122</v>
      </c>
      <c r="U414" t="s">
        <v>97</v>
      </c>
      <c r="V414" t="s">
        <v>97</v>
      </c>
      <c r="W414" t="s">
        <v>97</v>
      </c>
      <c r="X414">
        <v>1</v>
      </c>
      <c r="Y414" t="s">
        <v>97</v>
      </c>
      <c r="Z414" s="38">
        <v>40491.333333333336</v>
      </c>
      <c r="AA414" t="s">
        <v>102</v>
      </c>
      <c r="AB414" t="s">
        <v>97</v>
      </c>
    </row>
    <row r="415" spans="1:28" x14ac:dyDescent="0.3">
      <c r="A415" s="40">
        <v>415</v>
      </c>
      <c r="B415" s="8">
        <v>23</v>
      </c>
      <c r="C415" s="8">
        <v>7</v>
      </c>
      <c r="D415" s="8">
        <v>0</v>
      </c>
      <c r="E415" t="s">
        <v>97</v>
      </c>
      <c r="F415">
        <v>113380440</v>
      </c>
      <c r="G415" s="37" t="s">
        <v>98</v>
      </c>
      <c r="H415" t="s">
        <v>97</v>
      </c>
      <c r="I415" t="s">
        <v>97</v>
      </c>
      <c r="J415" t="s">
        <v>97</v>
      </c>
      <c r="K415" t="s">
        <v>97</v>
      </c>
      <c r="L415" t="s">
        <v>97</v>
      </c>
      <c r="M415" t="s">
        <v>99</v>
      </c>
      <c r="N415" t="s">
        <v>100</v>
      </c>
      <c r="O415" t="s">
        <v>97</v>
      </c>
      <c r="P415" t="s">
        <v>97</v>
      </c>
      <c r="Q415" t="s">
        <v>126</v>
      </c>
      <c r="R415" t="s">
        <v>97</v>
      </c>
      <c r="S415" t="s">
        <v>97</v>
      </c>
      <c r="T415" t="s">
        <v>122</v>
      </c>
      <c r="U415" t="s">
        <v>97</v>
      </c>
      <c r="V415" t="s">
        <v>97</v>
      </c>
      <c r="W415" t="s">
        <v>97</v>
      </c>
      <c r="X415">
        <v>1</v>
      </c>
      <c r="Y415" t="s">
        <v>97</v>
      </c>
      <c r="Z415" s="38">
        <v>40491.333333333336</v>
      </c>
      <c r="AA415" t="s">
        <v>102</v>
      </c>
      <c r="AB415" t="s">
        <v>97</v>
      </c>
    </row>
    <row r="416" spans="1:28" x14ac:dyDescent="0.3">
      <c r="A416" s="40">
        <v>416</v>
      </c>
      <c r="B416" s="8">
        <v>23</v>
      </c>
      <c r="C416" s="8">
        <v>7</v>
      </c>
      <c r="D416" s="8">
        <v>0</v>
      </c>
      <c r="E416" t="s">
        <v>97</v>
      </c>
      <c r="F416">
        <v>128240345</v>
      </c>
      <c r="G416" s="37" t="s">
        <v>98</v>
      </c>
      <c r="H416" t="s">
        <v>97</v>
      </c>
      <c r="I416" t="s">
        <v>97</v>
      </c>
      <c r="J416" t="s">
        <v>97</v>
      </c>
      <c r="K416" t="s">
        <v>97</v>
      </c>
      <c r="L416" t="s">
        <v>97</v>
      </c>
      <c r="M416" t="s">
        <v>99</v>
      </c>
      <c r="N416" t="s">
        <v>100</v>
      </c>
      <c r="O416" t="s">
        <v>97</v>
      </c>
      <c r="P416" t="s">
        <v>97</v>
      </c>
      <c r="Q416" t="s">
        <v>126</v>
      </c>
      <c r="R416" t="s">
        <v>97</v>
      </c>
      <c r="S416" t="s">
        <v>97</v>
      </c>
      <c r="T416" t="s">
        <v>122</v>
      </c>
      <c r="U416" t="s">
        <v>97</v>
      </c>
      <c r="V416" t="s">
        <v>97</v>
      </c>
      <c r="W416" t="s">
        <v>97</v>
      </c>
      <c r="X416">
        <v>1</v>
      </c>
      <c r="Y416" t="s">
        <v>97</v>
      </c>
      <c r="Z416" s="38">
        <v>40491.333333333336</v>
      </c>
      <c r="AA416" t="s">
        <v>102</v>
      </c>
      <c r="AB416" t="s">
        <v>97</v>
      </c>
    </row>
    <row r="417" spans="1:28" x14ac:dyDescent="0.3">
      <c r="A417" s="40">
        <v>417</v>
      </c>
      <c r="B417" s="8">
        <v>23</v>
      </c>
      <c r="C417" s="8">
        <v>7</v>
      </c>
      <c r="D417" s="8">
        <v>0</v>
      </c>
      <c r="E417" t="s">
        <v>97</v>
      </c>
      <c r="F417">
        <v>118240345</v>
      </c>
      <c r="G417" s="37" t="s">
        <v>98</v>
      </c>
      <c r="H417" t="s">
        <v>97</v>
      </c>
      <c r="I417" t="s">
        <v>97</v>
      </c>
      <c r="J417" t="s">
        <v>97</v>
      </c>
      <c r="K417" t="s">
        <v>97</v>
      </c>
      <c r="L417" t="s">
        <v>97</v>
      </c>
      <c r="M417" t="s">
        <v>99</v>
      </c>
      <c r="N417" t="s">
        <v>100</v>
      </c>
      <c r="O417" t="s">
        <v>97</v>
      </c>
      <c r="P417" t="s">
        <v>97</v>
      </c>
      <c r="Q417" t="s">
        <v>126</v>
      </c>
      <c r="R417" t="s">
        <v>97</v>
      </c>
      <c r="S417" t="s">
        <v>97</v>
      </c>
      <c r="T417" t="s">
        <v>122</v>
      </c>
      <c r="U417" t="s">
        <v>97</v>
      </c>
      <c r="V417" t="s">
        <v>97</v>
      </c>
      <c r="W417" t="s">
        <v>97</v>
      </c>
      <c r="X417">
        <v>1</v>
      </c>
      <c r="Y417" t="s">
        <v>97</v>
      </c>
      <c r="Z417" s="38">
        <v>40491.333333333336</v>
      </c>
      <c r="AA417" t="s">
        <v>102</v>
      </c>
      <c r="AB417" t="s">
        <v>97</v>
      </c>
    </row>
    <row r="418" spans="1:28" x14ac:dyDescent="0.3">
      <c r="A418" s="40">
        <v>418</v>
      </c>
      <c r="B418" s="8">
        <v>23</v>
      </c>
      <c r="C418" s="8">
        <v>7</v>
      </c>
      <c r="D418" s="8">
        <v>0</v>
      </c>
      <c r="E418" t="s">
        <v>97</v>
      </c>
      <c r="F418">
        <v>110755958</v>
      </c>
      <c r="G418" s="37" t="s">
        <v>98</v>
      </c>
      <c r="H418" t="s">
        <v>97</v>
      </c>
      <c r="I418" t="s">
        <v>97</v>
      </c>
      <c r="J418" t="s">
        <v>97</v>
      </c>
      <c r="K418" t="s">
        <v>97</v>
      </c>
      <c r="L418" t="s">
        <v>97</v>
      </c>
      <c r="M418" t="s">
        <v>99</v>
      </c>
      <c r="N418" t="s">
        <v>100</v>
      </c>
      <c r="O418" t="s">
        <v>97</v>
      </c>
      <c r="P418" t="s">
        <v>97</v>
      </c>
      <c r="Q418" t="s">
        <v>126</v>
      </c>
      <c r="R418" t="s">
        <v>97</v>
      </c>
      <c r="S418" t="s">
        <v>97</v>
      </c>
      <c r="T418" t="s">
        <v>122</v>
      </c>
      <c r="U418" t="s">
        <v>97</v>
      </c>
      <c r="V418" t="s">
        <v>97</v>
      </c>
      <c r="W418" t="s">
        <v>97</v>
      </c>
      <c r="X418">
        <v>1</v>
      </c>
      <c r="Y418" t="s">
        <v>97</v>
      </c>
      <c r="Z418" s="38">
        <v>40491.333333333336</v>
      </c>
      <c r="AA418" t="s">
        <v>102</v>
      </c>
      <c r="AB418" t="s">
        <v>97</v>
      </c>
    </row>
    <row r="419" spans="1:28" x14ac:dyDescent="0.3">
      <c r="A419" s="40">
        <v>419</v>
      </c>
      <c r="B419" s="8">
        <v>23</v>
      </c>
      <c r="C419" s="8">
        <v>7</v>
      </c>
      <c r="D419" s="8">
        <v>0</v>
      </c>
      <c r="E419" t="s">
        <v>97</v>
      </c>
      <c r="F419">
        <v>1811683985</v>
      </c>
      <c r="G419" s="37" t="s">
        <v>98</v>
      </c>
      <c r="H419" t="s">
        <v>97</v>
      </c>
      <c r="I419" t="s">
        <v>97</v>
      </c>
      <c r="J419" t="s">
        <v>97</v>
      </c>
      <c r="K419" t="s">
        <v>97</v>
      </c>
      <c r="L419" t="s">
        <v>97</v>
      </c>
      <c r="M419" t="s">
        <v>99</v>
      </c>
      <c r="N419" t="s">
        <v>118</v>
      </c>
      <c r="O419" t="s">
        <v>97</v>
      </c>
      <c r="P419" t="s">
        <v>97</v>
      </c>
      <c r="Q419" t="s">
        <v>126</v>
      </c>
      <c r="R419" t="s">
        <v>97</v>
      </c>
      <c r="S419" t="s">
        <v>97</v>
      </c>
      <c r="T419" t="s">
        <v>122</v>
      </c>
      <c r="U419" t="s">
        <v>97</v>
      </c>
      <c r="V419" t="s">
        <v>97</v>
      </c>
      <c r="W419" t="s">
        <v>97</v>
      </c>
      <c r="X419">
        <v>1</v>
      </c>
      <c r="Y419" t="s">
        <v>97</v>
      </c>
      <c r="Z419" s="38">
        <v>40491.333333333336</v>
      </c>
      <c r="AA419" t="s">
        <v>102</v>
      </c>
      <c r="AB419" t="s">
        <v>97</v>
      </c>
    </row>
    <row r="420" spans="1:28" x14ac:dyDescent="0.3">
      <c r="A420" s="40">
        <v>420</v>
      </c>
      <c r="B420" s="8">
        <v>23</v>
      </c>
      <c r="C420" s="8">
        <v>7</v>
      </c>
      <c r="D420" s="8">
        <v>0</v>
      </c>
      <c r="E420" t="s">
        <v>97</v>
      </c>
      <c r="F420">
        <v>1200003145</v>
      </c>
      <c r="G420" s="37" t="s">
        <v>98</v>
      </c>
      <c r="H420" t="s">
        <v>97</v>
      </c>
      <c r="I420" t="s">
        <v>97</v>
      </c>
      <c r="J420" t="s">
        <v>97</v>
      </c>
      <c r="K420" t="s">
        <v>97</v>
      </c>
      <c r="L420" t="s">
        <v>97</v>
      </c>
      <c r="M420" t="s">
        <v>99</v>
      </c>
      <c r="N420" t="s">
        <v>118</v>
      </c>
      <c r="O420" t="s">
        <v>97</v>
      </c>
      <c r="P420" t="s">
        <v>97</v>
      </c>
      <c r="Q420" t="s">
        <v>126</v>
      </c>
      <c r="R420" t="s">
        <v>97</v>
      </c>
      <c r="S420" t="s">
        <v>97</v>
      </c>
      <c r="T420" t="s">
        <v>122</v>
      </c>
      <c r="U420" t="s">
        <v>97</v>
      </c>
      <c r="V420" t="s">
        <v>97</v>
      </c>
      <c r="W420" t="s">
        <v>97</v>
      </c>
      <c r="X420">
        <v>1</v>
      </c>
      <c r="Y420" t="s">
        <v>97</v>
      </c>
      <c r="Z420" s="38">
        <v>40491.333333333336</v>
      </c>
      <c r="AA420" t="s">
        <v>102</v>
      </c>
      <c r="AB420" t="s">
        <v>97</v>
      </c>
    </row>
    <row r="421" spans="1:28" x14ac:dyDescent="0.3">
      <c r="A421" s="40">
        <v>421</v>
      </c>
      <c r="B421" s="8">
        <v>23</v>
      </c>
      <c r="C421" s="8">
        <v>7</v>
      </c>
      <c r="D421" s="8">
        <v>0</v>
      </c>
      <c r="E421" t="s">
        <v>97</v>
      </c>
      <c r="F421">
        <v>443699528</v>
      </c>
      <c r="G421" s="37" t="s">
        <v>98</v>
      </c>
      <c r="H421" t="s">
        <v>97</v>
      </c>
      <c r="I421" t="s">
        <v>97</v>
      </c>
      <c r="J421" t="s">
        <v>97</v>
      </c>
      <c r="K421" t="s">
        <v>97</v>
      </c>
      <c r="L421" t="s">
        <v>97</v>
      </c>
      <c r="M421" t="s">
        <v>99</v>
      </c>
      <c r="N421" t="s">
        <v>100</v>
      </c>
      <c r="O421" t="s">
        <v>97</v>
      </c>
      <c r="P421" t="s">
        <v>97</v>
      </c>
      <c r="Q421" t="s">
        <v>126</v>
      </c>
      <c r="R421" t="s">
        <v>97</v>
      </c>
      <c r="S421" t="s">
        <v>97</v>
      </c>
      <c r="T421" t="s">
        <v>122</v>
      </c>
      <c r="U421" t="s">
        <v>97</v>
      </c>
      <c r="V421" t="s">
        <v>97</v>
      </c>
      <c r="W421" t="s">
        <v>97</v>
      </c>
      <c r="X421">
        <v>1</v>
      </c>
      <c r="Y421" t="s">
        <v>97</v>
      </c>
      <c r="Z421" s="38">
        <v>40491.333333333336</v>
      </c>
      <c r="AA421" t="s">
        <v>102</v>
      </c>
      <c r="AB421" t="s">
        <v>97</v>
      </c>
    </row>
    <row r="422" spans="1:28" x14ac:dyDescent="0.3">
      <c r="A422" s="40">
        <v>422</v>
      </c>
      <c r="B422" s="8">
        <v>23</v>
      </c>
      <c r="C422" s="8">
        <v>7</v>
      </c>
      <c r="D422" s="8">
        <v>0</v>
      </c>
      <c r="E422" t="s">
        <v>97</v>
      </c>
      <c r="F422">
        <v>113360849</v>
      </c>
      <c r="G422" s="37" t="s">
        <v>98</v>
      </c>
      <c r="H422" t="s">
        <v>97</v>
      </c>
      <c r="I422" t="s">
        <v>97</v>
      </c>
      <c r="J422" t="s">
        <v>97</v>
      </c>
      <c r="K422" t="s">
        <v>97</v>
      </c>
      <c r="L422" t="s">
        <v>97</v>
      </c>
      <c r="M422" t="s">
        <v>99</v>
      </c>
      <c r="N422" t="s">
        <v>100</v>
      </c>
      <c r="O422" t="s">
        <v>97</v>
      </c>
      <c r="P422" t="s">
        <v>97</v>
      </c>
      <c r="Q422" t="s">
        <v>304</v>
      </c>
      <c r="R422">
        <v>812</v>
      </c>
      <c r="S422" t="s">
        <v>305</v>
      </c>
      <c r="T422" t="s">
        <v>122</v>
      </c>
      <c r="U422" t="s">
        <v>97</v>
      </c>
      <c r="V422" t="s">
        <v>97</v>
      </c>
      <c r="W422" t="s">
        <v>97</v>
      </c>
      <c r="X422">
        <v>1</v>
      </c>
      <c r="Y422" t="s">
        <v>97</v>
      </c>
      <c r="Z422" s="38">
        <v>40491.333333333336</v>
      </c>
      <c r="AA422" t="s">
        <v>102</v>
      </c>
      <c r="AB422" t="s">
        <v>97</v>
      </c>
    </row>
    <row r="423" spans="1:28" x14ac:dyDescent="0.3">
      <c r="A423" s="40">
        <v>423</v>
      </c>
      <c r="B423" s="8">
        <v>23</v>
      </c>
      <c r="C423" s="8">
        <v>7</v>
      </c>
      <c r="D423" s="8">
        <v>0</v>
      </c>
      <c r="E423" t="s">
        <v>306</v>
      </c>
      <c r="F423">
        <v>106362087</v>
      </c>
      <c r="G423" s="37" t="s">
        <v>104</v>
      </c>
      <c r="H423" t="s">
        <v>24</v>
      </c>
      <c r="I423" t="s">
        <v>105</v>
      </c>
      <c r="J423" t="s">
        <v>106</v>
      </c>
      <c r="K423" t="s">
        <v>107</v>
      </c>
      <c r="L423" t="s">
        <v>97</v>
      </c>
      <c r="M423" t="s">
        <v>108</v>
      </c>
      <c r="N423" t="s">
        <v>100</v>
      </c>
      <c r="O423" t="s">
        <v>109</v>
      </c>
      <c r="P423">
        <v>3531</v>
      </c>
      <c r="Q423" t="s">
        <v>307</v>
      </c>
      <c r="R423">
        <v>3531</v>
      </c>
      <c r="S423" t="s">
        <v>307</v>
      </c>
      <c r="T423" t="s">
        <v>122</v>
      </c>
      <c r="U423" t="s">
        <v>308</v>
      </c>
      <c r="V423" t="s">
        <v>97</v>
      </c>
      <c r="W423" t="s">
        <v>113</v>
      </c>
      <c r="X423">
        <v>1</v>
      </c>
      <c r="Y423" t="s">
        <v>97</v>
      </c>
      <c r="Z423" s="38">
        <v>43277.601631944446</v>
      </c>
      <c r="AA423" t="s">
        <v>128</v>
      </c>
      <c r="AB423" t="s">
        <v>97</v>
      </c>
    </row>
    <row r="424" spans="1:28" x14ac:dyDescent="0.3">
      <c r="A424" s="40">
        <v>424</v>
      </c>
      <c r="B424" s="8">
        <v>23</v>
      </c>
      <c r="C424" s="8">
        <v>11</v>
      </c>
      <c r="D424" s="8">
        <v>0</v>
      </c>
      <c r="E424" t="s">
        <v>97</v>
      </c>
      <c r="F424">
        <v>22603339416</v>
      </c>
      <c r="G424" s="37" t="s">
        <v>129</v>
      </c>
      <c r="H424" t="s">
        <v>19</v>
      </c>
      <c r="I424" t="s">
        <v>131</v>
      </c>
      <c r="J424" t="s">
        <v>97</v>
      </c>
      <c r="K424" t="s">
        <v>97</v>
      </c>
      <c r="L424" t="s">
        <v>97</v>
      </c>
      <c r="M424" t="s">
        <v>99</v>
      </c>
      <c r="N424" t="s">
        <v>100</v>
      </c>
      <c r="O424" t="s">
        <v>116</v>
      </c>
      <c r="P424">
        <v>226</v>
      </c>
      <c r="Q424" t="s">
        <v>155</v>
      </c>
      <c r="R424">
        <v>1</v>
      </c>
      <c r="S424" t="s">
        <v>156</v>
      </c>
      <c r="T424" t="s">
        <v>152</v>
      </c>
      <c r="U424" t="s">
        <v>97</v>
      </c>
      <c r="V424" t="s">
        <v>97</v>
      </c>
      <c r="W424" t="s">
        <v>97</v>
      </c>
      <c r="X424">
        <v>1</v>
      </c>
      <c r="Y424" t="s">
        <v>97</v>
      </c>
      <c r="Z424" s="38">
        <v>40675.495937500003</v>
      </c>
      <c r="AA424" t="s">
        <v>114</v>
      </c>
      <c r="AB424" t="s">
        <v>97</v>
      </c>
    </row>
    <row r="425" spans="1:28" x14ac:dyDescent="0.3">
      <c r="A425" s="40">
        <v>425</v>
      </c>
      <c r="B425" s="8">
        <v>23</v>
      </c>
      <c r="C425" s="8">
        <v>11</v>
      </c>
      <c r="D425" s="8">
        <v>0</v>
      </c>
      <c r="E425" t="s">
        <v>97</v>
      </c>
      <c r="F425">
        <v>605522</v>
      </c>
      <c r="G425" s="37" t="s">
        <v>129</v>
      </c>
      <c r="H425" t="s">
        <v>19</v>
      </c>
      <c r="I425" t="s">
        <v>19</v>
      </c>
      <c r="J425" t="s">
        <v>97</v>
      </c>
      <c r="K425" t="s">
        <v>97</v>
      </c>
      <c r="L425" t="s">
        <v>97</v>
      </c>
      <c r="M425" t="s">
        <v>99</v>
      </c>
      <c r="N425" t="s">
        <v>100</v>
      </c>
      <c r="O425" t="s">
        <v>109</v>
      </c>
      <c r="P425">
        <v>226</v>
      </c>
      <c r="Q425" t="s">
        <v>155</v>
      </c>
      <c r="R425">
        <v>1</v>
      </c>
      <c r="S425" t="s">
        <v>156</v>
      </c>
      <c r="T425" t="s">
        <v>152</v>
      </c>
      <c r="U425" t="s">
        <v>97</v>
      </c>
      <c r="V425" t="s">
        <v>97</v>
      </c>
      <c r="W425" t="s">
        <v>97</v>
      </c>
      <c r="X425">
        <v>1</v>
      </c>
      <c r="Y425" t="s">
        <v>97</v>
      </c>
      <c r="Z425" s="38">
        <v>40675.491180555553</v>
      </c>
      <c r="AA425" t="s">
        <v>114</v>
      </c>
      <c r="AB425" t="s">
        <v>97</v>
      </c>
    </row>
    <row r="426" spans="1:28" x14ac:dyDescent="0.3">
      <c r="A426" s="40">
        <v>427</v>
      </c>
      <c r="B426" s="8">
        <v>23</v>
      </c>
      <c r="C426" s="8">
        <v>11</v>
      </c>
      <c r="D426" s="8">
        <v>0</v>
      </c>
      <c r="E426" t="s">
        <v>130</v>
      </c>
      <c r="F426">
        <v>22603178552</v>
      </c>
      <c r="G426" s="37" t="s">
        <v>129</v>
      </c>
      <c r="H426" t="s">
        <v>19</v>
      </c>
      <c r="I426" t="s">
        <v>19</v>
      </c>
      <c r="J426" t="s">
        <v>157</v>
      </c>
      <c r="K426" t="s">
        <v>107</v>
      </c>
      <c r="L426" t="s">
        <v>97</v>
      </c>
      <c r="M426" t="s">
        <v>99</v>
      </c>
      <c r="N426" t="s">
        <v>118</v>
      </c>
      <c r="O426" t="s">
        <v>116</v>
      </c>
      <c r="P426">
        <v>101</v>
      </c>
      <c r="Q426" t="s">
        <v>155</v>
      </c>
      <c r="R426">
        <v>1</v>
      </c>
      <c r="S426" t="s">
        <v>156</v>
      </c>
      <c r="T426" t="s">
        <v>152</v>
      </c>
      <c r="U426" t="s">
        <v>308</v>
      </c>
      <c r="V426" t="s">
        <v>97</v>
      </c>
      <c r="W426" t="s">
        <v>97</v>
      </c>
      <c r="X426">
        <v>1</v>
      </c>
      <c r="Y426" t="s">
        <v>97</v>
      </c>
      <c r="Z426" s="38">
        <v>40835.458680555559</v>
      </c>
      <c r="AA426" t="s">
        <v>114</v>
      </c>
      <c r="AB426" t="s">
        <v>97</v>
      </c>
    </row>
    <row r="427" spans="1:28" x14ac:dyDescent="0.3">
      <c r="A427" s="40">
        <v>428</v>
      </c>
      <c r="B427" s="8">
        <v>23</v>
      </c>
      <c r="C427" s="8">
        <v>11</v>
      </c>
      <c r="D427" s="8">
        <v>0</v>
      </c>
      <c r="E427" t="s">
        <v>97</v>
      </c>
      <c r="F427">
        <v>22603339300</v>
      </c>
      <c r="G427" s="37" t="s">
        <v>98</v>
      </c>
      <c r="H427" t="s">
        <v>97</v>
      </c>
      <c r="I427" t="s">
        <v>97</v>
      </c>
      <c r="J427" t="s">
        <v>97</v>
      </c>
      <c r="K427" t="s">
        <v>97</v>
      </c>
      <c r="L427" t="s">
        <v>97</v>
      </c>
      <c r="M427" t="s">
        <v>99</v>
      </c>
      <c r="N427" t="s">
        <v>100</v>
      </c>
      <c r="O427" t="s">
        <v>97</v>
      </c>
      <c r="P427" t="s">
        <v>97</v>
      </c>
      <c r="Q427" t="s">
        <v>126</v>
      </c>
      <c r="R427" t="s">
        <v>97</v>
      </c>
      <c r="S427" t="s">
        <v>97</v>
      </c>
      <c r="T427" t="s">
        <v>152</v>
      </c>
      <c r="U427" t="s">
        <v>97</v>
      </c>
      <c r="V427" t="s">
        <v>97</v>
      </c>
      <c r="W427" t="s">
        <v>97</v>
      </c>
      <c r="X427">
        <v>1</v>
      </c>
      <c r="Y427" t="s">
        <v>97</v>
      </c>
      <c r="Z427" s="38">
        <v>40491.333333333336</v>
      </c>
      <c r="AA427" t="s">
        <v>102</v>
      </c>
      <c r="AB427" t="s">
        <v>97</v>
      </c>
    </row>
    <row r="428" spans="1:28" x14ac:dyDescent="0.3">
      <c r="A428" s="40">
        <v>429</v>
      </c>
      <c r="B428" s="8">
        <v>23</v>
      </c>
      <c r="C428" s="8">
        <v>11</v>
      </c>
      <c r="D428" s="8">
        <v>51</v>
      </c>
      <c r="E428" t="s">
        <v>306</v>
      </c>
      <c r="F428">
        <v>101906844</v>
      </c>
      <c r="G428" s="37" t="s">
        <v>104</v>
      </c>
      <c r="H428" t="s">
        <v>24</v>
      </c>
      <c r="I428" t="s">
        <v>105</v>
      </c>
      <c r="J428" t="s">
        <v>106</v>
      </c>
      <c r="K428" t="s">
        <v>107</v>
      </c>
      <c r="L428" t="s">
        <v>97</v>
      </c>
      <c r="M428" t="s">
        <v>108</v>
      </c>
      <c r="N428" t="s">
        <v>100</v>
      </c>
      <c r="O428" t="s">
        <v>109</v>
      </c>
      <c r="P428">
        <v>10</v>
      </c>
      <c r="Q428" t="s">
        <v>267</v>
      </c>
      <c r="R428">
        <v>45</v>
      </c>
      <c r="S428" t="s">
        <v>288</v>
      </c>
      <c r="T428" t="s">
        <v>152</v>
      </c>
      <c r="U428" t="s">
        <v>308</v>
      </c>
      <c r="V428" t="s">
        <v>97</v>
      </c>
      <c r="W428" t="s">
        <v>113</v>
      </c>
      <c r="X428">
        <v>1</v>
      </c>
      <c r="Y428" t="s">
        <v>97</v>
      </c>
      <c r="Z428" s="38">
        <v>42017.431134259263</v>
      </c>
      <c r="AA428" t="s">
        <v>114</v>
      </c>
      <c r="AB428" t="s">
        <v>97</v>
      </c>
    </row>
    <row r="429" spans="1:28" x14ac:dyDescent="0.3">
      <c r="A429" s="40">
        <v>430</v>
      </c>
      <c r="B429" s="8">
        <v>23</v>
      </c>
      <c r="C429" s="8">
        <v>11</v>
      </c>
      <c r="D429" s="8">
        <v>0</v>
      </c>
      <c r="E429" t="s">
        <v>306</v>
      </c>
      <c r="F429">
        <v>101907158</v>
      </c>
      <c r="G429" s="37" t="s">
        <v>133</v>
      </c>
      <c r="H429" t="s">
        <v>25</v>
      </c>
      <c r="I429" t="s">
        <v>134</v>
      </c>
      <c r="J429" t="s">
        <v>106</v>
      </c>
      <c r="K429" t="s">
        <v>107</v>
      </c>
      <c r="L429" t="s">
        <v>97</v>
      </c>
      <c r="M429" t="s">
        <v>108</v>
      </c>
      <c r="N429" t="s">
        <v>100</v>
      </c>
      <c r="O429" t="s">
        <v>109</v>
      </c>
      <c r="P429">
        <v>10</v>
      </c>
      <c r="Q429" t="s">
        <v>267</v>
      </c>
      <c r="R429">
        <v>45</v>
      </c>
      <c r="S429" t="s">
        <v>288</v>
      </c>
      <c r="T429" t="s">
        <v>152</v>
      </c>
      <c r="U429" t="s">
        <v>308</v>
      </c>
      <c r="V429" t="s">
        <v>97</v>
      </c>
      <c r="W429" t="s">
        <v>167</v>
      </c>
      <c r="X429">
        <v>1</v>
      </c>
      <c r="Y429" t="s">
        <v>97</v>
      </c>
      <c r="Z429" s="38">
        <v>43110.403368055559</v>
      </c>
      <c r="AA429" t="s">
        <v>128</v>
      </c>
      <c r="AB429" t="s">
        <v>97</v>
      </c>
    </row>
    <row r="430" spans="1:28" x14ac:dyDescent="0.3">
      <c r="A430" s="40">
        <v>431</v>
      </c>
      <c r="B430" s="8">
        <v>23</v>
      </c>
      <c r="C430" s="8">
        <v>11</v>
      </c>
      <c r="D430" s="8">
        <v>0</v>
      </c>
      <c r="E430" t="s">
        <v>306</v>
      </c>
      <c r="F430">
        <v>101907301</v>
      </c>
      <c r="G430" s="37" t="s">
        <v>133</v>
      </c>
      <c r="H430" t="s">
        <v>25</v>
      </c>
      <c r="I430" t="s">
        <v>287</v>
      </c>
      <c r="J430" t="s">
        <v>309</v>
      </c>
      <c r="K430" t="s">
        <v>107</v>
      </c>
      <c r="L430" t="s">
        <v>97</v>
      </c>
      <c r="M430" t="s">
        <v>108</v>
      </c>
      <c r="N430" t="s">
        <v>100</v>
      </c>
      <c r="O430" t="s">
        <v>109</v>
      </c>
      <c r="P430">
        <v>10</v>
      </c>
      <c r="Q430" t="s">
        <v>267</v>
      </c>
      <c r="R430">
        <v>45</v>
      </c>
      <c r="S430" t="s">
        <v>288</v>
      </c>
      <c r="T430" t="s">
        <v>310</v>
      </c>
      <c r="U430" t="s">
        <v>308</v>
      </c>
      <c r="V430" t="s">
        <v>97</v>
      </c>
      <c r="W430" t="s">
        <v>167</v>
      </c>
      <c r="X430">
        <v>1</v>
      </c>
      <c r="Y430" t="s">
        <v>97</v>
      </c>
      <c r="Z430" s="38">
        <v>43257.579363425924</v>
      </c>
      <c r="AA430" t="s">
        <v>128</v>
      </c>
      <c r="AB430" t="s">
        <v>97</v>
      </c>
    </row>
    <row r="431" spans="1:28" x14ac:dyDescent="0.3">
      <c r="A431" s="40">
        <v>432</v>
      </c>
      <c r="B431" s="8">
        <v>23</v>
      </c>
      <c r="C431" s="8">
        <v>11</v>
      </c>
      <c r="D431" s="8">
        <v>51</v>
      </c>
      <c r="E431" t="s">
        <v>306</v>
      </c>
      <c r="F431">
        <v>107127723</v>
      </c>
      <c r="G431" s="37" t="s">
        <v>129</v>
      </c>
      <c r="H431" t="s">
        <v>19</v>
      </c>
      <c r="I431" t="s">
        <v>290</v>
      </c>
      <c r="J431" t="s">
        <v>291</v>
      </c>
      <c r="K431" t="s">
        <v>107</v>
      </c>
      <c r="L431" t="s">
        <v>97</v>
      </c>
      <c r="M431" t="s">
        <v>108</v>
      </c>
      <c r="N431" t="s">
        <v>100</v>
      </c>
      <c r="O431" t="s">
        <v>109</v>
      </c>
      <c r="P431">
        <v>10</v>
      </c>
      <c r="Q431" t="s">
        <v>267</v>
      </c>
      <c r="R431">
        <v>45</v>
      </c>
      <c r="S431" t="s">
        <v>288</v>
      </c>
      <c r="T431" t="s">
        <v>152</v>
      </c>
      <c r="U431" t="s">
        <v>308</v>
      </c>
      <c r="V431" t="s">
        <v>97</v>
      </c>
      <c r="W431" t="s">
        <v>299</v>
      </c>
      <c r="X431">
        <v>1</v>
      </c>
      <c r="Y431" t="s">
        <v>97</v>
      </c>
      <c r="Z431" s="38">
        <v>42017.431608796294</v>
      </c>
      <c r="AA431" t="s">
        <v>114</v>
      </c>
      <c r="AB431" t="s">
        <v>97</v>
      </c>
    </row>
    <row r="432" spans="1:28" x14ac:dyDescent="0.3">
      <c r="A432" s="40">
        <v>433</v>
      </c>
      <c r="B432" s="8">
        <v>23</v>
      </c>
      <c r="C432" s="8">
        <v>11</v>
      </c>
      <c r="D432" s="8">
        <v>0</v>
      </c>
      <c r="E432" t="s">
        <v>97</v>
      </c>
      <c r="F432">
        <v>22603322718</v>
      </c>
      <c r="G432" s="37" t="s">
        <v>98</v>
      </c>
      <c r="H432" t="s">
        <v>97</v>
      </c>
      <c r="I432" t="s">
        <v>97</v>
      </c>
      <c r="J432" t="s">
        <v>97</v>
      </c>
      <c r="K432" t="s">
        <v>97</v>
      </c>
      <c r="L432" t="s">
        <v>97</v>
      </c>
      <c r="M432" t="s">
        <v>99</v>
      </c>
      <c r="N432" t="s">
        <v>100</v>
      </c>
      <c r="O432" t="s">
        <v>97</v>
      </c>
      <c r="P432">
        <v>226</v>
      </c>
      <c r="Q432" t="s">
        <v>155</v>
      </c>
      <c r="R432">
        <v>1</v>
      </c>
      <c r="S432" t="s">
        <v>156</v>
      </c>
      <c r="T432" t="s">
        <v>152</v>
      </c>
      <c r="U432" t="s">
        <v>97</v>
      </c>
      <c r="V432" t="s">
        <v>97</v>
      </c>
      <c r="W432" t="s">
        <v>97</v>
      </c>
      <c r="X432">
        <v>1</v>
      </c>
      <c r="Y432" t="s">
        <v>97</v>
      </c>
      <c r="Z432" s="38">
        <v>40491.333333333336</v>
      </c>
      <c r="AA432" t="s">
        <v>102</v>
      </c>
      <c r="AB432" t="s">
        <v>97</v>
      </c>
    </row>
    <row r="433" spans="1:28" x14ac:dyDescent="0.3">
      <c r="A433" s="40">
        <v>434</v>
      </c>
      <c r="B433" s="8">
        <v>23</v>
      </c>
      <c r="C433" s="8">
        <v>11</v>
      </c>
      <c r="D433" s="8">
        <v>51</v>
      </c>
      <c r="E433" t="s">
        <v>306</v>
      </c>
      <c r="F433">
        <v>22603322955</v>
      </c>
      <c r="G433" s="37" t="s">
        <v>127</v>
      </c>
      <c r="H433" t="s">
        <v>18</v>
      </c>
      <c r="I433" t="s">
        <v>18</v>
      </c>
      <c r="J433" t="s">
        <v>174</v>
      </c>
      <c r="K433" t="s">
        <v>107</v>
      </c>
      <c r="L433" t="s">
        <v>97</v>
      </c>
      <c r="M433" t="s">
        <v>108</v>
      </c>
      <c r="N433" t="s">
        <v>100</v>
      </c>
      <c r="O433" t="s">
        <v>109</v>
      </c>
      <c r="P433">
        <v>226</v>
      </c>
      <c r="Q433" t="s">
        <v>120</v>
      </c>
      <c r="R433">
        <v>1</v>
      </c>
      <c r="S433" t="s">
        <v>156</v>
      </c>
      <c r="T433" t="s">
        <v>152</v>
      </c>
      <c r="U433" t="s">
        <v>308</v>
      </c>
      <c r="V433" t="s">
        <v>97</v>
      </c>
      <c r="W433" t="s">
        <v>113</v>
      </c>
      <c r="X433">
        <v>1</v>
      </c>
      <c r="Y433" t="s">
        <v>97</v>
      </c>
      <c r="Z433" s="38">
        <v>42017.431770833333</v>
      </c>
      <c r="AA433" t="s">
        <v>114</v>
      </c>
      <c r="AB433" t="s">
        <v>97</v>
      </c>
    </row>
    <row r="434" spans="1:28" x14ac:dyDescent="0.3">
      <c r="A434" s="40">
        <v>435</v>
      </c>
      <c r="B434" s="8">
        <v>23</v>
      </c>
      <c r="C434" s="8">
        <v>11</v>
      </c>
      <c r="D434" s="8">
        <v>0</v>
      </c>
      <c r="E434" t="s">
        <v>97</v>
      </c>
      <c r="F434">
        <v>2317761</v>
      </c>
      <c r="G434" s="37" t="s">
        <v>133</v>
      </c>
      <c r="H434" t="s">
        <v>25</v>
      </c>
      <c r="I434" t="s">
        <v>311</v>
      </c>
      <c r="J434" t="s">
        <v>154</v>
      </c>
      <c r="K434" t="s">
        <v>97</v>
      </c>
      <c r="L434" t="s">
        <v>97</v>
      </c>
      <c r="M434" t="s">
        <v>99</v>
      </c>
      <c r="N434" t="s">
        <v>100</v>
      </c>
      <c r="O434" t="s">
        <v>116</v>
      </c>
      <c r="P434">
        <v>101</v>
      </c>
      <c r="Q434" t="s">
        <v>267</v>
      </c>
      <c r="R434">
        <v>45</v>
      </c>
      <c r="S434" t="s">
        <v>288</v>
      </c>
      <c r="T434" t="s">
        <v>152</v>
      </c>
      <c r="U434" t="s">
        <v>97</v>
      </c>
      <c r="V434" t="s">
        <v>97</v>
      </c>
      <c r="W434" t="s">
        <v>97</v>
      </c>
      <c r="X434">
        <v>1</v>
      </c>
      <c r="Y434" t="s">
        <v>97</v>
      </c>
      <c r="Z434" s="38">
        <v>40491.333333333336</v>
      </c>
      <c r="AA434" t="s">
        <v>102</v>
      </c>
      <c r="AB434" t="s">
        <v>97</v>
      </c>
    </row>
    <row r="435" spans="1:28" x14ac:dyDescent="0.3">
      <c r="A435" s="40">
        <v>436</v>
      </c>
      <c r="B435" s="8">
        <v>25</v>
      </c>
      <c r="C435" s="8">
        <v>1</v>
      </c>
      <c r="D435" s="8">
        <v>0</v>
      </c>
      <c r="E435" t="s">
        <v>97</v>
      </c>
      <c r="F435">
        <v>36382</v>
      </c>
      <c r="G435" s="37" t="s">
        <v>98</v>
      </c>
      <c r="H435" t="s">
        <v>97</v>
      </c>
      <c r="I435" t="s">
        <v>97</v>
      </c>
      <c r="J435" t="s">
        <v>97</v>
      </c>
      <c r="K435" t="s">
        <v>97</v>
      </c>
      <c r="L435" t="s">
        <v>97</v>
      </c>
      <c r="M435" t="s">
        <v>99</v>
      </c>
      <c r="N435" t="s">
        <v>100</v>
      </c>
      <c r="O435" t="s">
        <v>97</v>
      </c>
      <c r="P435" t="s">
        <v>97</v>
      </c>
      <c r="Q435" t="s">
        <v>126</v>
      </c>
      <c r="R435" t="s">
        <v>97</v>
      </c>
      <c r="S435" t="s">
        <v>97</v>
      </c>
      <c r="T435" t="s">
        <v>111</v>
      </c>
      <c r="U435" t="s">
        <v>97</v>
      </c>
      <c r="V435" t="s">
        <v>97</v>
      </c>
      <c r="W435" t="s">
        <v>97</v>
      </c>
      <c r="X435">
        <v>1</v>
      </c>
      <c r="Y435" t="s">
        <v>97</v>
      </c>
      <c r="Z435" s="38">
        <v>40491.333333333336</v>
      </c>
      <c r="AA435" t="s">
        <v>102</v>
      </c>
      <c r="AB435" t="s">
        <v>97</v>
      </c>
    </row>
    <row r="436" spans="1:28" x14ac:dyDescent="0.3">
      <c r="A436" s="40">
        <v>437</v>
      </c>
      <c r="B436" s="8">
        <v>25</v>
      </c>
      <c r="C436" s="8">
        <v>2</v>
      </c>
      <c r="D436" s="8">
        <v>0</v>
      </c>
      <c r="E436" t="s">
        <v>97</v>
      </c>
      <c r="F436">
        <v>20679703019</v>
      </c>
      <c r="G436" s="37" t="s">
        <v>133</v>
      </c>
      <c r="H436" t="s">
        <v>25</v>
      </c>
      <c r="I436" t="s">
        <v>273</v>
      </c>
      <c r="J436" t="s">
        <v>154</v>
      </c>
      <c r="K436" t="s">
        <v>97</v>
      </c>
      <c r="L436" t="s">
        <v>97</v>
      </c>
      <c r="M436" t="s">
        <v>99</v>
      </c>
      <c r="N436" t="s">
        <v>100</v>
      </c>
      <c r="O436" t="s">
        <v>97</v>
      </c>
      <c r="P436" t="s">
        <v>97</v>
      </c>
      <c r="Q436" t="s">
        <v>267</v>
      </c>
      <c r="R436" t="s">
        <v>97</v>
      </c>
      <c r="S436" t="s">
        <v>274</v>
      </c>
      <c r="T436" t="s">
        <v>97</v>
      </c>
      <c r="U436" t="s">
        <v>97</v>
      </c>
      <c r="V436" t="s">
        <v>97</v>
      </c>
      <c r="W436" t="s">
        <v>97</v>
      </c>
      <c r="X436">
        <v>1</v>
      </c>
      <c r="Y436" t="s">
        <v>97</v>
      </c>
      <c r="Z436" s="38">
        <v>40666.659641203703</v>
      </c>
      <c r="AA436" t="s">
        <v>114</v>
      </c>
      <c r="AB436" t="s">
        <v>97</v>
      </c>
    </row>
    <row r="437" spans="1:28" x14ac:dyDescent="0.3">
      <c r="A437" s="40">
        <v>438</v>
      </c>
      <c r="B437" s="8">
        <v>25</v>
      </c>
      <c r="C437" s="8">
        <v>4</v>
      </c>
      <c r="D437" s="8">
        <v>0</v>
      </c>
      <c r="E437" t="s">
        <v>97</v>
      </c>
      <c r="F437">
        <v>4790276276</v>
      </c>
      <c r="G437" s="37" t="s">
        <v>124</v>
      </c>
      <c r="H437" t="s">
        <v>26</v>
      </c>
      <c r="I437" t="s">
        <v>26</v>
      </c>
      <c r="J437" t="s">
        <v>97</v>
      </c>
      <c r="K437" t="s">
        <v>97</v>
      </c>
      <c r="L437" t="s">
        <v>97</v>
      </c>
      <c r="M437" t="s">
        <v>99</v>
      </c>
      <c r="N437" t="s">
        <v>118</v>
      </c>
      <c r="O437" t="s">
        <v>109</v>
      </c>
      <c r="P437" t="s">
        <v>97</v>
      </c>
      <c r="Q437" t="s">
        <v>146</v>
      </c>
      <c r="R437" t="s">
        <v>97</v>
      </c>
      <c r="S437" t="s">
        <v>97</v>
      </c>
      <c r="T437" t="s">
        <v>97</v>
      </c>
      <c r="U437" t="s">
        <v>97</v>
      </c>
      <c r="V437" t="s">
        <v>97</v>
      </c>
      <c r="W437" t="s">
        <v>97</v>
      </c>
      <c r="X437">
        <v>1</v>
      </c>
      <c r="Y437" t="s">
        <v>97</v>
      </c>
      <c r="Z437" s="38">
        <v>40666.608298611114</v>
      </c>
      <c r="AA437" t="s">
        <v>114</v>
      </c>
      <c r="AB437" t="s">
        <v>97</v>
      </c>
    </row>
    <row r="438" spans="1:28" x14ac:dyDescent="0.3">
      <c r="A438" s="40">
        <v>439</v>
      </c>
      <c r="B438" s="8">
        <v>25</v>
      </c>
      <c r="C438" s="8">
        <v>7</v>
      </c>
      <c r="D438" s="8">
        <v>50</v>
      </c>
      <c r="E438" t="s">
        <v>312</v>
      </c>
      <c r="F438">
        <v>449612106</v>
      </c>
      <c r="G438" s="37" t="s">
        <v>124</v>
      </c>
      <c r="H438" t="s">
        <v>26</v>
      </c>
      <c r="I438" t="s">
        <v>26</v>
      </c>
      <c r="J438" t="s">
        <v>174</v>
      </c>
      <c r="K438" t="s">
        <v>107</v>
      </c>
      <c r="L438" t="s">
        <v>97</v>
      </c>
      <c r="M438" t="s">
        <v>108</v>
      </c>
      <c r="N438" t="s">
        <v>100</v>
      </c>
      <c r="O438" t="s">
        <v>109</v>
      </c>
      <c r="P438" t="s">
        <v>97</v>
      </c>
      <c r="Q438" t="s">
        <v>120</v>
      </c>
      <c r="R438">
        <v>833</v>
      </c>
      <c r="S438" t="s">
        <v>121</v>
      </c>
      <c r="T438" t="s">
        <v>122</v>
      </c>
      <c r="U438" t="s">
        <v>313</v>
      </c>
      <c r="V438" t="s">
        <v>97</v>
      </c>
      <c r="W438" t="s">
        <v>113</v>
      </c>
      <c r="X438">
        <v>1</v>
      </c>
      <c r="Y438" t="s">
        <v>97</v>
      </c>
      <c r="Z438" s="38">
        <v>40967.335219907407</v>
      </c>
      <c r="AA438" t="s">
        <v>114</v>
      </c>
      <c r="AB438" t="s">
        <v>97</v>
      </c>
    </row>
    <row r="439" spans="1:28" x14ac:dyDescent="0.3">
      <c r="A439" s="40">
        <v>440</v>
      </c>
      <c r="B439" s="8">
        <v>25</v>
      </c>
      <c r="C439" s="8">
        <v>7</v>
      </c>
      <c r="D439" s="8">
        <v>0</v>
      </c>
      <c r="E439" t="s">
        <v>97</v>
      </c>
      <c r="F439">
        <v>100197328</v>
      </c>
      <c r="G439" s="37" t="s">
        <v>98</v>
      </c>
      <c r="H439" t="s">
        <v>97</v>
      </c>
      <c r="I439" t="s">
        <v>97</v>
      </c>
      <c r="J439" t="s">
        <v>97</v>
      </c>
      <c r="K439" t="s">
        <v>97</v>
      </c>
      <c r="L439" t="s">
        <v>97</v>
      </c>
      <c r="M439" t="s">
        <v>99</v>
      </c>
      <c r="N439" t="s">
        <v>100</v>
      </c>
      <c r="O439" t="s">
        <v>97</v>
      </c>
      <c r="P439" t="s">
        <v>97</v>
      </c>
      <c r="Q439" t="s">
        <v>126</v>
      </c>
      <c r="R439" t="s">
        <v>97</v>
      </c>
      <c r="S439" t="s">
        <v>97</v>
      </c>
      <c r="T439" t="s">
        <v>122</v>
      </c>
      <c r="U439" t="s">
        <v>97</v>
      </c>
      <c r="V439" t="s">
        <v>97</v>
      </c>
      <c r="W439" t="s">
        <v>97</v>
      </c>
      <c r="X439">
        <v>1</v>
      </c>
      <c r="Y439" t="s">
        <v>97</v>
      </c>
      <c r="Z439" s="38">
        <v>40491.333333333336</v>
      </c>
      <c r="AA439" t="s">
        <v>102</v>
      </c>
      <c r="AB439" t="s">
        <v>97</v>
      </c>
    </row>
    <row r="440" spans="1:28" x14ac:dyDescent="0.3">
      <c r="A440" s="40">
        <v>441</v>
      </c>
      <c r="B440" s="8">
        <v>25</v>
      </c>
      <c r="C440" s="8">
        <v>7</v>
      </c>
      <c r="D440" s="8">
        <v>0</v>
      </c>
      <c r="E440" t="s">
        <v>97</v>
      </c>
      <c r="F440">
        <v>101907360</v>
      </c>
      <c r="G440" s="37" t="s">
        <v>98</v>
      </c>
      <c r="H440" t="s">
        <v>97</v>
      </c>
      <c r="I440" t="s">
        <v>97</v>
      </c>
      <c r="J440" t="s">
        <v>97</v>
      </c>
      <c r="K440" t="s">
        <v>97</v>
      </c>
      <c r="L440" t="s">
        <v>97</v>
      </c>
      <c r="M440" t="s">
        <v>99</v>
      </c>
      <c r="N440" t="s">
        <v>100</v>
      </c>
      <c r="O440" t="s">
        <v>97</v>
      </c>
      <c r="P440" t="s">
        <v>97</v>
      </c>
      <c r="Q440" t="s">
        <v>126</v>
      </c>
      <c r="R440" t="s">
        <v>97</v>
      </c>
      <c r="S440" t="s">
        <v>97</v>
      </c>
      <c r="T440" t="s">
        <v>122</v>
      </c>
      <c r="U440" t="s">
        <v>97</v>
      </c>
      <c r="V440" t="s">
        <v>97</v>
      </c>
      <c r="W440" t="s">
        <v>97</v>
      </c>
      <c r="X440">
        <v>1</v>
      </c>
      <c r="Y440" t="s">
        <v>97</v>
      </c>
      <c r="Z440" s="38">
        <v>40491.333333333336</v>
      </c>
      <c r="AA440" t="s">
        <v>102</v>
      </c>
      <c r="AB440" t="s">
        <v>97</v>
      </c>
    </row>
    <row r="441" spans="1:28" x14ac:dyDescent="0.3">
      <c r="A441" s="40">
        <v>442</v>
      </c>
      <c r="B441" s="8">
        <v>25</v>
      </c>
      <c r="C441" s="8">
        <v>7</v>
      </c>
      <c r="D441" s="8">
        <v>0</v>
      </c>
      <c r="E441" t="s">
        <v>97</v>
      </c>
      <c r="F441">
        <v>1110686624</v>
      </c>
      <c r="G441" s="37" t="s">
        <v>98</v>
      </c>
      <c r="H441" t="s">
        <v>97</v>
      </c>
      <c r="I441" t="s">
        <v>97</v>
      </c>
      <c r="J441" t="s">
        <v>97</v>
      </c>
      <c r="K441" t="s">
        <v>97</v>
      </c>
      <c r="L441" t="s">
        <v>97</v>
      </c>
      <c r="M441" t="s">
        <v>99</v>
      </c>
      <c r="N441" t="s">
        <v>100</v>
      </c>
      <c r="O441" t="s">
        <v>97</v>
      </c>
      <c r="P441" t="s">
        <v>97</v>
      </c>
      <c r="Q441" t="s">
        <v>126</v>
      </c>
      <c r="R441" t="s">
        <v>97</v>
      </c>
      <c r="S441" t="s">
        <v>97</v>
      </c>
      <c r="T441" t="s">
        <v>122</v>
      </c>
      <c r="U441" t="s">
        <v>97</v>
      </c>
      <c r="V441" t="s">
        <v>97</v>
      </c>
      <c r="W441" t="s">
        <v>97</v>
      </c>
      <c r="X441">
        <v>1</v>
      </c>
      <c r="Y441" t="s">
        <v>97</v>
      </c>
      <c r="Z441" s="38">
        <v>40491.333333333336</v>
      </c>
      <c r="AA441" t="s">
        <v>102</v>
      </c>
      <c r="AB441" t="s">
        <v>97</v>
      </c>
    </row>
    <row r="442" spans="1:28" x14ac:dyDescent="0.3">
      <c r="A442" s="40">
        <v>443</v>
      </c>
      <c r="B442" s="8">
        <v>25</v>
      </c>
      <c r="C442" s="8">
        <v>7</v>
      </c>
      <c r="D442" s="8">
        <v>0</v>
      </c>
      <c r="E442" t="s">
        <v>97</v>
      </c>
      <c r="F442">
        <v>113360784</v>
      </c>
      <c r="G442" s="37" t="s">
        <v>98</v>
      </c>
      <c r="H442" t="s">
        <v>97</v>
      </c>
      <c r="I442" t="s">
        <v>97</v>
      </c>
      <c r="J442" t="s">
        <v>97</v>
      </c>
      <c r="K442" t="s">
        <v>97</v>
      </c>
      <c r="L442" t="s">
        <v>97</v>
      </c>
      <c r="M442" t="s">
        <v>99</v>
      </c>
      <c r="N442" t="s">
        <v>100</v>
      </c>
      <c r="O442" t="s">
        <v>97</v>
      </c>
      <c r="P442" t="s">
        <v>97</v>
      </c>
      <c r="Q442" t="s">
        <v>126</v>
      </c>
      <c r="R442" t="s">
        <v>97</v>
      </c>
      <c r="S442" t="s">
        <v>97</v>
      </c>
      <c r="T442" t="s">
        <v>122</v>
      </c>
      <c r="U442" t="s">
        <v>97</v>
      </c>
      <c r="V442" t="s">
        <v>97</v>
      </c>
      <c r="W442" t="s">
        <v>97</v>
      </c>
      <c r="X442">
        <v>1</v>
      </c>
      <c r="Y442" t="s">
        <v>97</v>
      </c>
      <c r="Z442" s="38">
        <v>40491.333333333336</v>
      </c>
      <c r="AA442" t="s">
        <v>102</v>
      </c>
      <c r="AB442" t="s">
        <v>97</v>
      </c>
    </row>
    <row r="443" spans="1:28" x14ac:dyDescent="0.3">
      <c r="A443" s="40">
        <v>444</v>
      </c>
      <c r="B443" s="8">
        <v>25</v>
      </c>
      <c r="C443" s="8">
        <v>7</v>
      </c>
      <c r="D443" s="8">
        <v>0</v>
      </c>
      <c r="E443" t="s">
        <v>97</v>
      </c>
      <c r="F443">
        <v>113360792</v>
      </c>
      <c r="G443" s="37" t="s">
        <v>98</v>
      </c>
      <c r="H443" t="s">
        <v>97</v>
      </c>
      <c r="I443" t="s">
        <v>97</v>
      </c>
      <c r="J443" t="s">
        <v>97</v>
      </c>
      <c r="K443" t="s">
        <v>97</v>
      </c>
      <c r="L443" t="s">
        <v>97</v>
      </c>
      <c r="M443" t="s">
        <v>99</v>
      </c>
      <c r="N443" t="s">
        <v>100</v>
      </c>
      <c r="O443" t="s">
        <v>97</v>
      </c>
      <c r="P443" t="s">
        <v>97</v>
      </c>
      <c r="Q443" t="s">
        <v>126</v>
      </c>
      <c r="R443" t="s">
        <v>97</v>
      </c>
      <c r="S443" t="s">
        <v>97</v>
      </c>
      <c r="T443" t="s">
        <v>122</v>
      </c>
      <c r="U443" t="s">
        <v>97</v>
      </c>
      <c r="V443" t="s">
        <v>97</v>
      </c>
      <c r="W443" t="s">
        <v>97</v>
      </c>
      <c r="X443">
        <v>1</v>
      </c>
      <c r="Y443" t="s">
        <v>97</v>
      </c>
      <c r="Z443" s="38">
        <v>40491.333333333336</v>
      </c>
      <c r="AA443" t="s">
        <v>102</v>
      </c>
      <c r="AB443" t="s">
        <v>97</v>
      </c>
    </row>
    <row r="444" spans="1:28" x14ac:dyDescent="0.3">
      <c r="A444" s="40">
        <v>445</v>
      </c>
      <c r="B444" s="8">
        <v>25</v>
      </c>
      <c r="C444" s="8">
        <v>7</v>
      </c>
      <c r="D444" s="8">
        <v>0</v>
      </c>
      <c r="E444" t="s">
        <v>97</v>
      </c>
      <c r="F444">
        <v>113360806</v>
      </c>
      <c r="G444" s="37" t="s">
        <v>98</v>
      </c>
      <c r="H444" t="s">
        <v>97</v>
      </c>
      <c r="I444" t="s">
        <v>97</v>
      </c>
      <c r="J444" t="s">
        <v>97</v>
      </c>
      <c r="K444" t="s">
        <v>97</v>
      </c>
      <c r="L444" t="s">
        <v>97</v>
      </c>
      <c r="M444" t="s">
        <v>99</v>
      </c>
      <c r="N444" t="s">
        <v>100</v>
      </c>
      <c r="O444" t="s">
        <v>97</v>
      </c>
      <c r="P444" t="s">
        <v>97</v>
      </c>
      <c r="Q444" t="s">
        <v>126</v>
      </c>
      <c r="R444" t="s">
        <v>97</v>
      </c>
      <c r="S444" t="s">
        <v>97</v>
      </c>
      <c r="T444" t="s">
        <v>122</v>
      </c>
      <c r="U444" t="s">
        <v>97</v>
      </c>
      <c r="V444" t="s">
        <v>97</v>
      </c>
      <c r="W444" t="s">
        <v>97</v>
      </c>
      <c r="X444">
        <v>1</v>
      </c>
      <c r="Y444" t="s">
        <v>97</v>
      </c>
      <c r="Z444" s="38">
        <v>40491.333333333336</v>
      </c>
      <c r="AA444" t="s">
        <v>102</v>
      </c>
      <c r="AB444" t="s">
        <v>97</v>
      </c>
    </row>
    <row r="445" spans="1:28" x14ac:dyDescent="0.3">
      <c r="A445" s="40">
        <v>446</v>
      </c>
      <c r="B445" s="8">
        <v>25</v>
      </c>
      <c r="C445" s="8">
        <v>7</v>
      </c>
      <c r="D445" s="8">
        <v>0</v>
      </c>
      <c r="E445" t="s">
        <v>97</v>
      </c>
      <c r="F445">
        <v>129355436</v>
      </c>
      <c r="G445" s="37" t="s">
        <v>98</v>
      </c>
      <c r="H445" t="s">
        <v>97</v>
      </c>
      <c r="I445" t="s">
        <v>97</v>
      </c>
      <c r="J445" t="s">
        <v>97</v>
      </c>
      <c r="K445" t="s">
        <v>97</v>
      </c>
      <c r="L445" t="s">
        <v>97</v>
      </c>
      <c r="M445" t="s">
        <v>99</v>
      </c>
      <c r="N445" t="s">
        <v>100</v>
      </c>
      <c r="O445" t="s">
        <v>97</v>
      </c>
      <c r="P445" t="s">
        <v>97</v>
      </c>
      <c r="Q445" t="s">
        <v>126</v>
      </c>
      <c r="R445" t="s">
        <v>97</v>
      </c>
      <c r="S445" t="s">
        <v>97</v>
      </c>
      <c r="T445" t="s">
        <v>122</v>
      </c>
      <c r="U445" t="s">
        <v>97</v>
      </c>
      <c r="V445" t="s">
        <v>97</v>
      </c>
      <c r="W445" t="s">
        <v>97</v>
      </c>
      <c r="X445">
        <v>1</v>
      </c>
      <c r="Y445" t="s">
        <v>97</v>
      </c>
      <c r="Z445" s="38">
        <v>40491.333333333336</v>
      </c>
      <c r="AA445" t="s">
        <v>102</v>
      </c>
      <c r="AB445" t="s">
        <v>97</v>
      </c>
    </row>
    <row r="446" spans="1:28" x14ac:dyDescent="0.3">
      <c r="A446" s="40">
        <v>447</v>
      </c>
      <c r="B446" s="8">
        <v>25</v>
      </c>
      <c r="C446" s="8">
        <v>7</v>
      </c>
      <c r="D446" s="8">
        <v>0</v>
      </c>
      <c r="E446" t="s">
        <v>97</v>
      </c>
      <c r="F446">
        <v>139356436</v>
      </c>
      <c r="G446" s="37" t="s">
        <v>98</v>
      </c>
      <c r="H446" t="s">
        <v>97</v>
      </c>
      <c r="I446" t="s">
        <v>97</v>
      </c>
      <c r="J446" t="s">
        <v>97</v>
      </c>
      <c r="K446" t="s">
        <v>97</v>
      </c>
      <c r="L446" t="s">
        <v>97</v>
      </c>
      <c r="M446" t="s">
        <v>99</v>
      </c>
      <c r="N446" t="s">
        <v>118</v>
      </c>
      <c r="O446" t="s">
        <v>97</v>
      </c>
      <c r="P446" t="s">
        <v>97</v>
      </c>
      <c r="Q446" t="s">
        <v>126</v>
      </c>
      <c r="R446" t="s">
        <v>97</v>
      </c>
      <c r="S446" t="s">
        <v>97</v>
      </c>
      <c r="T446" t="s">
        <v>122</v>
      </c>
      <c r="U446" t="s">
        <v>97</v>
      </c>
      <c r="V446" t="s">
        <v>97</v>
      </c>
      <c r="W446" t="s">
        <v>97</v>
      </c>
      <c r="X446">
        <v>1</v>
      </c>
      <c r="Y446" t="s">
        <v>97</v>
      </c>
      <c r="Z446" s="38">
        <v>40491.333333333336</v>
      </c>
      <c r="AA446" t="s">
        <v>102</v>
      </c>
      <c r="AB446" t="s">
        <v>97</v>
      </c>
    </row>
    <row r="447" spans="1:28" x14ac:dyDescent="0.3">
      <c r="A447" s="40">
        <v>448</v>
      </c>
      <c r="B447" s="8">
        <v>25</v>
      </c>
      <c r="C447" s="8">
        <v>7</v>
      </c>
      <c r="D447" s="8">
        <v>0</v>
      </c>
      <c r="E447" t="s">
        <v>97</v>
      </c>
      <c r="F447">
        <v>114089553</v>
      </c>
      <c r="G447" s="37" t="s">
        <v>98</v>
      </c>
      <c r="H447" t="s">
        <v>97</v>
      </c>
      <c r="I447" t="s">
        <v>97</v>
      </c>
      <c r="J447" t="s">
        <v>97</v>
      </c>
      <c r="K447" t="s">
        <v>97</v>
      </c>
      <c r="L447" t="s">
        <v>97</v>
      </c>
      <c r="M447" t="s">
        <v>99</v>
      </c>
      <c r="N447" t="s">
        <v>100</v>
      </c>
      <c r="O447" t="s">
        <v>97</v>
      </c>
      <c r="P447" t="s">
        <v>97</v>
      </c>
      <c r="Q447" t="s">
        <v>126</v>
      </c>
      <c r="R447" t="s">
        <v>97</v>
      </c>
      <c r="S447" t="s">
        <v>97</v>
      </c>
      <c r="T447" t="s">
        <v>122</v>
      </c>
      <c r="U447" t="s">
        <v>97</v>
      </c>
      <c r="V447" t="s">
        <v>97</v>
      </c>
      <c r="W447" t="s">
        <v>97</v>
      </c>
      <c r="X447">
        <v>1</v>
      </c>
      <c r="Y447" t="s">
        <v>97</v>
      </c>
      <c r="Z447" s="38">
        <v>40491.333333333336</v>
      </c>
      <c r="AA447" t="s">
        <v>102</v>
      </c>
      <c r="AB447" t="s">
        <v>97</v>
      </c>
    </row>
    <row r="448" spans="1:28" x14ac:dyDescent="0.3">
      <c r="A448" s="40">
        <v>449</v>
      </c>
      <c r="B448" s="8">
        <v>25</v>
      </c>
      <c r="C448" s="8">
        <v>7</v>
      </c>
      <c r="D448" s="8">
        <v>0</v>
      </c>
      <c r="E448" t="s">
        <v>97</v>
      </c>
      <c r="F448">
        <v>111500597</v>
      </c>
      <c r="G448" s="37" t="s">
        <v>98</v>
      </c>
      <c r="H448" t="s">
        <v>97</v>
      </c>
      <c r="I448" t="s">
        <v>97</v>
      </c>
      <c r="J448" t="s">
        <v>97</v>
      </c>
      <c r="K448" t="s">
        <v>97</v>
      </c>
      <c r="L448" t="s">
        <v>97</v>
      </c>
      <c r="M448" t="s">
        <v>99</v>
      </c>
      <c r="N448" t="s">
        <v>100</v>
      </c>
      <c r="O448" t="s">
        <v>97</v>
      </c>
      <c r="P448" t="s">
        <v>97</v>
      </c>
      <c r="Q448" t="s">
        <v>126</v>
      </c>
      <c r="R448" t="s">
        <v>97</v>
      </c>
      <c r="S448" t="s">
        <v>97</v>
      </c>
      <c r="T448" t="s">
        <v>122</v>
      </c>
      <c r="U448" t="s">
        <v>97</v>
      </c>
      <c r="V448" t="s">
        <v>97</v>
      </c>
      <c r="W448" t="s">
        <v>97</v>
      </c>
      <c r="X448">
        <v>1</v>
      </c>
      <c r="Y448" t="s">
        <v>97</v>
      </c>
      <c r="Z448" s="38">
        <v>40491.333333333336</v>
      </c>
      <c r="AA448" t="s">
        <v>102</v>
      </c>
      <c r="AB448" t="s">
        <v>97</v>
      </c>
    </row>
    <row r="449" spans="1:28" x14ac:dyDescent="0.3">
      <c r="A449" s="40">
        <v>450</v>
      </c>
      <c r="B449" s="8">
        <v>25</v>
      </c>
      <c r="C449" s="8">
        <v>7</v>
      </c>
      <c r="D449" s="8">
        <v>0</v>
      </c>
      <c r="E449" t="s">
        <v>97</v>
      </c>
      <c r="F449">
        <v>117462603</v>
      </c>
      <c r="G449" s="37" t="s">
        <v>98</v>
      </c>
      <c r="H449" t="s">
        <v>97</v>
      </c>
      <c r="I449" t="s">
        <v>97</v>
      </c>
      <c r="J449" t="s">
        <v>97</v>
      </c>
      <c r="K449" t="s">
        <v>97</v>
      </c>
      <c r="L449" t="s">
        <v>97</v>
      </c>
      <c r="M449" t="s">
        <v>99</v>
      </c>
      <c r="N449" t="s">
        <v>100</v>
      </c>
      <c r="O449" t="s">
        <v>97</v>
      </c>
      <c r="P449" t="s">
        <v>97</v>
      </c>
      <c r="Q449" t="s">
        <v>126</v>
      </c>
      <c r="R449" t="s">
        <v>97</v>
      </c>
      <c r="S449" t="s">
        <v>97</v>
      </c>
      <c r="T449" t="s">
        <v>122</v>
      </c>
      <c r="U449" t="s">
        <v>97</v>
      </c>
      <c r="V449" t="s">
        <v>97</v>
      </c>
      <c r="W449" t="s">
        <v>97</v>
      </c>
      <c r="X449">
        <v>1</v>
      </c>
      <c r="Y449" t="s">
        <v>97</v>
      </c>
      <c r="Z449" s="38">
        <v>40491.333333333336</v>
      </c>
      <c r="AA449" t="s">
        <v>102</v>
      </c>
      <c r="AB449" t="s">
        <v>97</v>
      </c>
    </row>
    <row r="450" spans="1:28" x14ac:dyDescent="0.3">
      <c r="A450" s="40">
        <v>451</v>
      </c>
      <c r="B450" s="8">
        <v>25</v>
      </c>
      <c r="C450" s="8">
        <v>7</v>
      </c>
      <c r="D450" s="8">
        <v>0</v>
      </c>
      <c r="E450" t="s">
        <v>97</v>
      </c>
      <c r="F450">
        <v>117463537</v>
      </c>
      <c r="G450" s="37" t="s">
        <v>98</v>
      </c>
      <c r="H450" t="s">
        <v>97</v>
      </c>
      <c r="I450" t="s">
        <v>97</v>
      </c>
      <c r="J450" t="s">
        <v>97</v>
      </c>
      <c r="K450" t="s">
        <v>97</v>
      </c>
      <c r="L450" t="s">
        <v>97</v>
      </c>
      <c r="M450" t="s">
        <v>99</v>
      </c>
      <c r="N450" t="s">
        <v>100</v>
      </c>
      <c r="O450" t="s">
        <v>97</v>
      </c>
      <c r="P450" t="s">
        <v>97</v>
      </c>
      <c r="Q450" t="s">
        <v>126</v>
      </c>
      <c r="R450" t="s">
        <v>97</v>
      </c>
      <c r="S450" t="s">
        <v>97</v>
      </c>
      <c r="T450" t="s">
        <v>122</v>
      </c>
      <c r="U450" t="s">
        <v>97</v>
      </c>
      <c r="V450" t="s">
        <v>97</v>
      </c>
      <c r="W450" t="s">
        <v>97</v>
      </c>
      <c r="X450">
        <v>1</v>
      </c>
      <c r="Y450" t="s">
        <v>97</v>
      </c>
      <c r="Z450" s="38">
        <v>40491.333333333336</v>
      </c>
      <c r="AA450" t="s">
        <v>102</v>
      </c>
      <c r="AB450" t="s">
        <v>97</v>
      </c>
    </row>
    <row r="451" spans="1:28" x14ac:dyDescent="0.3">
      <c r="A451" s="40">
        <v>452</v>
      </c>
      <c r="B451" s="8">
        <v>25</v>
      </c>
      <c r="C451" s="8">
        <v>7</v>
      </c>
      <c r="D451" s="8">
        <v>0</v>
      </c>
      <c r="E451" t="s">
        <v>97</v>
      </c>
      <c r="F451">
        <v>110755931</v>
      </c>
      <c r="G451" s="37" t="s">
        <v>98</v>
      </c>
      <c r="H451" t="s">
        <v>97</v>
      </c>
      <c r="I451" t="s">
        <v>97</v>
      </c>
      <c r="J451" t="s">
        <v>97</v>
      </c>
      <c r="K451" t="s">
        <v>97</v>
      </c>
      <c r="L451" t="s">
        <v>97</v>
      </c>
      <c r="M451" t="s">
        <v>99</v>
      </c>
      <c r="N451" t="s">
        <v>100</v>
      </c>
      <c r="O451" t="s">
        <v>97</v>
      </c>
      <c r="P451" t="s">
        <v>97</v>
      </c>
      <c r="Q451" t="s">
        <v>126</v>
      </c>
      <c r="R451" t="s">
        <v>97</v>
      </c>
      <c r="S451" t="s">
        <v>97</v>
      </c>
      <c r="T451" t="s">
        <v>122</v>
      </c>
      <c r="U451" t="s">
        <v>97</v>
      </c>
      <c r="V451" t="s">
        <v>97</v>
      </c>
      <c r="W451" t="s">
        <v>97</v>
      </c>
      <c r="X451">
        <v>1</v>
      </c>
      <c r="Y451" t="s">
        <v>97</v>
      </c>
      <c r="Z451" s="38">
        <v>40491.333333333336</v>
      </c>
      <c r="AA451" t="s">
        <v>102</v>
      </c>
      <c r="AB451" t="s">
        <v>97</v>
      </c>
    </row>
    <row r="452" spans="1:28" x14ac:dyDescent="0.3">
      <c r="A452" s="40">
        <v>453</v>
      </c>
      <c r="B452" s="8">
        <v>25</v>
      </c>
      <c r="C452" s="8">
        <v>7</v>
      </c>
      <c r="D452" s="8">
        <v>0</v>
      </c>
      <c r="E452" t="s">
        <v>97</v>
      </c>
      <c r="F452">
        <v>449612114</v>
      </c>
      <c r="G452" s="37" t="s">
        <v>129</v>
      </c>
      <c r="H452" t="s">
        <v>19</v>
      </c>
      <c r="I452" t="s">
        <v>19</v>
      </c>
      <c r="J452" t="s">
        <v>97</v>
      </c>
      <c r="K452" t="s">
        <v>97</v>
      </c>
      <c r="L452" t="s">
        <v>97</v>
      </c>
      <c r="M452" t="s">
        <v>99</v>
      </c>
      <c r="N452" t="s">
        <v>118</v>
      </c>
      <c r="O452" t="s">
        <v>116</v>
      </c>
      <c r="P452" t="s">
        <v>97</v>
      </c>
      <c r="Q452" t="s">
        <v>120</v>
      </c>
      <c r="R452">
        <v>833</v>
      </c>
      <c r="S452" t="s">
        <v>121</v>
      </c>
      <c r="T452" t="s">
        <v>122</v>
      </c>
      <c r="U452" t="s">
        <v>97</v>
      </c>
      <c r="V452" t="s">
        <v>97</v>
      </c>
      <c r="W452" t="s">
        <v>97</v>
      </c>
      <c r="X452">
        <v>1</v>
      </c>
      <c r="Y452" t="s">
        <v>97</v>
      </c>
      <c r="Z452" s="38">
        <v>40672.479502314818</v>
      </c>
      <c r="AA452" t="s">
        <v>114</v>
      </c>
      <c r="AB452" t="s">
        <v>97</v>
      </c>
    </row>
    <row r="453" spans="1:28" x14ac:dyDescent="0.3">
      <c r="A453" s="40">
        <v>454</v>
      </c>
      <c r="B453" s="8">
        <v>25</v>
      </c>
      <c r="C453" s="8">
        <v>7</v>
      </c>
      <c r="D453" s="8">
        <v>0</v>
      </c>
      <c r="E453" t="s">
        <v>148</v>
      </c>
      <c r="F453">
        <v>452850044</v>
      </c>
      <c r="G453" s="37" t="s">
        <v>129</v>
      </c>
      <c r="H453" t="s">
        <v>19</v>
      </c>
      <c r="I453" t="s">
        <v>131</v>
      </c>
      <c r="J453" t="s">
        <v>251</v>
      </c>
      <c r="K453" t="s">
        <v>107</v>
      </c>
      <c r="L453" t="s">
        <v>97</v>
      </c>
      <c r="M453" t="s">
        <v>108</v>
      </c>
      <c r="N453" t="s">
        <v>100</v>
      </c>
      <c r="O453" t="s">
        <v>109</v>
      </c>
      <c r="P453" t="s">
        <v>97</v>
      </c>
      <c r="Q453" t="s">
        <v>120</v>
      </c>
      <c r="R453">
        <v>833</v>
      </c>
      <c r="S453" t="s">
        <v>121</v>
      </c>
      <c r="T453" t="s">
        <v>122</v>
      </c>
      <c r="U453" t="s">
        <v>313</v>
      </c>
      <c r="V453" t="s">
        <v>97</v>
      </c>
      <c r="W453" t="s">
        <v>113</v>
      </c>
      <c r="X453">
        <v>1</v>
      </c>
      <c r="Y453" t="s">
        <v>97</v>
      </c>
      <c r="Z453" s="38">
        <v>42144.502476851849</v>
      </c>
      <c r="AA453" t="s">
        <v>114</v>
      </c>
      <c r="AB453" t="s">
        <v>97</v>
      </c>
    </row>
    <row r="454" spans="1:28" x14ac:dyDescent="0.3">
      <c r="A454" s="40">
        <v>455</v>
      </c>
      <c r="B454" s="8">
        <v>25</v>
      </c>
      <c r="C454" s="8">
        <v>9</v>
      </c>
      <c r="D454" s="8">
        <v>0</v>
      </c>
      <c r="E454" t="s">
        <v>97</v>
      </c>
      <c r="F454">
        <v>72061156337</v>
      </c>
      <c r="G454" s="37" t="s">
        <v>129</v>
      </c>
      <c r="H454" t="s">
        <v>19</v>
      </c>
      <c r="I454" t="s">
        <v>19</v>
      </c>
      <c r="J454" t="s">
        <v>97</v>
      </c>
      <c r="K454" t="s">
        <v>97</v>
      </c>
      <c r="L454" t="s">
        <v>97</v>
      </c>
      <c r="M454" t="s">
        <v>99</v>
      </c>
      <c r="N454" t="s">
        <v>118</v>
      </c>
      <c r="O454" t="s">
        <v>109</v>
      </c>
      <c r="P454" t="s">
        <v>97</v>
      </c>
      <c r="Q454" t="s">
        <v>146</v>
      </c>
      <c r="R454" t="s">
        <v>97</v>
      </c>
      <c r="S454" t="s">
        <v>97</v>
      </c>
      <c r="T454" t="s">
        <v>147</v>
      </c>
      <c r="U454" t="s">
        <v>97</v>
      </c>
      <c r="V454" t="s">
        <v>97</v>
      </c>
      <c r="W454" t="s">
        <v>97</v>
      </c>
      <c r="X454">
        <v>1</v>
      </c>
      <c r="Y454" t="s">
        <v>97</v>
      </c>
      <c r="Z454" s="38">
        <v>40620.330925925926</v>
      </c>
      <c r="AA454" t="s">
        <v>114</v>
      </c>
      <c r="AB454" t="s">
        <v>97</v>
      </c>
    </row>
    <row r="455" spans="1:28" x14ac:dyDescent="0.3">
      <c r="A455" s="40">
        <v>456</v>
      </c>
      <c r="B455" s="8">
        <v>25</v>
      </c>
      <c r="C455" s="8">
        <v>10</v>
      </c>
      <c r="D455" s="8">
        <v>0</v>
      </c>
      <c r="E455" t="s">
        <v>97</v>
      </c>
      <c r="F455">
        <v>50000040336</v>
      </c>
      <c r="G455" s="37" t="s">
        <v>98</v>
      </c>
      <c r="H455" t="s">
        <v>97</v>
      </c>
      <c r="I455" t="s">
        <v>97</v>
      </c>
      <c r="J455" t="s">
        <v>97</v>
      </c>
      <c r="K455" t="s">
        <v>97</v>
      </c>
      <c r="L455" t="s">
        <v>97</v>
      </c>
      <c r="M455" t="s">
        <v>99</v>
      </c>
      <c r="N455" t="s">
        <v>100</v>
      </c>
      <c r="O455" t="s">
        <v>97</v>
      </c>
      <c r="P455">
        <v>9005</v>
      </c>
      <c r="Q455" t="s">
        <v>120</v>
      </c>
      <c r="R455">
        <v>177</v>
      </c>
      <c r="S455" t="s">
        <v>149</v>
      </c>
      <c r="T455" t="s">
        <v>151</v>
      </c>
      <c r="U455" t="s">
        <v>97</v>
      </c>
      <c r="V455" t="s">
        <v>97</v>
      </c>
      <c r="W455" t="s">
        <v>97</v>
      </c>
      <c r="X455">
        <v>1</v>
      </c>
      <c r="Y455" t="s">
        <v>97</v>
      </c>
      <c r="Z455" s="38">
        <v>40491.333333333336</v>
      </c>
      <c r="AA455" t="s">
        <v>102</v>
      </c>
      <c r="AB455" t="s">
        <v>97</v>
      </c>
    </row>
    <row r="456" spans="1:28" x14ac:dyDescent="0.3">
      <c r="A456" s="40">
        <v>457</v>
      </c>
      <c r="B456" s="8">
        <v>25</v>
      </c>
      <c r="C456" s="8">
        <v>10</v>
      </c>
      <c r="D456" s="8">
        <v>50</v>
      </c>
      <c r="E456" t="s">
        <v>312</v>
      </c>
      <c r="F456">
        <v>51908097784</v>
      </c>
      <c r="G456" s="37" t="s">
        <v>124</v>
      </c>
      <c r="H456" t="s">
        <v>26</v>
      </c>
      <c r="I456" t="s">
        <v>26</v>
      </c>
      <c r="J456" t="s">
        <v>174</v>
      </c>
      <c r="K456" t="s">
        <v>107</v>
      </c>
      <c r="L456" t="s">
        <v>97</v>
      </c>
      <c r="M456" t="s">
        <v>108</v>
      </c>
      <c r="N456" t="s">
        <v>100</v>
      </c>
      <c r="O456" t="s">
        <v>109</v>
      </c>
      <c r="P456">
        <v>9005</v>
      </c>
      <c r="Q456" t="s">
        <v>120</v>
      </c>
      <c r="R456">
        <v>177</v>
      </c>
      <c r="S456" t="s">
        <v>149</v>
      </c>
      <c r="T456" t="s">
        <v>150</v>
      </c>
      <c r="U456" t="s">
        <v>313</v>
      </c>
      <c r="V456" t="s">
        <v>97</v>
      </c>
      <c r="W456" t="s">
        <v>113</v>
      </c>
      <c r="X456">
        <v>1</v>
      </c>
      <c r="Y456" t="s">
        <v>97</v>
      </c>
      <c r="Z456" s="38">
        <v>40963.549131944441</v>
      </c>
      <c r="AA456" t="s">
        <v>114</v>
      </c>
      <c r="AB456" t="s">
        <v>97</v>
      </c>
    </row>
    <row r="457" spans="1:28" x14ac:dyDescent="0.3">
      <c r="A457" s="40">
        <v>458</v>
      </c>
      <c r="B457" s="8">
        <v>25</v>
      </c>
      <c r="C457" s="8">
        <v>11</v>
      </c>
      <c r="D457" s="8">
        <v>0</v>
      </c>
      <c r="E457" t="s">
        <v>130</v>
      </c>
      <c r="F457">
        <v>101907557</v>
      </c>
      <c r="G457" s="37" t="s">
        <v>98</v>
      </c>
      <c r="H457" t="s">
        <v>97</v>
      </c>
      <c r="I457" t="s">
        <v>97</v>
      </c>
      <c r="J457" t="s">
        <v>97</v>
      </c>
      <c r="K457" t="s">
        <v>97</v>
      </c>
      <c r="L457" t="s">
        <v>97</v>
      </c>
      <c r="M457" t="s">
        <v>99</v>
      </c>
      <c r="N457" t="s">
        <v>100</v>
      </c>
      <c r="O457" t="s">
        <v>97</v>
      </c>
      <c r="P457" t="s">
        <v>97</v>
      </c>
      <c r="Q457" t="s">
        <v>126</v>
      </c>
      <c r="R457" t="s">
        <v>97</v>
      </c>
      <c r="S457" t="s">
        <v>97</v>
      </c>
      <c r="T457" t="s">
        <v>152</v>
      </c>
      <c r="U457" t="s">
        <v>97</v>
      </c>
      <c r="V457" t="s">
        <v>97</v>
      </c>
      <c r="W457" t="s">
        <v>97</v>
      </c>
      <c r="X457">
        <v>1</v>
      </c>
      <c r="Y457" t="s">
        <v>97</v>
      </c>
      <c r="Z457" s="38">
        <v>42017.43546296296</v>
      </c>
      <c r="AA457" t="s">
        <v>114</v>
      </c>
      <c r="AB457" t="s">
        <v>97</v>
      </c>
    </row>
    <row r="458" spans="1:28" x14ac:dyDescent="0.3">
      <c r="A458" s="40">
        <v>459</v>
      </c>
      <c r="B458" s="8">
        <v>25</v>
      </c>
      <c r="C458" s="8">
        <v>11</v>
      </c>
      <c r="D458" s="8">
        <v>0</v>
      </c>
      <c r="E458" t="s">
        <v>130</v>
      </c>
      <c r="F458">
        <v>101907530</v>
      </c>
      <c r="G458" s="37" t="s">
        <v>98</v>
      </c>
      <c r="H458" t="s">
        <v>97</v>
      </c>
      <c r="I458" t="s">
        <v>97</v>
      </c>
      <c r="J458" t="s">
        <v>97</v>
      </c>
      <c r="K458" t="s">
        <v>97</v>
      </c>
      <c r="L458" t="s">
        <v>97</v>
      </c>
      <c r="M458" t="s">
        <v>99</v>
      </c>
      <c r="N458" t="s">
        <v>100</v>
      </c>
      <c r="O458" t="s">
        <v>97</v>
      </c>
      <c r="P458" t="s">
        <v>97</v>
      </c>
      <c r="Q458" t="s">
        <v>126</v>
      </c>
      <c r="R458" t="s">
        <v>97</v>
      </c>
      <c r="S458" t="s">
        <v>97</v>
      </c>
      <c r="T458" t="s">
        <v>152</v>
      </c>
      <c r="U458" t="s">
        <v>97</v>
      </c>
      <c r="V458" t="s">
        <v>97</v>
      </c>
      <c r="W458" t="s">
        <v>97</v>
      </c>
      <c r="X458">
        <v>1</v>
      </c>
      <c r="Y458" t="s">
        <v>97</v>
      </c>
      <c r="Z458" s="38">
        <v>42017.433252314811</v>
      </c>
      <c r="AA458" t="s">
        <v>114</v>
      </c>
      <c r="AB458" t="s">
        <v>97</v>
      </c>
    </row>
    <row r="459" spans="1:28" x14ac:dyDescent="0.3">
      <c r="A459" s="40">
        <v>461</v>
      </c>
      <c r="B459" s="8">
        <v>25</v>
      </c>
      <c r="C459" s="8">
        <v>11</v>
      </c>
      <c r="D459" s="8">
        <v>0</v>
      </c>
      <c r="E459" t="s">
        <v>97</v>
      </c>
      <c r="F459">
        <v>22603322807</v>
      </c>
      <c r="G459" s="37" t="s">
        <v>98</v>
      </c>
      <c r="H459" t="s">
        <v>97</v>
      </c>
      <c r="I459" t="s">
        <v>97</v>
      </c>
      <c r="J459" t="s">
        <v>97</v>
      </c>
      <c r="K459" t="s">
        <v>97</v>
      </c>
      <c r="L459" t="s">
        <v>97</v>
      </c>
      <c r="M459" t="s">
        <v>99</v>
      </c>
      <c r="N459" t="s">
        <v>100</v>
      </c>
      <c r="O459" t="s">
        <v>97</v>
      </c>
      <c r="P459" t="s">
        <v>97</v>
      </c>
      <c r="Q459" t="s">
        <v>126</v>
      </c>
      <c r="R459" t="s">
        <v>97</v>
      </c>
      <c r="S459" t="s">
        <v>97</v>
      </c>
      <c r="T459" t="s">
        <v>152</v>
      </c>
      <c r="U459" t="s">
        <v>97</v>
      </c>
      <c r="V459" t="s">
        <v>97</v>
      </c>
      <c r="W459" t="s">
        <v>97</v>
      </c>
      <c r="X459">
        <v>1</v>
      </c>
      <c r="Y459" t="s">
        <v>97</v>
      </c>
      <c r="Z459" s="38">
        <v>40491.333333333336</v>
      </c>
      <c r="AA459" t="s">
        <v>102</v>
      </c>
      <c r="AB459" t="s">
        <v>97</v>
      </c>
    </row>
    <row r="460" spans="1:28" x14ac:dyDescent="0.3">
      <c r="A460" s="40">
        <v>462</v>
      </c>
      <c r="B460" s="8">
        <v>25</v>
      </c>
      <c r="C460" s="8">
        <v>11</v>
      </c>
      <c r="D460" s="8">
        <v>50</v>
      </c>
      <c r="E460" t="s">
        <v>312</v>
      </c>
      <c r="F460">
        <v>22603322696</v>
      </c>
      <c r="G460" s="37" t="s">
        <v>127</v>
      </c>
      <c r="H460" t="s">
        <v>18</v>
      </c>
      <c r="I460" t="s">
        <v>18</v>
      </c>
      <c r="J460" t="s">
        <v>174</v>
      </c>
      <c r="K460" t="s">
        <v>107</v>
      </c>
      <c r="L460" t="s">
        <v>97</v>
      </c>
      <c r="M460" t="s">
        <v>108</v>
      </c>
      <c r="N460" t="s">
        <v>100</v>
      </c>
      <c r="O460" t="s">
        <v>109</v>
      </c>
      <c r="P460">
        <v>226</v>
      </c>
      <c r="Q460" t="s">
        <v>120</v>
      </c>
      <c r="R460">
        <v>1</v>
      </c>
      <c r="S460" t="s">
        <v>156</v>
      </c>
      <c r="T460" t="s">
        <v>152</v>
      </c>
      <c r="U460" t="s">
        <v>313</v>
      </c>
      <c r="V460" t="s">
        <v>97</v>
      </c>
      <c r="W460" t="s">
        <v>113</v>
      </c>
      <c r="X460">
        <v>1</v>
      </c>
      <c r="Y460" t="s">
        <v>97</v>
      </c>
      <c r="Z460" s="38">
        <v>42004.447696759256</v>
      </c>
      <c r="AA460" t="s">
        <v>114</v>
      </c>
      <c r="AB460" t="s">
        <v>97</v>
      </c>
    </row>
    <row r="461" spans="1:28" x14ac:dyDescent="0.3">
      <c r="A461" s="40">
        <v>463</v>
      </c>
      <c r="B461" s="8">
        <v>25</v>
      </c>
      <c r="C461" s="8">
        <v>11</v>
      </c>
      <c r="D461" s="8">
        <v>0</v>
      </c>
      <c r="E461" t="s">
        <v>97</v>
      </c>
      <c r="F461">
        <v>1907131</v>
      </c>
      <c r="G461" s="37" t="s">
        <v>98</v>
      </c>
      <c r="H461" t="s">
        <v>97</v>
      </c>
      <c r="I461" t="s">
        <v>97</v>
      </c>
      <c r="J461" t="s">
        <v>97</v>
      </c>
      <c r="K461" t="s">
        <v>97</v>
      </c>
      <c r="L461" t="s">
        <v>97</v>
      </c>
      <c r="M461" t="s">
        <v>99</v>
      </c>
      <c r="N461" t="s">
        <v>100</v>
      </c>
      <c r="O461" t="s">
        <v>97</v>
      </c>
      <c r="P461" t="s">
        <v>97</v>
      </c>
      <c r="Q461" t="s">
        <v>126</v>
      </c>
      <c r="R461" t="s">
        <v>97</v>
      </c>
      <c r="S461" t="s">
        <v>97</v>
      </c>
      <c r="T461" t="s">
        <v>152</v>
      </c>
      <c r="U461" t="s">
        <v>97</v>
      </c>
      <c r="V461" t="s">
        <v>97</v>
      </c>
      <c r="W461" t="s">
        <v>97</v>
      </c>
      <c r="X461">
        <v>1</v>
      </c>
      <c r="Y461" t="s">
        <v>97</v>
      </c>
      <c r="Z461" s="38">
        <v>40491.333333333336</v>
      </c>
      <c r="AA461" t="s">
        <v>102</v>
      </c>
      <c r="AB461" t="s">
        <v>97</v>
      </c>
    </row>
    <row r="462" spans="1:28" x14ac:dyDescent="0.3">
      <c r="A462" s="40">
        <v>464</v>
      </c>
      <c r="B462" s="8">
        <v>25</v>
      </c>
      <c r="C462" s="8">
        <v>11</v>
      </c>
      <c r="D462" s="8">
        <v>0</v>
      </c>
      <c r="E462" t="s">
        <v>97</v>
      </c>
      <c r="F462">
        <v>22603178544</v>
      </c>
      <c r="G462" s="37" t="s">
        <v>129</v>
      </c>
      <c r="H462" t="s">
        <v>19</v>
      </c>
      <c r="I462" t="s">
        <v>19</v>
      </c>
      <c r="J462" t="s">
        <v>97</v>
      </c>
      <c r="K462" t="s">
        <v>97</v>
      </c>
      <c r="L462" t="s">
        <v>97</v>
      </c>
      <c r="M462" t="s">
        <v>99</v>
      </c>
      <c r="N462" t="s">
        <v>118</v>
      </c>
      <c r="O462" t="s">
        <v>116</v>
      </c>
      <c r="P462">
        <v>226</v>
      </c>
      <c r="Q462" t="s">
        <v>155</v>
      </c>
      <c r="R462">
        <v>1</v>
      </c>
      <c r="S462" t="s">
        <v>156</v>
      </c>
      <c r="T462" t="s">
        <v>152</v>
      </c>
      <c r="U462" t="s">
        <v>97</v>
      </c>
      <c r="V462" t="s">
        <v>97</v>
      </c>
      <c r="W462" t="s">
        <v>97</v>
      </c>
      <c r="X462">
        <v>1</v>
      </c>
      <c r="Y462" t="s">
        <v>97</v>
      </c>
      <c r="Z462" s="38">
        <v>40675.493206018517</v>
      </c>
      <c r="AA462" t="s">
        <v>114</v>
      </c>
      <c r="AB462" t="s">
        <v>97</v>
      </c>
    </row>
    <row r="463" spans="1:28" x14ac:dyDescent="0.3">
      <c r="A463" s="40">
        <v>465</v>
      </c>
      <c r="B463" s="8">
        <v>25</v>
      </c>
      <c r="C463" s="8">
        <v>11</v>
      </c>
      <c r="D463" s="8">
        <v>50</v>
      </c>
      <c r="E463" t="s">
        <v>312</v>
      </c>
      <c r="F463">
        <v>101906828</v>
      </c>
      <c r="G463" s="37" t="s">
        <v>104</v>
      </c>
      <c r="H463" t="s">
        <v>24</v>
      </c>
      <c r="I463" t="s">
        <v>105</v>
      </c>
      <c r="J463" t="s">
        <v>106</v>
      </c>
      <c r="K463" t="s">
        <v>107</v>
      </c>
      <c r="L463" t="s">
        <v>97</v>
      </c>
      <c r="M463" t="s">
        <v>108</v>
      </c>
      <c r="N463" t="s">
        <v>100</v>
      </c>
      <c r="O463" t="s">
        <v>109</v>
      </c>
      <c r="P463">
        <v>10</v>
      </c>
      <c r="Q463" t="s">
        <v>267</v>
      </c>
      <c r="R463">
        <v>45</v>
      </c>
      <c r="S463" t="s">
        <v>288</v>
      </c>
      <c r="T463" t="s">
        <v>152</v>
      </c>
      <c r="U463" t="s">
        <v>313</v>
      </c>
      <c r="V463" t="s">
        <v>97</v>
      </c>
      <c r="W463" t="s">
        <v>113</v>
      </c>
      <c r="X463">
        <v>1</v>
      </c>
      <c r="Y463" t="s">
        <v>97</v>
      </c>
      <c r="Z463" s="38">
        <v>42017.430925925924</v>
      </c>
      <c r="AA463" t="s">
        <v>114</v>
      </c>
      <c r="AB463" t="s">
        <v>97</v>
      </c>
    </row>
    <row r="464" spans="1:28" x14ac:dyDescent="0.3">
      <c r="A464" s="40">
        <v>466</v>
      </c>
      <c r="B464" s="8">
        <v>25</v>
      </c>
      <c r="C464" s="8">
        <v>11</v>
      </c>
      <c r="D464" s="8">
        <v>0</v>
      </c>
      <c r="E464" t="s">
        <v>312</v>
      </c>
      <c r="F464">
        <v>107128258</v>
      </c>
      <c r="G464" s="37" t="s">
        <v>133</v>
      </c>
      <c r="H464" t="s">
        <v>25</v>
      </c>
      <c r="I464" t="s">
        <v>134</v>
      </c>
      <c r="J464" t="s">
        <v>106</v>
      </c>
      <c r="K464" t="s">
        <v>107</v>
      </c>
      <c r="L464" t="s">
        <v>97</v>
      </c>
      <c r="M464" t="s">
        <v>108</v>
      </c>
      <c r="N464" t="s">
        <v>100</v>
      </c>
      <c r="O464" t="s">
        <v>109</v>
      </c>
      <c r="P464">
        <v>10</v>
      </c>
      <c r="Q464" t="s">
        <v>267</v>
      </c>
      <c r="R464">
        <v>45</v>
      </c>
      <c r="S464" t="s">
        <v>288</v>
      </c>
      <c r="T464" t="s">
        <v>152</v>
      </c>
      <c r="U464" t="s">
        <v>313</v>
      </c>
      <c r="V464" t="s">
        <v>97</v>
      </c>
      <c r="W464" t="s">
        <v>167</v>
      </c>
      <c r="X464">
        <v>1</v>
      </c>
      <c r="Y464" t="s">
        <v>97</v>
      </c>
      <c r="Z464" s="38">
        <v>43314.524814814817</v>
      </c>
      <c r="AA464" t="s">
        <v>128</v>
      </c>
      <c r="AB464" t="s">
        <v>97</v>
      </c>
    </row>
    <row r="465" spans="1:28" x14ac:dyDescent="0.3">
      <c r="A465" s="40">
        <v>467</v>
      </c>
      <c r="B465" s="8">
        <v>25</v>
      </c>
      <c r="C465" s="8">
        <v>11</v>
      </c>
      <c r="D465" s="8">
        <v>0</v>
      </c>
      <c r="E465" t="s">
        <v>97</v>
      </c>
      <c r="F465">
        <v>605514</v>
      </c>
      <c r="G465" s="37" t="s">
        <v>98</v>
      </c>
      <c r="H465" t="s">
        <v>97</v>
      </c>
      <c r="I465" t="s">
        <v>97</v>
      </c>
      <c r="J465" t="s">
        <v>97</v>
      </c>
      <c r="K465" t="s">
        <v>97</v>
      </c>
      <c r="L465" t="s">
        <v>97</v>
      </c>
      <c r="M465" t="s">
        <v>99</v>
      </c>
      <c r="N465" t="s">
        <v>100</v>
      </c>
      <c r="O465" t="s">
        <v>97</v>
      </c>
      <c r="P465" t="s">
        <v>97</v>
      </c>
      <c r="Q465" t="s">
        <v>126</v>
      </c>
      <c r="R465" t="s">
        <v>97</v>
      </c>
      <c r="S465" t="s">
        <v>97</v>
      </c>
      <c r="T465" t="s">
        <v>152</v>
      </c>
      <c r="U465" t="s">
        <v>97</v>
      </c>
      <c r="V465" t="s">
        <v>97</v>
      </c>
      <c r="W465" t="s">
        <v>97</v>
      </c>
      <c r="X465">
        <v>1</v>
      </c>
      <c r="Y465" t="s">
        <v>97</v>
      </c>
      <c r="Z465" s="38">
        <v>40491.333333333336</v>
      </c>
      <c r="AA465" t="s">
        <v>102</v>
      </c>
      <c r="AB465" t="s">
        <v>97</v>
      </c>
    </row>
    <row r="466" spans="1:28" x14ac:dyDescent="0.3">
      <c r="A466" s="40">
        <v>468</v>
      </c>
      <c r="B466" s="8">
        <v>25</v>
      </c>
      <c r="C466" s="8">
        <v>11</v>
      </c>
      <c r="D466" s="8">
        <v>50</v>
      </c>
      <c r="E466" t="s">
        <v>312</v>
      </c>
      <c r="F466">
        <v>107127758</v>
      </c>
      <c r="G466" s="37" t="s">
        <v>129</v>
      </c>
      <c r="H466" t="s">
        <v>19</v>
      </c>
      <c r="I466" t="s">
        <v>290</v>
      </c>
      <c r="J466" t="s">
        <v>291</v>
      </c>
      <c r="K466" t="s">
        <v>107</v>
      </c>
      <c r="L466" t="s">
        <v>97</v>
      </c>
      <c r="M466" t="s">
        <v>108</v>
      </c>
      <c r="N466" t="s">
        <v>100</v>
      </c>
      <c r="O466" t="s">
        <v>109</v>
      </c>
      <c r="P466">
        <v>10</v>
      </c>
      <c r="Q466" t="s">
        <v>267</v>
      </c>
      <c r="R466">
        <v>45</v>
      </c>
      <c r="S466" t="s">
        <v>288</v>
      </c>
      <c r="T466" t="s">
        <v>152</v>
      </c>
      <c r="U466" t="s">
        <v>313</v>
      </c>
      <c r="V466" t="s">
        <v>97</v>
      </c>
      <c r="W466" t="s">
        <v>217</v>
      </c>
      <c r="X466">
        <v>1</v>
      </c>
      <c r="Y466" t="s">
        <v>97</v>
      </c>
      <c r="Z466" s="38">
        <v>42017.432557870372</v>
      </c>
      <c r="AA466" t="s">
        <v>114</v>
      </c>
      <c r="AB466" t="s">
        <v>97</v>
      </c>
    </row>
    <row r="467" spans="1:28" x14ac:dyDescent="0.3">
      <c r="A467" s="40">
        <v>469</v>
      </c>
      <c r="B467" s="8">
        <v>25</v>
      </c>
      <c r="C467" s="8">
        <v>11</v>
      </c>
      <c r="D467" s="8">
        <v>50</v>
      </c>
      <c r="E467" t="s">
        <v>312</v>
      </c>
      <c r="F467">
        <v>101907328</v>
      </c>
      <c r="G467" s="37" t="s">
        <v>133</v>
      </c>
      <c r="H467" t="s">
        <v>25</v>
      </c>
      <c r="I467" t="s">
        <v>289</v>
      </c>
      <c r="J467" t="s">
        <v>106</v>
      </c>
      <c r="K467" t="s">
        <v>107</v>
      </c>
      <c r="L467" t="s">
        <v>97</v>
      </c>
      <c r="M467" t="s">
        <v>99</v>
      </c>
      <c r="N467" t="s">
        <v>100</v>
      </c>
      <c r="O467" t="s">
        <v>314</v>
      </c>
      <c r="P467">
        <v>101</v>
      </c>
      <c r="Q467" t="s">
        <v>267</v>
      </c>
      <c r="R467">
        <v>45</v>
      </c>
      <c r="S467" t="s">
        <v>288</v>
      </c>
      <c r="T467" t="s">
        <v>152</v>
      </c>
      <c r="U467" t="s">
        <v>313</v>
      </c>
      <c r="V467" t="s">
        <v>97</v>
      </c>
      <c r="W467" t="s">
        <v>97</v>
      </c>
      <c r="X467">
        <v>1</v>
      </c>
      <c r="Y467" t="s">
        <v>97</v>
      </c>
      <c r="Z467" s="38">
        <v>42017.43309027778</v>
      </c>
      <c r="AA467" t="s">
        <v>114</v>
      </c>
      <c r="AB467" t="s">
        <v>97</v>
      </c>
    </row>
    <row r="468" spans="1:28" x14ac:dyDescent="0.3">
      <c r="A468" s="40">
        <v>470</v>
      </c>
      <c r="B468" s="8">
        <v>25</v>
      </c>
      <c r="C468" s="8">
        <v>11</v>
      </c>
      <c r="D468" s="8">
        <v>50</v>
      </c>
      <c r="E468" t="s">
        <v>312</v>
      </c>
      <c r="F468">
        <v>100768758</v>
      </c>
      <c r="G468" s="37" t="s">
        <v>133</v>
      </c>
      <c r="H468" t="s">
        <v>25</v>
      </c>
      <c r="I468" t="s">
        <v>287</v>
      </c>
      <c r="J468" t="s">
        <v>106</v>
      </c>
      <c r="K468" t="s">
        <v>107</v>
      </c>
      <c r="L468" t="s">
        <v>97</v>
      </c>
      <c r="M468" t="s">
        <v>99</v>
      </c>
      <c r="N468" t="s">
        <v>100</v>
      </c>
      <c r="O468" t="s">
        <v>109</v>
      </c>
      <c r="P468">
        <v>10</v>
      </c>
      <c r="Q468" t="s">
        <v>267</v>
      </c>
      <c r="R468">
        <v>45</v>
      </c>
      <c r="S468" t="s">
        <v>288</v>
      </c>
      <c r="T468" t="s">
        <v>152</v>
      </c>
      <c r="U468" t="s">
        <v>313</v>
      </c>
      <c r="V468" t="s">
        <v>97</v>
      </c>
      <c r="W468" t="s">
        <v>167</v>
      </c>
      <c r="X468">
        <v>1</v>
      </c>
      <c r="Y468" t="s">
        <v>97</v>
      </c>
      <c r="Z468" s="38">
        <v>42327.677442129629</v>
      </c>
      <c r="AA468" t="s">
        <v>114</v>
      </c>
      <c r="AB468" t="s">
        <v>97</v>
      </c>
    </row>
    <row r="469" spans="1:28" x14ac:dyDescent="0.3">
      <c r="A469" s="40">
        <v>471</v>
      </c>
      <c r="B469" s="8">
        <v>25</v>
      </c>
      <c r="C469" s="8">
        <v>11</v>
      </c>
      <c r="D469" s="8">
        <v>50</v>
      </c>
      <c r="E469" t="s">
        <v>312</v>
      </c>
      <c r="F469">
        <v>102317788</v>
      </c>
      <c r="G469" s="37" t="s">
        <v>133</v>
      </c>
      <c r="H469" t="s">
        <v>25</v>
      </c>
      <c r="I469" t="s">
        <v>311</v>
      </c>
      <c r="J469" t="s">
        <v>174</v>
      </c>
      <c r="K469" t="s">
        <v>107</v>
      </c>
      <c r="L469" t="s">
        <v>97</v>
      </c>
      <c r="M469" t="s">
        <v>99</v>
      </c>
      <c r="N469" t="s">
        <v>100</v>
      </c>
      <c r="O469" t="s">
        <v>109</v>
      </c>
      <c r="P469">
        <v>10</v>
      </c>
      <c r="Q469" t="s">
        <v>267</v>
      </c>
      <c r="R469">
        <v>45</v>
      </c>
      <c r="S469" t="s">
        <v>288</v>
      </c>
      <c r="T469" t="s">
        <v>152</v>
      </c>
      <c r="U469" t="s">
        <v>313</v>
      </c>
      <c r="V469" t="s">
        <v>97</v>
      </c>
      <c r="W469" t="s">
        <v>113</v>
      </c>
      <c r="X469">
        <v>1</v>
      </c>
      <c r="Y469" t="s">
        <v>97</v>
      </c>
      <c r="Z469" s="38">
        <v>42327.677094907405</v>
      </c>
      <c r="AA469" t="s">
        <v>114</v>
      </c>
      <c r="AB469" t="s">
        <v>97</v>
      </c>
    </row>
    <row r="470" spans="1:28" x14ac:dyDescent="0.3">
      <c r="A470" s="40">
        <v>472</v>
      </c>
      <c r="B470" s="8">
        <v>42</v>
      </c>
      <c r="C470" s="8">
        <v>1</v>
      </c>
      <c r="D470" s="8">
        <v>0</v>
      </c>
      <c r="E470" t="s">
        <v>97</v>
      </c>
      <c r="F470">
        <v>13722</v>
      </c>
      <c r="G470" s="37" t="s">
        <v>98</v>
      </c>
      <c r="H470" t="s">
        <v>97</v>
      </c>
      <c r="I470" t="s">
        <v>97</v>
      </c>
      <c r="J470" t="s">
        <v>97</v>
      </c>
      <c r="K470" t="s">
        <v>97</v>
      </c>
      <c r="L470" t="s">
        <v>97</v>
      </c>
      <c r="M470" t="s">
        <v>99</v>
      </c>
      <c r="N470" t="s">
        <v>100</v>
      </c>
      <c r="O470" t="s">
        <v>97</v>
      </c>
      <c r="P470" t="s">
        <v>97</v>
      </c>
      <c r="Q470" t="s">
        <v>126</v>
      </c>
      <c r="R470" t="s">
        <v>97</v>
      </c>
      <c r="S470" t="s">
        <v>97</v>
      </c>
      <c r="T470" t="s">
        <v>111</v>
      </c>
      <c r="U470" t="s">
        <v>97</v>
      </c>
      <c r="V470" t="s">
        <v>97</v>
      </c>
      <c r="W470" t="s">
        <v>97</v>
      </c>
      <c r="X470">
        <v>1</v>
      </c>
      <c r="Y470" t="s">
        <v>97</v>
      </c>
      <c r="Z470" s="38">
        <v>40491.333333333336</v>
      </c>
      <c r="AA470" t="s">
        <v>102</v>
      </c>
      <c r="AB470" t="s">
        <v>97</v>
      </c>
    </row>
    <row r="471" spans="1:28" x14ac:dyDescent="0.3">
      <c r="A471" s="40">
        <v>473</v>
      </c>
      <c r="B471" s="8">
        <v>42</v>
      </c>
      <c r="C471" s="8">
        <v>2</v>
      </c>
      <c r="D471" s="8">
        <v>0</v>
      </c>
      <c r="E471" t="s">
        <v>97</v>
      </c>
      <c r="F471">
        <v>20678903014</v>
      </c>
      <c r="G471" s="37" t="s">
        <v>133</v>
      </c>
      <c r="H471" t="s">
        <v>25</v>
      </c>
      <c r="I471" t="s">
        <v>273</v>
      </c>
      <c r="J471" t="s">
        <v>154</v>
      </c>
      <c r="K471" t="s">
        <v>97</v>
      </c>
      <c r="L471" t="s">
        <v>97</v>
      </c>
      <c r="M471" t="s">
        <v>99</v>
      </c>
      <c r="N471" t="s">
        <v>100</v>
      </c>
      <c r="O471" t="s">
        <v>97</v>
      </c>
      <c r="P471" t="s">
        <v>97</v>
      </c>
      <c r="Q471" t="s">
        <v>267</v>
      </c>
      <c r="R471" t="s">
        <v>97</v>
      </c>
      <c r="S471" t="s">
        <v>274</v>
      </c>
      <c r="T471" t="s">
        <v>97</v>
      </c>
      <c r="U471" t="s">
        <v>97</v>
      </c>
      <c r="V471" t="s">
        <v>97</v>
      </c>
      <c r="W471" t="s">
        <v>97</v>
      </c>
      <c r="X471">
        <v>1</v>
      </c>
      <c r="Y471" t="s">
        <v>97</v>
      </c>
      <c r="Z471" s="38">
        <v>40666.659837962965</v>
      </c>
      <c r="AA471" t="s">
        <v>114</v>
      </c>
      <c r="AB471" t="s">
        <v>97</v>
      </c>
    </row>
    <row r="472" spans="1:28" x14ac:dyDescent="0.3">
      <c r="A472" s="40">
        <v>474</v>
      </c>
      <c r="B472" s="8">
        <v>42</v>
      </c>
      <c r="C472" s="8">
        <v>4</v>
      </c>
      <c r="D472" s="8">
        <v>0</v>
      </c>
      <c r="E472" t="s">
        <v>97</v>
      </c>
      <c r="F472">
        <v>4771160657</v>
      </c>
      <c r="G472" s="37" t="s">
        <v>129</v>
      </c>
      <c r="H472" t="s">
        <v>19</v>
      </c>
      <c r="I472" t="s">
        <v>19</v>
      </c>
      <c r="J472" t="s">
        <v>97</v>
      </c>
      <c r="K472" t="s">
        <v>97</v>
      </c>
      <c r="L472" t="s">
        <v>97</v>
      </c>
      <c r="M472" t="s">
        <v>99</v>
      </c>
      <c r="N472" t="s">
        <v>118</v>
      </c>
      <c r="O472" t="s">
        <v>109</v>
      </c>
      <c r="P472" t="s">
        <v>97</v>
      </c>
      <c r="Q472" t="s">
        <v>146</v>
      </c>
      <c r="R472" t="s">
        <v>97</v>
      </c>
      <c r="S472" t="s">
        <v>97</v>
      </c>
      <c r="T472" t="s">
        <v>97</v>
      </c>
      <c r="U472" t="s">
        <v>97</v>
      </c>
      <c r="V472" t="s">
        <v>97</v>
      </c>
      <c r="W472" t="s">
        <v>97</v>
      </c>
      <c r="X472">
        <v>1</v>
      </c>
      <c r="Y472" t="s">
        <v>97</v>
      </c>
      <c r="Z472" s="38">
        <v>40491.333333333336</v>
      </c>
      <c r="AA472" t="s">
        <v>102</v>
      </c>
      <c r="AB472" t="s">
        <v>97</v>
      </c>
    </row>
    <row r="473" spans="1:28" x14ac:dyDescent="0.3">
      <c r="A473" s="40">
        <v>475</v>
      </c>
      <c r="B473" s="8">
        <v>42</v>
      </c>
      <c r="C473" s="8">
        <v>7</v>
      </c>
      <c r="D473" s="8">
        <v>0</v>
      </c>
      <c r="E473" t="s">
        <v>148</v>
      </c>
      <c r="F473">
        <v>447730977</v>
      </c>
      <c r="G473" s="37" t="s">
        <v>129</v>
      </c>
      <c r="H473" t="s">
        <v>19</v>
      </c>
      <c r="I473" t="s">
        <v>19</v>
      </c>
      <c r="J473" t="s">
        <v>157</v>
      </c>
      <c r="K473" t="s">
        <v>107</v>
      </c>
      <c r="L473" t="s">
        <v>97</v>
      </c>
      <c r="M473" t="s">
        <v>108</v>
      </c>
      <c r="N473" t="s">
        <v>118</v>
      </c>
      <c r="O473" t="s">
        <v>109</v>
      </c>
      <c r="P473" t="s">
        <v>97</v>
      </c>
      <c r="Q473" t="s">
        <v>120</v>
      </c>
      <c r="R473">
        <v>833</v>
      </c>
      <c r="S473" t="s">
        <v>121</v>
      </c>
      <c r="T473" t="s">
        <v>122</v>
      </c>
      <c r="U473" t="s">
        <v>315</v>
      </c>
      <c r="V473" t="s">
        <v>97</v>
      </c>
      <c r="W473" t="s">
        <v>113</v>
      </c>
      <c r="X473">
        <v>1</v>
      </c>
      <c r="Y473" t="s">
        <v>97</v>
      </c>
      <c r="Z473" s="38">
        <v>41961.734733796293</v>
      </c>
      <c r="AA473" t="s">
        <v>114</v>
      </c>
      <c r="AB473" t="s">
        <v>97</v>
      </c>
    </row>
    <row r="474" spans="1:28" x14ac:dyDescent="0.3">
      <c r="A474" s="40">
        <v>476</v>
      </c>
      <c r="B474" s="8">
        <v>42</v>
      </c>
      <c r="C474" s="8">
        <v>7</v>
      </c>
      <c r="D474" s="8">
        <v>0</v>
      </c>
      <c r="E474" t="s">
        <v>130</v>
      </c>
      <c r="F474">
        <v>447730985</v>
      </c>
      <c r="G474" s="37" t="s">
        <v>129</v>
      </c>
      <c r="H474" t="s">
        <v>19</v>
      </c>
      <c r="I474" t="s">
        <v>131</v>
      </c>
      <c r="J474" t="s">
        <v>132</v>
      </c>
      <c r="K474" t="s">
        <v>107</v>
      </c>
      <c r="L474" t="s">
        <v>97</v>
      </c>
      <c r="M474" t="s">
        <v>99</v>
      </c>
      <c r="N474" t="s">
        <v>100</v>
      </c>
      <c r="O474" t="s">
        <v>116</v>
      </c>
      <c r="P474" t="s">
        <v>97</v>
      </c>
      <c r="Q474" t="s">
        <v>120</v>
      </c>
      <c r="R474">
        <v>833</v>
      </c>
      <c r="S474" t="s">
        <v>121</v>
      </c>
      <c r="T474" t="s">
        <v>122</v>
      </c>
      <c r="U474" t="s">
        <v>315</v>
      </c>
      <c r="V474" t="s">
        <v>97</v>
      </c>
      <c r="W474" t="s">
        <v>97</v>
      </c>
      <c r="X474">
        <v>1</v>
      </c>
      <c r="Y474" t="s">
        <v>97</v>
      </c>
      <c r="Z474" s="38">
        <v>40828.507407407407</v>
      </c>
      <c r="AA474" t="s">
        <v>114</v>
      </c>
      <c r="AB474" t="s">
        <v>97</v>
      </c>
    </row>
    <row r="475" spans="1:28" x14ac:dyDescent="0.3">
      <c r="A475" s="40">
        <v>477</v>
      </c>
      <c r="B475" s="8">
        <v>42</v>
      </c>
      <c r="C475" s="8">
        <v>7</v>
      </c>
      <c r="D475" s="8">
        <v>48</v>
      </c>
      <c r="E475" t="s">
        <v>316</v>
      </c>
      <c r="F475">
        <v>447730993</v>
      </c>
      <c r="G475" s="37" t="s">
        <v>124</v>
      </c>
      <c r="H475" t="s">
        <v>26</v>
      </c>
      <c r="I475" t="s">
        <v>26</v>
      </c>
      <c r="J475" t="s">
        <v>174</v>
      </c>
      <c r="K475" t="s">
        <v>107</v>
      </c>
      <c r="L475" t="s">
        <v>97</v>
      </c>
      <c r="M475" t="s">
        <v>108</v>
      </c>
      <c r="N475" t="s">
        <v>100</v>
      </c>
      <c r="O475" t="s">
        <v>109</v>
      </c>
      <c r="P475" t="s">
        <v>97</v>
      </c>
      <c r="Q475" t="s">
        <v>120</v>
      </c>
      <c r="R475">
        <v>833</v>
      </c>
      <c r="S475" t="s">
        <v>121</v>
      </c>
      <c r="T475" t="s">
        <v>122</v>
      </c>
      <c r="U475" t="s">
        <v>315</v>
      </c>
      <c r="V475" t="s">
        <v>97</v>
      </c>
      <c r="W475" t="s">
        <v>113</v>
      </c>
      <c r="X475">
        <v>1</v>
      </c>
      <c r="Y475" t="s">
        <v>97</v>
      </c>
      <c r="Z475" s="38">
        <v>41953.694120370368</v>
      </c>
      <c r="AA475" t="s">
        <v>317</v>
      </c>
      <c r="AB475" t="s">
        <v>97</v>
      </c>
    </row>
    <row r="476" spans="1:28" x14ac:dyDescent="0.3">
      <c r="A476" s="40">
        <v>478</v>
      </c>
      <c r="B476" s="8">
        <v>42</v>
      </c>
      <c r="C476" s="8">
        <v>7</v>
      </c>
      <c r="D476" s="8">
        <v>0</v>
      </c>
      <c r="E476" t="s">
        <v>97</v>
      </c>
      <c r="F476">
        <v>447730942</v>
      </c>
      <c r="G476" s="37" t="s">
        <v>98</v>
      </c>
      <c r="H476" t="s">
        <v>97</v>
      </c>
      <c r="I476" t="s">
        <v>97</v>
      </c>
      <c r="J476" t="s">
        <v>97</v>
      </c>
      <c r="K476" t="s">
        <v>97</v>
      </c>
      <c r="L476" t="s">
        <v>97</v>
      </c>
      <c r="M476" t="s">
        <v>99</v>
      </c>
      <c r="N476" t="s">
        <v>100</v>
      </c>
      <c r="O476" t="s">
        <v>97</v>
      </c>
      <c r="P476" t="s">
        <v>97</v>
      </c>
      <c r="Q476" t="s">
        <v>126</v>
      </c>
      <c r="R476" t="s">
        <v>97</v>
      </c>
      <c r="S476" t="s">
        <v>97</v>
      </c>
      <c r="T476" t="s">
        <v>122</v>
      </c>
      <c r="U476" t="s">
        <v>97</v>
      </c>
      <c r="V476" t="s">
        <v>97</v>
      </c>
      <c r="W476" t="s">
        <v>97</v>
      </c>
      <c r="X476">
        <v>1</v>
      </c>
      <c r="Y476" t="s">
        <v>97</v>
      </c>
      <c r="Z476" s="38">
        <v>40491.333333333336</v>
      </c>
      <c r="AA476" t="s">
        <v>102</v>
      </c>
      <c r="AB476" t="s">
        <v>97</v>
      </c>
    </row>
    <row r="477" spans="1:28" x14ac:dyDescent="0.3">
      <c r="A477" s="40">
        <v>479</v>
      </c>
      <c r="B477" s="8">
        <v>42</v>
      </c>
      <c r="C477" s="8">
        <v>7</v>
      </c>
      <c r="D477" s="8">
        <v>0</v>
      </c>
      <c r="E477" t="s">
        <v>316</v>
      </c>
      <c r="F477">
        <v>447730950</v>
      </c>
      <c r="G477" s="37" t="s">
        <v>104</v>
      </c>
      <c r="H477" t="s">
        <v>24</v>
      </c>
      <c r="I477" t="s">
        <v>105</v>
      </c>
      <c r="J477" t="s">
        <v>106</v>
      </c>
      <c r="K477" t="s">
        <v>107</v>
      </c>
      <c r="L477" t="s">
        <v>97</v>
      </c>
      <c r="M477" t="s">
        <v>108</v>
      </c>
      <c r="N477" t="s">
        <v>100</v>
      </c>
      <c r="O477" t="s">
        <v>109</v>
      </c>
      <c r="P477">
        <v>3468</v>
      </c>
      <c r="Q477" t="s">
        <v>267</v>
      </c>
      <c r="R477">
        <v>3468</v>
      </c>
      <c r="S477" t="s">
        <v>318</v>
      </c>
      <c r="T477" t="s">
        <v>122</v>
      </c>
      <c r="U477" t="s">
        <v>315</v>
      </c>
      <c r="V477" t="s">
        <v>97</v>
      </c>
      <c r="W477" t="s">
        <v>113</v>
      </c>
      <c r="X477">
        <v>1</v>
      </c>
      <c r="Y477" t="s">
        <v>97</v>
      </c>
      <c r="Z477" s="38">
        <v>43277.602141203701</v>
      </c>
      <c r="AA477" t="s">
        <v>128</v>
      </c>
      <c r="AB477" t="s">
        <v>97</v>
      </c>
    </row>
    <row r="478" spans="1:28" x14ac:dyDescent="0.3">
      <c r="A478" s="40">
        <v>480</v>
      </c>
      <c r="B478" s="8">
        <v>42</v>
      </c>
      <c r="C478" s="8">
        <v>7</v>
      </c>
      <c r="D478" s="8">
        <v>0</v>
      </c>
      <c r="E478" t="s">
        <v>97</v>
      </c>
      <c r="F478">
        <v>447730934</v>
      </c>
      <c r="G478" s="37" t="s">
        <v>98</v>
      </c>
      <c r="H478" t="s">
        <v>97</v>
      </c>
      <c r="I478" t="s">
        <v>97</v>
      </c>
      <c r="J478" t="s">
        <v>97</v>
      </c>
      <c r="K478" t="s">
        <v>97</v>
      </c>
      <c r="L478" t="s">
        <v>97</v>
      </c>
      <c r="M478" t="s">
        <v>99</v>
      </c>
      <c r="N478" t="s">
        <v>100</v>
      </c>
      <c r="O478" t="s">
        <v>97</v>
      </c>
      <c r="P478" t="s">
        <v>97</v>
      </c>
      <c r="Q478" t="s">
        <v>126</v>
      </c>
      <c r="R478" t="s">
        <v>97</v>
      </c>
      <c r="S478" t="s">
        <v>97</v>
      </c>
      <c r="T478" t="s">
        <v>122</v>
      </c>
      <c r="U478" t="s">
        <v>97</v>
      </c>
      <c r="V478" t="s">
        <v>97</v>
      </c>
      <c r="W478" t="s">
        <v>97</v>
      </c>
      <c r="X478">
        <v>1</v>
      </c>
      <c r="Y478" t="s">
        <v>97</v>
      </c>
      <c r="Z478" s="38">
        <v>40491.333333333336</v>
      </c>
      <c r="AA478" t="s">
        <v>102</v>
      </c>
      <c r="AB478" t="s">
        <v>97</v>
      </c>
    </row>
    <row r="479" spans="1:28" x14ac:dyDescent="0.3">
      <c r="A479" s="40">
        <v>481</v>
      </c>
      <c r="B479" s="8">
        <v>42</v>
      </c>
      <c r="C479" s="8">
        <v>7</v>
      </c>
      <c r="D479" s="8">
        <v>0</v>
      </c>
      <c r="E479" t="s">
        <v>316</v>
      </c>
      <c r="F479">
        <v>447730969</v>
      </c>
      <c r="G479" s="37" t="s">
        <v>133</v>
      </c>
      <c r="H479" t="s">
        <v>25</v>
      </c>
      <c r="I479" t="s">
        <v>220</v>
      </c>
      <c r="J479" t="s">
        <v>106</v>
      </c>
      <c r="K479" t="s">
        <v>107</v>
      </c>
      <c r="L479" t="s">
        <v>97</v>
      </c>
      <c r="M479" t="s">
        <v>108</v>
      </c>
      <c r="N479" t="s">
        <v>100</v>
      </c>
      <c r="O479" t="s">
        <v>109</v>
      </c>
      <c r="P479">
        <v>3468</v>
      </c>
      <c r="Q479" t="s">
        <v>267</v>
      </c>
      <c r="R479">
        <v>3468</v>
      </c>
      <c r="S479" t="s">
        <v>318</v>
      </c>
      <c r="T479" t="s">
        <v>122</v>
      </c>
      <c r="U479" t="s">
        <v>315</v>
      </c>
      <c r="V479" t="s">
        <v>97</v>
      </c>
      <c r="W479" t="s">
        <v>167</v>
      </c>
      <c r="X479">
        <v>1</v>
      </c>
      <c r="Y479" t="s">
        <v>97</v>
      </c>
      <c r="Z479" s="38">
        <v>43277.602650462963</v>
      </c>
      <c r="AA479" t="s">
        <v>128</v>
      </c>
      <c r="AB479" t="s">
        <v>97</v>
      </c>
    </row>
    <row r="480" spans="1:28" x14ac:dyDescent="0.3">
      <c r="A480" s="40">
        <v>482</v>
      </c>
      <c r="B480" s="8">
        <v>42</v>
      </c>
      <c r="C480" s="8">
        <v>7</v>
      </c>
      <c r="D480" s="8">
        <v>0</v>
      </c>
      <c r="E480" t="s">
        <v>97</v>
      </c>
      <c r="F480">
        <v>1107727340</v>
      </c>
      <c r="G480" s="37" t="s">
        <v>98</v>
      </c>
      <c r="H480" t="s">
        <v>97</v>
      </c>
      <c r="I480" t="s">
        <v>97</v>
      </c>
      <c r="J480" t="s">
        <v>97</v>
      </c>
      <c r="K480" t="s">
        <v>97</v>
      </c>
      <c r="L480" t="s">
        <v>97</v>
      </c>
      <c r="M480" t="s">
        <v>99</v>
      </c>
      <c r="N480" t="s">
        <v>100</v>
      </c>
      <c r="O480" t="s">
        <v>97</v>
      </c>
      <c r="P480" t="s">
        <v>97</v>
      </c>
      <c r="Q480" t="s">
        <v>126</v>
      </c>
      <c r="R480" t="s">
        <v>97</v>
      </c>
      <c r="S480" t="s">
        <v>97</v>
      </c>
      <c r="T480" t="s">
        <v>122</v>
      </c>
      <c r="U480" t="s">
        <v>97</v>
      </c>
      <c r="V480" t="s">
        <v>97</v>
      </c>
      <c r="W480" t="s">
        <v>97</v>
      </c>
      <c r="X480">
        <v>1</v>
      </c>
      <c r="Y480" t="s">
        <v>97</v>
      </c>
      <c r="Z480" s="38">
        <v>40491.333333333336</v>
      </c>
      <c r="AA480" t="s">
        <v>102</v>
      </c>
      <c r="AB480" t="s">
        <v>97</v>
      </c>
    </row>
    <row r="481" spans="1:28" x14ac:dyDescent="0.3">
      <c r="A481" s="40">
        <v>483</v>
      </c>
      <c r="B481" s="8">
        <v>42</v>
      </c>
      <c r="C481" s="8">
        <v>7</v>
      </c>
      <c r="D481" s="8">
        <v>0</v>
      </c>
      <c r="E481" t="s">
        <v>97</v>
      </c>
      <c r="F481">
        <v>16400629</v>
      </c>
      <c r="G481" s="37" t="s">
        <v>98</v>
      </c>
      <c r="H481" t="s">
        <v>97</v>
      </c>
      <c r="I481" t="s">
        <v>97</v>
      </c>
      <c r="J481" t="s">
        <v>97</v>
      </c>
      <c r="K481" t="s">
        <v>97</v>
      </c>
      <c r="L481" t="s">
        <v>97</v>
      </c>
      <c r="M481" t="s">
        <v>99</v>
      </c>
      <c r="N481" t="s">
        <v>100</v>
      </c>
      <c r="O481" t="s">
        <v>97</v>
      </c>
      <c r="P481" t="s">
        <v>97</v>
      </c>
      <c r="Q481" t="s">
        <v>126</v>
      </c>
      <c r="R481" t="s">
        <v>97</v>
      </c>
      <c r="S481" t="s">
        <v>97</v>
      </c>
      <c r="T481" t="s">
        <v>122</v>
      </c>
      <c r="U481" t="s">
        <v>97</v>
      </c>
      <c r="V481" t="s">
        <v>97</v>
      </c>
      <c r="W481" t="s">
        <v>97</v>
      </c>
      <c r="X481">
        <v>1</v>
      </c>
      <c r="Y481" t="s">
        <v>97</v>
      </c>
      <c r="Z481" s="38">
        <v>40491.333333333336</v>
      </c>
      <c r="AA481" t="s">
        <v>102</v>
      </c>
      <c r="AB481" t="s">
        <v>97</v>
      </c>
    </row>
    <row r="482" spans="1:28" x14ac:dyDescent="0.3">
      <c r="A482" s="40">
        <v>484</v>
      </c>
      <c r="B482" s="8">
        <v>42</v>
      </c>
      <c r="C482" s="8">
        <v>7</v>
      </c>
      <c r="D482" s="8">
        <v>0</v>
      </c>
      <c r="E482" t="s">
        <v>97</v>
      </c>
      <c r="F482">
        <v>113333477</v>
      </c>
      <c r="G482" s="37" t="s">
        <v>98</v>
      </c>
      <c r="H482" t="s">
        <v>97</v>
      </c>
      <c r="I482" t="s">
        <v>97</v>
      </c>
      <c r="J482" t="s">
        <v>97</v>
      </c>
      <c r="K482" t="s">
        <v>97</v>
      </c>
      <c r="L482" t="s">
        <v>97</v>
      </c>
      <c r="M482" t="s">
        <v>99</v>
      </c>
      <c r="N482" t="s">
        <v>100</v>
      </c>
      <c r="O482" t="s">
        <v>97</v>
      </c>
      <c r="P482" t="s">
        <v>97</v>
      </c>
      <c r="Q482" t="s">
        <v>126</v>
      </c>
      <c r="R482" t="s">
        <v>97</v>
      </c>
      <c r="S482" t="s">
        <v>97</v>
      </c>
      <c r="T482" t="s">
        <v>122</v>
      </c>
      <c r="U482" t="s">
        <v>97</v>
      </c>
      <c r="V482" t="s">
        <v>97</v>
      </c>
      <c r="W482" t="s">
        <v>97</v>
      </c>
      <c r="X482">
        <v>1</v>
      </c>
      <c r="Y482" t="s">
        <v>97</v>
      </c>
      <c r="Z482" s="38">
        <v>40491.333333333336</v>
      </c>
      <c r="AA482" t="s">
        <v>102</v>
      </c>
      <c r="AB482" t="s">
        <v>97</v>
      </c>
    </row>
    <row r="483" spans="1:28" x14ac:dyDescent="0.3">
      <c r="A483" s="40">
        <v>485</v>
      </c>
      <c r="B483" s="8">
        <v>42</v>
      </c>
      <c r="C483" s="8">
        <v>7</v>
      </c>
      <c r="D483" s="8">
        <v>0</v>
      </c>
      <c r="E483" t="s">
        <v>97</v>
      </c>
      <c r="F483">
        <v>113360865</v>
      </c>
      <c r="G483" s="37" t="s">
        <v>98</v>
      </c>
      <c r="H483" t="s">
        <v>97</v>
      </c>
      <c r="I483" t="s">
        <v>97</v>
      </c>
      <c r="J483" t="s">
        <v>97</v>
      </c>
      <c r="K483" t="s">
        <v>97</v>
      </c>
      <c r="L483" t="s">
        <v>97</v>
      </c>
      <c r="M483" t="s">
        <v>99</v>
      </c>
      <c r="N483" t="s">
        <v>100</v>
      </c>
      <c r="O483" t="s">
        <v>97</v>
      </c>
      <c r="P483" t="s">
        <v>97</v>
      </c>
      <c r="Q483" t="s">
        <v>126</v>
      </c>
      <c r="R483" t="s">
        <v>97</v>
      </c>
      <c r="S483" t="s">
        <v>97</v>
      </c>
      <c r="T483" t="s">
        <v>122</v>
      </c>
      <c r="U483" t="s">
        <v>97</v>
      </c>
      <c r="V483" t="s">
        <v>97</v>
      </c>
      <c r="W483" t="s">
        <v>97</v>
      </c>
      <c r="X483">
        <v>1</v>
      </c>
      <c r="Y483" t="s">
        <v>97</v>
      </c>
      <c r="Z483" s="38">
        <v>40491.333333333336</v>
      </c>
      <c r="AA483" t="s">
        <v>102</v>
      </c>
      <c r="AB483" t="s">
        <v>97</v>
      </c>
    </row>
    <row r="484" spans="1:28" x14ac:dyDescent="0.3">
      <c r="A484" s="40">
        <v>486</v>
      </c>
      <c r="B484" s="8">
        <v>42</v>
      </c>
      <c r="C484" s="8">
        <v>7</v>
      </c>
      <c r="D484" s="8">
        <v>0</v>
      </c>
      <c r="E484" t="s">
        <v>97</v>
      </c>
      <c r="F484">
        <v>128240337</v>
      </c>
      <c r="G484" s="37" t="s">
        <v>98</v>
      </c>
      <c r="H484" t="s">
        <v>97</v>
      </c>
      <c r="I484" t="s">
        <v>97</v>
      </c>
      <c r="J484" t="s">
        <v>97</v>
      </c>
      <c r="K484" t="s">
        <v>97</v>
      </c>
      <c r="L484" t="s">
        <v>97</v>
      </c>
      <c r="M484" t="s">
        <v>99</v>
      </c>
      <c r="N484" t="s">
        <v>100</v>
      </c>
      <c r="O484" t="s">
        <v>97</v>
      </c>
      <c r="P484" t="s">
        <v>97</v>
      </c>
      <c r="Q484" t="s">
        <v>126</v>
      </c>
      <c r="R484" t="s">
        <v>97</v>
      </c>
      <c r="S484" t="s">
        <v>97</v>
      </c>
      <c r="T484" t="s">
        <v>122</v>
      </c>
      <c r="U484" t="s">
        <v>97</v>
      </c>
      <c r="V484" t="s">
        <v>97</v>
      </c>
      <c r="W484" t="s">
        <v>97</v>
      </c>
      <c r="X484">
        <v>1</v>
      </c>
      <c r="Y484" t="s">
        <v>97</v>
      </c>
      <c r="Z484" s="38">
        <v>40491.333333333336</v>
      </c>
      <c r="AA484" t="s">
        <v>102</v>
      </c>
      <c r="AB484" t="s">
        <v>97</v>
      </c>
    </row>
    <row r="485" spans="1:28" x14ac:dyDescent="0.3">
      <c r="A485" s="40">
        <v>487</v>
      </c>
      <c r="B485" s="8">
        <v>42</v>
      </c>
      <c r="C485" s="8">
        <v>7</v>
      </c>
      <c r="D485" s="8">
        <v>0</v>
      </c>
      <c r="E485" t="s">
        <v>97</v>
      </c>
      <c r="F485">
        <v>138240337</v>
      </c>
      <c r="G485" s="37" t="s">
        <v>98</v>
      </c>
      <c r="H485" t="s">
        <v>97</v>
      </c>
      <c r="I485" t="s">
        <v>97</v>
      </c>
      <c r="J485" t="s">
        <v>97</v>
      </c>
      <c r="K485" t="s">
        <v>97</v>
      </c>
      <c r="L485" t="s">
        <v>97</v>
      </c>
      <c r="M485" t="s">
        <v>99</v>
      </c>
      <c r="N485" t="s">
        <v>100</v>
      </c>
      <c r="O485" t="s">
        <v>97</v>
      </c>
      <c r="P485" t="s">
        <v>97</v>
      </c>
      <c r="Q485" t="s">
        <v>126</v>
      </c>
      <c r="R485" t="s">
        <v>97</v>
      </c>
      <c r="S485" t="s">
        <v>97</v>
      </c>
      <c r="T485" t="s">
        <v>122</v>
      </c>
      <c r="U485" t="s">
        <v>97</v>
      </c>
      <c r="V485" t="s">
        <v>97</v>
      </c>
      <c r="W485" t="s">
        <v>97</v>
      </c>
      <c r="X485">
        <v>1</v>
      </c>
      <c r="Y485" t="s">
        <v>97</v>
      </c>
      <c r="Z485" s="38">
        <v>40491.333333333336</v>
      </c>
      <c r="AA485" t="s">
        <v>102</v>
      </c>
      <c r="AB485" t="s">
        <v>97</v>
      </c>
    </row>
    <row r="486" spans="1:28" x14ac:dyDescent="0.3">
      <c r="A486" s="40">
        <v>488</v>
      </c>
      <c r="B486" s="8">
        <v>42</v>
      </c>
      <c r="C486" s="8">
        <v>7</v>
      </c>
      <c r="D486" s="8">
        <v>0</v>
      </c>
      <c r="E486" t="s">
        <v>97</v>
      </c>
      <c r="F486">
        <v>114849566</v>
      </c>
      <c r="G486" s="37" t="s">
        <v>98</v>
      </c>
      <c r="H486" t="s">
        <v>97</v>
      </c>
      <c r="I486" t="s">
        <v>97</v>
      </c>
      <c r="J486" t="s">
        <v>97</v>
      </c>
      <c r="K486" t="s">
        <v>97</v>
      </c>
      <c r="L486" t="s">
        <v>97</v>
      </c>
      <c r="M486" t="s">
        <v>99</v>
      </c>
      <c r="N486" t="s">
        <v>100</v>
      </c>
      <c r="O486" t="s">
        <v>97</v>
      </c>
      <c r="P486" t="s">
        <v>97</v>
      </c>
      <c r="Q486" t="s">
        <v>126</v>
      </c>
      <c r="R486" t="s">
        <v>97</v>
      </c>
      <c r="S486" t="s">
        <v>97</v>
      </c>
      <c r="T486" t="s">
        <v>122</v>
      </c>
      <c r="U486" t="s">
        <v>97</v>
      </c>
      <c r="V486" t="s">
        <v>97</v>
      </c>
      <c r="W486" t="s">
        <v>97</v>
      </c>
      <c r="X486">
        <v>1</v>
      </c>
      <c r="Y486" t="s">
        <v>97</v>
      </c>
      <c r="Z486" s="38">
        <v>40491.333333333336</v>
      </c>
      <c r="AA486" t="s">
        <v>102</v>
      </c>
      <c r="AB486" t="s">
        <v>97</v>
      </c>
    </row>
    <row r="487" spans="1:28" x14ac:dyDescent="0.3">
      <c r="A487" s="40">
        <v>489</v>
      </c>
      <c r="B487" s="8">
        <v>42</v>
      </c>
      <c r="C487" s="8">
        <v>7</v>
      </c>
      <c r="D487" s="8">
        <v>0</v>
      </c>
      <c r="E487" t="s">
        <v>316</v>
      </c>
      <c r="F487">
        <v>447730926</v>
      </c>
      <c r="G487" s="37" t="s">
        <v>133</v>
      </c>
      <c r="H487" t="s">
        <v>25</v>
      </c>
      <c r="I487" t="s">
        <v>164</v>
      </c>
      <c r="J487" t="s">
        <v>106</v>
      </c>
      <c r="K487" t="s">
        <v>107</v>
      </c>
      <c r="L487" t="s">
        <v>97</v>
      </c>
      <c r="M487" t="s">
        <v>108</v>
      </c>
      <c r="N487" t="s">
        <v>100</v>
      </c>
      <c r="O487" t="s">
        <v>109</v>
      </c>
      <c r="P487">
        <v>3468</v>
      </c>
      <c r="Q487" t="s">
        <v>267</v>
      </c>
      <c r="R487">
        <v>3468</v>
      </c>
      <c r="S487" t="s">
        <v>318</v>
      </c>
      <c r="T487" t="s">
        <v>122</v>
      </c>
      <c r="U487" t="s">
        <v>315</v>
      </c>
      <c r="V487" t="s">
        <v>97</v>
      </c>
      <c r="W487" t="s">
        <v>142</v>
      </c>
      <c r="X487">
        <v>1</v>
      </c>
      <c r="Y487" t="s">
        <v>97</v>
      </c>
      <c r="Z487" s="38">
        <v>43277.602881944447</v>
      </c>
      <c r="AA487" t="s">
        <v>128</v>
      </c>
      <c r="AB487" t="s">
        <v>97</v>
      </c>
    </row>
    <row r="488" spans="1:28" x14ac:dyDescent="0.3">
      <c r="A488" s="40">
        <v>490</v>
      </c>
      <c r="B488" s="8">
        <v>42</v>
      </c>
      <c r="C488" s="8">
        <v>7</v>
      </c>
      <c r="D488" s="8">
        <v>48</v>
      </c>
      <c r="E488" t="s">
        <v>316</v>
      </c>
      <c r="F488">
        <v>181167758</v>
      </c>
      <c r="G488" s="37" t="s">
        <v>104</v>
      </c>
      <c r="H488" t="s">
        <v>24</v>
      </c>
      <c r="I488" t="s">
        <v>319</v>
      </c>
      <c r="J488" t="s">
        <v>106</v>
      </c>
      <c r="K488" t="s">
        <v>107</v>
      </c>
      <c r="L488" t="s">
        <v>97</v>
      </c>
      <c r="M488" t="s">
        <v>108</v>
      </c>
      <c r="N488" t="s">
        <v>100</v>
      </c>
      <c r="O488" t="s">
        <v>109</v>
      </c>
      <c r="P488" t="s">
        <v>97</v>
      </c>
      <c r="Q488" t="s">
        <v>267</v>
      </c>
      <c r="R488">
        <v>1814</v>
      </c>
      <c r="S488" t="s">
        <v>318</v>
      </c>
      <c r="T488" t="s">
        <v>122</v>
      </c>
      <c r="U488" t="s">
        <v>315</v>
      </c>
      <c r="V488" t="s">
        <v>97</v>
      </c>
      <c r="W488" t="s">
        <v>113</v>
      </c>
      <c r="X488">
        <v>1</v>
      </c>
      <c r="Y488" t="s">
        <v>97</v>
      </c>
      <c r="Z488" s="38">
        <v>41017.384641203702</v>
      </c>
      <c r="AA488" t="s">
        <v>114</v>
      </c>
      <c r="AB488" t="s">
        <v>97</v>
      </c>
    </row>
    <row r="489" spans="1:28" x14ac:dyDescent="0.3">
      <c r="A489" s="40">
        <v>491</v>
      </c>
      <c r="B489" s="8">
        <v>42</v>
      </c>
      <c r="C489" s="8">
        <v>7</v>
      </c>
      <c r="D489" s="8">
        <v>0</v>
      </c>
      <c r="E489" t="s">
        <v>316</v>
      </c>
      <c r="F489">
        <v>140539953</v>
      </c>
      <c r="G489" s="37" t="s">
        <v>104</v>
      </c>
      <c r="H489" t="s">
        <v>24</v>
      </c>
      <c r="I489" t="s">
        <v>168</v>
      </c>
      <c r="J489" t="s">
        <v>106</v>
      </c>
      <c r="K489" t="s">
        <v>107</v>
      </c>
      <c r="L489" t="s">
        <v>97</v>
      </c>
      <c r="M489" t="s">
        <v>108</v>
      </c>
      <c r="N489" t="s">
        <v>100</v>
      </c>
      <c r="O489" t="s">
        <v>109</v>
      </c>
      <c r="P489">
        <v>3468</v>
      </c>
      <c r="Q489" t="s">
        <v>120</v>
      </c>
      <c r="R489">
        <v>3468</v>
      </c>
      <c r="S489" t="s">
        <v>320</v>
      </c>
      <c r="T489" t="s">
        <v>122</v>
      </c>
      <c r="U489" t="s">
        <v>315</v>
      </c>
      <c r="V489" t="s">
        <v>97</v>
      </c>
      <c r="W489" t="s">
        <v>113</v>
      </c>
      <c r="X489">
        <v>1</v>
      </c>
      <c r="Y489" t="s">
        <v>97</v>
      </c>
      <c r="Z489" s="38">
        <v>43277.602372685185</v>
      </c>
      <c r="AA489" t="s">
        <v>128</v>
      </c>
      <c r="AB489" t="s">
        <v>97</v>
      </c>
    </row>
    <row r="490" spans="1:28" x14ac:dyDescent="0.3">
      <c r="A490" s="40">
        <v>492</v>
      </c>
      <c r="B490" s="8">
        <v>42</v>
      </c>
      <c r="C490" s="8">
        <v>8</v>
      </c>
      <c r="D490" s="8">
        <v>0</v>
      </c>
      <c r="E490" t="s">
        <v>97</v>
      </c>
      <c r="F490">
        <v>4020440509</v>
      </c>
      <c r="G490" s="37" t="s">
        <v>98</v>
      </c>
      <c r="H490" t="s">
        <v>97</v>
      </c>
      <c r="I490" t="s">
        <v>97</v>
      </c>
      <c r="J490" t="s">
        <v>97</v>
      </c>
      <c r="K490" t="s">
        <v>97</v>
      </c>
      <c r="L490" t="s">
        <v>97</v>
      </c>
      <c r="M490" t="s">
        <v>99</v>
      </c>
      <c r="N490" t="s">
        <v>100</v>
      </c>
      <c r="O490" t="s">
        <v>97</v>
      </c>
      <c r="P490" t="s">
        <v>97</v>
      </c>
      <c r="Q490" t="s">
        <v>267</v>
      </c>
      <c r="R490" t="s">
        <v>97</v>
      </c>
      <c r="S490" t="s">
        <v>97</v>
      </c>
      <c r="T490" t="s">
        <v>170</v>
      </c>
      <c r="U490" t="s">
        <v>97</v>
      </c>
      <c r="V490" t="s">
        <v>97</v>
      </c>
      <c r="W490" t="s">
        <v>97</v>
      </c>
      <c r="X490">
        <v>1</v>
      </c>
      <c r="Y490" t="s">
        <v>97</v>
      </c>
      <c r="Z490" s="38">
        <v>40491.333333333336</v>
      </c>
      <c r="AA490" t="s">
        <v>102</v>
      </c>
      <c r="AB490" t="s">
        <v>97</v>
      </c>
    </row>
    <row r="491" spans="1:28" x14ac:dyDescent="0.3">
      <c r="A491" s="40">
        <v>493</v>
      </c>
      <c r="B491" s="8">
        <v>42</v>
      </c>
      <c r="C491" s="8">
        <v>9</v>
      </c>
      <c r="D491" s="8">
        <v>0</v>
      </c>
      <c r="E491" t="s">
        <v>97</v>
      </c>
      <c r="F491">
        <v>72061156287</v>
      </c>
      <c r="G491" s="37" t="s">
        <v>129</v>
      </c>
      <c r="H491" t="s">
        <v>19</v>
      </c>
      <c r="I491" t="s">
        <v>19</v>
      </c>
      <c r="J491" t="s">
        <v>97</v>
      </c>
      <c r="K491" t="s">
        <v>97</v>
      </c>
      <c r="L491" t="s">
        <v>97</v>
      </c>
      <c r="M491" t="s">
        <v>99</v>
      </c>
      <c r="N491" t="s">
        <v>118</v>
      </c>
      <c r="O491" t="s">
        <v>109</v>
      </c>
      <c r="P491" t="s">
        <v>97</v>
      </c>
      <c r="Q491" t="s">
        <v>146</v>
      </c>
      <c r="R491" t="s">
        <v>97</v>
      </c>
      <c r="S491" t="s">
        <v>97</v>
      </c>
      <c r="T491" t="s">
        <v>147</v>
      </c>
      <c r="U491" t="s">
        <v>97</v>
      </c>
      <c r="V491" t="s">
        <v>97</v>
      </c>
      <c r="W491" t="s">
        <v>97</v>
      </c>
      <c r="X491">
        <v>1</v>
      </c>
      <c r="Y491" t="s">
        <v>97</v>
      </c>
      <c r="Z491" s="38">
        <v>40620.333055555559</v>
      </c>
      <c r="AA491" t="s">
        <v>114</v>
      </c>
      <c r="AB491" t="s">
        <v>97</v>
      </c>
    </row>
    <row r="492" spans="1:28" x14ac:dyDescent="0.3">
      <c r="A492" s="40">
        <v>494</v>
      </c>
      <c r="B492" s="8">
        <v>42</v>
      </c>
      <c r="C492" s="8">
        <v>10</v>
      </c>
      <c r="D492" s="8">
        <v>0</v>
      </c>
      <c r="E492" t="s">
        <v>97</v>
      </c>
      <c r="F492">
        <v>50000040276</v>
      </c>
      <c r="G492" s="37" t="s">
        <v>98</v>
      </c>
      <c r="H492" t="s">
        <v>97</v>
      </c>
      <c r="I492" t="s">
        <v>97</v>
      </c>
      <c r="J492" t="s">
        <v>97</v>
      </c>
      <c r="K492" t="s">
        <v>97</v>
      </c>
      <c r="L492" t="s">
        <v>97</v>
      </c>
      <c r="M492" t="s">
        <v>99</v>
      </c>
      <c r="N492" t="s">
        <v>100</v>
      </c>
      <c r="O492" t="s">
        <v>97</v>
      </c>
      <c r="P492" t="s">
        <v>97</v>
      </c>
      <c r="Q492" t="s">
        <v>120</v>
      </c>
      <c r="R492" t="s">
        <v>97</v>
      </c>
      <c r="S492" t="s">
        <v>97</v>
      </c>
      <c r="T492" t="s">
        <v>151</v>
      </c>
      <c r="U492" t="s">
        <v>97</v>
      </c>
      <c r="V492" t="s">
        <v>97</v>
      </c>
      <c r="W492" t="s">
        <v>97</v>
      </c>
      <c r="X492">
        <v>1</v>
      </c>
      <c r="Y492" t="s">
        <v>97</v>
      </c>
      <c r="Z492" s="38">
        <v>40491.333333333336</v>
      </c>
      <c r="AA492" t="s">
        <v>102</v>
      </c>
      <c r="AB492" t="s">
        <v>97</v>
      </c>
    </row>
    <row r="493" spans="1:28" x14ac:dyDescent="0.3">
      <c r="A493" s="40">
        <v>495</v>
      </c>
      <c r="B493" s="8">
        <v>42</v>
      </c>
      <c r="C493" s="8">
        <v>10</v>
      </c>
      <c r="D493" s="8">
        <v>48</v>
      </c>
      <c r="E493" t="s">
        <v>316</v>
      </c>
      <c r="F493">
        <v>51908097753</v>
      </c>
      <c r="G493" s="37" t="s">
        <v>124</v>
      </c>
      <c r="H493" t="s">
        <v>26</v>
      </c>
      <c r="I493" t="s">
        <v>26</v>
      </c>
      <c r="J493" t="s">
        <v>174</v>
      </c>
      <c r="K493" t="s">
        <v>107</v>
      </c>
      <c r="L493" t="s">
        <v>97</v>
      </c>
      <c r="M493" t="s">
        <v>108</v>
      </c>
      <c r="N493" t="s">
        <v>100</v>
      </c>
      <c r="O493" t="s">
        <v>109</v>
      </c>
      <c r="P493">
        <v>9005</v>
      </c>
      <c r="Q493" t="s">
        <v>120</v>
      </c>
      <c r="R493">
        <v>177</v>
      </c>
      <c r="S493" t="s">
        <v>149</v>
      </c>
      <c r="T493" t="s">
        <v>150</v>
      </c>
      <c r="U493" t="s">
        <v>315</v>
      </c>
      <c r="V493" t="s">
        <v>97</v>
      </c>
      <c r="W493" t="s">
        <v>113</v>
      </c>
      <c r="X493">
        <v>1</v>
      </c>
      <c r="Y493" t="s">
        <v>97</v>
      </c>
      <c r="Z493" s="38">
        <v>41953.694513888891</v>
      </c>
      <c r="AA493" t="s">
        <v>317</v>
      </c>
      <c r="AB493" t="s">
        <v>97</v>
      </c>
    </row>
    <row r="494" spans="1:28" x14ac:dyDescent="0.3">
      <c r="A494" s="40">
        <v>496</v>
      </c>
      <c r="B494" s="8">
        <v>42</v>
      </c>
      <c r="C494" s="8">
        <v>11</v>
      </c>
      <c r="D494" s="8">
        <v>0</v>
      </c>
      <c r="E494" t="s">
        <v>97</v>
      </c>
      <c r="F494">
        <v>22603322688</v>
      </c>
      <c r="G494" s="37" t="s">
        <v>98</v>
      </c>
      <c r="H494" t="s">
        <v>97</v>
      </c>
      <c r="I494" t="s">
        <v>97</v>
      </c>
      <c r="J494" t="s">
        <v>97</v>
      </c>
      <c r="K494" t="s">
        <v>97</v>
      </c>
      <c r="L494" t="s">
        <v>97</v>
      </c>
      <c r="M494" t="s">
        <v>99</v>
      </c>
      <c r="N494" t="s">
        <v>100</v>
      </c>
      <c r="O494" t="s">
        <v>97</v>
      </c>
      <c r="P494" t="s">
        <v>97</v>
      </c>
      <c r="Q494" t="s">
        <v>126</v>
      </c>
      <c r="R494" t="s">
        <v>97</v>
      </c>
      <c r="S494" t="s">
        <v>97</v>
      </c>
      <c r="T494" t="s">
        <v>152</v>
      </c>
      <c r="U494" t="s">
        <v>97</v>
      </c>
      <c r="V494" t="s">
        <v>97</v>
      </c>
      <c r="W494" t="s">
        <v>97</v>
      </c>
      <c r="X494">
        <v>1</v>
      </c>
      <c r="Y494" t="s">
        <v>97</v>
      </c>
      <c r="Z494" s="38">
        <v>40491.333333333336</v>
      </c>
      <c r="AA494" t="s">
        <v>102</v>
      </c>
      <c r="AB494" t="s">
        <v>97</v>
      </c>
    </row>
    <row r="495" spans="1:28" x14ac:dyDescent="0.3">
      <c r="A495" s="40">
        <v>497</v>
      </c>
      <c r="B495" s="8">
        <v>42</v>
      </c>
      <c r="C495" s="8">
        <v>11</v>
      </c>
      <c r="D495" s="8">
        <v>0</v>
      </c>
      <c r="E495" t="s">
        <v>97</v>
      </c>
      <c r="F495">
        <v>605506</v>
      </c>
      <c r="G495" s="37" t="s">
        <v>129</v>
      </c>
      <c r="H495" t="s">
        <v>19</v>
      </c>
      <c r="I495" t="s">
        <v>19</v>
      </c>
      <c r="J495" t="s">
        <v>97</v>
      </c>
      <c r="K495" t="s">
        <v>97</v>
      </c>
      <c r="L495" t="s">
        <v>97</v>
      </c>
      <c r="M495" t="s">
        <v>99</v>
      </c>
      <c r="N495" t="s">
        <v>100</v>
      </c>
      <c r="O495" t="s">
        <v>116</v>
      </c>
      <c r="P495">
        <v>226</v>
      </c>
      <c r="Q495" t="s">
        <v>155</v>
      </c>
      <c r="R495">
        <v>1</v>
      </c>
      <c r="S495" t="s">
        <v>156</v>
      </c>
      <c r="T495" t="s">
        <v>152</v>
      </c>
      <c r="U495" t="s">
        <v>97</v>
      </c>
      <c r="V495" t="s">
        <v>97</v>
      </c>
      <c r="W495" t="s">
        <v>97</v>
      </c>
      <c r="X495">
        <v>1</v>
      </c>
      <c r="Y495" t="s">
        <v>97</v>
      </c>
      <c r="Z495" s="38">
        <v>40675.490601851852</v>
      </c>
      <c r="AA495" t="s">
        <v>114</v>
      </c>
      <c r="AB495" t="s">
        <v>97</v>
      </c>
    </row>
    <row r="496" spans="1:28" x14ac:dyDescent="0.3">
      <c r="A496" s="40">
        <v>498</v>
      </c>
      <c r="B496" s="8">
        <v>42</v>
      </c>
      <c r="C496" s="8">
        <v>11</v>
      </c>
      <c r="D496" s="8">
        <v>48</v>
      </c>
      <c r="E496" t="s">
        <v>316</v>
      </c>
      <c r="F496">
        <v>22603321975</v>
      </c>
      <c r="G496" s="37" t="s">
        <v>127</v>
      </c>
      <c r="H496" t="s">
        <v>18</v>
      </c>
      <c r="I496" t="s">
        <v>18</v>
      </c>
      <c r="J496" t="s">
        <v>174</v>
      </c>
      <c r="K496" t="s">
        <v>107</v>
      </c>
      <c r="L496" t="s">
        <v>97</v>
      </c>
      <c r="M496" t="s">
        <v>108</v>
      </c>
      <c r="N496" t="s">
        <v>100</v>
      </c>
      <c r="O496" t="s">
        <v>109</v>
      </c>
      <c r="P496">
        <v>226</v>
      </c>
      <c r="Q496" t="s">
        <v>120</v>
      </c>
      <c r="R496">
        <v>1</v>
      </c>
      <c r="S496" t="s">
        <v>156</v>
      </c>
      <c r="T496" t="s">
        <v>152</v>
      </c>
      <c r="U496" t="s">
        <v>315</v>
      </c>
      <c r="V496" t="s">
        <v>97</v>
      </c>
      <c r="W496" t="s">
        <v>113</v>
      </c>
      <c r="X496">
        <v>1</v>
      </c>
      <c r="Y496" t="s">
        <v>97</v>
      </c>
      <c r="Z496" s="38">
        <v>42017.434074074074</v>
      </c>
      <c r="AA496" t="s">
        <v>114</v>
      </c>
      <c r="AB496" t="s">
        <v>97</v>
      </c>
    </row>
    <row r="497" spans="1:28" x14ac:dyDescent="0.3">
      <c r="A497" s="40">
        <v>499</v>
      </c>
      <c r="B497" s="8">
        <v>42</v>
      </c>
      <c r="C497" s="8">
        <v>11</v>
      </c>
      <c r="D497" s="8">
        <v>0</v>
      </c>
      <c r="E497" t="s">
        <v>130</v>
      </c>
      <c r="F497">
        <v>22603178528</v>
      </c>
      <c r="G497" s="37" t="s">
        <v>129</v>
      </c>
      <c r="H497" t="s">
        <v>19</v>
      </c>
      <c r="I497" t="s">
        <v>19</v>
      </c>
      <c r="J497" t="s">
        <v>157</v>
      </c>
      <c r="K497" t="s">
        <v>107</v>
      </c>
      <c r="L497" t="s">
        <v>97</v>
      </c>
      <c r="M497" t="s">
        <v>99</v>
      </c>
      <c r="N497" t="s">
        <v>118</v>
      </c>
      <c r="O497" t="s">
        <v>116</v>
      </c>
      <c r="P497">
        <v>226</v>
      </c>
      <c r="Q497" t="s">
        <v>155</v>
      </c>
      <c r="R497">
        <v>1</v>
      </c>
      <c r="S497" t="s">
        <v>156</v>
      </c>
      <c r="T497" t="s">
        <v>152</v>
      </c>
      <c r="U497" t="s">
        <v>315</v>
      </c>
      <c r="V497" t="s">
        <v>97</v>
      </c>
      <c r="W497" t="s">
        <v>97</v>
      </c>
      <c r="X497">
        <v>1</v>
      </c>
      <c r="Y497" t="s">
        <v>97</v>
      </c>
      <c r="Z497" s="38">
        <v>40835.459004629629</v>
      </c>
      <c r="AA497" t="s">
        <v>114</v>
      </c>
      <c r="AB497" t="s">
        <v>97</v>
      </c>
    </row>
    <row r="498" spans="1:28" x14ac:dyDescent="0.3">
      <c r="A498" s="40">
        <v>500</v>
      </c>
      <c r="B498" s="8">
        <v>42</v>
      </c>
      <c r="C498" s="8">
        <v>11</v>
      </c>
      <c r="D498" s="8">
        <v>0</v>
      </c>
      <c r="E498" t="s">
        <v>316</v>
      </c>
      <c r="F498">
        <v>101907018</v>
      </c>
      <c r="G498" s="37" t="s">
        <v>133</v>
      </c>
      <c r="H498" t="s">
        <v>25</v>
      </c>
      <c r="I498" t="s">
        <v>134</v>
      </c>
      <c r="J498" t="s">
        <v>106</v>
      </c>
      <c r="K498" t="s">
        <v>107</v>
      </c>
      <c r="L498" t="s">
        <v>97</v>
      </c>
      <c r="M498" t="s">
        <v>108</v>
      </c>
      <c r="N498" t="s">
        <v>100</v>
      </c>
      <c r="O498" t="s">
        <v>109</v>
      </c>
      <c r="P498">
        <v>10</v>
      </c>
      <c r="Q498" t="s">
        <v>267</v>
      </c>
      <c r="R498">
        <v>45</v>
      </c>
      <c r="S498" t="s">
        <v>288</v>
      </c>
      <c r="T498" t="s">
        <v>152</v>
      </c>
      <c r="U498" t="s">
        <v>315</v>
      </c>
      <c r="V498" t="s">
        <v>97</v>
      </c>
      <c r="W498" t="s">
        <v>207</v>
      </c>
      <c r="X498">
        <v>1</v>
      </c>
      <c r="Y498" t="s">
        <v>97</v>
      </c>
      <c r="Z498" s="38">
        <v>43143.538148148145</v>
      </c>
      <c r="AA498" t="s">
        <v>128</v>
      </c>
      <c r="AB498" t="s">
        <v>97</v>
      </c>
    </row>
    <row r="499" spans="1:28" x14ac:dyDescent="0.3">
      <c r="A499" s="40">
        <v>501</v>
      </c>
      <c r="B499" s="8">
        <v>42</v>
      </c>
      <c r="C499" s="8">
        <v>11</v>
      </c>
      <c r="D499" s="8">
        <v>48</v>
      </c>
      <c r="E499" t="s">
        <v>316</v>
      </c>
      <c r="F499">
        <v>101906720</v>
      </c>
      <c r="G499" s="37" t="s">
        <v>104</v>
      </c>
      <c r="H499" t="s">
        <v>24</v>
      </c>
      <c r="I499" t="s">
        <v>105</v>
      </c>
      <c r="J499" t="s">
        <v>106</v>
      </c>
      <c r="K499" t="s">
        <v>107</v>
      </c>
      <c r="L499" t="s">
        <v>97</v>
      </c>
      <c r="M499" t="s">
        <v>108</v>
      </c>
      <c r="N499" t="s">
        <v>100</v>
      </c>
      <c r="O499" t="s">
        <v>109</v>
      </c>
      <c r="P499">
        <v>10</v>
      </c>
      <c r="Q499" t="s">
        <v>267</v>
      </c>
      <c r="R499">
        <v>45</v>
      </c>
      <c r="S499" t="s">
        <v>288</v>
      </c>
      <c r="T499" t="s">
        <v>152</v>
      </c>
      <c r="U499" t="s">
        <v>315</v>
      </c>
      <c r="V499" t="s">
        <v>97</v>
      </c>
      <c r="W499" t="s">
        <v>113</v>
      </c>
      <c r="X499">
        <v>1</v>
      </c>
      <c r="Y499" t="s">
        <v>97</v>
      </c>
      <c r="Z499" s="38">
        <v>42017.434421296297</v>
      </c>
      <c r="AA499" t="s">
        <v>114</v>
      </c>
      <c r="AB499" t="s">
        <v>97</v>
      </c>
    </row>
    <row r="500" spans="1:28" x14ac:dyDescent="0.3">
      <c r="A500" s="40">
        <v>502</v>
      </c>
      <c r="B500" s="8">
        <v>42</v>
      </c>
      <c r="C500" s="8">
        <v>11</v>
      </c>
      <c r="D500" s="8">
        <v>0</v>
      </c>
      <c r="E500" t="s">
        <v>97</v>
      </c>
      <c r="F500">
        <v>770213</v>
      </c>
      <c r="G500" s="37" t="s">
        <v>98</v>
      </c>
      <c r="H500" t="s">
        <v>97</v>
      </c>
      <c r="I500" t="s">
        <v>97</v>
      </c>
      <c r="J500" t="s">
        <v>97</v>
      </c>
      <c r="K500" t="s">
        <v>97</v>
      </c>
      <c r="L500" t="s">
        <v>97</v>
      </c>
      <c r="M500" t="s">
        <v>99</v>
      </c>
      <c r="N500" t="s">
        <v>100</v>
      </c>
      <c r="O500" t="s">
        <v>97</v>
      </c>
      <c r="P500">
        <v>1</v>
      </c>
      <c r="Q500" t="s">
        <v>267</v>
      </c>
      <c r="R500">
        <v>45</v>
      </c>
      <c r="S500" t="s">
        <v>288</v>
      </c>
      <c r="T500" t="s">
        <v>152</v>
      </c>
      <c r="U500" t="s">
        <v>97</v>
      </c>
      <c r="V500" t="s">
        <v>97</v>
      </c>
      <c r="W500" t="s">
        <v>97</v>
      </c>
      <c r="X500">
        <v>1</v>
      </c>
      <c r="Y500" t="s">
        <v>97</v>
      </c>
      <c r="Z500" s="38">
        <v>40491.333333333336</v>
      </c>
      <c r="AA500" t="s">
        <v>102</v>
      </c>
      <c r="AB500" t="s">
        <v>97</v>
      </c>
    </row>
    <row r="501" spans="1:28" x14ac:dyDescent="0.3">
      <c r="A501" s="40">
        <v>503</v>
      </c>
      <c r="B501" s="8">
        <v>42</v>
      </c>
      <c r="C501" s="8">
        <v>11</v>
      </c>
      <c r="D501" s="8">
        <v>48</v>
      </c>
      <c r="E501" t="s">
        <v>316</v>
      </c>
      <c r="F501">
        <v>107128142</v>
      </c>
      <c r="G501" s="37" t="s">
        <v>129</v>
      </c>
      <c r="H501" t="s">
        <v>19</v>
      </c>
      <c r="I501" t="s">
        <v>290</v>
      </c>
      <c r="J501" t="s">
        <v>291</v>
      </c>
      <c r="K501" t="s">
        <v>107</v>
      </c>
      <c r="L501" t="s">
        <v>97</v>
      </c>
      <c r="M501" t="s">
        <v>99</v>
      </c>
      <c r="N501" t="s">
        <v>100</v>
      </c>
      <c r="O501" t="s">
        <v>109</v>
      </c>
      <c r="P501">
        <v>10</v>
      </c>
      <c r="Q501" t="s">
        <v>267</v>
      </c>
      <c r="R501">
        <v>45</v>
      </c>
      <c r="S501" t="s">
        <v>288</v>
      </c>
      <c r="T501" t="s">
        <v>152</v>
      </c>
      <c r="U501" t="s">
        <v>315</v>
      </c>
      <c r="V501" t="s">
        <v>97</v>
      </c>
      <c r="W501" t="s">
        <v>145</v>
      </c>
      <c r="X501">
        <v>1</v>
      </c>
      <c r="Y501" t="s">
        <v>97</v>
      </c>
      <c r="Z501" s="38">
        <v>42327.678067129629</v>
      </c>
      <c r="AA501" t="s">
        <v>114</v>
      </c>
      <c r="AB501" t="s">
        <v>97</v>
      </c>
    </row>
    <row r="502" spans="1:28" x14ac:dyDescent="0.3">
      <c r="A502" s="40">
        <v>504</v>
      </c>
      <c r="B502" s="8">
        <v>42</v>
      </c>
      <c r="C502" s="8">
        <v>11</v>
      </c>
      <c r="D502" s="8">
        <v>48</v>
      </c>
      <c r="E502" t="s">
        <v>316</v>
      </c>
      <c r="F502">
        <v>100768863</v>
      </c>
      <c r="G502" s="37" t="s">
        <v>129</v>
      </c>
      <c r="H502" t="s">
        <v>19</v>
      </c>
      <c r="I502" t="s">
        <v>290</v>
      </c>
      <c r="J502" t="s">
        <v>291</v>
      </c>
      <c r="K502" t="s">
        <v>107</v>
      </c>
      <c r="L502" t="s">
        <v>97</v>
      </c>
      <c r="M502" t="s">
        <v>108</v>
      </c>
      <c r="N502" t="s">
        <v>100</v>
      </c>
      <c r="O502" t="s">
        <v>109</v>
      </c>
      <c r="P502">
        <v>10</v>
      </c>
      <c r="Q502" t="s">
        <v>267</v>
      </c>
      <c r="R502">
        <v>45</v>
      </c>
      <c r="S502" t="s">
        <v>288</v>
      </c>
      <c r="T502" t="s">
        <v>152</v>
      </c>
      <c r="U502" t="s">
        <v>315</v>
      </c>
      <c r="V502" t="s">
        <v>97</v>
      </c>
      <c r="W502" t="s">
        <v>145</v>
      </c>
      <c r="X502">
        <v>1</v>
      </c>
      <c r="Y502" t="s">
        <v>97</v>
      </c>
      <c r="Z502" s="38">
        <v>42017.433530092596</v>
      </c>
      <c r="AA502" t="s">
        <v>114</v>
      </c>
      <c r="AB502" t="s">
        <v>97</v>
      </c>
    </row>
    <row r="503" spans="1:28" x14ac:dyDescent="0.3">
      <c r="A503" s="40">
        <v>505</v>
      </c>
      <c r="B503" s="8">
        <v>42</v>
      </c>
      <c r="C503" s="8">
        <v>14</v>
      </c>
      <c r="D503" s="8">
        <v>0</v>
      </c>
      <c r="E503" t="s">
        <v>97</v>
      </c>
      <c r="F503" t="s">
        <v>321</v>
      </c>
      <c r="G503" s="37" t="s">
        <v>129</v>
      </c>
      <c r="H503" t="s">
        <v>19</v>
      </c>
      <c r="I503" t="s">
        <v>19</v>
      </c>
      <c r="J503" t="s">
        <v>97</v>
      </c>
      <c r="K503" t="s">
        <v>97</v>
      </c>
      <c r="L503" t="s">
        <v>97</v>
      </c>
      <c r="M503" t="s">
        <v>99</v>
      </c>
      <c r="N503" t="s">
        <v>118</v>
      </c>
      <c r="O503" t="s">
        <v>109</v>
      </c>
      <c r="P503" t="s">
        <v>97</v>
      </c>
      <c r="Q503" t="s">
        <v>261</v>
      </c>
      <c r="R503" t="s">
        <v>97</v>
      </c>
      <c r="S503" t="s">
        <v>97</v>
      </c>
      <c r="T503" t="s">
        <v>97</v>
      </c>
      <c r="U503" t="s">
        <v>97</v>
      </c>
      <c r="V503" t="s">
        <v>97</v>
      </c>
      <c r="W503" t="s">
        <v>97</v>
      </c>
      <c r="X503">
        <v>1</v>
      </c>
      <c r="Y503" t="s">
        <v>97</v>
      </c>
      <c r="Z503" s="38">
        <v>40491.333333333336</v>
      </c>
      <c r="AA503" t="s">
        <v>102</v>
      </c>
      <c r="AB503" t="s">
        <v>97</v>
      </c>
    </row>
    <row r="504" spans="1:28" x14ac:dyDescent="0.3">
      <c r="A504" s="40">
        <v>506</v>
      </c>
      <c r="B504" s="8">
        <v>36</v>
      </c>
      <c r="C504" s="8">
        <v>1</v>
      </c>
      <c r="D504" s="8">
        <v>0</v>
      </c>
      <c r="E504" t="s">
        <v>97</v>
      </c>
      <c r="F504">
        <v>13757</v>
      </c>
      <c r="G504" s="37" t="s">
        <v>98</v>
      </c>
      <c r="H504" t="s">
        <v>97</v>
      </c>
      <c r="I504" t="s">
        <v>97</v>
      </c>
      <c r="J504" t="s">
        <v>97</v>
      </c>
      <c r="K504" t="s">
        <v>97</v>
      </c>
      <c r="L504" t="s">
        <v>97</v>
      </c>
      <c r="M504" t="s">
        <v>99</v>
      </c>
      <c r="N504" t="s">
        <v>100</v>
      </c>
      <c r="O504" t="s">
        <v>97</v>
      </c>
      <c r="P504" t="s">
        <v>97</v>
      </c>
      <c r="Q504" t="s">
        <v>126</v>
      </c>
      <c r="R504" t="s">
        <v>97</v>
      </c>
      <c r="S504" t="s">
        <v>97</v>
      </c>
      <c r="T504" t="s">
        <v>111</v>
      </c>
      <c r="U504" t="s">
        <v>97</v>
      </c>
      <c r="V504" t="s">
        <v>97</v>
      </c>
      <c r="W504" t="s">
        <v>97</v>
      </c>
      <c r="X504">
        <v>1</v>
      </c>
      <c r="Y504" t="s">
        <v>97</v>
      </c>
      <c r="Z504" s="38">
        <v>40491.333333333336</v>
      </c>
      <c r="AA504" t="s">
        <v>102</v>
      </c>
      <c r="AB504" t="s">
        <v>97</v>
      </c>
    </row>
    <row r="505" spans="1:28" x14ac:dyDescent="0.3">
      <c r="A505" s="40">
        <v>507</v>
      </c>
      <c r="B505" s="8">
        <v>36</v>
      </c>
      <c r="C505" s="8">
        <v>3</v>
      </c>
      <c r="D505" s="8">
        <v>0</v>
      </c>
      <c r="E505" t="s">
        <v>97</v>
      </c>
      <c r="F505">
        <v>1335547763</v>
      </c>
      <c r="G505" s="37" t="s">
        <v>129</v>
      </c>
      <c r="H505" t="s">
        <v>19</v>
      </c>
      <c r="I505" t="s">
        <v>19</v>
      </c>
      <c r="J505" t="s">
        <v>97</v>
      </c>
      <c r="K505" t="s">
        <v>97</v>
      </c>
      <c r="L505" t="s">
        <v>97</v>
      </c>
      <c r="M505" t="s">
        <v>99</v>
      </c>
      <c r="N505" t="s">
        <v>100</v>
      </c>
      <c r="O505" t="s">
        <v>97</v>
      </c>
      <c r="P505" t="s">
        <v>97</v>
      </c>
      <c r="Q505" t="s">
        <v>322</v>
      </c>
      <c r="R505" t="s">
        <v>97</v>
      </c>
      <c r="S505" t="s">
        <v>97</v>
      </c>
      <c r="T505" t="s">
        <v>97</v>
      </c>
      <c r="U505" t="s">
        <v>97</v>
      </c>
      <c r="V505" t="s">
        <v>97</v>
      </c>
      <c r="W505" t="s">
        <v>97</v>
      </c>
      <c r="X505">
        <v>1</v>
      </c>
      <c r="Y505" t="s">
        <v>97</v>
      </c>
      <c r="Z505" s="38">
        <v>40491.333333333336</v>
      </c>
      <c r="AA505" t="s">
        <v>102</v>
      </c>
      <c r="AB505" t="s">
        <v>97</v>
      </c>
    </row>
    <row r="506" spans="1:28" x14ac:dyDescent="0.3">
      <c r="A506" s="40">
        <v>508</v>
      </c>
      <c r="B506" s="8">
        <v>36</v>
      </c>
      <c r="C506" s="8">
        <v>4</v>
      </c>
      <c r="D506" s="8">
        <v>0</v>
      </c>
      <c r="E506" t="s">
        <v>97</v>
      </c>
      <c r="F506">
        <v>4771160660</v>
      </c>
      <c r="G506" s="37" t="s">
        <v>124</v>
      </c>
      <c r="H506" t="s">
        <v>26</v>
      </c>
      <c r="I506" t="s">
        <v>26</v>
      </c>
      <c r="J506" t="s">
        <v>97</v>
      </c>
      <c r="K506" t="s">
        <v>97</v>
      </c>
      <c r="L506" t="s">
        <v>97</v>
      </c>
      <c r="M506" t="s">
        <v>99</v>
      </c>
      <c r="N506" t="s">
        <v>118</v>
      </c>
      <c r="O506" t="s">
        <v>109</v>
      </c>
      <c r="P506" t="s">
        <v>97</v>
      </c>
      <c r="Q506" t="s">
        <v>146</v>
      </c>
      <c r="R506" t="s">
        <v>97</v>
      </c>
      <c r="S506" t="s">
        <v>97</v>
      </c>
      <c r="T506" t="s">
        <v>97</v>
      </c>
      <c r="U506" t="s">
        <v>97</v>
      </c>
      <c r="V506" t="s">
        <v>97</v>
      </c>
      <c r="W506" t="s">
        <v>97</v>
      </c>
      <c r="X506">
        <v>1</v>
      </c>
      <c r="Y506" t="s">
        <v>97</v>
      </c>
      <c r="Z506" s="38">
        <v>40666.608564814815</v>
      </c>
      <c r="AA506" t="s">
        <v>114</v>
      </c>
      <c r="AB506" t="s">
        <v>97</v>
      </c>
    </row>
    <row r="507" spans="1:28" x14ac:dyDescent="0.3">
      <c r="A507" s="40">
        <v>509</v>
      </c>
      <c r="B507" s="8">
        <v>36</v>
      </c>
      <c r="C507" s="8">
        <v>7</v>
      </c>
      <c r="D507" s="8">
        <v>0</v>
      </c>
      <c r="E507" t="s">
        <v>97</v>
      </c>
      <c r="F507">
        <v>451513443</v>
      </c>
      <c r="G507" s="37" t="s">
        <v>98</v>
      </c>
      <c r="H507" t="s">
        <v>97</v>
      </c>
      <c r="I507" t="s">
        <v>97</v>
      </c>
      <c r="J507" t="s">
        <v>97</v>
      </c>
      <c r="K507" t="s">
        <v>97</v>
      </c>
      <c r="L507" t="s">
        <v>97</v>
      </c>
      <c r="M507" t="s">
        <v>99</v>
      </c>
      <c r="N507" t="s">
        <v>100</v>
      </c>
      <c r="O507" t="s">
        <v>97</v>
      </c>
      <c r="P507" t="s">
        <v>97</v>
      </c>
      <c r="Q507" t="s">
        <v>126</v>
      </c>
      <c r="R507" t="s">
        <v>97</v>
      </c>
      <c r="S507" t="s">
        <v>97</v>
      </c>
      <c r="T507" t="s">
        <v>122</v>
      </c>
      <c r="U507" t="s">
        <v>97</v>
      </c>
      <c r="V507" t="s">
        <v>97</v>
      </c>
      <c r="W507" t="s">
        <v>97</v>
      </c>
      <c r="X507">
        <v>1</v>
      </c>
      <c r="Y507" t="s">
        <v>97</v>
      </c>
      <c r="Z507" s="38">
        <v>40491.333333333336</v>
      </c>
      <c r="AA507" t="s">
        <v>102</v>
      </c>
      <c r="AB507" t="s">
        <v>97</v>
      </c>
    </row>
    <row r="508" spans="1:28" x14ac:dyDescent="0.3">
      <c r="A508" s="40">
        <v>510</v>
      </c>
      <c r="B508" s="8">
        <v>36</v>
      </c>
      <c r="C508" s="8">
        <v>7</v>
      </c>
      <c r="D508" s="8">
        <v>10</v>
      </c>
      <c r="E508" t="s">
        <v>323</v>
      </c>
      <c r="F508">
        <v>444024141</v>
      </c>
      <c r="G508" s="37" t="s">
        <v>104</v>
      </c>
      <c r="H508" t="s">
        <v>24</v>
      </c>
      <c r="I508" t="s">
        <v>105</v>
      </c>
      <c r="J508" t="s">
        <v>324</v>
      </c>
      <c r="K508" t="s">
        <v>107</v>
      </c>
      <c r="L508" t="s">
        <v>97</v>
      </c>
      <c r="M508" t="s">
        <v>108</v>
      </c>
      <c r="N508" t="s">
        <v>100</v>
      </c>
      <c r="O508" t="s">
        <v>109</v>
      </c>
      <c r="P508">
        <v>677</v>
      </c>
      <c r="Q508" t="s">
        <v>325</v>
      </c>
      <c r="R508">
        <v>677</v>
      </c>
      <c r="S508" t="s">
        <v>326</v>
      </c>
      <c r="T508" t="s">
        <v>122</v>
      </c>
      <c r="U508" t="s">
        <v>327</v>
      </c>
      <c r="V508" t="s">
        <v>97</v>
      </c>
      <c r="W508" t="s">
        <v>113</v>
      </c>
      <c r="X508">
        <v>1</v>
      </c>
      <c r="Y508" t="s">
        <v>97</v>
      </c>
      <c r="Z508" s="38">
        <v>43277.578634259262</v>
      </c>
      <c r="AA508" t="s">
        <v>128</v>
      </c>
      <c r="AB508" t="s">
        <v>97</v>
      </c>
    </row>
    <row r="509" spans="1:28" x14ac:dyDescent="0.3">
      <c r="A509" s="40">
        <v>511</v>
      </c>
      <c r="B509" s="8">
        <v>36</v>
      </c>
      <c r="C509" s="8">
        <v>7</v>
      </c>
      <c r="D509" s="8">
        <v>0</v>
      </c>
      <c r="E509" t="s">
        <v>130</v>
      </c>
      <c r="F509">
        <v>451513451</v>
      </c>
      <c r="G509" s="37" t="s">
        <v>129</v>
      </c>
      <c r="H509" t="s">
        <v>19</v>
      </c>
      <c r="I509" t="s">
        <v>131</v>
      </c>
      <c r="J509" t="s">
        <v>132</v>
      </c>
      <c r="K509" t="s">
        <v>107</v>
      </c>
      <c r="L509" t="s">
        <v>97</v>
      </c>
      <c r="M509" t="s">
        <v>99</v>
      </c>
      <c r="N509" t="s">
        <v>100</v>
      </c>
      <c r="O509" t="s">
        <v>109</v>
      </c>
      <c r="P509" t="s">
        <v>97</v>
      </c>
      <c r="Q509" t="s">
        <v>120</v>
      </c>
      <c r="R509">
        <v>833</v>
      </c>
      <c r="S509" t="s">
        <v>121</v>
      </c>
      <c r="T509" t="s">
        <v>122</v>
      </c>
      <c r="U509" t="s">
        <v>327</v>
      </c>
      <c r="V509" t="s">
        <v>97</v>
      </c>
      <c r="W509" t="s">
        <v>97</v>
      </c>
      <c r="X509">
        <v>1</v>
      </c>
      <c r="Y509" t="s">
        <v>97</v>
      </c>
      <c r="Z509" s="38">
        <v>40828.507094907407</v>
      </c>
      <c r="AA509" t="s">
        <v>114</v>
      </c>
      <c r="AB509" t="s">
        <v>97</v>
      </c>
    </row>
    <row r="510" spans="1:28" x14ac:dyDescent="0.3">
      <c r="A510" s="40">
        <v>512</v>
      </c>
      <c r="B510" s="8">
        <v>36</v>
      </c>
      <c r="C510" s="8">
        <v>7</v>
      </c>
      <c r="D510" s="8">
        <v>0</v>
      </c>
      <c r="E510" t="s">
        <v>148</v>
      </c>
      <c r="F510">
        <v>444024257</v>
      </c>
      <c r="G510" s="37" t="s">
        <v>127</v>
      </c>
      <c r="H510" t="s">
        <v>18</v>
      </c>
      <c r="I510" t="s">
        <v>18</v>
      </c>
      <c r="J510" t="s">
        <v>324</v>
      </c>
      <c r="K510" t="s">
        <v>107</v>
      </c>
      <c r="L510" t="s">
        <v>97</v>
      </c>
      <c r="M510" t="s">
        <v>108</v>
      </c>
      <c r="N510" t="s">
        <v>100</v>
      </c>
      <c r="O510" t="s">
        <v>109</v>
      </c>
      <c r="P510" t="s">
        <v>97</v>
      </c>
      <c r="Q510" t="s">
        <v>120</v>
      </c>
      <c r="R510">
        <v>833</v>
      </c>
      <c r="S510" t="s">
        <v>121</v>
      </c>
      <c r="T510" t="s">
        <v>122</v>
      </c>
      <c r="U510" t="s">
        <v>327</v>
      </c>
      <c r="V510" t="s">
        <v>97</v>
      </c>
      <c r="W510" t="s">
        <v>113</v>
      </c>
      <c r="X510">
        <v>1</v>
      </c>
      <c r="Y510" t="s">
        <v>97</v>
      </c>
      <c r="Z510" s="38">
        <v>41961.720995370371</v>
      </c>
      <c r="AA510" t="s">
        <v>114</v>
      </c>
      <c r="AB510" t="s">
        <v>97</v>
      </c>
    </row>
    <row r="511" spans="1:28" x14ac:dyDescent="0.3">
      <c r="A511" s="40">
        <v>513</v>
      </c>
      <c r="B511" s="8">
        <v>36</v>
      </c>
      <c r="C511" s="8">
        <v>7</v>
      </c>
      <c r="D511" s="8">
        <v>0</v>
      </c>
      <c r="E511" t="s">
        <v>97</v>
      </c>
      <c r="F511">
        <v>444024265</v>
      </c>
      <c r="G511" s="37" t="s">
        <v>129</v>
      </c>
      <c r="H511" t="s">
        <v>19</v>
      </c>
      <c r="I511" t="s">
        <v>19</v>
      </c>
      <c r="J511" t="s">
        <v>97</v>
      </c>
      <c r="K511" t="s">
        <v>97</v>
      </c>
      <c r="L511" t="s">
        <v>97</v>
      </c>
      <c r="M511" t="s">
        <v>99</v>
      </c>
      <c r="N511" t="s">
        <v>118</v>
      </c>
      <c r="O511" t="s">
        <v>109</v>
      </c>
      <c r="P511" t="s">
        <v>97</v>
      </c>
      <c r="Q511" t="s">
        <v>120</v>
      </c>
      <c r="R511">
        <v>833</v>
      </c>
      <c r="S511" t="s">
        <v>121</v>
      </c>
      <c r="T511" t="s">
        <v>122</v>
      </c>
      <c r="U511" t="s">
        <v>97</v>
      </c>
      <c r="V511" t="s">
        <v>97</v>
      </c>
      <c r="W511" t="s">
        <v>97</v>
      </c>
      <c r="X511">
        <v>1</v>
      </c>
      <c r="Y511" t="s">
        <v>97</v>
      </c>
      <c r="Z511" s="38">
        <v>40672.478159722225</v>
      </c>
      <c r="AA511" t="s">
        <v>114</v>
      </c>
      <c r="AB511" t="s">
        <v>97</v>
      </c>
    </row>
    <row r="512" spans="1:28" x14ac:dyDescent="0.3">
      <c r="A512" s="40">
        <v>514</v>
      </c>
      <c r="B512" s="8">
        <v>36</v>
      </c>
      <c r="C512" s="8">
        <v>7</v>
      </c>
      <c r="D512" s="8">
        <v>7</v>
      </c>
      <c r="E512" t="s">
        <v>328</v>
      </c>
      <c r="F512">
        <v>444024230</v>
      </c>
      <c r="G512" s="37" t="s">
        <v>133</v>
      </c>
      <c r="H512" t="s">
        <v>25</v>
      </c>
      <c r="I512" t="s">
        <v>134</v>
      </c>
      <c r="J512" t="s">
        <v>106</v>
      </c>
      <c r="K512" t="s">
        <v>107</v>
      </c>
      <c r="L512" t="s">
        <v>97</v>
      </c>
      <c r="M512" t="s">
        <v>108</v>
      </c>
      <c r="N512" t="s">
        <v>100</v>
      </c>
      <c r="O512" t="s">
        <v>109</v>
      </c>
      <c r="P512">
        <v>1830</v>
      </c>
      <c r="Q512" t="s">
        <v>120</v>
      </c>
      <c r="R512">
        <v>1830</v>
      </c>
      <c r="S512" t="s">
        <v>227</v>
      </c>
      <c r="T512" t="s">
        <v>122</v>
      </c>
      <c r="U512" t="s">
        <v>327</v>
      </c>
      <c r="V512" t="s">
        <v>97</v>
      </c>
      <c r="W512" t="s">
        <v>167</v>
      </c>
      <c r="X512">
        <v>1</v>
      </c>
      <c r="Y512" t="s">
        <v>97</v>
      </c>
      <c r="Z512" s="38">
        <v>43277.577534722222</v>
      </c>
      <c r="AA512" t="s">
        <v>128</v>
      </c>
      <c r="AB512" t="s">
        <v>97</v>
      </c>
    </row>
    <row r="513" spans="1:28" x14ac:dyDescent="0.3">
      <c r="A513" s="40">
        <v>515</v>
      </c>
      <c r="B513" s="8">
        <v>36</v>
      </c>
      <c r="C513" s="8">
        <v>7</v>
      </c>
      <c r="D513" s="8">
        <v>7</v>
      </c>
      <c r="E513" t="s">
        <v>328</v>
      </c>
      <c r="F513">
        <v>444024222</v>
      </c>
      <c r="G513" s="37" t="s">
        <v>104</v>
      </c>
      <c r="H513" t="s">
        <v>24</v>
      </c>
      <c r="I513" t="s">
        <v>105</v>
      </c>
      <c r="J513" t="s">
        <v>324</v>
      </c>
      <c r="K513" t="s">
        <v>107</v>
      </c>
      <c r="L513" t="s">
        <v>97</v>
      </c>
      <c r="M513" t="s">
        <v>108</v>
      </c>
      <c r="N513" t="s">
        <v>100</v>
      </c>
      <c r="O513" t="s">
        <v>109</v>
      </c>
      <c r="P513">
        <v>1830</v>
      </c>
      <c r="Q513" t="s">
        <v>329</v>
      </c>
      <c r="R513">
        <v>1830</v>
      </c>
      <c r="S513" t="s">
        <v>330</v>
      </c>
      <c r="T513" t="s">
        <v>122</v>
      </c>
      <c r="U513" t="s">
        <v>327</v>
      </c>
      <c r="V513" t="s">
        <v>97</v>
      </c>
      <c r="W513" t="s">
        <v>113</v>
      </c>
      <c r="X513">
        <v>1</v>
      </c>
      <c r="Y513" t="s">
        <v>97</v>
      </c>
      <c r="Z513" s="38">
        <v>43277.576655092591</v>
      </c>
      <c r="AA513" t="s">
        <v>128</v>
      </c>
      <c r="AB513" t="s">
        <v>97</v>
      </c>
    </row>
    <row r="514" spans="1:28" x14ac:dyDescent="0.3">
      <c r="A514" s="40">
        <v>516</v>
      </c>
      <c r="B514" s="8">
        <v>36</v>
      </c>
      <c r="C514" s="8">
        <v>7</v>
      </c>
      <c r="D514" s="8">
        <v>0</v>
      </c>
      <c r="E514" t="s">
        <v>97</v>
      </c>
      <c r="F514">
        <v>444024249</v>
      </c>
      <c r="G514" s="37" t="s">
        <v>133</v>
      </c>
      <c r="H514" t="s">
        <v>25</v>
      </c>
      <c r="I514" t="s">
        <v>134</v>
      </c>
      <c r="J514" t="s">
        <v>154</v>
      </c>
      <c r="K514" t="s">
        <v>97</v>
      </c>
      <c r="L514" t="s">
        <v>97</v>
      </c>
      <c r="M514" t="s">
        <v>99</v>
      </c>
      <c r="N514" t="s">
        <v>100</v>
      </c>
      <c r="O514" t="s">
        <v>116</v>
      </c>
      <c r="P514" t="s">
        <v>97</v>
      </c>
      <c r="Q514" t="s">
        <v>329</v>
      </c>
      <c r="R514">
        <v>1830</v>
      </c>
      <c r="S514" t="s">
        <v>330</v>
      </c>
      <c r="T514" t="s">
        <v>122</v>
      </c>
      <c r="U514" t="s">
        <v>97</v>
      </c>
      <c r="V514" t="s">
        <v>97</v>
      </c>
      <c r="W514" t="s">
        <v>97</v>
      </c>
      <c r="X514">
        <v>1</v>
      </c>
      <c r="Y514" t="s">
        <v>97</v>
      </c>
      <c r="Z514" s="38">
        <v>40653.385949074072</v>
      </c>
      <c r="AA514" t="s">
        <v>114</v>
      </c>
      <c r="AB514" t="s">
        <v>97</v>
      </c>
    </row>
    <row r="515" spans="1:28" x14ac:dyDescent="0.3">
      <c r="A515" s="40">
        <v>517</v>
      </c>
      <c r="B515" s="8">
        <v>36</v>
      </c>
      <c r="C515" s="8">
        <v>7</v>
      </c>
      <c r="D515" s="8">
        <v>0</v>
      </c>
      <c r="E515" t="s">
        <v>97</v>
      </c>
      <c r="F515">
        <v>132395541</v>
      </c>
      <c r="G515" s="37" t="s">
        <v>133</v>
      </c>
      <c r="H515" t="s">
        <v>25</v>
      </c>
      <c r="I515" t="s">
        <v>139</v>
      </c>
      <c r="J515" t="s">
        <v>154</v>
      </c>
      <c r="K515" t="s">
        <v>97</v>
      </c>
      <c r="L515" t="s">
        <v>97</v>
      </c>
      <c r="M515" t="s">
        <v>99</v>
      </c>
      <c r="N515" t="s">
        <v>100</v>
      </c>
      <c r="O515" t="s">
        <v>116</v>
      </c>
      <c r="P515" t="s">
        <v>97</v>
      </c>
      <c r="Q515" t="s">
        <v>329</v>
      </c>
      <c r="R515">
        <v>1830</v>
      </c>
      <c r="S515" t="s">
        <v>330</v>
      </c>
      <c r="T515" t="s">
        <v>122</v>
      </c>
      <c r="U515" t="s">
        <v>97</v>
      </c>
      <c r="V515" t="s">
        <v>97</v>
      </c>
      <c r="W515" t="s">
        <v>97</v>
      </c>
      <c r="X515">
        <v>1</v>
      </c>
      <c r="Y515" t="s">
        <v>97</v>
      </c>
      <c r="Z515" s="38">
        <v>40491.333333333336</v>
      </c>
      <c r="AA515" t="s">
        <v>102</v>
      </c>
      <c r="AB515" t="s">
        <v>97</v>
      </c>
    </row>
    <row r="516" spans="1:28" x14ac:dyDescent="0.3">
      <c r="A516" s="40">
        <v>518</v>
      </c>
      <c r="B516" s="8">
        <v>36</v>
      </c>
      <c r="C516" s="8">
        <v>7</v>
      </c>
      <c r="D516" s="8">
        <v>9</v>
      </c>
      <c r="E516" t="s">
        <v>331</v>
      </c>
      <c r="F516">
        <v>444024176</v>
      </c>
      <c r="G516" s="37" t="s">
        <v>133</v>
      </c>
      <c r="H516" t="s">
        <v>25</v>
      </c>
      <c r="I516" t="s">
        <v>134</v>
      </c>
      <c r="J516" t="s">
        <v>106</v>
      </c>
      <c r="K516" t="s">
        <v>107</v>
      </c>
      <c r="L516" t="s">
        <v>97</v>
      </c>
      <c r="M516" t="s">
        <v>99</v>
      </c>
      <c r="N516" t="s">
        <v>100</v>
      </c>
      <c r="O516" t="s">
        <v>116</v>
      </c>
      <c r="P516" t="s">
        <v>97</v>
      </c>
      <c r="Q516" t="s">
        <v>325</v>
      </c>
      <c r="R516">
        <v>677</v>
      </c>
      <c r="S516" t="s">
        <v>326</v>
      </c>
      <c r="T516" t="s">
        <v>122</v>
      </c>
      <c r="U516" t="s">
        <v>327</v>
      </c>
      <c r="V516" t="s">
        <v>97</v>
      </c>
      <c r="W516" t="s">
        <v>136</v>
      </c>
      <c r="X516">
        <v>1</v>
      </c>
      <c r="Y516" t="s">
        <v>137</v>
      </c>
      <c r="Z516" s="38">
        <v>42062.708032407405</v>
      </c>
      <c r="AA516" t="s">
        <v>114</v>
      </c>
      <c r="AB516" t="s">
        <v>97</v>
      </c>
    </row>
    <row r="517" spans="1:28" x14ac:dyDescent="0.3">
      <c r="A517" s="40">
        <v>519</v>
      </c>
      <c r="B517" s="8">
        <v>36</v>
      </c>
      <c r="C517" s="8">
        <v>7</v>
      </c>
      <c r="D517" s="8">
        <v>9</v>
      </c>
      <c r="E517" t="s">
        <v>331</v>
      </c>
      <c r="F517">
        <v>444024184</v>
      </c>
      <c r="G517" s="37" t="s">
        <v>104</v>
      </c>
      <c r="H517" t="s">
        <v>24</v>
      </c>
      <c r="I517" t="s">
        <v>105</v>
      </c>
      <c r="J517" t="s">
        <v>324</v>
      </c>
      <c r="K517" t="s">
        <v>107</v>
      </c>
      <c r="L517" t="s">
        <v>97</v>
      </c>
      <c r="M517" t="s">
        <v>108</v>
      </c>
      <c r="N517" t="s">
        <v>100</v>
      </c>
      <c r="O517" t="s">
        <v>116</v>
      </c>
      <c r="P517" t="s">
        <v>97</v>
      </c>
      <c r="Q517" t="s">
        <v>325</v>
      </c>
      <c r="R517">
        <v>677</v>
      </c>
      <c r="S517" t="s">
        <v>326</v>
      </c>
      <c r="T517" t="s">
        <v>122</v>
      </c>
      <c r="U517" t="s">
        <v>327</v>
      </c>
      <c r="V517" t="s">
        <v>97</v>
      </c>
      <c r="W517" t="s">
        <v>332</v>
      </c>
      <c r="X517">
        <v>1</v>
      </c>
      <c r="Y517" t="s">
        <v>97</v>
      </c>
      <c r="Z517" s="38">
        <v>41094.524687500001</v>
      </c>
      <c r="AA517" t="s">
        <v>114</v>
      </c>
      <c r="AB517" t="s">
        <v>97</v>
      </c>
    </row>
    <row r="518" spans="1:28" x14ac:dyDescent="0.3">
      <c r="A518" s="40">
        <v>520</v>
      </c>
      <c r="B518" s="8">
        <v>36</v>
      </c>
      <c r="C518" s="8">
        <v>7</v>
      </c>
      <c r="D518" s="8">
        <v>17</v>
      </c>
      <c r="E518" t="s">
        <v>333</v>
      </c>
      <c r="F518">
        <v>444024168</v>
      </c>
      <c r="G518" s="37" t="s">
        <v>133</v>
      </c>
      <c r="H518" t="s">
        <v>25</v>
      </c>
      <c r="I518" t="s">
        <v>134</v>
      </c>
      <c r="J518" t="s">
        <v>106</v>
      </c>
      <c r="K518" t="s">
        <v>107</v>
      </c>
      <c r="L518" t="s">
        <v>97</v>
      </c>
      <c r="M518" t="s">
        <v>108</v>
      </c>
      <c r="N518" t="s">
        <v>100</v>
      </c>
      <c r="O518" t="s">
        <v>109</v>
      </c>
      <c r="P518">
        <v>5828</v>
      </c>
      <c r="Q518" t="s">
        <v>334</v>
      </c>
      <c r="R518">
        <v>5828</v>
      </c>
      <c r="S518" t="s">
        <v>335</v>
      </c>
      <c r="T518" t="s">
        <v>122</v>
      </c>
      <c r="U518" t="s">
        <v>327</v>
      </c>
      <c r="V518" t="s">
        <v>97</v>
      </c>
      <c r="W518" t="s">
        <v>207</v>
      </c>
      <c r="X518">
        <v>1</v>
      </c>
      <c r="Y518" t="s">
        <v>97</v>
      </c>
      <c r="Z518" s="38">
        <v>43277.580891203703</v>
      </c>
      <c r="AA518" t="s">
        <v>128</v>
      </c>
      <c r="AB518" t="s">
        <v>97</v>
      </c>
    </row>
    <row r="519" spans="1:28" x14ac:dyDescent="0.3">
      <c r="A519" s="40">
        <v>522</v>
      </c>
      <c r="B519" s="8">
        <v>36</v>
      </c>
      <c r="C519" s="8">
        <v>7</v>
      </c>
      <c r="D519" s="8">
        <v>12</v>
      </c>
      <c r="E519" t="s">
        <v>336</v>
      </c>
      <c r="F519">
        <v>444024206</v>
      </c>
      <c r="G519" s="37" t="s">
        <v>104</v>
      </c>
      <c r="H519" t="s">
        <v>24</v>
      </c>
      <c r="I519" t="s">
        <v>105</v>
      </c>
      <c r="J519" t="s">
        <v>324</v>
      </c>
      <c r="K519" t="s">
        <v>107</v>
      </c>
      <c r="L519" t="s">
        <v>97</v>
      </c>
      <c r="M519" t="s">
        <v>108</v>
      </c>
      <c r="N519" t="s">
        <v>100</v>
      </c>
      <c r="O519" t="s">
        <v>109</v>
      </c>
      <c r="P519">
        <v>5830</v>
      </c>
      <c r="Q519" t="s">
        <v>337</v>
      </c>
      <c r="R519">
        <v>5830</v>
      </c>
      <c r="S519" t="s">
        <v>338</v>
      </c>
      <c r="T519" t="s">
        <v>122</v>
      </c>
      <c r="U519" t="s">
        <v>327</v>
      </c>
      <c r="V519" t="s">
        <v>97</v>
      </c>
      <c r="W519" t="s">
        <v>113</v>
      </c>
      <c r="X519">
        <v>1</v>
      </c>
      <c r="Y519" t="s">
        <v>97</v>
      </c>
      <c r="Z519" s="38">
        <v>43277.581759259258</v>
      </c>
      <c r="AA519" t="s">
        <v>128</v>
      </c>
      <c r="AB519" t="s">
        <v>97</v>
      </c>
    </row>
    <row r="520" spans="1:28" x14ac:dyDescent="0.3">
      <c r="A520" s="40">
        <v>523</v>
      </c>
      <c r="B520" s="8">
        <v>36</v>
      </c>
      <c r="C520" s="8">
        <v>7</v>
      </c>
      <c r="D520" s="8">
        <v>12</v>
      </c>
      <c r="E520" t="s">
        <v>336</v>
      </c>
      <c r="F520">
        <v>444024214</v>
      </c>
      <c r="G520" s="37" t="s">
        <v>133</v>
      </c>
      <c r="H520" t="s">
        <v>25</v>
      </c>
      <c r="I520" t="s">
        <v>134</v>
      </c>
      <c r="J520" t="s">
        <v>106</v>
      </c>
      <c r="K520" t="s">
        <v>107</v>
      </c>
      <c r="L520" t="s">
        <v>97</v>
      </c>
      <c r="M520" t="s">
        <v>108</v>
      </c>
      <c r="N520" t="s">
        <v>100</v>
      </c>
      <c r="O520" t="s">
        <v>109</v>
      </c>
      <c r="P520">
        <v>5830</v>
      </c>
      <c r="Q520" t="s">
        <v>337</v>
      </c>
      <c r="R520">
        <v>5830</v>
      </c>
      <c r="S520" t="s">
        <v>338</v>
      </c>
      <c r="T520" t="s">
        <v>122</v>
      </c>
      <c r="U520" t="s">
        <v>327</v>
      </c>
      <c r="V520" t="s">
        <v>97</v>
      </c>
      <c r="W520" t="s">
        <v>167</v>
      </c>
      <c r="X520">
        <v>1</v>
      </c>
      <c r="Y520" t="s">
        <v>97</v>
      </c>
      <c r="Z520" s="38">
        <v>43277.581400462965</v>
      </c>
      <c r="AA520" t="s">
        <v>128</v>
      </c>
      <c r="AB520" t="s">
        <v>97</v>
      </c>
    </row>
    <row r="521" spans="1:28" x14ac:dyDescent="0.3">
      <c r="A521" s="40">
        <v>524</v>
      </c>
      <c r="B521" s="8">
        <v>36</v>
      </c>
      <c r="C521" s="8">
        <v>7</v>
      </c>
      <c r="D521" s="8">
        <v>14</v>
      </c>
      <c r="E521" t="s">
        <v>339</v>
      </c>
      <c r="F521">
        <v>447673078</v>
      </c>
      <c r="G521" s="37" t="s">
        <v>104</v>
      </c>
      <c r="H521" t="s">
        <v>24</v>
      </c>
      <c r="I521" t="s">
        <v>105</v>
      </c>
      <c r="J521" t="s">
        <v>324</v>
      </c>
      <c r="K521" t="s">
        <v>107</v>
      </c>
      <c r="L521" t="s">
        <v>97</v>
      </c>
      <c r="M521" t="s">
        <v>108</v>
      </c>
      <c r="N521" t="s">
        <v>100</v>
      </c>
      <c r="O521" t="s">
        <v>109</v>
      </c>
      <c r="P521">
        <v>5823</v>
      </c>
      <c r="Q521" t="s">
        <v>340</v>
      </c>
      <c r="R521">
        <v>5823</v>
      </c>
      <c r="S521" t="s">
        <v>341</v>
      </c>
      <c r="T521" t="s">
        <v>122</v>
      </c>
      <c r="U521" t="s">
        <v>327</v>
      </c>
      <c r="V521" t="s">
        <v>97</v>
      </c>
      <c r="W521" t="s">
        <v>113</v>
      </c>
      <c r="X521">
        <v>1</v>
      </c>
      <c r="Y521" t="s">
        <v>97</v>
      </c>
      <c r="Z521" s="38">
        <v>43277.580231481479</v>
      </c>
      <c r="AA521" t="s">
        <v>128</v>
      </c>
      <c r="AB521" t="s">
        <v>97</v>
      </c>
    </row>
    <row r="522" spans="1:28" x14ac:dyDescent="0.3">
      <c r="A522" s="40">
        <v>525</v>
      </c>
      <c r="B522" s="8">
        <v>36</v>
      </c>
      <c r="C522" s="8">
        <v>7</v>
      </c>
      <c r="D522" s="8">
        <v>20</v>
      </c>
      <c r="E522" t="s">
        <v>342</v>
      </c>
      <c r="F522">
        <v>446155871</v>
      </c>
      <c r="G522" s="37" t="s">
        <v>104</v>
      </c>
      <c r="H522" t="s">
        <v>24</v>
      </c>
      <c r="I522" t="s">
        <v>105</v>
      </c>
      <c r="J522" t="s">
        <v>324</v>
      </c>
      <c r="K522" t="s">
        <v>107</v>
      </c>
      <c r="L522" t="s">
        <v>97</v>
      </c>
      <c r="M522" t="s">
        <v>108</v>
      </c>
      <c r="N522" t="s">
        <v>100</v>
      </c>
      <c r="O522" t="s">
        <v>109</v>
      </c>
      <c r="P522" t="s">
        <v>206</v>
      </c>
      <c r="Q522" t="s">
        <v>120</v>
      </c>
      <c r="R522">
        <v>833</v>
      </c>
      <c r="S522" t="s">
        <v>343</v>
      </c>
      <c r="T522" t="s">
        <v>122</v>
      </c>
      <c r="U522" t="s">
        <v>327</v>
      </c>
      <c r="V522" t="s">
        <v>97</v>
      </c>
      <c r="W522" t="s">
        <v>113</v>
      </c>
      <c r="X522">
        <v>1</v>
      </c>
      <c r="Y522" t="s">
        <v>97</v>
      </c>
      <c r="Z522" s="38">
        <v>43214.522048611114</v>
      </c>
      <c r="AA522" t="s">
        <v>128</v>
      </c>
      <c r="AB522" t="s">
        <v>97</v>
      </c>
    </row>
    <row r="523" spans="1:28" x14ac:dyDescent="0.3">
      <c r="A523" s="40">
        <v>526</v>
      </c>
      <c r="B523" s="8">
        <v>36</v>
      </c>
      <c r="C523" s="8">
        <v>7</v>
      </c>
      <c r="D523" s="8">
        <v>20</v>
      </c>
      <c r="E523" t="s">
        <v>342</v>
      </c>
      <c r="F523">
        <v>446155901</v>
      </c>
      <c r="G523" s="37" t="s">
        <v>133</v>
      </c>
      <c r="H523" t="s">
        <v>25</v>
      </c>
      <c r="I523" t="s">
        <v>134</v>
      </c>
      <c r="J523" t="s">
        <v>106</v>
      </c>
      <c r="K523" t="s">
        <v>107</v>
      </c>
      <c r="L523" t="s">
        <v>97</v>
      </c>
      <c r="M523" t="s">
        <v>108</v>
      </c>
      <c r="N523" t="s">
        <v>100</v>
      </c>
      <c r="O523" t="s">
        <v>109</v>
      </c>
      <c r="P523" t="s">
        <v>97</v>
      </c>
      <c r="Q523" t="s">
        <v>344</v>
      </c>
      <c r="R523">
        <v>608</v>
      </c>
      <c r="S523" t="s">
        <v>344</v>
      </c>
      <c r="T523" t="s">
        <v>122</v>
      </c>
      <c r="U523" t="s">
        <v>327</v>
      </c>
      <c r="V523" t="s">
        <v>97</v>
      </c>
      <c r="W523" t="s">
        <v>167</v>
      </c>
      <c r="X523">
        <v>1</v>
      </c>
      <c r="Y523" t="s">
        <v>97</v>
      </c>
      <c r="Z523" s="38">
        <v>42583.447824074072</v>
      </c>
      <c r="AA523" t="s">
        <v>114</v>
      </c>
      <c r="AB523" t="s">
        <v>97</v>
      </c>
    </row>
    <row r="524" spans="1:28" x14ac:dyDescent="0.3">
      <c r="A524" s="40">
        <v>527</v>
      </c>
      <c r="B524" s="8">
        <v>36</v>
      </c>
      <c r="C524" s="8">
        <v>7</v>
      </c>
      <c r="D524" s="8">
        <v>11</v>
      </c>
      <c r="E524" t="s">
        <v>345</v>
      </c>
      <c r="F524">
        <v>447132018</v>
      </c>
      <c r="G524" s="37" t="s">
        <v>133</v>
      </c>
      <c r="H524" t="s">
        <v>25</v>
      </c>
      <c r="I524" t="s">
        <v>134</v>
      </c>
      <c r="J524" t="s">
        <v>154</v>
      </c>
      <c r="K524" t="s">
        <v>97</v>
      </c>
      <c r="L524" t="s">
        <v>97</v>
      </c>
      <c r="M524" t="s">
        <v>99</v>
      </c>
      <c r="N524" t="s">
        <v>100</v>
      </c>
      <c r="O524" t="s">
        <v>116</v>
      </c>
      <c r="P524" t="s">
        <v>97</v>
      </c>
      <c r="Q524" t="s">
        <v>325</v>
      </c>
      <c r="R524">
        <v>677</v>
      </c>
      <c r="S524" t="s">
        <v>326</v>
      </c>
      <c r="T524" t="s">
        <v>122</v>
      </c>
      <c r="U524" t="s">
        <v>97</v>
      </c>
      <c r="V524" t="s">
        <v>97</v>
      </c>
      <c r="W524" t="s">
        <v>97</v>
      </c>
      <c r="X524">
        <v>1</v>
      </c>
      <c r="Y524" t="s">
        <v>97</v>
      </c>
      <c r="Z524" s="38">
        <v>40672.478935185187</v>
      </c>
      <c r="AA524" t="s">
        <v>114</v>
      </c>
      <c r="AB524" t="s">
        <v>97</v>
      </c>
    </row>
    <row r="525" spans="1:28" x14ac:dyDescent="0.3">
      <c r="A525" s="40">
        <v>528</v>
      </c>
      <c r="B525" s="8">
        <v>36</v>
      </c>
      <c r="C525" s="8">
        <v>7</v>
      </c>
      <c r="D525" s="8">
        <v>15</v>
      </c>
      <c r="E525" t="s">
        <v>346</v>
      </c>
      <c r="F525">
        <v>444024060</v>
      </c>
      <c r="G525" s="37" t="s">
        <v>133</v>
      </c>
      <c r="H525" t="s">
        <v>25</v>
      </c>
      <c r="I525" t="s">
        <v>134</v>
      </c>
      <c r="J525" t="s">
        <v>154</v>
      </c>
      <c r="K525" t="s">
        <v>97</v>
      </c>
      <c r="L525" t="s">
        <v>97</v>
      </c>
      <c r="M525" t="s">
        <v>99</v>
      </c>
      <c r="N525" t="s">
        <v>100</v>
      </c>
      <c r="O525" t="s">
        <v>116</v>
      </c>
      <c r="P525" t="s">
        <v>97</v>
      </c>
      <c r="Q525" t="s">
        <v>347</v>
      </c>
      <c r="R525">
        <v>671</v>
      </c>
      <c r="S525" t="s">
        <v>347</v>
      </c>
      <c r="T525" t="s">
        <v>122</v>
      </c>
      <c r="U525" t="s">
        <v>97</v>
      </c>
      <c r="V525" t="s">
        <v>97</v>
      </c>
      <c r="W525" t="s">
        <v>97</v>
      </c>
      <c r="X525">
        <v>1</v>
      </c>
      <c r="Y525" t="s">
        <v>97</v>
      </c>
      <c r="Z525" s="38">
        <v>40672.477881944447</v>
      </c>
      <c r="AA525" t="s">
        <v>114</v>
      </c>
      <c r="AB525" t="s">
        <v>97</v>
      </c>
    </row>
    <row r="526" spans="1:28" x14ac:dyDescent="0.3">
      <c r="A526" s="40">
        <v>529</v>
      </c>
      <c r="B526" s="8">
        <v>36</v>
      </c>
      <c r="C526" s="8">
        <v>7</v>
      </c>
      <c r="D526" s="8">
        <v>15</v>
      </c>
      <c r="E526" t="s">
        <v>346</v>
      </c>
      <c r="F526">
        <v>444024079</v>
      </c>
      <c r="G526" s="37" t="s">
        <v>104</v>
      </c>
      <c r="H526" t="s">
        <v>24</v>
      </c>
      <c r="I526" t="s">
        <v>105</v>
      </c>
      <c r="J526" t="s">
        <v>324</v>
      </c>
      <c r="K526" t="s">
        <v>107</v>
      </c>
      <c r="L526" t="s">
        <v>97</v>
      </c>
      <c r="M526" t="s">
        <v>108</v>
      </c>
      <c r="N526" t="s">
        <v>100</v>
      </c>
      <c r="O526" t="s">
        <v>109</v>
      </c>
      <c r="P526">
        <v>671</v>
      </c>
      <c r="Q526" t="s">
        <v>347</v>
      </c>
      <c r="R526">
        <v>671</v>
      </c>
      <c r="S526" t="s">
        <v>347</v>
      </c>
      <c r="T526" t="s">
        <v>122</v>
      </c>
      <c r="U526" t="s">
        <v>327</v>
      </c>
      <c r="V526" t="s">
        <v>97</v>
      </c>
      <c r="W526" t="s">
        <v>113</v>
      </c>
      <c r="X526">
        <v>1</v>
      </c>
      <c r="Y526" t="s">
        <v>97</v>
      </c>
      <c r="Z526" s="38">
        <v>43277.578935185185</v>
      </c>
      <c r="AA526" t="s">
        <v>128</v>
      </c>
      <c r="AB526" t="s">
        <v>97</v>
      </c>
    </row>
    <row r="527" spans="1:28" x14ac:dyDescent="0.3">
      <c r="A527" s="40">
        <v>530</v>
      </c>
      <c r="B527" s="8">
        <v>36</v>
      </c>
      <c r="C527" s="8">
        <v>7</v>
      </c>
      <c r="D527" s="8">
        <v>0</v>
      </c>
      <c r="E527" t="s">
        <v>97</v>
      </c>
      <c r="F527">
        <v>447699336</v>
      </c>
      <c r="G527" s="37" t="s">
        <v>98</v>
      </c>
      <c r="H527" t="s">
        <v>97</v>
      </c>
      <c r="I527" t="s">
        <v>97</v>
      </c>
      <c r="J527" t="s">
        <v>97</v>
      </c>
      <c r="K527" t="s">
        <v>97</v>
      </c>
      <c r="L527" t="s">
        <v>97</v>
      </c>
      <c r="M527" t="s">
        <v>99</v>
      </c>
      <c r="N527" t="s">
        <v>100</v>
      </c>
      <c r="O527" t="s">
        <v>97</v>
      </c>
      <c r="P527" t="s">
        <v>97</v>
      </c>
      <c r="Q527" t="s">
        <v>126</v>
      </c>
      <c r="R527" t="s">
        <v>97</v>
      </c>
      <c r="S527" t="s">
        <v>97</v>
      </c>
      <c r="T527" t="s">
        <v>122</v>
      </c>
      <c r="U527" t="s">
        <v>97</v>
      </c>
      <c r="V527" t="s">
        <v>97</v>
      </c>
      <c r="W527" t="s">
        <v>97</v>
      </c>
      <c r="X527">
        <v>1</v>
      </c>
      <c r="Y527" t="s">
        <v>97</v>
      </c>
      <c r="Z527" s="38">
        <v>40491.333333333336</v>
      </c>
      <c r="AA527" t="s">
        <v>102</v>
      </c>
      <c r="AB527" t="s">
        <v>97</v>
      </c>
    </row>
    <row r="528" spans="1:28" x14ac:dyDescent="0.3">
      <c r="A528" s="40">
        <v>531</v>
      </c>
      <c r="B528" s="8">
        <v>36</v>
      </c>
      <c r="C528" s="8">
        <v>7</v>
      </c>
      <c r="D528" s="8">
        <v>18</v>
      </c>
      <c r="E528" t="s">
        <v>348</v>
      </c>
      <c r="F528">
        <v>444024052</v>
      </c>
      <c r="G528" s="37" t="s">
        <v>104</v>
      </c>
      <c r="H528" t="s">
        <v>24</v>
      </c>
      <c r="I528" t="s">
        <v>105</v>
      </c>
      <c r="J528" t="s">
        <v>324</v>
      </c>
      <c r="K528" t="s">
        <v>107</v>
      </c>
      <c r="L528" t="s">
        <v>97</v>
      </c>
      <c r="M528" t="s">
        <v>108</v>
      </c>
      <c r="N528" t="s">
        <v>100</v>
      </c>
      <c r="O528" t="s">
        <v>109</v>
      </c>
      <c r="P528">
        <v>1797</v>
      </c>
      <c r="Q528" t="s">
        <v>349</v>
      </c>
      <c r="R528">
        <v>1797</v>
      </c>
      <c r="S528" t="s">
        <v>349</v>
      </c>
      <c r="T528" t="s">
        <v>122</v>
      </c>
      <c r="U528" t="s">
        <v>327</v>
      </c>
      <c r="V528" t="s">
        <v>97</v>
      </c>
      <c r="W528" t="s">
        <v>350</v>
      </c>
      <c r="X528">
        <v>1</v>
      </c>
      <c r="Y528" t="s">
        <v>97</v>
      </c>
      <c r="Z528" s="38">
        <v>43277.578263888892</v>
      </c>
      <c r="AA528" t="s">
        <v>128</v>
      </c>
      <c r="AB528" t="s">
        <v>97</v>
      </c>
    </row>
    <row r="529" spans="1:28" x14ac:dyDescent="0.3">
      <c r="A529" s="40">
        <v>532</v>
      </c>
      <c r="B529" s="8">
        <v>36</v>
      </c>
      <c r="C529" s="8">
        <v>7</v>
      </c>
      <c r="D529" s="8">
        <v>18</v>
      </c>
      <c r="E529" t="s">
        <v>348</v>
      </c>
      <c r="F529">
        <v>444024087</v>
      </c>
      <c r="G529" s="37" t="s">
        <v>133</v>
      </c>
      <c r="H529" t="s">
        <v>25</v>
      </c>
      <c r="I529" t="s">
        <v>134</v>
      </c>
      <c r="J529" t="s">
        <v>106</v>
      </c>
      <c r="K529" t="s">
        <v>107</v>
      </c>
      <c r="L529" t="s">
        <v>97</v>
      </c>
      <c r="M529" t="s">
        <v>108</v>
      </c>
      <c r="N529" t="s">
        <v>100</v>
      </c>
      <c r="O529" t="s">
        <v>109</v>
      </c>
      <c r="P529">
        <v>1797</v>
      </c>
      <c r="Q529" t="s">
        <v>120</v>
      </c>
      <c r="R529">
        <v>1797</v>
      </c>
      <c r="S529" t="s">
        <v>227</v>
      </c>
      <c r="T529" t="s">
        <v>122</v>
      </c>
      <c r="U529" t="s">
        <v>327</v>
      </c>
      <c r="V529" t="s">
        <v>97</v>
      </c>
      <c r="W529" t="s">
        <v>142</v>
      </c>
      <c r="X529">
        <v>1</v>
      </c>
      <c r="Y529" t="s">
        <v>97</v>
      </c>
      <c r="Z529" s="38">
        <v>43277.578043981484</v>
      </c>
      <c r="AA529" t="s">
        <v>128</v>
      </c>
      <c r="AB529" t="s">
        <v>97</v>
      </c>
    </row>
    <row r="530" spans="1:28" x14ac:dyDescent="0.3">
      <c r="A530" s="40">
        <v>533</v>
      </c>
      <c r="B530" s="8">
        <v>36</v>
      </c>
      <c r="C530" s="8">
        <v>7</v>
      </c>
      <c r="D530" s="8">
        <v>14</v>
      </c>
      <c r="E530" t="s">
        <v>339</v>
      </c>
      <c r="F530">
        <v>444024273</v>
      </c>
      <c r="G530" s="37" t="s">
        <v>133</v>
      </c>
      <c r="H530" t="s">
        <v>25</v>
      </c>
      <c r="I530" t="s">
        <v>134</v>
      </c>
      <c r="J530" t="s">
        <v>106</v>
      </c>
      <c r="K530" t="s">
        <v>97</v>
      </c>
      <c r="L530" t="s">
        <v>97</v>
      </c>
      <c r="M530" t="s">
        <v>99</v>
      </c>
      <c r="N530" t="s">
        <v>100</v>
      </c>
      <c r="O530" t="s">
        <v>116</v>
      </c>
      <c r="P530" t="s">
        <v>97</v>
      </c>
      <c r="Q530" t="s">
        <v>341</v>
      </c>
      <c r="R530">
        <v>5823</v>
      </c>
      <c r="S530" t="s">
        <v>341</v>
      </c>
      <c r="T530" t="s">
        <v>122</v>
      </c>
      <c r="U530" t="s">
        <v>97</v>
      </c>
      <c r="V530" t="s">
        <v>97</v>
      </c>
      <c r="W530" t="s">
        <v>97</v>
      </c>
      <c r="X530">
        <v>1</v>
      </c>
      <c r="Y530" t="s">
        <v>97</v>
      </c>
      <c r="Z530" s="38">
        <v>40718.46166666667</v>
      </c>
      <c r="AA530" t="s">
        <v>114</v>
      </c>
      <c r="AB530" t="s">
        <v>97</v>
      </c>
    </row>
    <row r="531" spans="1:28" x14ac:dyDescent="0.3">
      <c r="A531" s="40">
        <v>534</v>
      </c>
      <c r="B531" s="8">
        <v>36</v>
      </c>
      <c r="C531" s="8">
        <v>7</v>
      </c>
      <c r="D531" s="8">
        <v>19</v>
      </c>
      <c r="E531" t="s">
        <v>351</v>
      </c>
      <c r="F531">
        <v>444024338</v>
      </c>
      <c r="G531" s="37" t="s">
        <v>104</v>
      </c>
      <c r="H531" t="s">
        <v>24</v>
      </c>
      <c r="I531" t="s">
        <v>105</v>
      </c>
      <c r="J531" t="s">
        <v>324</v>
      </c>
      <c r="K531" t="s">
        <v>107</v>
      </c>
      <c r="L531" t="s">
        <v>97</v>
      </c>
      <c r="M531" t="s">
        <v>108</v>
      </c>
      <c r="N531" t="s">
        <v>100</v>
      </c>
      <c r="O531" t="s">
        <v>109</v>
      </c>
      <c r="P531" t="s">
        <v>97</v>
      </c>
      <c r="Q531" t="s">
        <v>352</v>
      </c>
      <c r="R531">
        <v>658</v>
      </c>
      <c r="S531" t="s">
        <v>352</v>
      </c>
      <c r="T531" t="s">
        <v>122</v>
      </c>
      <c r="U531" t="s">
        <v>327</v>
      </c>
      <c r="V531" t="s">
        <v>97</v>
      </c>
      <c r="W531" t="s">
        <v>113</v>
      </c>
      <c r="X531">
        <v>1</v>
      </c>
      <c r="Y531" t="s">
        <v>97</v>
      </c>
      <c r="Z531" s="38">
        <v>41045.533321759256</v>
      </c>
      <c r="AA531" t="s">
        <v>114</v>
      </c>
      <c r="AB531" t="s">
        <v>97</v>
      </c>
    </row>
    <row r="532" spans="1:28" x14ac:dyDescent="0.3">
      <c r="A532" s="40">
        <v>535</v>
      </c>
      <c r="B532" s="8">
        <v>36</v>
      </c>
      <c r="C532" s="8">
        <v>7</v>
      </c>
      <c r="D532" s="8">
        <v>19</v>
      </c>
      <c r="E532" t="s">
        <v>351</v>
      </c>
      <c r="F532">
        <v>444024311</v>
      </c>
      <c r="G532" s="37" t="s">
        <v>133</v>
      </c>
      <c r="H532" t="s">
        <v>25</v>
      </c>
      <c r="I532" t="s">
        <v>134</v>
      </c>
      <c r="J532" t="s">
        <v>106</v>
      </c>
      <c r="K532" t="s">
        <v>107</v>
      </c>
      <c r="L532" t="s">
        <v>97</v>
      </c>
      <c r="M532" t="s">
        <v>108</v>
      </c>
      <c r="N532" t="s">
        <v>100</v>
      </c>
      <c r="O532" t="s">
        <v>109</v>
      </c>
      <c r="P532">
        <v>658</v>
      </c>
      <c r="Q532" t="s">
        <v>352</v>
      </c>
      <c r="R532">
        <v>658</v>
      </c>
      <c r="S532" t="s">
        <v>352</v>
      </c>
      <c r="T532" t="s">
        <v>122</v>
      </c>
      <c r="U532" t="s">
        <v>327</v>
      </c>
      <c r="V532" t="s">
        <v>97</v>
      </c>
      <c r="W532" t="s">
        <v>353</v>
      </c>
      <c r="X532">
        <v>1</v>
      </c>
      <c r="Y532" t="s">
        <v>97</v>
      </c>
      <c r="Z532" s="38">
        <v>43277.579398148147</v>
      </c>
      <c r="AA532" t="s">
        <v>128</v>
      </c>
      <c r="AB532" t="s">
        <v>97</v>
      </c>
    </row>
    <row r="533" spans="1:28" x14ac:dyDescent="0.3">
      <c r="A533" s="40">
        <v>536</v>
      </c>
      <c r="B533" s="8">
        <v>36</v>
      </c>
      <c r="C533" s="8">
        <v>7</v>
      </c>
      <c r="D533" s="8">
        <v>13</v>
      </c>
      <c r="E533" t="s">
        <v>354</v>
      </c>
      <c r="F533">
        <v>444024044</v>
      </c>
      <c r="G533" s="37" t="s">
        <v>104</v>
      </c>
      <c r="H533" t="s">
        <v>24</v>
      </c>
      <c r="I533" t="s">
        <v>105</v>
      </c>
      <c r="J533" t="s">
        <v>324</v>
      </c>
      <c r="K533" t="s">
        <v>107</v>
      </c>
      <c r="L533" t="s">
        <v>97</v>
      </c>
      <c r="M533" t="s">
        <v>108</v>
      </c>
      <c r="N533" t="s">
        <v>100</v>
      </c>
      <c r="O533" t="s">
        <v>109</v>
      </c>
      <c r="P533">
        <v>5826</v>
      </c>
      <c r="Q533" t="s">
        <v>268</v>
      </c>
      <c r="R533">
        <v>5826</v>
      </c>
      <c r="S533" t="s">
        <v>268</v>
      </c>
      <c r="T533" t="s">
        <v>122</v>
      </c>
      <c r="U533" t="s">
        <v>327</v>
      </c>
      <c r="V533" t="s">
        <v>97</v>
      </c>
      <c r="W533" t="s">
        <v>113</v>
      </c>
      <c r="X533">
        <v>1</v>
      </c>
      <c r="Y533" t="s">
        <v>97</v>
      </c>
      <c r="Z533" s="38">
        <v>43277.580474537041</v>
      </c>
      <c r="AA533" t="s">
        <v>128</v>
      </c>
      <c r="AB533" t="s">
        <v>97</v>
      </c>
    </row>
    <row r="534" spans="1:28" x14ac:dyDescent="0.3">
      <c r="A534" s="40">
        <v>537</v>
      </c>
      <c r="B534" s="8">
        <v>36</v>
      </c>
      <c r="C534" s="8">
        <v>7</v>
      </c>
      <c r="D534" s="8">
        <v>13</v>
      </c>
      <c r="E534" t="s">
        <v>354</v>
      </c>
      <c r="F534">
        <v>444024036</v>
      </c>
      <c r="G534" s="37" t="s">
        <v>133</v>
      </c>
      <c r="H534" t="s">
        <v>25</v>
      </c>
      <c r="I534" t="s">
        <v>134</v>
      </c>
      <c r="J534" t="s">
        <v>106</v>
      </c>
      <c r="K534" t="s">
        <v>107</v>
      </c>
      <c r="L534" t="s">
        <v>97</v>
      </c>
      <c r="M534" t="s">
        <v>108</v>
      </c>
      <c r="N534" t="s">
        <v>100</v>
      </c>
      <c r="O534" t="s">
        <v>109</v>
      </c>
      <c r="P534">
        <v>5826</v>
      </c>
      <c r="Q534" t="s">
        <v>268</v>
      </c>
      <c r="R534">
        <v>5826</v>
      </c>
      <c r="S534" t="s">
        <v>268</v>
      </c>
      <c r="T534" t="s">
        <v>122</v>
      </c>
      <c r="U534" t="s">
        <v>327</v>
      </c>
      <c r="V534" t="s">
        <v>97</v>
      </c>
      <c r="W534" t="s">
        <v>167</v>
      </c>
      <c r="X534">
        <v>1</v>
      </c>
      <c r="Y534" t="s">
        <v>97</v>
      </c>
      <c r="Z534" s="38">
        <v>43277.580659722225</v>
      </c>
      <c r="AA534" t="s">
        <v>128</v>
      </c>
      <c r="AB534" t="s">
        <v>97</v>
      </c>
    </row>
    <row r="535" spans="1:28" x14ac:dyDescent="0.3">
      <c r="A535" s="40">
        <v>538</v>
      </c>
      <c r="B535" s="8">
        <v>36</v>
      </c>
      <c r="C535" s="8">
        <v>7</v>
      </c>
      <c r="D535" s="8">
        <v>0</v>
      </c>
      <c r="E535" t="s">
        <v>97</v>
      </c>
      <c r="F535">
        <v>100176564</v>
      </c>
      <c r="G535" s="37" t="s">
        <v>98</v>
      </c>
      <c r="H535" t="s">
        <v>97</v>
      </c>
      <c r="I535" t="s">
        <v>97</v>
      </c>
      <c r="J535" t="s">
        <v>97</v>
      </c>
      <c r="K535" t="s">
        <v>97</v>
      </c>
      <c r="L535" t="s">
        <v>97</v>
      </c>
      <c r="M535" t="s">
        <v>99</v>
      </c>
      <c r="N535" t="s">
        <v>100</v>
      </c>
      <c r="O535" t="s">
        <v>97</v>
      </c>
      <c r="P535" t="s">
        <v>97</v>
      </c>
      <c r="Q535" t="s">
        <v>126</v>
      </c>
      <c r="R535" t="s">
        <v>97</v>
      </c>
      <c r="S535" t="s">
        <v>97</v>
      </c>
      <c r="T535" t="s">
        <v>122</v>
      </c>
      <c r="U535" t="s">
        <v>97</v>
      </c>
      <c r="V535" t="s">
        <v>97</v>
      </c>
      <c r="W535" t="s">
        <v>97</v>
      </c>
      <c r="X535">
        <v>1</v>
      </c>
      <c r="Y535" t="s">
        <v>97</v>
      </c>
      <c r="Z535" s="38">
        <v>40491.333333333336</v>
      </c>
      <c r="AA535" t="s">
        <v>102</v>
      </c>
      <c r="AB535" t="s">
        <v>97</v>
      </c>
    </row>
    <row r="536" spans="1:28" x14ac:dyDescent="0.3">
      <c r="A536" s="40">
        <v>539</v>
      </c>
      <c r="B536" s="8">
        <v>36</v>
      </c>
      <c r="C536" s="8">
        <v>7</v>
      </c>
      <c r="D536" s="8">
        <v>16</v>
      </c>
      <c r="E536" t="s">
        <v>355</v>
      </c>
      <c r="F536">
        <v>444024281</v>
      </c>
      <c r="G536" s="37" t="s">
        <v>104</v>
      </c>
      <c r="H536" t="s">
        <v>24</v>
      </c>
      <c r="I536" t="s">
        <v>105</v>
      </c>
      <c r="J536" t="s">
        <v>324</v>
      </c>
      <c r="K536" t="s">
        <v>107</v>
      </c>
      <c r="L536" t="s">
        <v>97</v>
      </c>
      <c r="M536" t="s">
        <v>108</v>
      </c>
      <c r="N536" t="s">
        <v>100</v>
      </c>
      <c r="O536" t="s">
        <v>116</v>
      </c>
      <c r="P536">
        <v>3997</v>
      </c>
      <c r="Q536" t="s">
        <v>356</v>
      </c>
      <c r="R536">
        <v>3997</v>
      </c>
      <c r="S536" t="s">
        <v>357</v>
      </c>
      <c r="T536" t="s">
        <v>122</v>
      </c>
      <c r="U536" t="s">
        <v>327</v>
      </c>
      <c r="V536" t="s">
        <v>97</v>
      </c>
      <c r="W536" t="s">
        <v>136</v>
      </c>
      <c r="X536">
        <v>1</v>
      </c>
      <c r="Y536" t="s">
        <v>137</v>
      </c>
      <c r="Z536" s="38">
        <v>43277.576388888891</v>
      </c>
      <c r="AA536" t="s">
        <v>128</v>
      </c>
      <c r="AB536" t="s">
        <v>97</v>
      </c>
    </row>
    <row r="537" spans="1:28" x14ac:dyDescent="0.3">
      <c r="A537" s="40">
        <v>540</v>
      </c>
      <c r="B537" s="8">
        <v>36</v>
      </c>
      <c r="C537" s="8">
        <v>7</v>
      </c>
      <c r="D537" s="8">
        <v>0</v>
      </c>
      <c r="E537" t="s">
        <v>97</v>
      </c>
      <c r="F537">
        <v>108752214</v>
      </c>
      <c r="G537" s="37" t="s">
        <v>98</v>
      </c>
      <c r="H537" t="s">
        <v>97</v>
      </c>
      <c r="I537" t="s">
        <v>97</v>
      </c>
      <c r="J537" t="s">
        <v>97</v>
      </c>
      <c r="K537" t="s">
        <v>97</v>
      </c>
      <c r="L537" t="s">
        <v>97</v>
      </c>
      <c r="M537" t="s">
        <v>99</v>
      </c>
      <c r="N537" t="s">
        <v>100</v>
      </c>
      <c r="O537" t="s">
        <v>97</v>
      </c>
      <c r="P537" t="s">
        <v>97</v>
      </c>
      <c r="Q537" t="s">
        <v>120</v>
      </c>
      <c r="R537">
        <v>833</v>
      </c>
      <c r="S537" t="s">
        <v>121</v>
      </c>
      <c r="T537" t="s">
        <v>122</v>
      </c>
      <c r="U537" t="s">
        <v>97</v>
      </c>
      <c r="V537" t="s">
        <v>97</v>
      </c>
      <c r="W537" t="s">
        <v>97</v>
      </c>
      <c r="X537">
        <v>1</v>
      </c>
      <c r="Y537" t="s">
        <v>97</v>
      </c>
      <c r="Z537" s="38">
        <v>40491.333333333336</v>
      </c>
      <c r="AA537" t="s">
        <v>102</v>
      </c>
      <c r="AB537" t="s">
        <v>97</v>
      </c>
    </row>
    <row r="538" spans="1:28" x14ac:dyDescent="0.3">
      <c r="A538" s="40">
        <v>541</v>
      </c>
      <c r="B538" s="8">
        <v>36</v>
      </c>
      <c r="C538" s="8">
        <v>7</v>
      </c>
      <c r="D538" s="8">
        <v>0</v>
      </c>
      <c r="E538" t="s">
        <v>97</v>
      </c>
      <c r="F538">
        <v>114657764</v>
      </c>
      <c r="G538" s="37" t="s">
        <v>98</v>
      </c>
      <c r="H538" t="s">
        <v>97</v>
      </c>
      <c r="I538" t="s">
        <v>97</v>
      </c>
      <c r="J538" t="s">
        <v>97</v>
      </c>
      <c r="K538" t="s">
        <v>97</v>
      </c>
      <c r="L538" t="s">
        <v>97</v>
      </c>
      <c r="M538" t="s">
        <v>99</v>
      </c>
      <c r="N538" t="s">
        <v>100</v>
      </c>
      <c r="O538" t="s">
        <v>97</v>
      </c>
      <c r="P538" t="s">
        <v>97</v>
      </c>
      <c r="Q538" t="s">
        <v>120</v>
      </c>
      <c r="R538">
        <v>292</v>
      </c>
      <c r="S538" t="s">
        <v>358</v>
      </c>
      <c r="T538" t="s">
        <v>122</v>
      </c>
      <c r="U538" t="s">
        <v>97</v>
      </c>
      <c r="V538" t="s">
        <v>97</v>
      </c>
      <c r="W538" t="s">
        <v>97</v>
      </c>
      <c r="X538">
        <v>1</v>
      </c>
      <c r="Y538" t="s">
        <v>97</v>
      </c>
      <c r="Z538" s="38">
        <v>40491.333333333336</v>
      </c>
      <c r="AA538" t="s">
        <v>102</v>
      </c>
      <c r="AB538" t="s">
        <v>97</v>
      </c>
    </row>
    <row r="539" spans="1:28" x14ac:dyDescent="0.3">
      <c r="A539" s="40">
        <v>542</v>
      </c>
      <c r="B539" s="8">
        <v>36</v>
      </c>
      <c r="C539" s="8">
        <v>7</v>
      </c>
      <c r="D539" s="8">
        <v>0</v>
      </c>
      <c r="E539" t="s">
        <v>97</v>
      </c>
      <c r="F539">
        <v>109060790</v>
      </c>
      <c r="G539" s="37" t="s">
        <v>98</v>
      </c>
      <c r="H539" t="s">
        <v>97</v>
      </c>
      <c r="I539" t="s">
        <v>97</v>
      </c>
      <c r="J539" t="s">
        <v>97</v>
      </c>
      <c r="K539" t="s">
        <v>97</v>
      </c>
      <c r="L539" t="s">
        <v>97</v>
      </c>
      <c r="M539" t="s">
        <v>99</v>
      </c>
      <c r="N539" t="s">
        <v>100</v>
      </c>
      <c r="O539" t="s">
        <v>97</v>
      </c>
      <c r="P539" t="s">
        <v>97</v>
      </c>
      <c r="Q539" t="s">
        <v>126</v>
      </c>
      <c r="R539" t="s">
        <v>97</v>
      </c>
      <c r="S539" t="s">
        <v>97</v>
      </c>
      <c r="T539" t="s">
        <v>122</v>
      </c>
      <c r="U539" t="s">
        <v>97</v>
      </c>
      <c r="V539" t="s">
        <v>97</v>
      </c>
      <c r="W539" t="s">
        <v>97</v>
      </c>
      <c r="X539">
        <v>1</v>
      </c>
      <c r="Y539" t="s">
        <v>97</v>
      </c>
      <c r="Z539" s="38">
        <v>40491.333333333336</v>
      </c>
      <c r="AA539" t="s">
        <v>102</v>
      </c>
      <c r="AB539" t="s">
        <v>97</v>
      </c>
    </row>
    <row r="540" spans="1:28" x14ac:dyDescent="0.3">
      <c r="A540" s="40">
        <v>543</v>
      </c>
      <c r="B540" s="8">
        <v>36</v>
      </c>
      <c r="C540" s="8">
        <v>7</v>
      </c>
      <c r="D540" s="8">
        <v>0</v>
      </c>
      <c r="E540" t="s">
        <v>97</v>
      </c>
      <c r="F540">
        <v>137393210</v>
      </c>
      <c r="G540" s="37" t="s">
        <v>98</v>
      </c>
      <c r="H540" t="s">
        <v>97</v>
      </c>
      <c r="I540" t="s">
        <v>97</v>
      </c>
      <c r="J540" t="s">
        <v>97</v>
      </c>
      <c r="K540" t="s">
        <v>97</v>
      </c>
      <c r="L540" t="s">
        <v>97</v>
      </c>
      <c r="M540" t="s">
        <v>99</v>
      </c>
      <c r="N540" t="s">
        <v>118</v>
      </c>
      <c r="O540" t="s">
        <v>97</v>
      </c>
      <c r="P540" t="s">
        <v>97</v>
      </c>
      <c r="Q540" t="s">
        <v>126</v>
      </c>
      <c r="R540" t="s">
        <v>97</v>
      </c>
      <c r="S540" t="s">
        <v>97</v>
      </c>
      <c r="T540" t="s">
        <v>122</v>
      </c>
      <c r="U540" t="s">
        <v>97</v>
      </c>
      <c r="V540" t="s">
        <v>97</v>
      </c>
      <c r="W540" t="s">
        <v>97</v>
      </c>
      <c r="X540">
        <v>1</v>
      </c>
      <c r="Y540" t="s">
        <v>97</v>
      </c>
      <c r="Z540" s="38">
        <v>40491.333333333336</v>
      </c>
      <c r="AA540" t="s">
        <v>102</v>
      </c>
      <c r="AB540" t="s">
        <v>97</v>
      </c>
    </row>
    <row r="541" spans="1:28" x14ac:dyDescent="0.3">
      <c r="A541" s="40">
        <v>544</v>
      </c>
      <c r="B541" s="8">
        <v>36</v>
      </c>
      <c r="C541" s="8">
        <v>7</v>
      </c>
      <c r="D541" s="8">
        <v>0</v>
      </c>
      <c r="E541" t="s">
        <v>97</v>
      </c>
      <c r="F541">
        <v>137393342</v>
      </c>
      <c r="G541" s="37" t="s">
        <v>98</v>
      </c>
      <c r="H541" t="s">
        <v>97</v>
      </c>
      <c r="I541" t="s">
        <v>97</v>
      </c>
      <c r="J541" t="s">
        <v>97</v>
      </c>
      <c r="K541" t="s">
        <v>97</v>
      </c>
      <c r="L541" t="s">
        <v>97</v>
      </c>
      <c r="M541" t="s">
        <v>99</v>
      </c>
      <c r="N541" t="s">
        <v>118</v>
      </c>
      <c r="O541" t="s">
        <v>97</v>
      </c>
      <c r="P541" t="s">
        <v>97</v>
      </c>
      <c r="Q541" t="s">
        <v>126</v>
      </c>
      <c r="R541" t="s">
        <v>97</v>
      </c>
      <c r="S541" t="s">
        <v>97</v>
      </c>
      <c r="T541" t="s">
        <v>122</v>
      </c>
      <c r="U541" t="s">
        <v>97</v>
      </c>
      <c r="V541" t="s">
        <v>97</v>
      </c>
      <c r="W541" t="s">
        <v>97</v>
      </c>
      <c r="X541">
        <v>1</v>
      </c>
      <c r="Y541" t="s">
        <v>97</v>
      </c>
      <c r="Z541" s="38">
        <v>40491.333333333336</v>
      </c>
      <c r="AA541" t="s">
        <v>102</v>
      </c>
      <c r="AB541" t="s">
        <v>97</v>
      </c>
    </row>
    <row r="542" spans="1:28" x14ac:dyDescent="0.3">
      <c r="A542" s="40">
        <v>545</v>
      </c>
      <c r="B542" s="8">
        <v>36</v>
      </c>
      <c r="C542" s="8">
        <v>7</v>
      </c>
      <c r="D542" s="8">
        <v>0</v>
      </c>
      <c r="E542" t="s">
        <v>97</v>
      </c>
      <c r="F542">
        <v>137393377</v>
      </c>
      <c r="G542" s="37" t="s">
        <v>98</v>
      </c>
      <c r="H542" t="s">
        <v>97</v>
      </c>
      <c r="I542" t="s">
        <v>97</v>
      </c>
      <c r="J542" t="s">
        <v>97</v>
      </c>
      <c r="K542" t="s">
        <v>97</v>
      </c>
      <c r="L542" t="s">
        <v>97</v>
      </c>
      <c r="M542" t="s">
        <v>99</v>
      </c>
      <c r="N542" t="s">
        <v>118</v>
      </c>
      <c r="O542" t="s">
        <v>97</v>
      </c>
      <c r="P542" t="s">
        <v>97</v>
      </c>
      <c r="Q542" t="s">
        <v>126</v>
      </c>
      <c r="R542" t="s">
        <v>97</v>
      </c>
      <c r="S542" t="s">
        <v>97</v>
      </c>
      <c r="T542" t="s">
        <v>122</v>
      </c>
      <c r="U542" t="s">
        <v>97</v>
      </c>
      <c r="V542" t="s">
        <v>97</v>
      </c>
      <c r="W542" t="s">
        <v>97</v>
      </c>
      <c r="X542">
        <v>1</v>
      </c>
      <c r="Y542" t="s">
        <v>97</v>
      </c>
      <c r="Z542" s="38">
        <v>40491.333333333336</v>
      </c>
      <c r="AA542" t="s">
        <v>102</v>
      </c>
      <c r="AB542" t="s">
        <v>97</v>
      </c>
    </row>
    <row r="543" spans="1:28" x14ac:dyDescent="0.3">
      <c r="A543" s="40">
        <v>546</v>
      </c>
      <c r="B543" s="8">
        <v>36</v>
      </c>
      <c r="C543" s="8">
        <v>7</v>
      </c>
      <c r="D543" s="8">
        <v>16</v>
      </c>
      <c r="E543" t="s">
        <v>355</v>
      </c>
      <c r="F543">
        <v>444024303</v>
      </c>
      <c r="G543" s="37" t="s">
        <v>133</v>
      </c>
      <c r="H543" t="s">
        <v>25</v>
      </c>
      <c r="I543" t="s">
        <v>134</v>
      </c>
      <c r="J543" t="s">
        <v>106</v>
      </c>
      <c r="K543" t="s">
        <v>97</v>
      </c>
      <c r="L543" t="s">
        <v>97</v>
      </c>
      <c r="M543" t="s">
        <v>99</v>
      </c>
      <c r="N543" t="s">
        <v>100</v>
      </c>
      <c r="O543" t="s">
        <v>116</v>
      </c>
      <c r="P543" t="s">
        <v>97</v>
      </c>
      <c r="Q543" t="s">
        <v>356</v>
      </c>
      <c r="R543">
        <v>3997</v>
      </c>
      <c r="S543" t="s">
        <v>359</v>
      </c>
      <c r="T543" t="s">
        <v>122</v>
      </c>
      <c r="U543" t="s">
        <v>97</v>
      </c>
      <c r="V543" t="s">
        <v>97</v>
      </c>
      <c r="W543" t="s">
        <v>97</v>
      </c>
      <c r="X543">
        <v>1</v>
      </c>
      <c r="Y543" t="s">
        <v>97</v>
      </c>
      <c r="Z543" s="38">
        <v>40732.374849537038</v>
      </c>
      <c r="AA543" t="s">
        <v>114</v>
      </c>
      <c r="AB543" t="s">
        <v>97</v>
      </c>
    </row>
    <row r="544" spans="1:28" x14ac:dyDescent="0.3">
      <c r="A544" s="40">
        <v>547</v>
      </c>
      <c r="B544" s="8">
        <v>36</v>
      </c>
      <c r="C544" s="8">
        <v>7</v>
      </c>
      <c r="D544" s="8">
        <v>0</v>
      </c>
      <c r="E544" t="s">
        <v>97</v>
      </c>
      <c r="F544">
        <v>3069</v>
      </c>
      <c r="G544" s="37" t="s">
        <v>129</v>
      </c>
      <c r="H544" t="s">
        <v>19</v>
      </c>
      <c r="I544" t="s">
        <v>19</v>
      </c>
      <c r="J544" t="s">
        <v>97</v>
      </c>
      <c r="K544" t="s">
        <v>97</v>
      </c>
      <c r="L544" t="s">
        <v>97</v>
      </c>
      <c r="M544" t="s">
        <v>99</v>
      </c>
      <c r="N544" t="s">
        <v>118</v>
      </c>
      <c r="O544" t="s">
        <v>97</v>
      </c>
      <c r="P544" t="s">
        <v>97</v>
      </c>
      <c r="Q544" t="s">
        <v>360</v>
      </c>
      <c r="R544" t="s">
        <v>361</v>
      </c>
      <c r="S544" t="s">
        <v>361</v>
      </c>
      <c r="T544" t="s">
        <v>122</v>
      </c>
      <c r="U544" t="s">
        <v>97</v>
      </c>
      <c r="V544" t="s">
        <v>97</v>
      </c>
      <c r="W544" t="s">
        <v>97</v>
      </c>
      <c r="X544">
        <v>1</v>
      </c>
      <c r="Y544" t="s">
        <v>97</v>
      </c>
      <c r="Z544" s="38">
        <v>40491.333333333336</v>
      </c>
      <c r="AA544" t="s">
        <v>102</v>
      </c>
      <c r="AB544" t="s">
        <v>97</v>
      </c>
    </row>
    <row r="545" spans="1:28" x14ac:dyDescent="0.3">
      <c r="A545" s="40">
        <v>548</v>
      </c>
      <c r="B545" s="8">
        <v>36</v>
      </c>
      <c r="C545" s="8">
        <v>7</v>
      </c>
      <c r="D545" s="8">
        <v>0</v>
      </c>
      <c r="E545" t="s">
        <v>148</v>
      </c>
      <c r="F545">
        <v>100990078</v>
      </c>
      <c r="G545" s="37" t="s">
        <v>127</v>
      </c>
      <c r="H545" t="s">
        <v>18</v>
      </c>
      <c r="I545" t="s">
        <v>18</v>
      </c>
      <c r="J545" t="s">
        <v>324</v>
      </c>
      <c r="K545" t="s">
        <v>107</v>
      </c>
      <c r="L545" t="s">
        <v>97</v>
      </c>
      <c r="M545" t="s">
        <v>108</v>
      </c>
      <c r="N545" t="s">
        <v>100</v>
      </c>
      <c r="O545" t="s">
        <v>109</v>
      </c>
      <c r="P545" t="s">
        <v>169</v>
      </c>
      <c r="Q545" t="s">
        <v>120</v>
      </c>
      <c r="R545">
        <v>833</v>
      </c>
      <c r="S545" t="s">
        <v>121</v>
      </c>
      <c r="T545" t="s">
        <v>122</v>
      </c>
      <c r="U545" t="s">
        <v>327</v>
      </c>
      <c r="V545" t="s">
        <v>97</v>
      </c>
      <c r="W545" t="s">
        <v>113</v>
      </c>
      <c r="X545">
        <v>1</v>
      </c>
      <c r="Y545" t="s">
        <v>97</v>
      </c>
      <c r="Z545" s="38">
        <v>41961.721250000002</v>
      </c>
      <c r="AA545" t="s">
        <v>114</v>
      </c>
      <c r="AB545" t="s">
        <v>97</v>
      </c>
    </row>
    <row r="546" spans="1:28" x14ac:dyDescent="0.3">
      <c r="A546" s="40">
        <v>549</v>
      </c>
      <c r="B546" s="8">
        <v>36</v>
      </c>
      <c r="C546" s="8">
        <v>9</v>
      </c>
      <c r="D546" s="8">
        <v>0</v>
      </c>
      <c r="E546" t="s">
        <v>97</v>
      </c>
      <c r="F546">
        <v>72061130571</v>
      </c>
      <c r="G546" s="37" t="s">
        <v>129</v>
      </c>
      <c r="H546" t="s">
        <v>19</v>
      </c>
      <c r="I546" t="s">
        <v>19</v>
      </c>
      <c r="J546" t="s">
        <v>97</v>
      </c>
      <c r="K546" t="s">
        <v>97</v>
      </c>
      <c r="L546" t="s">
        <v>97</v>
      </c>
      <c r="M546" t="s">
        <v>99</v>
      </c>
      <c r="N546" t="s">
        <v>118</v>
      </c>
      <c r="O546" t="s">
        <v>109</v>
      </c>
      <c r="P546" t="s">
        <v>97</v>
      </c>
      <c r="Q546" t="s">
        <v>146</v>
      </c>
      <c r="R546" t="s">
        <v>97</v>
      </c>
      <c r="S546" t="s">
        <v>97</v>
      </c>
      <c r="T546" t="s">
        <v>147</v>
      </c>
      <c r="U546" t="s">
        <v>97</v>
      </c>
      <c r="V546" t="s">
        <v>97</v>
      </c>
      <c r="W546" t="s">
        <v>97</v>
      </c>
      <c r="X546">
        <v>1</v>
      </c>
      <c r="Y546" t="s">
        <v>97</v>
      </c>
      <c r="Z546" s="38">
        <v>40620.331469907411</v>
      </c>
      <c r="AA546" t="s">
        <v>114</v>
      </c>
      <c r="AB546" t="s">
        <v>97</v>
      </c>
    </row>
    <row r="547" spans="1:28" x14ac:dyDescent="0.3">
      <c r="A547" s="40">
        <v>551</v>
      </c>
      <c r="B547" s="8">
        <v>36</v>
      </c>
      <c r="C547" s="8">
        <v>10</v>
      </c>
      <c r="D547" s="8">
        <v>0</v>
      </c>
      <c r="E547" t="s">
        <v>97</v>
      </c>
      <c r="F547">
        <v>189149</v>
      </c>
      <c r="G547" s="37" t="s">
        <v>98</v>
      </c>
      <c r="H547" t="s">
        <v>97</v>
      </c>
      <c r="I547" t="s">
        <v>97</v>
      </c>
      <c r="J547" t="s">
        <v>97</v>
      </c>
      <c r="K547" t="s">
        <v>97</v>
      </c>
      <c r="L547" t="s">
        <v>97</v>
      </c>
      <c r="M547" t="s">
        <v>99</v>
      </c>
      <c r="N547" t="s">
        <v>100</v>
      </c>
      <c r="O547" t="s">
        <v>97</v>
      </c>
      <c r="P547" t="s">
        <v>97</v>
      </c>
      <c r="Q547" t="s">
        <v>126</v>
      </c>
      <c r="R547" t="s">
        <v>97</v>
      </c>
      <c r="S547" t="s">
        <v>97</v>
      </c>
      <c r="T547" t="s">
        <v>151</v>
      </c>
      <c r="U547" t="s">
        <v>97</v>
      </c>
      <c r="V547" t="s">
        <v>97</v>
      </c>
      <c r="W547" t="s">
        <v>97</v>
      </c>
      <c r="X547">
        <v>1</v>
      </c>
      <c r="Y547" t="s">
        <v>97</v>
      </c>
      <c r="Z547" s="38">
        <v>40491.333333333336</v>
      </c>
      <c r="AA547" t="s">
        <v>102</v>
      </c>
      <c r="AB547" t="s">
        <v>97</v>
      </c>
    </row>
    <row r="548" spans="1:28" x14ac:dyDescent="0.3">
      <c r="A548" s="40">
        <v>552</v>
      </c>
      <c r="B548" s="8">
        <v>36</v>
      </c>
      <c r="C548" s="8">
        <v>10</v>
      </c>
      <c r="D548" s="8">
        <v>7</v>
      </c>
      <c r="E548" t="s">
        <v>328</v>
      </c>
      <c r="F548">
        <v>51908060114</v>
      </c>
      <c r="G548" s="37" t="s">
        <v>129</v>
      </c>
      <c r="H548" t="s">
        <v>19</v>
      </c>
      <c r="I548" t="s">
        <v>131</v>
      </c>
      <c r="J548" t="s">
        <v>324</v>
      </c>
      <c r="K548" t="s">
        <v>107</v>
      </c>
      <c r="L548" t="s">
        <v>97</v>
      </c>
      <c r="M548" t="s">
        <v>108</v>
      </c>
      <c r="N548" t="s">
        <v>100</v>
      </c>
      <c r="O548" t="s">
        <v>109</v>
      </c>
      <c r="P548">
        <v>9005</v>
      </c>
      <c r="Q548" t="s">
        <v>120</v>
      </c>
      <c r="R548">
        <v>177</v>
      </c>
      <c r="S548" t="s">
        <v>149</v>
      </c>
      <c r="T548" t="s">
        <v>150</v>
      </c>
      <c r="U548" t="s">
        <v>327</v>
      </c>
      <c r="V548" t="s">
        <v>97</v>
      </c>
      <c r="W548" t="s">
        <v>113</v>
      </c>
      <c r="X548">
        <v>1</v>
      </c>
      <c r="Y548" t="s">
        <v>97</v>
      </c>
      <c r="Z548" s="38">
        <v>40970.725069444445</v>
      </c>
      <c r="AA548" t="s">
        <v>317</v>
      </c>
      <c r="AB548" t="s">
        <v>97</v>
      </c>
    </row>
    <row r="549" spans="1:28" x14ac:dyDescent="0.3">
      <c r="A549" s="40">
        <v>554</v>
      </c>
      <c r="B549" s="8">
        <v>36</v>
      </c>
      <c r="C549" s="8">
        <v>11</v>
      </c>
      <c r="D549" s="8">
        <v>0</v>
      </c>
      <c r="E549" t="s">
        <v>97</v>
      </c>
      <c r="F549">
        <v>22603322920</v>
      </c>
      <c r="G549" s="37" t="s">
        <v>98</v>
      </c>
      <c r="H549" t="s">
        <v>97</v>
      </c>
      <c r="I549" t="s">
        <v>97</v>
      </c>
      <c r="J549" t="s">
        <v>97</v>
      </c>
      <c r="K549" t="s">
        <v>97</v>
      </c>
      <c r="L549" t="s">
        <v>97</v>
      </c>
      <c r="M549" t="s">
        <v>99</v>
      </c>
      <c r="N549" t="s">
        <v>100</v>
      </c>
      <c r="O549" t="s">
        <v>97</v>
      </c>
      <c r="P549" t="s">
        <v>97</v>
      </c>
      <c r="Q549" t="s">
        <v>126</v>
      </c>
      <c r="R549" t="s">
        <v>97</v>
      </c>
      <c r="S549" t="s">
        <v>97</v>
      </c>
      <c r="T549" t="s">
        <v>152</v>
      </c>
      <c r="U549" t="s">
        <v>97</v>
      </c>
      <c r="V549" t="s">
        <v>97</v>
      </c>
      <c r="W549" t="s">
        <v>97</v>
      </c>
      <c r="X549">
        <v>1</v>
      </c>
      <c r="Y549" t="s">
        <v>97</v>
      </c>
      <c r="Z549" s="38">
        <v>40491.333333333336</v>
      </c>
      <c r="AA549" t="s">
        <v>102</v>
      </c>
      <c r="AB549" t="s">
        <v>97</v>
      </c>
    </row>
    <row r="550" spans="1:28" x14ac:dyDescent="0.3">
      <c r="A550" s="40">
        <v>555</v>
      </c>
      <c r="B550" s="8">
        <v>36</v>
      </c>
      <c r="C550" s="8">
        <v>11</v>
      </c>
      <c r="D550" s="8">
        <v>0</v>
      </c>
      <c r="E550" t="s">
        <v>97</v>
      </c>
      <c r="F550">
        <v>605603</v>
      </c>
      <c r="G550" s="37" t="s">
        <v>129</v>
      </c>
      <c r="H550" t="s">
        <v>19</v>
      </c>
      <c r="I550" t="s">
        <v>19</v>
      </c>
      <c r="J550" t="s">
        <v>97</v>
      </c>
      <c r="K550" t="s">
        <v>97</v>
      </c>
      <c r="L550" t="s">
        <v>97</v>
      </c>
      <c r="M550" t="s">
        <v>99</v>
      </c>
      <c r="N550" t="s">
        <v>100</v>
      </c>
      <c r="O550" t="s">
        <v>116</v>
      </c>
      <c r="P550">
        <v>226</v>
      </c>
      <c r="Q550" t="s">
        <v>155</v>
      </c>
      <c r="R550">
        <v>1</v>
      </c>
      <c r="S550" t="s">
        <v>156</v>
      </c>
      <c r="T550" t="s">
        <v>152</v>
      </c>
      <c r="U550" t="s">
        <v>97</v>
      </c>
      <c r="V550" t="s">
        <v>97</v>
      </c>
      <c r="W550" t="s">
        <v>97</v>
      </c>
      <c r="X550">
        <v>1</v>
      </c>
      <c r="Y550" t="s">
        <v>97</v>
      </c>
      <c r="Z550" s="38">
        <v>40675.491620370369</v>
      </c>
      <c r="AA550" t="s">
        <v>114</v>
      </c>
      <c r="AB550" t="s">
        <v>97</v>
      </c>
    </row>
    <row r="551" spans="1:28" x14ac:dyDescent="0.3">
      <c r="A551" s="40">
        <v>556</v>
      </c>
      <c r="B551" s="8">
        <v>36</v>
      </c>
      <c r="C551" s="8">
        <v>11</v>
      </c>
      <c r="D551" s="8">
        <v>0</v>
      </c>
      <c r="E551" t="s">
        <v>97</v>
      </c>
      <c r="F551">
        <v>22603406393</v>
      </c>
      <c r="G551" s="37" t="s">
        <v>98</v>
      </c>
      <c r="H551" t="s">
        <v>97</v>
      </c>
      <c r="I551" t="s">
        <v>97</v>
      </c>
      <c r="J551" t="s">
        <v>97</v>
      </c>
      <c r="K551" t="s">
        <v>97</v>
      </c>
      <c r="L551" t="s">
        <v>97</v>
      </c>
      <c r="M551" t="s">
        <v>99</v>
      </c>
      <c r="N551" t="s">
        <v>100</v>
      </c>
      <c r="O551" t="s">
        <v>97</v>
      </c>
      <c r="P551" t="s">
        <v>97</v>
      </c>
      <c r="Q551" t="s">
        <v>126</v>
      </c>
      <c r="R551" t="s">
        <v>97</v>
      </c>
      <c r="S551" t="s">
        <v>97</v>
      </c>
      <c r="T551" t="s">
        <v>152</v>
      </c>
      <c r="U551" t="s">
        <v>97</v>
      </c>
      <c r="V551" t="s">
        <v>97</v>
      </c>
      <c r="W551" t="s">
        <v>97</v>
      </c>
      <c r="X551">
        <v>1</v>
      </c>
      <c r="Y551" t="s">
        <v>97</v>
      </c>
      <c r="Z551" s="38">
        <v>40491.333333333336</v>
      </c>
      <c r="AA551" t="s">
        <v>102</v>
      </c>
      <c r="AB551" t="s">
        <v>97</v>
      </c>
    </row>
    <row r="552" spans="1:28" x14ac:dyDescent="0.3">
      <c r="A552" s="40">
        <v>557</v>
      </c>
      <c r="B552" s="8">
        <v>36</v>
      </c>
      <c r="C552" s="8">
        <v>11</v>
      </c>
      <c r="D552" s="8">
        <v>0</v>
      </c>
      <c r="E552" t="s">
        <v>97</v>
      </c>
      <c r="F552">
        <v>22603404587</v>
      </c>
      <c r="G552" s="37" t="s">
        <v>133</v>
      </c>
      <c r="H552" t="s">
        <v>25</v>
      </c>
      <c r="I552" t="s">
        <v>153</v>
      </c>
      <c r="J552" t="s">
        <v>154</v>
      </c>
      <c r="K552" t="s">
        <v>97</v>
      </c>
      <c r="L552" t="s">
        <v>97</v>
      </c>
      <c r="M552" t="s">
        <v>99</v>
      </c>
      <c r="N552" t="s">
        <v>100</v>
      </c>
      <c r="O552" t="s">
        <v>116</v>
      </c>
      <c r="P552">
        <v>226</v>
      </c>
      <c r="Q552" t="s">
        <v>155</v>
      </c>
      <c r="R552">
        <v>1</v>
      </c>
      <c r="S552" t="s">
        <v>156</v>
      </c>
      <c r="T552" t="s">
        <v>152</v>
      </c>
      <c r="U552" t="s">
        <v>97</v>
      </c>
      <c r="V552" t="s">
        <v>97</v>
      </c>
      <c r="W552" t="s">
        <v>97</v>
      </c>
      <c r="X552">
        <v>1</v>
      </c>
      <c r="Y552" t="s">
        <v>97</v>
      </c>
      <c r="Z552" s="38">
        <v>40675.498148148145</v>
      </c>
      <c r="AA552" t="s">
        <v>114</v>
      </c>
      <c r="AB552" t="s">
        <v>97</v>
      </c>
    </row>
    <row r="553" spans="1:28" x14ac:dyDescent="0.3">
      <c r="A553" s="40">
        <v>558</v>
      </c>
      <c r="B553" s="8">
        <v>36</v>
      </c>
      <c r="C553" s="8">
        <v>11</v>
      </c>
      <c r="D553" s="8">
        <v>0</v>
      </c>
      <c r="E553" t="s">
        <v>130</v>
      </c>
      <c r="F553">
        <v>22603178587</v>
      </c>
      <c r="G553" s="37" t="s">
        <v>129</v>
      </c>
      <c r="H553" t="s">
        <v>19</v>
      </c>
      <c r="I553" t="s">
        <v>19</v>
      </c>
      <c r="J553" t="s">
        <v>157</v>
      </c>
      <c r="K553" t="s">
        <v>107</v>
      </c>
      <c r="L553" t="s">
        <v>97</v>
      </c>
      <c r="M553" t="s">
        <v>99</v>
      </c>
      <c r="N553" t="s">
        <v>118</v>
      </c>
      <c r="O553" t="s">
        <v>97</v>
      </c>
      <c r="P553">
        <v>226</v>
      </c>
      <c r="Q553" t="s">
        <v>155</v>
      </c>
      <c r="R553">
        <v>1</v>
      </c>
      <c r="S553" t="s">
        <v>156</v>
      </c>
      <c r="T553" t="s">
        <v>152</v>
      </c>
      <c r="U553" t="s">
        <v>327</v>
      </c>
      <c r="V553" t="s">
        <v>97</v>
      </c>
      <c r="W553" t="s">
        <v>97</v>
      </c>
      <c r="X553">
        <v>1</v>
      </c>
      <c r="Y553" t="s">
        <v>97</v>
      </c>
      <c r="Z553" s="38">
        <v>40835.45884259259</v>
      </c>
      <c r="AA553" t="s">
        <v>114</v>
      </c>
      <c r="AB553" t="s">
        <v>97</v>
      </c>
    </row>
    <row r="554" spans="1:28" x14ac:dyDescent="0.3">
      <c r="A554" s="40">
        <v>611</v>
      </c>
      <c r="B554" s="8">
        <v>10</v>
      </c>
      <c r="C554" s="8">
        <v>7</v>
      </c>
      <c r="D554" s="8">
        <v>0</v>
      </c>
      <c r="E554" t="s">
        <v>148</v>
      </c>
      <c r="F554">
        <v>142222698</v>
      </c>
      <c r="G554" s="37" t="s">
        <v>133</v>
      </c>
      <c r="H554" t="s">
        <v>25</v>
      </c>
      <c r="I554" t="s">
        <v>19</v>
      </c>
      <c r="J554" t="s">
        <v>106</v>
      </c>
      <c r="K554" t="s">
        <v>107</v>
      </c>
      <c r="L554" t="s">
        <v>97</v>
      </c>
      <c r="M554" t="s">
        <v>99</v>
      </c>
      <c r="N554" t="s">
        <v>100</v>
      </c>
      <c r="O554" t="s">
        <v>109</v>
      </c>
      <c r="P554" t="s">
        <v>97</v>
      </c>
      <c r="Q554" t="s">
        <v>120</v>
      </c>
      <c r="R554">
        <v>836</v>
      </c>
      <c r="S554" t="s">
        <v>362</v>
      </c>
      <c r="T554" t="s">
        <v>122</v>
      </c>
      <c r="U554" t="s">
        <v>363</v>
      </c>
      <c r="V554" t="s">
        <v>97</v>
      </c>
      <c r="W554" t="s">
        <v>167</v>
      </c>
      <c r="X554">
        <v>1</v>
      </c>
      <c r="Y554" t="s">
        <v>97</v>
      </c>
      <c r="Z554" s="38">
        <v>42062.706608796296</v>
      </c>
      <c r="AA554" t="s">
        <v>114</v>
      </c>
      <c r="AB554" t="s">
        <v>97</v>
      </c>
    </row>
    <row r="555" spans="1:28" x14ac:dyDescent="0.3">
      <c r="A555" s="40">
        <v>612</v>
      </c>
      <c r="B555" s="8">
        <v>10</v>
      </c>
      <c r="C555" s="8">
        <v>10</v>
      </c>
      <c r="D555" s="8">
        <v>0</v>
      </c>
      <c r="E555" t="s">
        <v>148</v>
      </c>
      <c r="F555">
        <v>65501569478</v>
      </c>
      <c r="G555" s="37" t="s">
        <v>124</v>
      </c>
      <c r="H555" t="s">
        <v>26</v>
      </c>
      <c r="I555" t="s">
        <v>26</v>
      </c>
      <c r="J555" t="s">
        <v>162</v>
      </c>
      <c r="K555" t="s">
        <v>107</v>
      </c>
      <c r="L555" t="s">
        <v>97</v>
      </c>
      <c r="M555" t="s">
        <v>108</v>
      </c>
      <c r="N555" t="s">
        <v>100</v>
      </c>
      <c r="O555" t="s">
        <v>109</v>
      </c>
      <c r="P555" t="s">
        <v>97</v>
      </c>
      <c r="Q555" t="s">
        <v>120</v>
      </c>
      <c r="R555">
        <v>177</v>
      </c>
      <c r="S555" t="s">
        <v>149</v>
      </c>
      <c r="T555" t="s">
        <v>150</v>
      </c>
      <c r="U555" t="s">
        <v>160</v>
      </c>
      <c r="V555" t="s">
        <v>97</v>
      </c>
      <c r="W555" t="s">
        <v>113</v>
      </c>
      <c r="X555">
        <v>1</v>
      </c>
      <c r="Y555" t="s">
        <v>97</v>
      </c>
      <c r="Z555" s="38">
        <v>42146.707650462966</v>
      </c>
      <c r="AA555" t="s">
        <v>114</v>
      </c>
      <c r="AB555" t="s">
        <v>97</v>
      </c>
    </row>
    <row r="556" spans="1:28" x14ac:dyDescent="0.3">
      <c r="A556" s="40">
        <v>624</v>
      </c>
      <c r="B556" s="8">
        <v>47</v>
      </c>
      <c r="C556" s="8">
        <v>7</v>
      </c>
      <c r="D556" s="8">
        <v>61</v>
      </c>
      <c r="E556" t="s">
        <v>180</v>
      </c>
      <c r="F556">
        <v>143545792</v>
      </c>
      <c r="G556" s="37" t="s">
        <v>133</v>
      </c>
      <c r="H556" t="s">
        <v>25</v>
      </c>
      <c r="I556" t="s">
        <v>134</v>
      </c>
      <c r="J556" t="s">
        <v>154</v>
      </c>
      <c r="K556" t="s">
        <v>97</v>
      </c>
      <c r="L556" t="s">
        <v>97</v>
      </c>
      <c r="M556" t="s">
        <v>99</v>
      </c>
      <c r="N556" t="s">
        <v>100</v>
      </c>
      <c r="O556" t="s">
        <v>109</v>
      </c>
      <c r="P556" t="s">
        <v>97</v>
      </c>
      <c r="Q556" t="s">
        <v>183</v>
      </c>
      <c r="R556" t="s">
        <v>364</v>
      </c>
      <c r="S556">
        <v>1807</v>
      </c>
      <c r="T556" t="s">
        <v>122</v>
      </c>
      <c r="U556" t="s">
        <v>97</v>
      </c>
      <c r="V556" t="s">
        <v>97</v>
      </c>
      <c r="W556" t="s">
        <v>97</v>
      </c>
      <c r="X556">
        <v>1</v>
      </c>
      <c r="Y556" t="s">
        <v>97</v>
      </c>
      <c r="Z556" s="38">
        <v>40491.333333333336</v>
      </c>
      <c r="AA556" t="s">
        <v>102</v>
      </c>
      <c r="AB556" t="s">
        <v>97</v>
      </c>
    </row>
    <row r="557" spans="1:28" x14ac:dyDescent="0.3">
      <c r="A557" s="40">
        <v>626</v>
      </c>
      <c r="B557" s="8">
        <v>16</v>
      </c>
      <c r="C557" s="8">
        <v>4</v>
      </c>
      <c r="D557" s="8">
        <v>22</v>
      </c>
      <c r="E557" t="s">
        <v>203</v>
      </c>
      <c r="F557">
        <v>4771160686</v>
      </c>
      <c r="G557" s="37" t="s">
        <v>129</v>
      </c>
      <c r="H557" t="s">
        <v>19</v>
      </c>
      <c r="I557" t="s">
        <v>19</v>
      </c>
      <c r="J557" t="s">
        <v>97</v>
      </c>
      <c r="K557" t="s">
        <v>97</v>
      </c>
      <c r="L557" t="s">
        <v>97</v>
      </c>
      <c r="M557" t="s">
        <v>99</v>
      </c>
      <c r="N557" t="s">
        <v>118</v>
      </c>
      <c r="O557" t="s">
        <v>109</v>
      </c>
      <c r="P557" t="s">
        <v>97</v>
      </c>
      <c r="Q557" t="s">
        <v>146</v>
      </c>
      <c r="R557" t="s">
        <v>97</v>
      </c>
      <c r="S557" t="s">
        <v>97</v>
      </c>
      <c r="T557" t="s">
        <v>97</v>
      </c>
      <c r="U557" t="s">
        <v>97</v>
      </c>
      <c r="V557" t="s">
        <v>97</v>
      </c>
      <c r="W557" t="s">
        <v>97</v>
      </c>
      <c r="X557">
        <v>1</v>
      </c>
      <c r="Y557" t="s">
        <v>97</v>
      </c>
      <c r="Z557" s="38">
        <v>40491.333333333336</v>
      </c>
      <c r="AA557" t="s">
        <v>102</v>
      </c>
      <c r="AB557" t="s">
        <v>97</v>
      </c>
    </row>
    <row r="558" spans="1:28" x14ac:dyDescent="0.3">
      <c r="A558" s="40">
        <v>628</v>
      </c>
      <c r="B558" s="8">
        <v>2</v>
      </c>
      <c r="C558" s="8">
        <v>9</v>
      </c>
      <c r="D558" s="8">
        <v>0</v>
      </c>
      <c r="E558" t="s">
        <v>130</v>
      </c>
      <c r="F558">
        <v>72061194031</v>
      </c>
      <c r="G558" s="37" t="s">
        <v>133</v>
      </c>
      <c r="H558" t="s">
        <v>25</v>
      </c>
      <c r="I558" t="s">
        <v>134</v>
      </c>
      <c r="J558" t="s">
        <v>231</v>
      </c>
      <c r="K558" t="s">
        <v>107</v>
      </c>
      <c r="L558" t="s">
        <v>97</v>
      </c>
      <c r="M558" t="s">
        <v>99</v>
      </c>
      <c r="N558" t="s">
        <v>118</v>
      </c>
      <c r="O558" t="s">
        <v>109</v>
      </c>
      <c r="P558" t="s">
        <v>97</v>
      </c>
      <c r="Q558" t="s">
        <v>146</v>
      </c>
      <c r="R558" t="s">
        <v>97</v>
      </c>
      <c r="S558" t="s">
        <v>146</v>
      </c>
      <c r="T558" t="s">
        <v>147</v>
      </c>
      <c r="U558" t="s">
        <v>232</v>
      </c>
      <c r="V558" t="s">
        <v>97</v>
      </c>
      <c r="W558" t="s">
        <v>97</v>
      </c>
      <c r="X558">
        <v>1</v>
      </c>
      <c r="Y558" t="s">
        <v>97</v>
      </c>
      <c r="Z558" s="38">
        <v>40995.366400462961</v>
      </c>
      <c r="AA558" t="s">
        <v>114</v>
      </c>
      <c r="AB558" t="s">
        <v>97</v>
      </c>
    </row>
    <row r="559" spans="1:28" x14ac:dyDescent="0.3">
      <c r="A559" s="40">
        <v>629</v>
      </c>
      <c r="B559" s="8">
        <v>31</v>
      </c>
      <c r="C559" s="8">
        <v>9</v>
      </c>
      <c r="D559" s="8">
        <v>0</v>
      </c>
      <c r="E559" t="s">
        <v>97</v>
      </c>
      <c r="F559">
        <v>72061194049</v>
      </c>
      <c r="G559" s="37" t="s">
        <v>124</v>
      </c>
      <c r="H559" t="s">
        <v>26</v>
      </c>
      <c r="I559" t="s">
        <v>26</v>
      </c>
      <c r="J559" t="s">
        <v>97</v>
      </c>
      <c r="K559" t="s">
        <v>97</v>
      </c>
      <c r="L559" t="s">
        <v>97</v>
      </c>
      <c r="M559" t="s">
        <v>99</v>
      </c>
      <c r="N559" t="s">
        <v>118</v>
      </c>
      <c r="O559" t="s">
        <v>109</v>
      </c>
      <c r="P559" t="s">
        <v>97</v>
      </c>
      <c r="Q559" t="s">
        <v>146</v>
      </c>
      <c r="R559" t="s">
        <v>146</v>
      </c>
      <c r="S559" t="s">
        <v>97</v>
      </c>
      <c r="T559" t="s">
        <v>147</v>
      </c>
      <c r="U559" t="s">
        <v>97</v>
      </c>
      <c r="V559" t="s">
        <v>97</v>
      </c>
      <c r="W559" t="s">
        <v>97</v>
      </c>
      <c r="X559">
        <v>1</v>
      </c>
      <c r="Y559" t="s">
        <v>97</v>
      </c>
      <c r="Z559" s="38">
        <v>40620.33253472222</v>
      </c>
      <c r="AA559" t="s">
        <v>114</v>
      </c>
      <c r="AB559" t="s">
        <v>97</v>
      </c>
    </row>
    <row r="560" spans="1:28" x14ac:dyDescent="0.3">
      <c r="A560" s="40">
        <v>631</v>
      </c>
      <c r="B560" s="8">
        <v>49</v>
      </c>
      <c r="C560" s="8">
        <v>7</v>
      </c>
      <c r="D560" s="8">
        <v>0</v>
      </c>
      <c r="E560" t="s">
        <v>148</v>
      </c>
      <c r="F560">
        <v>143084019</v>
      </c>
      <c r="G560" s="37" t="s">
        <v>127</v>
      </c>
      <c r="H560" t="s">
        <v>18</v>
      </c>
      <c r="I560" t="s">
        <v>18</v>
      </c>
      <c r="J560" t="s">
        <v>162</v>
      </c>
      <c r="K560" t="s">
        <v>107</v>
      </c>
      <c r="L560" t="s">
        <v>97</v>
      </c>
      <c r="M560" t="s">
        <v>108</v>
      </c>
      <c r="N560" t="s">
        <v>100</v>
      </c>
      <c r="O560" t="s">
        <v>109</v>
      </c>
      <c r="P560" t="s">
        <v>97</v>
      </c>
      <c r="Q560" t="s">
        <v>120</v>
      </c>
      <c r="R560">
        <v>833</v>
      </c>
      <c r="S560" t="s">
        <v>227</v>
      </c>
      <c r="T560" t="s">
        <v>122</v>
      </c>
      <c r="U560" t="s">
        <v>365</v>
      </c>
      <c r="V560" t="s">
        <v>97</v>
      </c>
      <c r="W560" t="s">
        <v>113</v>
      </c>
      <c r="X560">
        <v>1</v>
      </c>
      <c r="Y560" t="s">
        <v>97</v>
      </c>
      <c r="Z560" s="38">
        <v>41961.731377314813</v>
      </c>
      <c r="AA560" t="s">
        <v>114</v>
      </c>
      <c r="AB560" t="s">
        <v>97</v>
      </c>
    </row>
    <row r="561" spans="1:28" x14ac:dyDescent="0.3">
      <c r="A561" s="40">
        <v>632</v>
      </c>
      <c r="B561" s="8">
        <v>49</v>
      </c>
      <c r="C561" s="8">
        <v>7</v>
      </c>
      <c r="D561" s="8">
        <v>46</v>
      </c>
      <c r="E561" t="s">
        <v>366</v>
      </c>
      <c r="F561">
        <v>143022439</v>
      </c>
      <c r="G561" s="37" t="s">
        <v>104</v>
      </c>
      <c r="H561" t="s">
        <v>24</v>
      </c>
      <c r="I561" t="s">
        <v>105</v>
      </c>
      <c r="J561" t="s">
        <v>106</v>
      </c>
      <c r="K561" t="s">
        <v>107</v>
      </c>
      <c r="L561" t="s">
        <v>97</v>
      </c>
      <c r="M561" t="s">
        <v>108</v>
      </c>
      <c r="N561" t="s">
        <v>100</v>
      </c>
      <c r="O561" t="s">
        <v>109</v>
      </c>
      <c r="P561">
        <v>448</v>
      </c>
      <c r="Q561" t="s">
        <v>120</v>
      </c>
      <c r="R561">
        <v>448</v>
      </c>
      <c r="S561" t="s">
        <v>166</v>
      </c>
      <c r="T561" t="s">
        <v>122</v>
      </c>
      <c r="U561" t="s">
        <v>365</v>
      </c>
      <c r="V561" t="s">
        <v>97</v>
      </c>
      <c r="W561" t="s">
        <v>113</v>
      </c>
      <c r="X561">
        <v>1</v>
      </c>
      <c r="Y561" t="s">
        <v>97</v>
      </c>
      <c r="Z561" s="38">
        <v>43277.593240740738</v>
      </c>
      <c r="AA561" t="s">
        <v>128</v>
      </c>
      <c r="AB561" t="s">
        <v>97</v>
      </c>
    </row>
    <row r="562" spans="1:28" x14ac:dyDescent="0.3">
      <c r="A562" s="40">
        <v>633</v>
      </c>
      <c r="B562" s="8">
        <v>49</v>
      </c>
      <c r="C562" s="8">
        <v>7</v>
      </c>
      <c r="D562" s="8">
        <v>46</v>
      </c>
      <c r="E562" t="s">
        <v>366</v>
      </c>
      <c r="F562">
        <v>143083926</v>
      </c>
      <c r="G562" s="37" t="s">
        <v>367</v>
      </c>
      <c r="H562" t="s">
        <v>368</v>
      </c>
      <c r="I562" t="s">
        <v>369</v>
      </c>
      <c r="J562" t="s">
        <v>106</v>
      </c>
      <c r="K562" t="s">
        <v>107</v>
      </c>
      <c r="L562" t="s">
        <v>97</v>
      </c>
      <c r="M562" t="s">
        <v>108</v>
      </c>
      <c r="N562" t="s">
        <v>100</v>
      </c>
      <c r="O562" t="s">
        <v>109</v>
      </c>
      <c r="P562">
        <v>448</v>
      </c>
      <c r="Q562" t="s">
        <v>370</v>
      </c>
      <c r="R562">
        <v>448</v>
      </c>
      <c r="S562" t="s">
        <v>371</v>
      </c>
      <c r="T562" t="s">
        <v>122</v>
      </c>
      <c r="U562" t="s">
        <v>365</v>
      </c>
      <c r="V562" t="s">
        <v>97</v>
      </c>
      <c r="W562" t="s">
        <v>167</v>
      </c>
      <c r="X562">
        <v>1</v>
      </c>
      <c r="Y562" t="s">
        <v>97</v>
      </c>
      <c r="Z562" s="38">
        <v>43277.592974537038</v>
      </c>
      <c r="AA562" t="s">
        <v>128</v>
      </c>
      <c r="AB562" t="s">
        <v>97</v>
      </c>
    </row>
    <row r="563" spans="1:28" x14ac:dyDescent="0.3">
      <c r="A563" s="40">
        <v>634</v>
      </c>
      <c r="B563" s="8">
        <v>47</v>
      </c>
      <c r="C563" s="8">
        <v>11</v>
      </c>
      <c r="D563" s="8">
        <v>0</v>
      </c>
      <c r="E563" t="s">
        <v>97</v>
      </c>
      <c r="F563">
        <v>22603592219</v>
      </c>
      <c r="G563" s="37" t="s">
        <v>133</v>
      </c>
      <c r="H563" t="s">
        <v>25</v>
      </c>
      <c r="I563" t="s">
        <v>153</v>
      </c>
      <c r="J563" t="s">
        <v>154</v>
      </c>
      <c r="K563" t="s">
        <v>97</v>
      </c>
      <c r="L563" t="s">
        <v>97</v>
      </c>
      <c r="M563" t="s">
        <v>99</v>
      </c>
      <c r="N563" t="s">
        <v>100</v>
      </c>
      <c r="O563" t="s">
        <v>109</v>
      </c>
      <c r="P563">
        <v>226</v>
      </c>
      <c r="Q563" t="s">
        <v>155</v>
      </c>
      <c r="R563" t="s">
        <v>156</v>
      </c>
      <c r="S563">
        <v>1</v>
      </c>
      <c r="T563" t="s">
        <v>152</v>
      </c>
      <c r="U563" t="s">
        <v>97</v>
      </c>
      <c r="V563" t="s">
        <v>97</v>
      </c>
      <c r="W563" t="s">
        <v>97</v>
      </c>
      <c r="X563">
        <v>1</v>
      </c>
      <c r="Y563" t="s">
        <v>97</v>
      </c>
      <c r="Z563" s="38">
        <v>40675.500358796293</v>
      </c>
      <c r="AA563" t="s">
        <v>114</v>
      </c>
      <c r="AB563" t="s">
        <v>97</v>
      </c>
    </row>
    <row r="564" spans="1:28" x14ac:dyDescent="0.3">
      <c r="A564" s="40">
        <v>639</v>
      </c>
      <c r="B564" s="8">
        <v>10</v>
      </c>
      <c r="C564" s="8">
        <v>4</v>
      </c>
      <c r="D564" s="8">
        <v>0</v>
      </c>
      <c r="E564" t="s">
        <v>97</v>
      </c>
      <c r="F564">
        <v>4790276425</v>
      </c>
      <c r="G564" s="37" t="s">
        <v>124</v>
      </c>
      <c r="H564" t="s">
        <v>26</v>
      </c>
      <c r="I564" t="s">
        <v>26</v>
      </c>
      <c r="J564" t="s">
        <v>97</v>
      </c>
      <c r="K564" t="s">
        <v>97</v>
      </c>
      <c r="L564" t="s">
        <v>97</v>
      </c>
      <c r="M564" t="s">
        <v>99</v>
      </c>
      <c r="N564" t="s">
        <v>118</v>
      </c>
      <c r="O564" t="s">
        <v>109</v>
      </c>
      <c r="P564" t="s">
        <v>97</v>
      </c>
      <c r="Q564" t="s">
        <v>146</v>
      </c>
      <c r="R564" t="s">
        <v>97</v>
      </c>
      <c r="S564" t="s">
        <v>146</v>
      </c>
      <c r="T564" t="s">
        <v>97</v>
      </c>
      <c r="U564" t="s">
        <v>97</v>
      </c>
      <c r="V564" t="s">
        <v>97</v>
      </c>
      <c r="W564" t="s">
        <v>97</v>
      </c>
      <c r="X564">
        <v>1</v>
      </c>
      <c r="Y564" t="s">
        <v>97</v>
      </c>
      <c r="Z564" s="38">
        <v>40666.607777777775</v>
      </c>
      <c r="AA564" t="s">
        <v>114</v>
      </c>
      <c r="AB564" t="s">
        <v>97</v>
      </c>
    </row>
    <row r="565" spans="1:28" x14ac:dyDescent="0.3">
      <c r="A565" s="40">
        <v>641</v>
      </c>
      <c r="B565" s="8">
        <v>50</v>
      </c>
      <c r="C565" s="8">
        <v>13</v>
      </c>
      <c r="D565" s="8">
        <v>0</v>
      </c>
      <c r="E565" t="s">
        <v>148</v>
      </c>
      <c r="F565">
        <v>4078241</v>
      </c>
      <c r="G565" s="37" t="s">
        <v>133</v>
      </c>
      <c r="H565" t="s">
        <v>25</v>
      </c>
      <c r="I565" t="s">
        <v>134</v>
      </c>
      <c r="J565" t="s">
        <v>229</v>
      </c>
      <c r="K565" t="s">
        <v>107</v>
      </c>
      <c r="L565" t="s">
        <v>97</v>
      </c>
      <c r="M565" t="s">
        <v>108</v>
      </c>
      <c r="N565" t="s">
        <v>118</v>
      </c>
      <c r="O565" t="s">
        <v>116</v>
      </c>
      <c r="P565" t="s">
        <v>97</v>
      </c>
      <c r="Q565" t="s">
        <v>146</v>
      </c>
      <c r="R565" t="s">
        <v>97</v>
      </c>
      <c r="S565" t="s">
        <v>146</v>
      </c>
      <c r="T565" t="s">
        <v>240</v>
      </c>
      <c r="U565" t="s">
        <v>372</v>
      </c>
      <c r="V565" t="s">
        <v>97</v>
      </c>
      <c r="W565" t="s">
        <v>97</v>
      </c>
      <c r="X565">
        <v>1</v>
      </c>
      <c r="Y565" t="s">
        <v>97</v>
      </c>
      <c r="Z565" s="38">
        <v>41962.415833333333</v>
      </c>
      <c r="AA565" t="s">
        <v>114</v>
      </c>
      <c r="AB565" t="s">
        <v>97</v>
      </c>
    </row>
    <row r="566" spans="1:28" x14ac:dyDescent="0.3">
      <c r="A566" s="40">
        <v>643</v>
      </c>
      <c r="B566" s="8">
        <v>51</v>
      </c>
      <c r="C566" s="8">
        <v>13</v>
      </c>
      <c r="D566" s="8">
        <v>0</v>
      </c>
      <c r="E566" t="s">
        <v>148</v>
      </c>
      <c r="F566">
        <v>4078233</v>
      </c>
      <c r="G566" s="37" t="s">
        <v>133</v>
      </c>
      <c r="H566" t="s">
        <v>25</v>
      </c>
      <c r="I566" t="s">
        <v>134</v>
      </c>
      <c r="J566" t="s">
        <v>231</v>
      </c>
      <c r="K566" t="s">
        <v>107</v>
      </c>
      <c r="L566" t="s">
        <v>97</v>
      </c>
      <c r="M566" t="s">
        <v>108</v>
      </c>
      <c r="N566" t="s">
        <v>118</v>
      </c>
      <c r="O566" t="s">
        <v>116</v>
      </c>
      <c r="P566" t="s">
        <v>97</v>
      </c>
      <c r="Q566" t="s">
        <v>146</v>
      </c>
      <c r="R566" t="s">
        <v>97</v>
      </c>
      <c r="S566" t="s">
        <v>373</v>
      </c>
      <c r="T566" t="s">
        <v>240</v>
      </c>
      <c r="U566" t="s">
        <v>232</v>
      </c>
      <c r="V566" t="s">
        <v>97</v>
      </c>
      <c r="W566" t="s">
        <v>97</v>
      </c>
      <c r="X566">
        <v>1</v>
      </c>
      <c r="Y566" t="s">
        <v>97</v>
      </c>
      <c r="Z566" s="38">
        <v>41961.677627314813</v>
      </c>
      <c r="AA566" t="s">
        <v>114</v>
      </c>
      <c r="AB566" t="s">
        <v>97</v>
      </c>
    </row>
    <row r="567" spans="1:28" x14ac:dyDescent="0.3">
      <c r="A567" s="40">
        <v>644</v>
      </c>
      <c r="B567" s="8">
        <v>31</v>
      </c>
      <c r="C567" s="8">
        <v>13</v>
      </c>
      <c r="D567" s="8">
        <v>0</v>
      </c>
      <c r="E567" t="s">
        <v>130</v>
      </c>
      <c r="F567">
        <v>4082621</v>
      </c>
      <c r="G567" s="37" t="s">
        <v>129</v>
      </c>
      <c r="H567" t="s">
        <v>19</v>
      </c>
      <c r="I567" t="s">
        <v>19</v>
      </c>
      <c r="J567" t="s">
        <v>157</v>
      </c>
      <c r="K567" t="s">
        <v>107</v>
      </c>
      <c r="L567" t="s">
        <v>97</v>
      </c>
      <c r="M567" t="s">
        <v>99</v>
      </c>
      <c r="N567" t="s">
        <v>118</v>
      </c>
      <c r="O567" t="s">
        <v>109</v>
      </c>
      <c r="P567" t="s">
        <v>97</v>
      </c>
      <c r="Q567" t="s">
        <v>146</v>
      </c>
      <c r="R567" t="s">
        <v>97</v>
      </c>
      <c r="S567" t="s">
        <v>97</v>
      </c>
      <c r="T567" t="s">
        <v>240</v>
      </c>
      <c r="U567" t="s">
        <v>374</v>
      </c>
      <c r="V567" t="s">
        <v>97</v>
      </c>
      <c r="W567" t="s">
        <v>97</v>
      </c>
      <c r="X567">
        <v>1</v>
      </c>
      <c r="Y567" t="s">
        <v>97</v>
      </c>
      <c r="Z567" s="38">
        <v>40994.476111111115</v>
      </c>
      <c r="AA567" t="s">
        <v>114</v>
      </c>
      <c r="AB567" t="s">
        <v>97</v>
      </c>
    </row>
    <row r="568" spans="1:28" x14ac:dyDescent="0.3">
      <c r="A568" s="40">
        <v>645</v>
      </c>
      <c r="B568" s="8">
        <v>6</v>
      </c>
      <c r="C568" s="8">
        <v>11</v>
      </c>
      <c r="D568" s="8">
        <v>52</v>
      </c>
      <c r="E568" t="s">
        <v>276</v>
      </c>
      <c r="F568">
        <v>22603637328</v>
      </c>
      <c r="G568" s="37" t="s">
        <v>104</v>
      </c>
      <c r="H568" t="s">
        <v>24</v>
      </c>
      <c r="I568" t="s">
        <v>105</v>
      </c>
      <c r="J568" t="s">
        <v>106</v>
      </c>
      <c r="K568" t="s">
        <v>107</v>
      </c>
      <c r="L568" t="s">
        <v>97</v>
      </c>
      <c r="M568" t="s">
        <v>108</v>
      </c>
      <c r="N568" t="s">
        <v>100</v>
      </c>
      <c r="O568" t="s">
        <v>109</v>
      </c>
      <c r="P568">
        <v>226</v>
      </c>
      <c r="Q568" t="s">
        <v>120</v>
      </c>
      <c r="R568">
        <v>1</v>
      </c>
      <c r="S568" t="s">
        <v>156</v>
      </c>
      <c r="T568" t="s">
        <v>152</v>
      </c>
      <c r="U568" t="s">
        <v>275</v>
      </c>
      <c r="V568" t="s">
        <v>97</v>
      </c>
      <c r="W568" t="s">
        <v>113</v>
      </c>
      <c r="X568">
        <v>1</v>
      </c>
      <c r="Y568" t="s">
        <v>97</v>
      </c>
      <c r="Z568" s="38">
        <v>42017.419259259259</v>
      </c>
      <c r="AA568" t="s">
        <v>114</v>
      </c>
      <c r="AB568" t="s">
        <v>97</v>
      </c>
    </row>
    <row r="569" spans="1:28" x14ac:dyDescent="0.3">
      <c r="A569" s="40">
        <v>648</v>
      </c>
      <c r="B569" s="8">
        <v>1</v>
      </c>
      <c r="C569" s="8">
        <v>7</v>
      </c>
      <c r="D569" s="8">
        <v>0</v>
      </c>
      <c r="E569" t="s">
        <v>97</v>
      </c>
      <c r="F569">
        <v>144913744</v>
      </c>
      <c r="G569" s="37" t="s">
        <v>133</v>
      </c>
      <c r="H569" t="s">
        <v>25</v>
      </c>
      <c r="I569" t="s">
        <v>134</v>
      </c>
      <c r="J569" t="s">
        <v>154</v>
      </c>
      <c r="K569" t="s">
        <v>97</v>
      </c>
      <c r="L569" t="s">
        <v>97</v>
      </c>
      <c r="M569" t="s">
        <v>99</v>
      </c>
      <c r="N569" t="s">
        <v>100</v>
      </c>
      <c r="O569" t="s">
        <v>116</v>
      </c>
      <c r="P569" t="s">
        <v>97</v>
      </c>
      <c r="Q569" t="s">
        <v>120</v>
      </c>
      <c r="R569" t="s">
        <v>296</v>
      </c>
      <c r="S569">
        <v>833</v>
      </c>
      <c r="T569" t="s">
        <v>122</v>
      </c>
      <c r="U569" t="s">
        <v>97</v>
      </c>
      <c r="V569" t="s">
        <v>97</v>
      </c>
      <c r="W569" t="s">
        <v>97</v>
      </c>
      <c r="X569">
        <v>1</v>
      </c>
      <c r="Y569" t="s">
        <v>97</v>
      </c>
      <c r="Z569" s="38">
        <v>40491.333333333336</v>
      </c>
      <c r="AA569" t="s">
        <v>102</v>
      </c>
      <c r="AB569" t="s">
        <v>97</v>
      </c>
    </row>
    <row r="570" spans="1:28" x14ac:dyDescent="0.3">
      <c r="A570" s="40">
        <v>649</v>
      </c>
      <c r="B570" s="8">
        <v>45</v>
      </c>
      <c r="C570" s="8">
        <v>11</v>
      </c>
      <c r="D570" s="8">
        <v>0</v>
      </c>
      <c r="E570" t="s">
        <v>97</v>
      </c>
      <c r="F570">
        <v>22603592464</v>
      </c>
      <c r="G570" s="37" t="s">
        <v>133</v>
      </c>
      <c r="H570" t="s">
        <v>25</v>
      </c>
      <c r="I570" t="s">
        <v>153</v>
      </c>
      <c r="J570" t="s">
        <v>154</v>
      </c>
      <c r="K570" t="s">
        <v>97</v>
      </c>
      <c r="L570" t="s">
        <v>97</v>
      </c>
      <c r="M570" t="s">
        <v>99</v>
      </c>
      <c r="N570" t="s">
        <v>100</v>
      </c>
      <c r="O570" t="s">
        <v>109</v>
      </c>
      <c r="P570">
        <v>226</v>
      </c>
      <c r="Q570" t="s">
        <v>155</v>
      </c>
      <c r="R570" t="s">
        <v>156</v>
      </c>
      <c r="S570">
        <v>1</v>
      </c>
      <c r="T570" t="s">
        <v>152</v>
      </c>
      <c r="U570" t="s">
        <v>97</v>
      </c>
      <c r="V570" t="s">
        <v>97</v>
      </c>
      <c r="W570" t="s">
        <v>97</v>
      </c>
      <c r="X570">
        <v>1</v>
      </c>
      <c r="Y570" t="s">
        <v>97</v>
      </c>
      <c r="Z570" s="38">
        <v>40675.500543981485</v>
      </c>
      <c r="AA570" t="s">
        <v>114</v>
      </c>
      <c r="AB570" t="s">
        <v>97</v>
      </c>
    </row>
    <row r="571" spans="1:28" x14ac:dyDescent="0.3">
      <c r="A571" s="40">
        <v>650</v>
      </c>
      <c r="B571" s="8">
        <v>10</v>
      </c>
      <c r="C571" s="8">
        <v>7</v>
      </c>
      <c r="D571" s="8">
        <v>39</v>
      </c>
      <c r="E571" t="s">
        <v>375</v>
      </c>
      <c r="F571">
        <v>144976754</v>
      </c>
      <c r="G571" s="37" t="s">
        <v>104</v>
      </c>
      <c r="H571" t="s">
        <v>24</v>
      </c>
      <c r="I571" t="s">
        <v>105</v>
      </c>
      <c r="J571" t="s">
        <v>106</v>
      </c>
      <c r="K571" t="s">
        <v>107</v>
      </c>
      <c r="L571" t="s">
        <v>97</v>
      </c>
      <c r="M571" t="s">
        <v>108</v>
      </c>
      <c r="N571" t="s">
        <v>100</v>
      </c>
      <c r="O571" t="s">
        <v>109</v>
      </c>
      <c r="P571">
        <v>438</v>
      </c>
      <c r="Q571" t="s">
        <v>120</v>
      </c>
      <c r="R571">
        <v>438</v>
      </c>
      <c r="S571" t="s">
        <v>362</v>
      </c>
      <c r="T571" t="s">
        <v>122</v>
      </c>
      <c r="U571" t="s">
        <v>160</v>
      </c>
      <c r="V571" t="s">
        <v>97</v>
      </c>
      <c r="W571" t="s">
        <v>142</v>
      </c>
      <c r="X571">
        <v>1</v>
      </c>
      <c r="Y571" t="s">
        <v>97</v>
      </c>
      <c r="Z571" s="38">
        <v>43277.55300925926</v>
      </c>
      <c r="AA571" t="s">
        <v>128</v>
      </c>
      <c r="AB571" t="s">
        <v>97</v>
      </c>
    </row>
    <row r="572" spans="1:28" x14ac:dyDescent="0.3">
      <c r="A572" s="40">
        <v>652</v>
      </c>
      <c r="B572" s="8">
        <v>25</v>
      </c>
      <c r="C572" s="8">
        <v>11</v>
      </c>
      <c r="D572" s="8">
        <v>50</v>
      </c>
      <c r="E572" t="s">
        <v>312</v>
      </c>
      <c r="F572">
        <v>22603917142</v>
      </c>
      <c r="G572" s="37" t="s">
        <v>104</v>
      </c>
      <c r="H572" t="s">
        <v>24</v>
      </c>
      <c r="I572" t="s">
        <v>302</v>
      </c>
      <c r="J572" t="s">
        <v>106</v>
      </c>
      <c r="K572" t="s">
        <v>107</v>
      </c>
      <c r="L572" t="s">
        <v>97</v>
      </c>
      <c r="M572" t="s">
        <v>99</v>
      </c>
      <c r="N572" t="s">
        <v>100</v>
      </c>
      <c r="O572" t="s">
        <v>116</v>
      </c>
      <c r="P572" t="s">
        <v>97</v>
      </c>
      <c r="Q572" t="s">
        <v>267</v>
      </c>
      <c r="R572" t="s">
        <v>288</v>
      </c>
      <c r="S572">
        <v>45</v>
      </c>
      <c r="T572" t="s">
        <v>152</v>
      </c>
      <c r="U572" t="s">
        <v>313</v>
      </c>
      <c r="V572" t="s">
        <v>97</v>
      </c>
      <c r="W572" t="s">
        <v>97</v>
      </c>
      <c r="X572">
        <v>1</v>
      </c>
      <c r="Y572" t="s">
        <v>97</v>
      </c>
      <c r="Z572" s="38">
        <v>42017.433865740742</v>
      </c>
      <c r="AA572" t="s">
        <v>114</v>
      </c>
      <c r="AB572" t="s">
        <v>97</v>
      </c>
    </row>
    <row r="573" spans="1:28" x14ac:dyDescent="0.3">
      <c r="A573" s="40">
        <v>654</v>
      </c>
      <c r="B573" s="8">
        <v>8</v>
      </c>
      <c r="C573" s="8">
        <v>7</v>
      </c>
      <c r="D573" s="8">
        <v>0</v>
      </c>
      <c r="E573" t="s">
        <v>148</v>
      </c>
      <c r="F573">
        <v>142900254</v>
      </c>
      <c r="G573" s="37" t="s">
        <v>104</v>
      </c>
      <c r="H573" t="s">
        <v>24</v>
      </c>
      <c r="I573" t="s">
        <v>235</v>
      </c>
      <c r="J573" t="s">
        <v>157</v>
      </c>
      <c r="K573" t="s">
        <v>107</v>
      </c>
      <c r="L573" t="s">
        <v>97</v>
      </c>
      <c r="M573" t="s">
        <v>99</v>
      </c>
      <c r="N573" t="s">
        <v>100</v>
      </c>
      <c r="O573" t="s">
        <v>109</v>
      </c>
      <c r="P573" t="s">
        <v>97</v>
      </c>
      <c r="Q573" t="s">
        <v>120</v>
      </c>
      <c r="R573">
        <v>833</v>
      </c>
      <c r="S573" t="s">
        <v>227</v>
      </c>
      <c r="T573" t="s">
        <v>122</v>
      </c>
      <c r="U573" t="s">
        <v>241</v>
      </c>
      <c r="V573" t="s">
        <v>97</v>
      </c>
      <c r="W573" t="s">
        <v>167</v>
      </c>
      <c r="X573">
        <v>1</v>
      </c>
      <c r="Y573" t="s">
        <v>97</v>
      </c>
      <c r="Z573" s="38">
        <v>42326.547650462962</v>
      </c>
      <c r="AA573" t="s">
        <v>114</v>
      </c>
      <c r="AB573" t="s">
        <v>97</v>
      </c>
    </row>
    <row r="574" spans="1:28" x14ac:dyDescent="0.3">
      <c r="A574" s="40">
        <v>655</v>
      </c>
      <c r="B574" s="8">
        <v>10</v>
      </c>
      <c r="C574" s="8">
        <v>9</v>
      </c>
      <c r="D574" s="8">
        <v>0</v>
      </c>
      <c r="E574" t="s">
        <v>97</v>
      </c>
      <c r="F574">
        <v>72061193835</v>
      </c>
      <c r="G574" s="37" t="s">
        <v>124</v>
      </c>
      <c r="H574" t="s">
        <v>26</v>
      </c>
      <c r="I574" t="s">
        <v>26</v>
      </c>
      <c r="J574" t="s">
        <v>97</v>
      </c>
      <c r="K574" t="s">
        <v>97</v>
      </c>
      <c r="L574" t="s">
        <v>97</v>
      </c>
      <c r="M574" t="s">
        <v>99</v>
      </c>
      <c r="N574" t="s">
        <v>118</v>
      </c>
      <c r="O574" t="s">
        <v>109</v>
      </c>
      <c r="P574" t="s">
        <v>97</v>
      </c>
      <c r="Q574" t="s">
        <v>146</v>
      </c>
      <c r="R574" t="s">
        <v>97</v>
      </c>
      <c r="S574" t="s">
        <v>97</v>
      </c>
      <c r="T574" t="s">
        <v>147</v>
      </c>
      <c r="U574" t="s">
        <v>97</v>
      </c>
      <c r="V574" t="s">
        <v>97</v>
      </c>
      <c r="W574" t="s">
        <v>97</v>
      </c>
      <c r="X574">
        <v>1</v>
      </c>
      <c r="Y574" t="s">
        <v>97</v>
      </c>
      <c r="Z574" s="38">
        <v>40620.328333333331</v>
      </c>
      <c r="AA574" t="s">
        <v>114</v>
      </c>
      <c r="AB574" t="s">
        <v>97</v>
      </c>
    </row>
    <row r="575" spans="1:28" x14ac:dyDescent="0.3">
      <c r="A575" s="40">
        <v>656</v>
      </c>
      <c r="B575" s="8">
        <v>15</v>
      </c>
      <c r="C575" s="8">
        <v>9</v>
      </c>
      <c r="D575" s="8">
        <v>0</v>
      </c>
      <c r="E575" t="s">
        <v>97</v>
      </c>
      <c r="F575">
        <v>72061193819</v>
      </c>
      <c r="G575" s="37" t="s">
        <v>124</v>
      </c>
      <c r="H575" t="s">
        <v>26</v>
      </c>
      <c r="I575" t="s">
        <v>26</v>
      </c>
      <c r="J575" t="s">
        <v>97</v>
      </c>
      <c r="K575" t="s">
        <v>97</v>
      </c>
      <c r="L575" t="s">
        <v>97</v>
      </c>
      <c r="M575" t="s">
        <v>99</v>
      </c>
      <c r="N575" t="s">
        <v>118</v>
      </c>
      <c r="O575" t="s">
        <v>109</v>
      </c>
      <c r="P575" t="s">
        <v>97</v>
      </c>
      <c r="Q575" t="s">
        <v>146</v>
      </c>
      <c r="R575" t="s">
        <v>97</v>
      </c>
      <c r="S575" t="s">
        <v>97</v>
      </c>
      <c r="T575" t="s">
        <v>147</v>
      </c>
      <c r="U575" t="s">
        <v>97</v>
      </c>
      <c r="V575" t="s">
        <v>97</v>
      </c>
      <c r="W575" t="s">
        <v>97</v>
      </c>
      <c r="X575">
        <v>1</v>
      </c>
      <c r="Y575" t="s">
        <v>97</v>
      </c>
      <c r="Z575" s="38">
        <v>40620.329583333332</v>
      </c>
      <c r="AA575" t="s">
        <v>114</v>
      </c>
      <c r="AB575" t="s">
        <v>97</v>
      </c>
    </row>
    <row r="576" spans="1:28" x14ac:dyDescent="0.3">
      <c r="A576" s="40">
        <v>657</v>
      </c>
      <c r="B576" s="8">
        <v>45</v>
      </c>
      <c r="C576" s="8">
        <v>4</v>
      </c>
      <c r="D576" s="8">
        <v>0</v>
      </c>
      <c r="E576" t="s">
        <v>97</v>
      </c>
      <c r="F576">
        <v>4790276438</v>
      </c>
      <c r="G576" s="37" t="s">
        <v>124</v>
      </c>
      <c r="H576" t="s">
        <v>26</v>
      </c>
      <c r="I576" t="s">
        <v>26</v>
      </c>
      <c r="J576" t="s">
        <v>97</v>
      </c>
      <c r="K576" t="s">
        <v>97</v>
      </c>
      <c r="L576" t="s">
        <v>97</v>
      </c>
      <c r="M576" t="s">
        <v>99</v>
      </c>
      <c r="N576" t="s">
        <v>118</v>
      </c>
      <c r="O576" t="s">
        <v>109</v>
      </c>
      <c r="P576" t="s">
        <v>97</v>
      </c>
      <c r="Q576" t="s">
        <v>146</v>
      </c>
      <c r="R576" t="s">
        <v>97</v>
      </c>
      <c r="S576" t="s">
        <v>97</v>
      </c>
      <c r="T576" t="s">
        <v>97</v>
      </c>
      <c r="U576" t="s">
        <v>97</v>
      </c>
      <c r="V576" t="s">
        <v>97</v>
      </c>
      <c r="W576" t="s">
        <v>97</v>
      </c>
      <c r="X576">
        <v>1</v>
      </c>
      <c r="Y576" t="s">
        <v>97</v>
      </c>
      <c r="Z576" s="38">
        <v>40491.333333333336</v>
      </c>
      <c r="AA576" t="s">
        <v>102</v>
      </c>
      <c r="AB576" t="s">
        <v>97</v>
      </c>
    </row>
    <row r="577" spans="1:28" x14ac:dyDescent="0.3">
      <c r="A577" s="40">
        <v>658</v>
      </c>
      <c r="B577" s="8">
        <v>6</v>
      </c>
      <c r="C577" s="8">
        <v>11</v>
      </c>
      <c r="D577" s="8">
        <v>52</v>
      </c>
      <c r="E577" t="s">
        <v>276</v>
      </c>
      <c r="F577">
        <v>103442640</v>
      </c>
      <c r="G577" s="37" t="s">
        <v>104</v>
      </c>
      <c r="H577" t="s">
        <v>24</v>
      </c>
      <c r="I577" t="s">
        <v>302</v>
      </c>
      <c r="J577" t="s">
        <v>106</v>
      </c>
      <c r="K577" t="s">
        <v>107</v>
      </c>
      <c r="L577" t="s">
        <v>97</v>
      </c>
      <c r="M577" t="s">
        <v>108</v>
      </c>
      <c r="N577" t="s">
        <v>100</v>
      </c>
      <c r="O577" t="s">
        <v>109</v>
      </c>
      <c r="P577">
        <v>10</v>
      </c>
      <c r="Q577" t="s">
        <v>267</v>
      </c>
      <c r="R577">
        <v>68</v>
      </c>
      <c r="S577" t="s">
        <v>285</v>
      </c>
      <c r="T577" t="s">
        <v>152</v>
      </c>
      <c r="U577" t="s">
        <v>275</v>
      </c>
      <c r="V577" t="s">
        <v>97</v>
      </c>
      <c r="W577" t="s">
        <v>113</v>
      </c>
      <c r="X577">
        <v>1</v>
      </c>
      <c r="Y577" t="s">
        <v>97</v>
      </c>
      <c r="Z577" s="38">
        <v>42017.418576388889</v>
      </c>
      <c r="AA577" t="s">
        <v>114</v>
      </c>
      <c r="AB577" t="s">
        <v>97</v>
      </c>
    </row>
    <row r="578" spans="1:28" x14ac:dyDescent="0.3">
      <c r="A578" s="40">
        <v>659</v>
      </c>
      <c r="B578" s="8">
        <v>42</v>
      </c>
      <c r="C578" s="8">
        <v>11</v>
      </c>
      <c r="D578" s="8">
        <v>48</v>
      </c>
      <c r="E578" t="s">
        <v>316</v>
      </c>
      <c r="F578">
        <v>22603637271</v>
      </c>
      <c r="G578" s="37" t="s">
        <v>104</v>
      </c>
      <c r="H578" t="s">
        <v>24</v>
      </c>
      <c r="I578" t="s">
        <v>302</v>
      </c>
      <c r="J578" t="s">
        <v>106</v>
      </c>
      <c r="K578" t="s">
        <v>107</v>
      </c>
      <c r="L578" t="s">
        <v>97</v>
      </c>
      <c r="M578" t="s">
        <v>108</v>
      </c>
      <c r="N578" t="s">
        <v>100</v>
      </c>
      <c r="O578" t="s">
        <v>109</v>
      </c>
      <c r="P578">
        <v>226</v>
      </c>
      <c r="Q578" t="s">
        <v>120</v>
      </c>
      <c r="R578">
        <v>1</v>
      </c>
      <c r="S578" t="s">
        <v>156</v>
      </c>
      <c r="T578" t="s">
        <v>152</v>
      </c>
      <c r="U578" t="s">
        <v>315</v>
      </c>
      <c r="V578" t="s">
        <v>97</v>
      </c>
      <c r="W578" t="s">
        <v>113</v>
      </c>
      <c r="X578">
        <v>1</v>
      </c>
      <c r="Y578" t="s">
        <v>97</v>
      </c>
      <c r="Z578" s="38">
        <v>42017.433657407404</v>
      </c>
      <c r="AA578" t="s">
        <v>114</v>
      </c>
      <c r="AB578" t="s">
        <v>97</v>
      </c>
    </row>
    <row r="579" spans="1:28" x14ac:dyDescent="0.3">
      <c r="A579" s="40">
        <v>661</v>
      </c>
      <c r="B579" s="8">
        <v>36</v>
      </c>
      <c r="C579" s="8">
        <v>7</v>
      </c>
      <c r="D579" s="8">
        <v>17</v>
      </c>
      <c r="E579" t="s">
        <v>333</v>
      </c>
      <c r="F579">
        <v>444024192</v>
      </c>
      <c r="G579" s="37" t="s">
        <v>104</v>
      </c>
      <c r="H579" t="s">
        <v>24</v>
      </c>
      <c r="I579" t="s">
        <v>105</v>
      </c>
      <c r="J579" t="s">
        <v>324</v>
      </c>
      <c r="K579" t="s">
        <v>107</v>
      </c>
      <c r="L579" t="s">
        <v>97</v>
      </c>
      <c r="M579" t="s">
        <v>108</v>
      </c>
      <c r="N579" t="s">
        <v>100</v>
      </c>
      <c r="O579" t="s">
        <v>109</v>
      </c>
      <c r="P579">
        <v>5828</v>
      </c>
      <c r="Q579" t="s">
        <v>120</v>
      </c>
      <c r="R579">
        <v>5828</v>
      </c>
      <c r="S579" t="s">
        <v>227</v>
      </c>
      <c r="T579" t="s">
        <v>122</v>
      </c>
      <c r="U579" t="s">
        <v>327</v>
      </c>
      <c r="V579" t="s">
        <v>97</v>
      </c>
      <c r="W579" t="s">
        <v>113</v>
      </c>
      <c r="X579">
        <v>1</v>
      </c>
      <c r="Y579" t="s">
        <v>97</v>
      </c>
      <c r="Z579" s="38">
        <v>43277.581157407411</v>
      </c>
      <c r="AA579" t="s">
        <v>128</v>
      </c>
      <c r="AB579" t="s">
        <v>97</v>
      </c>
    </row>
    <row r="580" spans="1:28" x14ac:dyDescent="0.3">
      <c r="A580" s="40">
        <v>664</v>
      </c>
      <c r="B580" s="8">
        <v>9</v>
      </c>
      <c r="C580" s="8">
        <v>15</v>
      </c>
      <c r="D580" s="8">
        <v>0</v>
      </c>
      <c r="E580" t="s">
        <v>97</v>
      </c>
      <c r="F580">
        <v>3300892714466</v>
      </c>
      <c r="G580" s="37" t="s">
        <v>129</v>
      </c>
      <c r="H580" t="s">
        <v>19</v>
      </c>
      <c r="I580" t="s">
        <v>19</v>
      </c>
      <c r="J580" t="s">
        <v>97</v>
      </c>
      <c r="K580" t="s">
        <v>97</v>
      </c>
      <c r="L580" t="s">
        <v>97</v>
      </c>
      <c r="M580" t="s">
        <v>99</v>
      </c>
      <c r="N580" t="s">
        <v>118</v>
      </c>
      <c r="O580" t="s">
        <v>116</v>
      </c>
      <c r="P580" t="s">
        <v>97</v>
      </c>
      <c r="Q580" t="s">
        <v>146</v>
      </c>
      <c r="R580" t="s">
        <v>97</v>
      </c>
      <c r="S580" t="s">
        <v>97</v>
      </c>
      <c r="T580" t="s">
        <v>97</v>
      </c>
      <c r="U580" t="s">
        <v>97</v>
      </c>
      <c r="V580" t="s">
        <v>97</v>
      </c>
      <c r="W580" t="s">
        <v>97</v>
      </c>
      <c r="X580">
        <v>1</v>
      </c>
      <c r="Y580" t="s">
        <v>97</v>
      </c>
      <c r="Z580" s="38">
        <v>40666.613171296296</v>
      </c>
      <c r="AA580" t="s">
        <v>114</v>
      </c>
      <c r="AB580" t="s">
        <v>97</v>
      </c>
    </row>
    <row r="581" spans="1:28" x14ac:dyDescent="0.3">
      <c r="A581" s="40">
        <v>665</v>
      </c>
      <c r="B581" s="8">
        <v>25</v>
      </c>
      <c r="C581" s="8">
        <v>11</v>
      </c>
      <c r="D581" s="8">
        <v>50</v>
      </c>
      <c r="E581" t="s">
        <v>312</v>
      </c>
      <c r="F581">
        <v>103917622</v>
      </c>
      <c r="G581" s="37" t="s">
        <v>104</v>
      </c>
      <c r="H581" t="s">
        <v>24</v>
      </c>
      <c r="I581" t="s">
        <v>302</v>
      </c>
      <c r="J581" t="s">
        <v>106</v>
      </c>
      <c r="K581" t="s">
        <v>107</v>
      </c>
      <c r="L581" t="s">
        <v>97</v>
      </c>
      <c r="M581" t="s">
        <v>108</v>
      </c>
      <c r="N581" t="s">
        <v>100</v>
      </c>
      <c r="O581" t="s">
        <v>109</v>
      </c>
      <c r="P581">
        <v>10</v>
      </c>
      <c r="Q581" t="s">
        <v>267</v>
      </c>
      <c r="R581">
        <v>45</v>
      </c>
      <c r="S581" t="s">
        <v>288</v>
      </c>
      <c r="T581" t="s">
        <v>152</v>
      </c>
      <c r="U581" t="s">
        <v>313</v>
      </c>
      <c r="V581" t="s">
        <v>97</v>
      </c>
      <c r="W581" t="s">
        <v>113</v>
      </c>
      <c r="X581">
        <v>1</v>
      </c>
      <c r="Y581" t="s">
        <v>97</v>
      </c>
      <c r="Z581" s="38">
        <v>42017.432222222225</v>
      </c>
      <c r="AA581" t="s">
        <v>114</v>
      </c>
      <c r="AB581" t="s">
        <v>97</v>
      </c>
    </row>
    <row r="582" spans="1:28" x14ac:dyDescent="0.3">
      <c r="A582" s="40">
        <v>666</v>
      </c>
      <c r="B582" s="8">
        <v>30</v>
      </c>
      <c r="C582" s="8">
        <v>10</v>
      </c>
      <c r="D582" s="8">
        <v>0</v>
      </c>
      <c r="E582" t="s">
        <v>376</v>
      </c>
      <c r="F582">
        <v>65501639661</v>
      </c>
      <c r="G582" s="37" t="s">
        <v>133</v>
      </c>
      <c r="H582" t="s">
        <v>25</v>
      </c>
      <c r="I582" t="s">
        <v>134</v>
      </c>
      <c r="J582" t="s">
        <v>106</v>
      </c>
      <c r="K582" t="s">
        <v>107</v>
      </c>
      <c r="L582" t="s">
        <v>97</v>
      </c>
      <c r="M582" t="s">
        <v>108</v>
      </c>
      <c r="N582" t="s">
        <v>100</v>
      </c>
      <c r="O582" t="s">
        <v>109</v>
      </c>
      <c r="P582" t="s">
        <v>97</v>
      </c>
      <c r="Q582" t="s">
        <v>120</v>
      </c>
      <c r="R582" t="s">
        <v>149</v>
      </c>
      <c r="S582">
        <v>177</v>
      </c>
      <c r="T582" t="s">
        <v>150</v>
      </c>
      <c r="U582" t="s">
        <v>238</v>
      </c>
      <c r="V582" t="s">
        <v>97</v>
      </c>
      <c r="W582" t="s">
        <v>113</v>
      </c>
      <c r="X582">
        <v>1</v>
      </c>
      <c r="Y582" t="s">
        <v>376</v>
      </c>
      <c r="Z582" s="38">
        <v>40963.559976851851</v>
      </c>
      <c r="AA582" t="s">
        <v>114</v>
      </c>
      <c r="AB582" t="s">
        <v>97</v>
      </c>
    </row>
    <row r="583" spans="1:28" x14ac:dyDescent="0.3">
      <c r="A583" s="40">
        <v>667</v>
      </c>
      <c r="B583" s="8">
        <v>30</v>
      </c>
      <c r="C583" s="8">
        <v>10</v>
      </c>
      <c r="D583" s="8">
        <v>0</v>
      </c>
      <c r="E583" t="s">
        <v>377</v>
      </c>
      <c r="F583">
        <v>65501639689</v>
      </c>
      <c r="G583" s="37" t="s">
        <v>133</v>
      </c>
      <c r="H583" t="s">
        <v>25</v>
      </c>
      <c r="I583" t="s">
        <v>134</v>
      </c>
      <c r="J583" t="s">
        <v>106</v>
      </c>
      <c r="K583" t="s">
        <v>107</v>
      </c>
      <c r="L583" t="s">
        <v>97</v>
      </c>
      <c r="M583" t="s">
        <v>108</v>
      </c>
      <c r="N583" t="s">
        <v>100</v>
      </c>
      <c r="O583" t="s">
        <v>109</v>
      </c>
      <c r="P583" t="s">
        <v>97</v>
      </c>
      <c r="Q583" t="s">
        <v>120</v>
      </c>
      <c r="R583" t="s">
        <v>149</v>
      </c>
      <c r="S583">
        <v>177</v>
      </c>
      <c r="T583" t="s">
        <v>150</v>
      </c>
      <c r="U583" t="s">
        <v>238</v>
      </c>
      <c r="V583" t="s">
        <v>97</v>
      </c>
      <c r="W583" t="s">
        <v>113</v>
      </c>
      <c r="X583">
        <v>1</v>
      </c>
      <c r="Y583" t="s">
        <v>377</v>
      </c>
      <c r="Z583" s="38">
        <v>40963.560752314814</v>
      </c>
      <c r="AA583" t="s">
        <v>114</v>
      </c>
      <c r="AB583" t="s">
        <v>97</v>
      </c>
    </row>
    <row r="584" spans="1:28" x14ac:dyDescent="0.3">
      <c r="A584" s="40">
        <v>668</v>
      </c>
      <c r="B584" s="8">
        <v>30</v>
      </c>
      <c r="C584" s="8">
        <v>10</v>
      </c>
      <c r="D584" s="8">
        <v>0</v>
      </c>
      <c r="E584" t="s">
        <v>148</v>
      </c>
      <c r="F584">
        <v>65501639598</v>
      </c>
      <c r="G584" s="37" t="s">
        <v>127</v>
      </c>
      <c r="H584" t="s">
        <v>18</v>
      </c>
      <c r="I584" t="s">
        <v>18</v>
      </c>
      <c r="J584" t="s">
        <v>248</v>
      </c>
      <c r="K584" t="s">
        <v>107</v>
      </c>
      <c r="L584" t="s">
        <v>97</v>
      </c>
      <c r="M584" t="s">
        <v>108</v>
      </c>
      <c r="N584" t="s">
        <v>100</v>
      </c>
      <c r="O584" t="s">
        <v>109</v>
      </c>
      <c r="P584" t="s">
        <v>97</v>
      </c>
      <c r="Q584" t="s">
        <v>120</v>
      </c>
      <c r="R584" t="s">
        <v>149</v>
      </c>
      <c r="S584">
        <v>177</v>
      </c>
      <c r="T584" t="s">
        <v>150</v>
      </c>
      <c r="U584" t="s">
        <v>238</v>
      </c>
      <c r="V584" t="s">
        <v>97</v>
      </c>
      <c r="W584" t="s">
        <v>113</v>
      </c>
      <c r="X584">
        <v>1</v>
      </c>
      <c r="Y584" t="s">
        <v>377</v>
      </c>
      <c r="Z584" s="38">
        <v>41962.452962962961</v>
      </c>
      <c r="AA584" t="s">
        <v>114</v>
      </c>
      <c r="AB584" t="s">
        <v>97</v>
      </c>
    </row>
    <row r="585" spans="1:28" x14ac:dyDescent="0.3">
      <c r="A585" s="40">
        <v>669</v>
      </c>
      <c r="B585" s="8">
        <v>30</v>
      </c>
      <c r="C585" s="8">
        <v>10</v>
      </c>
      <c r="D585" s="8">
        <v>0</v>
      </c>
      <c r="E585" t="s">
        <v>148</v>
      </c>
      <c r="F585">
        <v>65501639627</v>
      </c>
      <c r="G585" s="37" t="s">
        <v>127</v>
      </c>
      <c r="H585" t="s">
        <v>18</v>
      </c>
      <c r="I585" t="s">
        <v>18</v>
      </c>
      <c r="J585" t="s">
        <v>248</v>
      </c>
      <c r="K585" t="s">
        <v>107</v>
      </c>
      <c r="L585" t="s">
        <v>97</v>
      </c>
      <c r="M585" t="s">
        <v>108</v>
      </c>
      <c r="N585" t="s">
        <v>100</v>
      </c>
      <c r="O585" t="s">
        <v>109</v>
      </c>
      <c r="P585" t="s">
        <v>97</v>
      </c>
      <c r="Q585" t="s">
        <v>120</v>
      </c>
      <c r="R585" t="s">
        <v>149</v>
      </c>
      <c r="S585">
        <v>177</v>
      </c>
      <c r="T585" t="s">
        <v>150</v>
      </c>
      <c r="U585" t="s">
        <v>238</v>
      </c>
      <c r="V585" t="s">
        <v>97</v>
      </c>
      <c r="W585" t="s">
        <v>113</v>
      </c>
      <c r="X585">
        <v>1</v>
      </c>
      <c r="Y585" t="s">
        <v>97</v>
      </c>
      <c r="Z585" s="38">
        <v>41962.452731481484</v>
      </c>
      <c r="AA585" t="s">
        <v>114</v>
      </c>
      <c r="AB585" t="s">
        <v>97</v>
      </c>
    </row>
    <row r="586" spans="1:28" x14ac:dyDescent="0.3">
      <c r="A586" s="40">
        <v>670</v>
      </c>
      <c r="B586" s="8">
        <v>38</v>
      </c>
      <c r="C586" s="8">
        <v>4</v>
      </c>
      <c r="D586" s="8">
        <v>0</v>
      </c>
      <c r="E586" t="s">
        <v>97</v>
      </c>
      <c r="F586">
        <v>91000031344142</v>
      </c>
      <c r="G586" s="37" t="s">
        <v>129</v>
      </c>
      <c r="H586" t="s">
        <v>19</v>
      </c>
      <c r="I586" t="s">
        <v>19</v>
      </c>
      <c r="J586" t="s">
        <v>97</v>
      </c>
      <c r="K586" t="s">
        <v>97</v>
      </c>
      <c r="L586" t="s">
        <v>97</v>
      </c>
      <c r="M586" t="s">
        <v>99</v>
      </c>
      <c r="N586" t="s">
        <v>118</v>
      </c>
      <c r="O586" t="s">
        <v>109</v>
      </c>
      <c r="P586" t="s">
        <v>97</v>
      </c>
      <c r="Q586" t="s">
        <v>146</v>
      </c>
      <c r="R586" t="s">
        <v>97</v>
      </c>
      <c r="S586" t="s">
        <v>97</v>
      </c>
      <c r="T586" t="s">
        <v>97</v>
      </c>
      <c r="U586" t="s">
        <v>97</v>
      </c>
      <c r="V586" t="s">
        <v>97</v>
      </c>
      <c r="W586" t="s">
        <v>97</v>
      </c>
      <c r="X586">
        <v>1</v>
      </c>
      <c r="Y586" t="s">
        <v>97</v>
      </c>
      <c r="Z586" s="38">
        <v>40666.609085648146</v>
      </c>
      <c r="AA586" t="s">
        <v>114</v>
      </c>
      <c r="AB586" t="s">
        <v>97</v>
      </c>
    </row>
    <row r="587" spans="1:28" x14ac:dyDescent="0.3">
      <c r="A587" s="40">
        <v>671</v>
      </c>
      <c r="B587" s="8">
        <v>28</v>
      </c>
      <c r="C587" s="8">
        <v>7</v>
      </c>
      <c r="D587" s="8">
        <v>0</v>
      </c>
      <c r="E587" t="s">
        <v>378</v>
      </c>
      <c r="F587">
        <v>142922401</v>
      </c>
      <c r="G587" s="37" t="s">
        <v>104</v>
      </c>
      <c r="H587" t="s">
        <v>24</v>
      </c>
      <c r="I587" t="s">
        <v>105</v>
      </c>
      <c r="J587" t="s">
        <v>106</v>
      </c>
      <c r="K587" t="s">
        <v>107</v>
      </c>
      <c r="L587" t="s">
        <v>97</v>
      </c>
      <c r="M587" t="s">
        <v>108</v>
      </c>
      <c r="N587" t="s">
        <v>100</v>
      </c>
      <c r="O587" t="s">
        <v>109</v>
      </c>
      <c r="P587">
        <v>4461</v>
      </c>
      <c r="Q587" t="s">
        <v>379</v>
      </c>
      <c r="R587">
        <v>4461</v>
      </c>
      <c r="S587" t="s">
        <v>379</v>
      </c>
      <c r="T587" t="s">
        <v>122</v>
      </c>
      <c r="U587" t="s">
        <v>219</v>
      </c>
      <c r="V587" t="s">
        <v>97</v>
      </c>
      <c r="W587" t="s">
        <v>113</v>
      </c>
      <c r="X587">
        <v>1</v>
      </c>
      <c r="Y587" t="s">
        <v>97</v>
      </c>
      <c r="Z587" s="38">
        <v>43277.574733796297</v>
      </c>
      <c r="AA587" t="s">
        <v>128</v>
      </c>
      <c r="AB587" t="s">
        <v>97</v>
      </c>
    </row>
    <row r="588" spans="1:28" x14ac:dyDescent="0.3">
      <c r="A588" s="40">
        <v>672</v>
      </c>
      <c r="B588" s="8">
        <v>28</v>
      </c>
      <c r="C588" s="8">
        <v>7</v>
      </c>
      <c r="D588" s="8">
        <v>0</v>
      </c>
      <c r="E588" t="s">
        <v>378</v>
      </c>
      <c r="F588">
        <v>142922444</v>
      </c>
      <c r="G588" s="37" t="s">
        <v>133</v>
      </c>
      <c r="H588" t="s">
        <v>25</v>
      </c>
      <c r="I588" t="s">
        <v>134</v>
      </c>
      <c r="J588" t="s">
        <v>106</v>
      </c>
      <c r="K588" t="s">
        <v>107</v>
      </c>
      <c r="L588" t="s">
        <v>97</v>
      </c>
      <c r="M588" t="s">
        <v>108</v>
      </c>
      <c r="N588" t="s">
        <v>100</v>
      </c>
      <c r="O588" t="s">
        <v>109</v>
      </c>
      <c r="P588">
        <v>4461</v>
      </c>
      <c r="Q588" t="s">
        <v>379</v>
      </c>
      <c r="R588">
        <v>4461</v>
      </c>
      <c r="S588" t="s">
        <v>379</v>
      </c>
      <c r="T588" t="s">
        <v>122</v>
      </c>
      <c r="U588" t="s">
        <v>219</v>
      </c>
      <c r="V588" t="s">
        <v>97</v>
      </c>
      <c r="W588" t="s">
        <v>207</v>
      </c>
      <c r="X588">
        <v>1</v>
      </c>
      <c r="Y588" t="s">
        <v>97</v>
      </c>
      <c r="Z588" s="38">
        <v>43277.574953703705</v>
      </c>
      <c r="AA588" t="s">
        <v>128</v>
      </c>
      <c r="AB588" t="s">
        <v>97</v>
      </c>
    </row>
    <row r="589" spans="1:28" x14ac:dyDescent="0.3">
      <c r="A589" s="40">
        <v>673</v>
      </c>
      <c r="B589" s="8">
        <v>13</v>
      </c>
      <c r="C589" s="8">
        <v>7</v>
      </c>
      <c r="D589" s="8">
        <v>22</v>
      </c>
      <c r="E589" t="s">
        <v>203</v>
      </c>
      <c r="F589">
        <v>145355370</v>
      </c>
      <c r="G589" s="37" t="s">
        <v>104</v>
      </c>
      <c r="H589" t="s">
        <v>24</v>
      </c>
      <c r="I589" t="s">
        <v>105</v>
      </c>
      <c r="J589" t="s">
        <v>106</v>
      </c>
      <c r="K589" t="s">
        <v>107</v>
      </c>
      <c r="L589" t="s">
        <v>97</v>
      </c>
      <c r="M589" t="s">
        <v>108</v>
      </c>
      <c r="N589" t="s">
        <v>100</v>
      </c>
      <c r="O589" t="s">
        <v>109</v>
      </c>
      <c r="P589" t="s">
        <v>97</v>
      </c>
      <c r="Q589" t="s">
        <v>120</v>
      </c>
      <c r="R589">
        <v>833</v>
      </c>
      <c r="S589" t="s">
        <v>227</v>
      </c>
      <c r="T589" t="s">
        <v>122</v>
      </c>
      <c r="U589" t="s">
        <v>204</v>
      </c>
      <c r="V589" t="s">
        <v>97</v>
      </c>
      <c r="W589" t="s">
        <v>113</v>
      </c>
      <c r="X589">
        <v>1</v>
      </c>
      <c r="Y589" t="s">
        <v>97</v>
      </c>
      <c r="Z589" s="38">
        <v>42151.515752314815</v>
      </c>
      <c r="AA589" t="s">
        <v>114</v>
      </c>
      <c r="AB589" t="s">
        <v>97</v>
      </c>
    </row>
    <row r="590" spans="1:28" x14ac:dyDescent="0.3">
      <c r="A590" s="40">
        <v>674</v>
      </c>
      <c r="B590" s="8">
        <v>47</v>
      </c>
      <c r="C590" s="8">
        <v>9</v>
      </c>
      <c r="D590" s="8">
        <v>0</v>
      </c>
      <c r="E590" t="s">
        <v>97</v>
      </c>
      <c r="F590">
        <v>72061193884</v>
      </c>
      <c r="G590" s="37" t="s">
        <v>124</v>
      </c>
      <c r="H590" t="s">
        <v>26</v>
      </c>
      <c r="I590" t="s">
        <v>26</v>
      </c>
      <c r="J590" t="s">
        <v>97</v>
      </c>
      <c r="K590" t="s">
        <v>97</v>
      </c>
      <c r="L590" t="s">
        <v>97</v>
      </c>
      <c r="M590" t="s">
        <v>99</v>
      </c>
      <c r="N590" t="s">
        <v>118</v>
      </c>
      <c r="O590" t="s">
        <v>109</v>
      </c>
      <c r="P590" t="s">
        <v>97</v>
      </c>
      <c r="Q590" t="s">
        <v>146</v>
      </c>
      <c r="R590" t="s">
        <v>97</v>
      </c>
      <c r="S590" t="s">
        <v>97</v>
      </c>
      <c r="T590" t="s">
        <v>147</v>
      </c>
      <c r="U590" t="s">
        <v>97</v>
      </c>
      <c r="V590" t="s">
        <v>97</v>
      </c>
      <c r="W590" t="s">
        <v>97</v>
      </c>
      <c r="X590">
        <v>1</v>
      </c>
      <c r="Y590" t="s">
        <v>97</v>
      </c>
      <c r="Z590" s="38">
        <v>40620.332141203704</v>
      </c>
      <c r="AA590" t="s">
        <v>114</v>
      </c>
      <c r="AB590" t="s">
        <v>97</v>
      </c>
    </row>
    <row r="591" spans="1:28" x14ac:dyDescent="0.3">
      <c r="A591" s="40">
        <v>675</v>
      </c>
      <c r="B591" s="8">
        <v>11</v>
      </c>
      <c r="C591" s="8">
        <v>4</v>
      </c>
      <c r="D591" s="8">
        <v>0</v>
      </c>
      <c r="E591" t="s">
        <v>97</v>
      </c>
      <c r="F591">
        <v>4790276124</v>
      </c>
      <c r="G591" s="37" t="s">
        <v>129</v>
      </c>
      <c r="H591" t="s">
        <v>19</v>
      </c>
      <c r="I591" t="s">
        <v>19</v>
      </c>
      <c r="J591" t="s">
        <v>97</v>
      </c>
      <c r="K591" t="s">
        <v>97</v>
      </c>
      <c r="L591" t="s">
        <v>97</v>
      </c>
      <c r="M591" t="s">
        <v>99</v>
      </c>
      <c r="N591" t="s">
        <v>118</v>
      </c>
      <c r="O591" t="s">
        <v>109</v>
      </c>
      <c r="P591" t="s">
        <v>97</v>
      </c>
      <c r="Q591" t="s">
        <v>146</v>
      </c>
      <c r="R591" t="s">
        <v>97</v>
      </c>
      <c r="S591" t="s">
        <v>97</v>
      </c>
      <c r="T591" t="s">
        <v>97</v>
      </c>
      <c r="U591" t="s">
        <v>97</v>
      </c>
      <c r="V591" t="s">
        <v>97</v>
      </c>
      <c r="W591" t="s">
        <v>97</v>
      </c>
      <c r="X591">
        <v>1</v>
      </c>
      <c r="Y591" t="s">
        <v>97</v>
      </c>
      <c r="Z591" s="38">
        <v>40491.333333333336</v>
      </c>
      <c r="AA591" t="s">
        <v>102</v>
      </c>
      <c r="AB591" t="s">
        <v>97</v>
      </c>
    </row>
    <row r="592" spans="1:28" x14ac:dyDescent="0.3">
      <c r="A592" s="40">
        <v>676</v>
      </c>
      <c r="B592" s="8">
        <v>41</v>
      </c>
      <c r="C592" s="8">
        <v>7</v>
      </c>
      <c r="D592" s="8">
        <v>0</v>
      </c>
      <c r="E592" t="s">
        <v>380</v>
      </c>
      <c r="F592">
        <v>142416808</v>
      </c>
      <c r="G592" s="37" t="s">
        <v>133</v>
      </c>
      <c r="H592" t="s">
        <v>25</v>
      </c>
      <c r="I592" t="s">
        <v>134</v>
      </c>
      <c r="J592" t="s">
        <v>106</v>
      </c>
      <c r="K592" t="s">
        <v>107</v>
      </c>
      <c r="L592" t="s">
        <v>97</v>
      </c>
      <c r="M592" t="s">
        <v>108</v>
      </c>
      <c r="N592" t="s">
        <v>100</v>
      </c>
      <c r="O592" t="s">
        <v>109</v>
      </c>
      <c r="P592" t="s">
        <v>97</v>
      </c>
      <c r="Q592" t="s">
        <v>120</v>
      </c>
      <c r="R592">
        <v>833</v>
      </c>
      <c r="S592" t="s">
        <v>227</v>
      </c>
      <c r="T592" t="s">
        <v>122</v>
      </c>
      <c r="U592" t="s">
        <v>270</v>
      </c>
      <c r="V592" t="s">
        <v>97</v>
      </c>
      <c r="W592" t="s">
        <v>381</v>
      </c>
      <c r="X592">
        <v>1</v>
      </c>
      <c r="Y592" t="s">
        <v>97</v>
      </c>
      <c r="Z592" s="38">
        <v>43263.374398148146</v>
      </c>
      <c r="AA592" t="s">
        <v>128</v>
      </c>
      <c r="AB592" t="s">
        <v>97</v>
      </c>
    </row>
    <row r="593" spans="1:28" x14ac:dyDescent="0.3">
      <c r="A593" s="40">
        <v>678</v>
      </c>
      <c r="B593" s="8">
        <v>39</v>
      </c>
      <c r="C593" s="8">
        <v>8</v>
      </c>
      <c r="D593" s="8">
        <v>0</v>
      </c>
      <c r="E593" t="s">
        <v>148</v>
      </c>
      <c r="F593">
        <v>7002612208</v>
      </c>
      <c r="G593" s="37" t="s">
        <v>129</v>
      </c>
      <c r="H593" t="s">
        <v>19</v>
      </c>
      <c r="I593" t="s">
        <v>19</v>
      </c>
      <c r="J593" t="s">
        <v>157</v>
      </c>
      <c r="K593" t="s">
        <v>107</v>
      </c>
      <c r="L593" t="s">
        <v>97</v>
      </c>
      <c r="M593" t="s">
        <v>99</v>
      </c>
      <c r="N593" t="s">
        <v>118</v>
      </c>
      <c r="O593" t="s">
        <v>116</v>
      </c>
      <c r="P593" t="s">
        <v>97</v>
      </c>
      <c r="Q593" t="s">
        <v>120</v>
      </c>
      <c r="R593" t="s">
        <v>382</v>
      </c>
      <c r="S593">
        <v>1147</v>
      </c>
      <c r="T593" t="s">
        <v>170</v>
      </c>
      <c r="U593" t="s">
        <v>256</v>
      </c>
      <c r="V593" t="s">
        <v>97</v>
      </c>
      <c r="W593" t="s">
        <v>97</v>
      </c>
      <c r="X593">
        <v>1</v>
      </c>
      <c r="Y593" t="s">
        <v>97</v>
      </c>
      <c r="Z593" s="38">
        <v>42327.546342592592</v>
      </c>
      <c r="AA593" t="s">
        <v>114</v>
      </c>
      <c r="AB593" t="s">
        <v>97</v>
      </c>
    </row>
    <row r="594" spans="1:28" x14ac:dyDescent="0.3">
      <c r="A594" s="40">
        <v>679</v>
      </c>
      <c r="B594" s="8">
        <v>3</v>
      </c>
      <c r="C594" s="8">
        <v>10</v>
      </c>
      <c r="D594" s="8">
        <v>0</v>
      </c>
      <c r="E594" t="s">
        <v>148</v>
      </c>
      <c r="F594">
        <v>65501660263</v>
      </c>
      <c r="G594" s="37" t="s">
        <v>133</v>
      </c>
      <c r="H594" t="s">
        <v>25</v>
      </c>
      <c r="I594" t="s">
        <v>134</v>
      </c>
      <c r="J594" t="s">
        <v>233</v>
      </c>
      <c r="K594" t="s">
        <v>234</v>
      </c>
      <c r="L594" t="s">
        <v>97</v>
      </c>
      <c r="M594" t="s">
        <v>108</v>
      </c>
      <c r="N594" t="s">
        <v>100</v>
      </c>
      <c r="O594" t="s">
        <v>116</v>
      </c>
      <c r="P594" t="s">
        <v>97</v>
      </c>
      <c r="Q594" t="s">
        <v>120</v>
      </c>
      <c r="R594" t="s">
        <v>149</v>
      </c>
      <c r="S594">
        <v>177</v>
      </c>
      <c r="T594" t="s">
        <v>151</v>
      </c>
      <c r="U594" t="s">
        <v>233</v>
      </c>
      <c r="V594" t="s">
        <v>97</v>
      </c>
      <c r="W594" t="s">
        <v>97</v>
      </c>
      <c r="X594">
        <v>1</v>
      </c>
      <c r="Y594" t="s">
        <v>97</v>
      </c>
      <c r="Z594" s="38">
        <v>42151.512280092589</v>
      </c>
      <c r="AA594" t="s">
        <v>114</v>
      </c>
      <c r="AB594" t="s">
        <v>97</v>
      </c>
    </row>
    <row r="595" spans="1:28" x14ac:dyDescent="0.3">
      <c r="A595" s="40">
        <v>680</v>
      </c>
      <c r="B595" s="8">
        <v>3</v>
      </c>
      <c r="C595" s="8">
        <v>10</v>
      </c>
      <c r="D595" s="8">
        <v>0</v>
      </c>
      <c r="E595" t="s">
        <v>148</v>
      </c>
      <c r="F595">
        <v>65501671799</v>
      </c>
      <c r="G595" s="37" t="s">
        <v>104</v>
      </c>
      <c r="H595" t="s">
        <v>24</v>
      </c>
      <c r="I595" t="s">
        <v>383</v>
      </c>
      <c r="J595" t="s">
        <v>233</v>
      </c>
      <c r="K595" t="s">
        <v>234</v>
      </c>
      <c r="L595" t="s">
        <v>97</v>
      </c>
      <c r="M595" t="s">
        <v>108</v>
      </c>
      <c r="N595" t="s">
        <v>100</v>
      </c>
      <c r="O595" t="s">
        <v>116</v>
      </c>
      <c r="P595" t="s">
        <v>97</v>
      </c>
      <c r="Q595" t="s">
        <v>120</v>
      </c>
      <c r="R595" t="s">
        <v>149</v>
      </c>
      <c r="S595">
        <v>177</v>
      </c>
      <c r="T595" t="s">
        <v>151</v>
      </c>
      <c r="U595" t="s">
        <v>233</v>
      </c>
      <c r="V595" t="s">
        <v>97</v>
      </c>
      <c r="W595" t="s">
        <v>97</v>
      </c>
      <c r="X595">
        <v>1</v>
      </c>
      <c r="Y595" t="s">
        <v>97</v>
      </c>
      <c r="Z595" s="38">
        <v>42151.512199074074</v>
      </c>
      <c r="AA595" t="s">
        <v>114</v>
      </c>
      <c r="AB595" t="s">
        <v>97</v>
      </c>
    </row>
    <row r="596" spans="1:28" x14ac:dyDescent="0.3">
      <c r="A596" s="40">
        <v>681</v>
      </c>
      <c r="B596" s="8">
        <v>4</v>
      </c>
      <c r="C596" s="8">
        <v>7</v>
      </c>
      <c r="D596" s="8">
        <v>22</v>
      </c>
      <c r="E596" t="s">
        <v>203</v>
      </c>
      <c r="F596">
        <v>146189938</v>
      </c>
      <c r="G596" s="37" t="s">
        <v>133</v>
      </c>
      <c r="H596" t="s">
        <v>25</v>
      </c>
      <c r="I596" t="s">
        <v>139</v>
      </c>
      <c r="J596" t="s">
        <v>154</v>
      </c>
      <c r="K596" t="s">
        <v>97</v>
      </c>
      <c r="L596" t="s">
        <v>97</v>
      </c>
      <c r="M596" t="s">
        <v>99</v>
      </c>
      <c r="N596" t="s">
        <v>100</v>
      </c>
      <c r="O596" t="s">
        <v>237</v>
      </c>
      <c r="P596" t="s">
        <v>97</v>
      </c>
      <c r="Q596" t="s">
        <v>120</v>
      </c>
      <c r="R596" t="s">
        <v>296</v>
      </c>
      <c r="S596">
        <v>833</v>
      </c>
      <c r="T596" t="s">
        <v>122</v>
      </c>
      <c r="U596" t="s">
        <v>97</v>
      </c>
      <c r="V596" t="s">
        <v>97</v>
      </c>
      <c r="W596" t="s">
        <v>97</v>
      </c>
      <c r="X596">
        <v>1</v>
      </c>
      <c r="Y596" t="s">
        <v>384</v>
      </c>
      <c r="Z596" s="38">
        <v>40491.333333333336</v>
      </c>
      <c r="AA596" t="s">
        <v>102</v>
      </c>
      <c r="AB596" t="s">
        <v>97</v>
      </c>
    </row>
    <row r="597" spans="1:28" x14ac:dyDescent="0.3">
      <c r="A597" s="40">
        <v>684</v>
      </c>
      <c r="B597" s="8">
        <v>8</v>
      </c>
      <c r="C597" s="8">
        <v>15</v>
      </c>
      <c r="D597" s="8">
        <v>0</v>
      </c>
      <c r="E597" t="s">
        <v>97</v>
      </c>
      <c r="F597">
        <v>3381048515466</v>
      </c>
      <c r="G597" s="37" t="s">
        <v>129</v>
      </c>
      <c r="H597" t="s">
        <v>19</v>
      </c>
      <c r="I597" t="s">
        <v>19</v>
      </c>
      <c r="J597" t="s">
        <v>97</v>
      </c>
      <c r="K597" t="s">
        <v>97</v>
      </c>
      <c r="L597" t="s">
        <v>97</v>
      </c>
      <c r="M597" t="s">
        <v>99</v>
      </c>
      <c r="N597" t="s">
        <v>118</v>
      </c>
      <c r="O597" t="s">
        <v>116</v>
      </c>
      <c r="P597" t="s">
        <v>97</v>
      </c>
      <c r="Q597" t="s">
        <v>146</v>
      </c>
      <c r="R597" t="s">
        <v>97</v>
      </c>
      <c r="S597" t="s">
        <v>146</v>
      </c>
      <c r="T597" t="s">
        <v>97</v>
      </c>
      <c r="U597" t="s">
        <v>97</v>
      </c>
      <c r="V597" t="s">
        <v>97</v>
      </c>
      <c r="W597" t="s">
        <v>97</v>
      </c>
      <c r="X597">
        <v>1</v>
      </c>
      <c r="Y597" t="s">
        <v>97</v>
      </c>
      <c r="Z597" s="38">
        <v>40666.634050925924</v>
      </c>
      <c r="AA597" t="s">
        <v>114</v>
      </c>
      <c r="AB597" t="s">
        <v>97</v>
      </c>
    </row>
    <row r="598" spans="1:28" x14ac:dyDescent="0.3">
      <c r="A598" s="40">
        <v>685</v>
      </c>
      <c r="B598" s="8">
        <v>3</v>
      </c>
      <c r="C598" s="8">
        <v>15</v>
      </c>
      <c r="D598" s="8">
        <v>0</v>
      </c>
      <c r="E598" t="s">
        <v>148</v>
      </c>
      <c r="F598">
        <v>3381048614466</v>
      </c>
      <c r="G598" s="37" t="s">
        <v>129</v>
      </c>
      <c r="H598" t="s">
        <v>19</v>
      </c>
      <c r="I598" t="s">
        <v>19</v>
      </c>
      <c r="J598" t="s">
        <v>233</v>
      </c>
      <c r="K598" t="s">
        <v>234</v>
      </c>
      <c r="L598" t="s">
        <v>97</v>
      </c>
      <c r="M598" t="s">
        <v>108</v>
      </c>
      <c r="N598" t="s">
        <v>118</v>
      </c>
      <c r="O598" t="s">
        <v>116</v>
      </c>
      <c r="P598" t="s">
        <v>97</v>
      </c>
      <c r="Q598" t="s">
        <v>146</v>
      </c>
      <c r="R598" t="s">
        <v>97</v>
      </c>
      <c r="S598" t="s">
        <v>146</v>
      </c>
      <c r="T598" t="s">
        <v>97</v>
      </c>
      <c r="U598" t="s">
        <v>233</v>
      </c>
      <c r="V598" t="s">
        <v>97</v>
      </c>
      <c r="W598" t="s">
        <v>97</v>
      </c>
      <c r="X598">
        <v>1</v>
      </c>
      <c r="Y598" t="s">
        <v>97</v>
      </c>
      <c r="Z598" s="38">
        <v>42151.513738425929</v>
      </c>
      <c r="AA598" t="s">
        <v>114</v>
      </c>
      <c r="AB598" t="s">
        <v>97</v>
      </c>
    </row>
    <row r="599" spans="1:28" x14ac:dyDescent="0.3">
      <c r="A599" s="40">
        <v>686</v>
      </c>
      <c r="B599" s="8">
        <v>52</v>
      </c>
      <c r="C599" s="8">
        <v>15</v>
      </c>
      <c r="D599" s="8">
        <v>0</v>
      </c>
      <c r="E599" t="s">
        <v>148</v>
      </c>
      <c r="F599">
        <v>3381048416466</v>
      </c>
      <c r="G599" s="37" t="s">
        <v>129</v>
      </c>
      <c r="H599" t="s">
        <v>19</v>
      </c>
      <c r="I599" t="s">
        <v>19</v>
      </c>
      <c r="J599" t="s">
        <v>233</v>
      </c>
      <c r="K599" t="s">
        <v>107</v>
      </c>
      <c r="L599" t="s">
        <v>97</v>
      </c>
      <c r="M599" t="s">
        <v>108</v>
      </c>
      <c r="N599" t="s">
        <v>118</v>
      </c>
      <c r="O599" t="s">
        <v>116</v>
      </c>
      <c r="P599" t="s">
        <v>97</v>
      </c>
      <c r="Q599" t="s">
        <v>146</v>
      </c>
      <c r="R599" t="s">
        <v>97</v>
      </c>
      <c r="S599" t="s">
        <v>146</v>
      </c>
      <c r="T599" t="s">
        <v>97</v>
      </c>
      <c r="U599" t="s">
        <v>385</v>
      </c>
      <c r="V599" t="s">
        <v>97</v>
      </c>
      <c r="W599" t="s">
        <v>97</v>
      </c>
      <c r="X599">
        <v>1</v>
      </c>
      <c r="Y599" t="s">
        <v>97</v>
      </c>
      <c r="Z599" s="38">
        <v>41962.576655092591</v>
      </c>
      <c r="AA599" t="s">
        <v>114</v>
      </c>
      <c r="AB599" t="s">
        <v>97</v>
      </c>
    </row>
    <row r="600" spans="1:28" x14ac:dyDescent="0.3">
      <c r="A600" s="40">
        <v>687</v>
      </c>
      <c r="B600" s="8">
        <v>40</v>
      </c>
      <c r="C600" s="8">
        <v>7</v>
      </c>
      <c r="D600" s="8">
        <v>0</v>
      </c>
      <c r="E600" t="s">
        <v>97</v>
      </c>
      <c r="F600">
        <v>146104835</v>
      </c>
      <c r="G600" s="37" t="s">
        <v>129</v>
      </c>
      <c r="H600" t="s">
        <v>19</v>
      </c>
      <c r="I600" t="s">
        <v>19</v>
      </c>
      <c r="J600" t="s">
        <v>97</v>
      </c>
      <c r="K600" t="s">
        <v>97</v>
      </c>
      <c r="L600" t="s">
        <v>97</v>
      </c>
      <c r="M600" t="s">
        <v>99</v>
      </c>
      <c r="N600" t="s">
        <v>100</v>
      </c>
      <c r="O600" t="s">
        <v>265</v>
      </c>
      <c r="P600" t="s">
        <v>97</v>
      </c>
      <c r="Q600" t="s">
        <v>120</v>
      </c>
      <c r="R600" t="s">
        <v>386</v>
      </c>
      <c r="S600">
        <v>6404</v>
      </c>
      <c r="T600" t="s">
        <v>122</v>
      </c>
      <c r="U600" t="s">
        <v>97</v>
      </c>
      <c r="V600" t="s">
        <v>97</v>
      </c>
      <c r="W600" t="s">
        <v>97</v>
      </c>
      <c r="X600">
        <v>1</v>
      </c>
      <c r="Y600" t="s">
        <v>97</v>
      </c>
      <c r="Z600" s="38">
        <v>40672.473749999997</v>
      </c>
      <c r="AA600" t="s">
        <v>114</v>
      </c>
      <c r="AB600" t="s">
        <v>97</v>
      </c>
    </row>
    <row r="601" spans="1:28" x14ac:dyDescent="0.3">
      <c r="A601" s="40">
        <v>688</v>
      </c>
      <c r="B601" s="8">
        <v>3</v>
      </c>
      <c r="C601" s="8">
        <v>10</v>
      </c>
      <c r="D601" s="8">
        <v>0</v>
      </c>
      <c r="E601" t="s">
        <v>148</v>
      </c>
      <c r="F601">
        <v>65501701163</v>
      </c>
      <c r="G601" s="37" t="s">
        <v>133</v>
      </c>
      <c r="H601" t="s">
        <v>25</v>
      </c>
      <c r="I601" t="s">
        <v>387</v>
      </c>
      <c r="J601" t="s">
        <v>233</v>
      </c>
      <c r="K601" t="s">
        <v>234</v>
      </c>
      <c r="L601" t="s">
        <v>97</v>
      </c>
      <c r="M601" t="s">
        <v>108</v>
      </c>
      <c r="N601" t="s">
        <v>100</v>
      </c>
      <c r="O601" t="s">
        <v>116</v>
      </c>
      <c r="P601" t="s">
        <v>97</v>
      </c>
      <c r="Q601" t="s">
        <v>120</v>
      </c>
      <c r="R601" t="s">
        <v>149</v>
      </c>
      <c r="S601">
        <v>177</v>
      </c>
      <c r="T601" t="s">
        <v>151</v>
      </c>
      <c r="U601" t="s">
        <v>233</v>
      </c>
      <c r="V601" t="s">
        <v>97</v>
      </c>
      <c r="W601" t="s">
        <v>97</v>
      </c>
      <c r="X601">
        <v>1</v>
      </c>
      <c r="Y601" t="s">
        <v>97</v>
      </c>
      <c r="Z601" s="38">
        <v>42151.512106481481</v>
      </c>
      <c r="AA601" t="s">
        <v>114</v>
      </c>
      <c r="AB601" t="s">
        <v>97</v>
      </c>
    </row>
    <row r="602" spans="1:28" x14ac:dyDescent="0.3">
      <c r="A602" s="40">
        <v>691</v>
      </c>
      <c r="B602" s="8">
        <v>28</v>
      </c>
      <c r="C602" s="8">
        <v>7</v>
      </c>
      <c r="D602" s="8">
        <v>36</v>
      </c>
      <c r="E602" t="s">
        <v>388</v>
      </c>
      <c r="F602">
        <v>146585019</v>
      </c>
      <c r="G602" s="37" t="s">
        <v>104</v>
      </c>
      <c r="H602" t="s">
        <v>24</v>
      </c>
      <c r="I602" t="s">
        <v>105</v>
      </c>
      <c r="J602" t="s">
        <v>106</v>
      </c>
      <c r="K602" t="s">
        <v>107</v>
      </c>
      <c r="L602" t="s">
        <v>97</v>
      </c>
      <c r="M602" t="s">
        <v>108</v>
      </c>
      <c r="N602" t="s">
        <v>100</v>
      </c>
      <c r="O602" t="s">
        <v>109</v>
      </c>
      <c r="P602">
        <v>392</v>
      </c>
      <c r="Q602" t="s">
        <v>120</v>
      </c>
      <c r="R602">
        <v>392</v>
      </c>
      <c r="S602" t="s">
        <v>389</v>
      </c>
      <c r="T602" t="s">
        <v>122</v>
      </c>
      <c r="U602" t="s">
        <v>219</v>
      </c>
      <c r="V602" t="s">
        <v>97</v>
      </c>
      <c r="W602" t="s">
        <v>113</v>
      </c>
      <c r="X602">
        <v>1</v>
      </c>
      <c r="Y602" t="s">
        <v>97</v>
      </c>
      <c r="Z602" s="38">
        <v>43277.573437500003</v>
      </c>
      <c r="AA602" t="s">
        <v>128</v>
      </c>
      <c r="AB602" t="s">
        <v>97</v>
      </c>
    </row>
    <row r="603" spans="1:28" x14ac:dyDescent="0.3">
      <c r="A603" s="40">
        <v>692</v>
      </c>
      <c r="B603" s="8">
        <v>28</v>
      </c>
      <c r="C603" s="8">
        <v>7</v>
      </c>
      <c r="D603" s="8">
        <v>32</v>
      </c>
      <c r="E603" t="s">
        <v>378</v>
      </c>
      <c r="F603">
        <v>146582494</v>
      </c>
      <c r="G603" s="37" t="s">
        <v>127</v>
      </c>
      <c r="H603" t="s">
        <v>18</v>
      </c>
      <c r="I603" t="s">
        <v>18</v>
      </c>
      <c r="J603" t="s">
        <v>188</v>
      </c>
      <c r="K603" t="s">
        <v>107</v>
      </c>
      <c r="L603" t="s">
        <v>97</v>
      </c>
      <c r="M603" t="s">
        <v>108</v>
      </c>
      <c r="N603" t="s">
        <v>100</v>
      </c>
      <c r="O603" t="s">
        <v>109</v>
      </c>
      <c r="P603" t="s">
        <v>97</v>
      </c>
      <c r="Q603" t="s">
        <v>120</v>
      </c>
      <c r="R603">
        <v>833</v>
      </c>
      <c r="S603" t="s">
        <v>227</v>
      </c>
      <c r="T603" t="s">
        <v>122</v>
      </c>
      <c r="U603" t="s">
        <v>219</v>
      </c>
      <c r="V603" t="s">
        <v>97</v>
      </c>
      <c r="W603" t="s">
        <v>113</v>
      </c>
      <c r="X603">
        <v>1</v>
      </c>
      <c r="Y603" t="s">
        <v>97</v>
      </c>
      <c r="Z603" s="38">
        <v>42151.556192129632</v>
      </c>
      <c r="AA603" t="s">
        <v>114</v>
      </c>
      <c r="AB603" t="s">
        <v>97</v>
      </c>
    </row>
    <row r="604" spans="1:28" x14ac:dyDescent="0.3">
      <c r="A604" s="40">
        <v>693</v>
      </c>
      <c r="B604" s="8">
        <v>28</v>
      </c>
      <c r="C604" s="8">
        <v>7</v>
      </c>
      <c r="D604" s="8">
        <v>36</v>
      </c>
      <c r="E604" t="s">
        <v>388</v>
      </c>
      <c r="F604">
        <v>146583504</v>
      </c>
      <c r="G604" s="37" t="s">
        <v>127</v>
      </c>
      <c r="H604" t="s">
        <v>18</v>
      </c>
      <c r="I604" t="s">
        <v>18</v>
      </c>
      <c r="J604" t="s">
        <v>188</v>
      </c>
      <c r="K604" t="s">
        <v>107</v>
      </c>
      <c r="L604" t="s">
        <v>97</v>
      </c>
      <c r="M604" t="s">
        <v>108</v>
      </c>
      <c r="N604" t="s">
        <v>100</v>
      </c>
      <c r="O604" t="s">
        <v>109</v>
      </c>
      <c r="P604" t="s">
        <v>97</v>
      </c>
      <c r="Q604" t="s">
        <v>120</v>
      </c>
      <c r="R604">
        <v>833</v>
      </c>
      <c r="S604" t="s">
        <v>227</v>
      </c>
      <c r="T604" t="s">
        <v>122</v>
      </c>
      <c r="U604" t="s">
        <v>219</v>
      </c>
      <c r="V604" t="s">
        <v>97</v>
      </c>
      <c r="W604" t="s">
        <v>113</v>
      </c>
      <c r="X604">
        <v>1</v>
      </c>
      <c r="Y604" t="s">
        <v>97</v>
      </c>
      <c r="Z604" s="38">
        <v>42151.556562500002</v>
      </c>
      <c r="AA604" t="s">
        <v>114</v>
      </c>
      <c r="AB604" t="s">
        <v>97</v>
      </c>
    </row>
    <row r="605" spans="1:28" x14ac:dyDescent="0.3">
      <c r="A605" s="40">
        <v>694</v>
      </c>
      <c r="B605" s="8">
        <v>28</v>
      </c>
      <c r="C605" s="8">
        <v>7</v>
      </c>
      <c r="D605" s="8">
        <v>36</v>
      </c>
      <c r="E605" t="s">
        <v>388</v>
      </c>
      <c r="F605">
        <v>146584500</v>
      </c>
      <c r="G605" s="37" t="s">
        <v>133</v>
      </c>
      <c r="H605" t="s">
        <v>25</v>
      </c>
      <c r="I605" t="s">
        <v>134</v>
      </c>
      <c r="J605" t="s">
        <v>106</v>
      </c>
      <c r="K605" t="s">
        <v>107</v>
      </c>
      <c r="L605" t="s">
        <v>97</v>
      </c>
      <c r="M605" t="s">
        <v>108</v>
      </c>
      <c r="N605" t="s">
        <v>100</v>
      </c>
      <c r="O605" t="s">
        <v>109</v>
      </c>
      <c r="P605">
        <v>392</v>
      </c>
      <c r="Q605" t="s">
        <v>120</v>
      </c>
      <c r="R605">
        <v>392</v>
      </c>
      <c r="S605" t="s">
        <v>389</v>
      </c>
      <c r="T605" t="s">
        <v>122</v>
      </c>
      <c r="U605" t="s">
        <v>219</v>
      </c>
      <c r="V605" t="s">
        <v>97</v>
      </c>
      <c r="W605" t="s">
        <v>167</v>
      </c>
      <c r="X605">
        <v>1</v>
      </c>
      <c r="Y605" t="s">
        <v>97</v>
      </c>
      <c r="Z605" s="38">
        <v>43277.573819444442</v>
      </c>
      <c r="AA605" t="s">
        <v>128</v>
      </c>
      <c r="AB605" t="s">
        <v>97</v>
      </c>
    </row>
    <row r="606" spans="1:28" x14ac:dyDescent="0.3">
      <c r="A606" s="40">
        <v>695</v>
      </c>
      <c r="B606" s="8">
        <v>6</v>
      </c>
      <c r="C606" s="8">
        <v>13</v>
      </c>
      <c r="D606" s="8">
        <v>0</v>
      </c>
      <c r="E606" t="s">
        <v>130</v>
      </c>
      <c r="F606">
        <v>4085035</v>
      </c>
      <c r="G606" s="37" t="s">
        <v>124</v>
      </c>
      <c r="H606" t="s">
        <v>26</v>
      </c>
      <c r="I606" t="s">
        <v>26</v>
      </c>
      <c r="J606" t="s">
        <v>132</v>
      </c>
      <c r="K606" t="s">
        <v>107</v>
      </c>
      <c r="L606" t="s">
        <v>97</v>
      </c>
      <c r="M606" t="s">
        <v>99</v>
      </c>
      <c r="N606" t="s">
        <v>118</v>
      </c>
      <c r="O606" t="s">
        <v>109</v>
      </c>
      <c r="P606" t="s">
        <v>97</v>
      </c>
      <c r="Q606" t="s">
        <v>146</v>
      </c>
      <c r="R606" t="s">
        <v>146</v>
      </c>
      <c r="S606" t="s">
        <v>146</v>
      </c>
      <c r="T606" t="s">
        <v>240</v>
      </c>
      <c r="U606" t="s">
        <v>275</v>
      </c>
      <c r="V606" t="s">
        <v>97</v>
      </c>
      <c r="W606" t="s">
        <v>97</v>
      </c>
      <c r="X606">
        <v>1</v>
      </c>
      <c r="Y606" t="s">
        <v>97</v>
      </c>
      <c r="Z606" s="38">
        <v>40932.545636574076</v>
      </c>
      <c r="AA606" t="s">
        <v>114</v>
      </c>
      <c r="AB606" t="s">
        <v>97</v>
      </c>
    </row>
    <row r="607" spans="1:28" x14ac:dyDescent="0.3">
      <c r="A607" s="40">
        <v>696</v>
      </c>
      <c r="B607" s="8">
        <v>42</v>
      </c>
      <c r="C607" s="8">
        <v>13</v>
      </c>
      <c r="D607" s="8">
        <v>0</v>
      </c>
      <c r="E607" t="s">
        <v>130</v>
      </c>
      <c r="F607">
        <v>4085027</v>
      </c>
      <c r="G607" s="37" t="s">
        <v>124</v>
      </c>
      <c r="H607" t="s">
        <v>26</v>
      </c>
      <c r="I607" t="s">
        <v>26</v>
      </c>
      <c r="J607" t="s">
        <v>132</v>
      </c>
      <c r="K607" t="s">
        <v>107</v>
      </c>
      <c r="L607" t="s">
        <v>97</v>
      </c>
      <c r="M607" t="s">
        <v>99</v>
      </c>
      <c r="N607" t="s">
        <v>118</v>
      </c>
      <c r="O607" t="s">
        <v>109</v>
      </c>
      <c r="P607" t="s">
        <v>97</v>
      </c>
      <c r="Q607" t="s">
        <v>146</v>
      </c>
      <c r="R607" t="s">
        <v>146</v>
      </c>
      <c r="S607" t="s">
        <v>146</v>
      </c>
      <c r="T607" t="s">
        <v>240</v>
      </c>
      <c r="U607" t="s">
        <v>315</v>
      </c>
      <c r="V607" t="s">
        <v>97</v>
      </c>
      <c r="W607" t="s">
        <v>97</v>
      </c>
      <c r="X607">
        <v>1</v>
      </c>
      <c r="Y607" t="s">
        <v>97</v>
      </c>
      <c r="Z607" s="38">
        <v>40988.369479166664</v>
      </c>
      <c r="AA607" t="s">
        <v>114</v>
      </c>
      <c r="AB607" t="s">
        <v>97</v>
      </c>
    </row>
    <row r="608" spans="1:28" x14ac:dyDescent="0.3">
      <c r="A608" s="40">
        <v>698</v>
      </c>
      <c r="B608" s="8">
        <v>10</v>
      </c>
      <c r="C608" s="8">
        <v>7</v>
      </c>
      <c r="D608" s="8">
        <v>0</v>
      </c>
      <c r="E608" t="s">
        <v>148</v>
      </c>
      <c r="F608">
        <v>146658032</v>
      </c>
      <c r="G608" s="37" t="s">
        <v>133</v>
      </c>
      <c r="H608" t="s">
        <v>25</v>
      </c>
      <c r="I608" t="s">
        <v>226</v>
      </c>
      <c r="J608" t="s">
        <v>106</v>
      </c>
      <c r="K608" t="s">
        <v>107</v>
      </c>
      <c r="L608" t="s">
        <v>97</v>
      </c>
      <c r="M608" t="s">
        <v>108</v>
      </c>
      <c r="N608" t="s">
        <v>100</v>
      </c>
      <c r="O608" t="s">
        <v>109</v>
      </c>
      <c r="P608" t="s">
        <v>390</v>
      </c>
      <c r="Q608" t="s">
        <v>391</v>
      </c>
      <c r="R608">
        <v>438</v>
      </c>
      <c r="S608" t="s">
        <v>362</v>
      </c>
      <c r="T608" t="s">
        <v>122</v>
      </c>
      <c r="U608" t="s">
        <v>160</v>
      </c>
      <c r="V608" t="s">
        <v>97</v>
      </c>
      <c r="W608" t="s">
        <v>142</v>
      </c>
      <c r="X608">
        <v>1</v>
      </c>
      <c r="Y608" t="s">
        <v>97</v>
      </c>
      <c r="Z608" s="38">
        <v>43167.567754629628</v>
      </c>
      <c r="AA608" t="s">
        <v>128</v>
      </c>
      <c r="AB608" t="s">
        <v>97</v>
      </c>
    </row>
    <row r="609" spans="1:28" x14ac:dyDescent="0.3">
      <c r="A609" s="40">
        <v>699</v>
      </c>
      <c r="B609" s="8">
        <v>10</v>
      </c>
      <c r="C609" s="8">
        <v>7</v>
      </c>
      <c r="D609" s="8">
        <v>39</v>
      </c>
      <c r="E609" t="s">
        <v>375</v>
      </c>
      <c r="F609">
        <v>146656927</v>
      </c>
      <c r="G609" s="37" t="s">
        <v>133</v>
      </c>
      <c r="H609" t="s">
        <v>25</v>
      </c>
      <c r="I609" t="s">
        <v>134</v>
      </c>
      <c r="J609" t="s">
        <v>106</v>
      </c>
      <c r="K609" t="s">
        <v>107</v>
      </c>
      <c r="L609" t="s">
        <v>97</v>
      </c>
      <c r="M609" t="s">
        <v>108</v>
      </c>
      <c r="N609" t="s">
        <v>100</v>
      </c>
      <c r="O609" t="s">
        <v>109</v>
      </c>
      <c r="P609">
        <v>438</v>
      </c>
      <c r="Q609" t="s">
        <v>161</v>
      </c>
      <c r="R609">
        <v>438</v>
      </c>
      <c r="S609" t="s">
        <v>362</v>
      </c>
      <c r="T609" t="s">
        <v>122</v>
      </c>
      <c r="U609" t="s">
        <v>160</v>
      </c>
      <c r="V609" t="s">
        <v>97</v>
      </c>
      <c r="W609" t="s">
        <v>142</v>
      </c>
      <c r="X609">
        <v>1</v>
      </c>
      <c r="Y609" t="s">
        <v>97</v>
      </c>
      <c r="Z609" s="38">
        <v>43277.554224537038</v>
      </c>
      <c r="AA609" t="s">
        <v>128</v>
      </c>
      <c r="AB609" t="s">
        <v>97</v>
      </c>
    </row>
    <row r="610" spans="1:28" x14ac:dyDescent="0.3">
      <c r="A610" s="40">
        <v>701</v>
      </c>
      <c r="B610" s="8">
        <v>10</v>
      </c>
      <c r="C610" s="8">
        <v>7</v>
      </c>
      <c r="D610" s="8">
        <v>0</v>
      </c>
      <c r="E610" t="s">
        <v>148</v>
      </c>
      <c r="F610">
        <v>146660665</v>
      </c>
      <c r="G610" s="37" t="s">
        <v>133</v>
      </c>
      <c r="H610" t="s">
        <v>25</v>
      </c>
      <c r="I610" t="s">
        <v>134</v>
      </c>
      <c r="J610" t="s">
        <v>106</v>
      </c>
      <c r="K610" t="s">
        <v>107</v>
      </c>
      <c r="L610" t="s">
        <v>97</v>
      </c>
      <c r="M610" t="s">
        <v>108</v>
      </c>
      <c r="N610" t="s">
        <v>100</v>
      </c>
      <c r="O610" t="s">
        <v>109</v>
      </c>
      <c r="P610" t="s">
        <v>390</v>
      </c>
      <c r="Q610" t="s">
        <v>391</v>
      </c>
      <c r="R610">
        <v>438</v>
      </c>
      <c r="S610" t="s">
        <v>362</v>
      </c>
      <c r="T610" t="s">
        <v>122</v>
      </c>
      <c r="U610" t="s">
        <v>160</v>
      </c>
      <c r="V610" t="s">
        <v>97</v>
      </c>
      <c r="W610" t="s">
        <v>142</v>
      </c>
      <c r="X610">
        <v>1</v>
      </c>
      <c r="Y610" t="s">
        <v>97</v>
      </c>
      <c r="Z610" s="38">
        <v>43167.568124999998</v>
      </c>
      <c r="AA610" t="s">
        <v>128</v>
      </c>
      <c r="AB610" t="s">
        <v>97</v>
      </c>
    </row>
    <row r="611" spans="1:28" x14ac:dyDescent="0.3">
      <c r="A611" s="40">
        <v>702</v>
      </c>
      <c r="B611" s="8">
        <v>30</v>
      </c>
      <c r="C611" s="8">
        <v>10</v>
      </c>
      <c r="D611" s="8">
        <v>0</v>
      </c>
      <c r="E611" t="s">
        <v>97</v>
      </c>
      <c r="F611">
        <v>65501719422</v>
      </c>
      <c r="G611" s="37" t="s">
        <v>133</v>
      </c>
      <c r="H611" t="s">
        <v>25</v>
      </c>
      <c r="I611" t="s">
        <v>208</v>
      </c>
      <c r="J611" t="s">
        <v>154</v>
      </c>
      <c r="K611" t="s">
        <v>97</v>
      </c>
      <c r="L611" t="s">
        <v>97</v>
      </c>
      <c r="M611" t="s">
        <v>99</v>
      </c>
      <c r="N611" t="s">
        <v>100</v>
      </c>
      <c r="O611" t="s">
        <v>116</v>
      </c>
      <c r="P611" t="s">
        <v>97</v>
      </c>
      <c r="Q611" t="s">
        <v>120</v>
      </c>
      <c r="R611" t="s">
        <v>149</v>
      </c>
      <c r="S611">
        <v>177</v>
      </c>
      <c r="T611" t="s">
        <v>151</v>
      </c>
      <c r="U611" t="s">
        <v>97</v>
      </c>
      <c r="V611" t="s">
        <v>97</v>
      </c>
      <c r="W611" t="s">
        <v>97</v>
      </c>
      <c r="X611">
        <v>1</v>
      </c>
      <c r="Y611" t="s">
        <v>97</v>
      </c>
      <c r="Z611" s="38">
        <v>40499.37091435185</v>
      </c>
      <c r="AA611" t="s">
        <v>317</v>
      </c>
      <c r="AB611" t="s">
        <v>97</v>
      </c>
    </row>
    <row r="612" spans="1:28" x14ac:dyDescent="0.3">
      <c r="A612" s="40">
        <v>703</v>
      </c>
      <c r="B612" s="8">
        <v>3</v>
      </c>
      <c r="C612" s="8">
        <v>10</v>
      </c>
      <c r="D612" s="8">
        <v>0</v>
      </c>
      <c r="E612" t="s">
        <v>148</v>
      </c>
      <c r="F612">
        <v>65501724725</v>
      </c>
      <c r="G612" s="37" t="s">
        <v>104</v>
      </c>
      <c r="H612" t="s">
        <v>24</v>
      </c>
      <c r="I612" t="s">
        <v>235</v>
      </c>
      <c r="J612" t="s">
        <v>233</v>
      </c>
      <c r="K612" t="s">
        <v>234</v>
      </c>
      <c r="L612" t="s">
        <v>97</v>
      </c>
      <c r="M612" t="s">
        <v>108</v>
      </c>
      <c r="N612" t="s">
        <v>100</v>
      </c>
      <c r="O612" t="s">
        <v>116</v>
      </c>
      <c r="P612" t="s">
        <v>97</v>
      </c>
      <c r="Q612" t="s">
        <v>120</v>
      </c>
      <c r="R612" t="s">
        <v>149</v>
      </c>
      <c r="S612">
        <v>177</v>
      </c>
      <c r="T612" t="s">
        <v>151</v>
      </c>
      <c r="U612" t="s">
        <v>233</v>
      </c>
      <c r="V612" t="s">
        <v>97</v>
      </c>
      <c r="W612" t="s">
        <v>97</v>
      </c>
      <c r="X612">
        <v>1</v>
      </c>
      <c r="Y612" t="s">
        <v>97</v>
      </c>
      <c r="Z612" s="38">
        <v>42151.51190972222</v>
      </c>
      <c r="AA612" t="s">
        <v>114</v>
      </c>
      <c r="AB612" t="s">
        <v>97</v>
      </c>
    </row>
    <row r="613" spans="1:28" x14ac:dyDescent="0.3">
      <c r="A613" s="40">
        <v>704</v>
      </c>
      <c r="B613" s="8">
        <v>3</v>
      </c>
      <c r="C613" s="8">
        <v>10</v>
      </c>
      <c r="D613" s="8">
        <v>0</v>
      </c>
      <c r="E613" t="s">
        <v>148</v>
      </c>
      <c r="F613">
        <v>65501724696</v>
      </c>
      <c r="G613" s="37" t="s">
        <v>104</v>
      </c>
      <c r="H613" t="s">
        <v>24</v>
      </c>
      <c r="I613" t="s">
        <v>236</v>
      </c>
      <c r="J613" t="s">
        <v>233</v>
      </c>
      <c r="K613" t="s">
        <v>234</v>
      </c>
      <c r="L613" t="s">
        <v>97</v>
      </c>
      <c r="M613" t="s">
        <v>108</v>
      </c>
      <c r="N613" t="s">
        <v>100</v>
      </c>
      <c r="O613" t="s">
        <v>116</v>
      </c>
      <c r="P613" t="s">
        <v>97</v>
      </c>
      <c r="Q613" t="s">
        <v>120</v>
      </c>
      <c r="R613" t="s">
        <v>149</v>
      </c>
      <c r="S613">
        <v>177</v>
      </c>
      <c r="T613" t="s">
        <v>151</v>
      </c>
      <c r="U613" t="s">
        <v>233</v>
      </c>
      <c r="V613" t="s">
        <v>97</v>
      </c>
      <c r="W613" t="s">
        <v>97</v>
      </c>
      <c r="X613">
        <v>1</v>
      </c>
      <c r="Y613" t="s">
        <v>97</v>
      </c>
      <c r="Z613" s="38">
        <v>42151.512002314812</v>
      </c>
      <c r="AA613" t="s">
        <v>114</v>
      </c>
      <c r="AB613" t="s">
        <v>97</v>
      </c>
    </row>
    <row r="614" spans="1:28" x14ac:dyDescent="0.3">
      <c r="A614" s="40">
        <v>705</v>
      </c>
      <c r="B614" s="8">
        <v>30</v>
      </c>
      <c r="C614" s="8">
        <v>7</v>
      </c>
      <c r="D614" s="8">
        <v>0</v>
      </c>
      <c r="E614" t="s">
        <v>148</v>
      </c>
      <c r="F614">
        <v>147146426</v>
      </c>
      <c r="G614" s="37" t="s">
        <v>133</v>
      </c>
      <c r="H614" t="s">
        <v>25</v>
      </c>
      <c r="I614" t="s">
        <v>392</v>
      </c>
      <c r="J614" t="s">
        <v>125</v>
      </c>
      <c r="K614" t="s">
        <v>107</v>
      </c>
      <c r="L614" t="s">
        <v>97</v>
      </c>
      <c r="M614" t="s">
        <v>108</v>
      </c>
      <c r="N614" t="s">
        <v>100</v>
      </c>
      <c r="O614" t="s">
        <v>109</v>
      </c>
      <c r="P614" t="s">
        <v>97</v>
      </c>
      <c r="Q614" t="s">
        <v>120</v>
      </c>
      <c r="R614">
        <v>833</v>
      </c>
      <c r="S614" t="s">
        <v>227</v>
      </c>
      <c r="T614" t="s">
        <v>122</v>
      </c>
      <c r="U614" t="s">
        <v>238</v>
      </c>
      <c r="V614" t="s">
        <v>97</v>
      </c>
      <c r="W614" t="s">
        <v>113</v>
      </c>
      <c r="X614">
        <v>1</v>
      </c>
      <c r="Y614" t="s">
        <v>97</v>
      </c>
      <c r="Z614" s="38">
        <v>41962.449826388889</v>
      </c>
      <c r="AA614" t="s">
        <v>114</v>
      </c>
      <c r="AB614" t="s">
        <v>97</v>
      </c>
    </row>
    <row r="615" spans="1:28" x14ac:dyDescent="0.3">
      <c r="A615" s="40">
        <v>708</v>
      </c>
      <c r="B615" s="8">
        <v>3</v>
      </c>
      <c r="C615" s="8">
        <v>16</v>
      </c>
      <c r="D615" s="8">
        <v>0</v>
      </c>
      <c r="E615" t="s">
        <v>148</v>
      </c>
      <c r="F615">
        <v>5507181</v>
      </c>
      <c r="G615" s="37" t="s">
        <v>124</v>
      </c>
      <c r="H615" t="s">
        <v>26</v>
      </c>
      <c r="I615" t="s">
        <v>26</v>
      </c>
      <c r="J615" t="s">
        <v>233</v>
      </c>
      <c r="K615" t="s">
        <v>234</v>
      </c>
      <c r="L615" t="s">
        <v>97</v>
      </c>
      <c r="M615" t="s">
        <v>108</v>
      </c>
      <c r="N615" t="s">
        <v>118</v>
      </c>
      <c r="O615" t="s">
        <v>116</v>
      </c>
      <c r="P615" t="s">
        <v>97</v>
      </c>
      <c r="Q615" t="s">
        <v>146</v>
      </c>
      <c r="R615" t="s">
        <v>146</v>
      </c>
      <c r="S615" t="s">
        <v>97</v>
      </c>
      <c r="T615" t="s">
        <v>393</v>
      </c>
      <c r="U615" t="s">
        <v>233</v>
      </c>
      <c r="V615" t="s">
        <v>97</v>
      </c>
      <c r="W615" t="s">
        <v>97</v>
      </c>
      <c r="X615">
        <v>1</v>
      </c>
      <c r="Y615" t="s">
        <v>97</v>
      </c>
      <c r="Z615" s="38">
        <v>42151.513888888891</v>
      </c>
      <c r="AA615" t="s">
        <v>114</v>
      </c>
      <c r="AB615" t="s">
        <v>97</v>
      </c>
    </row>
    <row r="616" spans="1:28" x14ac:dyDescent="0.3">
      <c r="A616" s="40">
        <v>709</v>
      </c>
      <c r="B616" s="8">
        <v>21</v>
      </c>
      <c r="C616" s="8">
        <v>8</v>
      </c>
      <c r="D616" s="8">
        <v>0</v>
      </c>
      <c r="E616" t="s">
        <v>148</v>
      </c>
      <c r="F616">
        <v>4029611274</v>
      </c>
      <c r="G616" s="37" t="s">
        <v>129</v>
      </c>
      <c r="H616" t="s">
        <v>19</v>
      </c>
      <c r="I616" t="s">
        <v>131</v>
      </c>
      <c r="J616" t="s">
        <v>251</v>
      </c>
      <c r="K616" t="s">
        <v>107</v>
      </c>
      <c r="L616" t="s">
        <v>97</v>
      </c>
      <c r="M616" t="s">
        <v>108</v>
      </c>
      <c r="N616" t="s">
        <v>100</v>
      </c>
      <c r="O616" t="s">
        <v>109</v>
      </c>
      <c r="P616">
        <v>11</v>
      </c>
      <c r="Q616" t="s">
        <v>120</v>
      </c>
      <c r="R616" t="s">
        <v>169</v>
      </c>
      <c r="S616" t="s">
        <v>227</v>
      </c>
      <c r="T616" t="s">
        <v>170</v>
      </c>
      <c r="U616" t="s">
        <v>175</v>
      </c>
      <c r="V616" t="s">
        <v>97</v>
      </c>
      <c r="W616" t="s">
        <v>145</v>
      </c>
      <c r="X616">
        <v>1</v>
      </c>
      <c r="Y616" t="s">
        <v>97</v>
      </c>
      <c r="Z616" s="38">
        <v>41961.609270833331</v>
      </c>
      <c r="AA616" t="s">
        <v>114</v>
      </c>
      <c r="AB616" t="s">
        <v>97</v>
      </c>
    </row>
    <row r="617" spans="1:28" x14ac:dyDescent="0.3">
      <c r="A617" s="40">
        <v>710</v>
      </c>
      <c r="B617" s="8">
        <v>12</v>
      </c>
      <c r="C617" s="8">
        <v>8</v>
      </c>
      <c r="D617" s="8">
        <v>0</v>
      </c>
      <c r="E617" t="s">
        <v>148</v>
      </c>
      <c r="F617">
        <v>4029611233</v>
      </c>
      <c r="G617" s="37" t="s">
        <v>129</v>
      </c>
      <c r="H617" t="s">
        <v>19</v>
      </c>
      <c r="I617" t="s">
        <v>131</v>
      </c>
      <c r="J617" t="s">
        <v>251</v>
      </c>
      <c r="K617" t="s">
        <v>107</v>
      </c>
      <c r="L617" t="s">
        <v>97</v>
      </c>
      <c r="M617" t="s">
        <v>108</v>
      </c>
      <c r="N617" t="s">
        <v>100</v>
      </c>
      <c r="O617" t="s">
        <v>109</v>
      </c>
      <c r="P617">
        <v>11</v>
      </c>
      <c r="Q617" t="s">
        <v>120</v>
      </c>
      <c r="R617" t="s">
        <v>169</v>
      </c>
      <c r="S617" t="s">
        <v>227</v>
      </c>
      <c r="T617" t="s">
        <v>170</v>
      </c>
      <c r="U617" t="s">
        <v>189</v>
      </c>
      <c r="V617" t="s">
        <v>97</v>
      </c>
      <c r="W617" t="s">
        <v>145</v>
      </c>
      <c r="X617">
        <v>1</v>
      </c>
      <c r="Y617" t="s">
        <v>97</v>
      </c>
      <c r="Z617" s="38">
        <v>42147.57439814815</v>
      </c>
      <c r="AA617" t="s">
        <v>114</v>
      </c>
      <c r="AB617" t="s">
        <v>97</v>
      </c>
    </row>
    <row r="618" spans="1:28" x14ac:dyDescent="0.3">
      <c r="A618" s="40">
        <v>712</v>
      </c>
      <c r="B618" s="8">
        <v>11</v>
      </c>
      <c r="C618" s="8">
        <v>8</v>
      </c>
      <c r="D618" s="8">
        <v>0</v>
      </c>
      <c r="E618" t="s">
        <v>148</v>
      </c>
      <c r="F618">
        <v>4029611258</v>
      </c>
      <c r="G618" s="37" t="s">
        <v>129</v>
      </c>
      <c r="H618" t="s">
        <v>19</v>
      </c>
      <c r="I618" t="s">
        <v>131</v>
      </c>
      <c r="J618" t="s">
        <v>251</v>
      </c>
      <c r="K618" t="s">
        <v>107</v>
      </c>
      <c r="L618" t="s">
        <v>97</v>
      </c>
      <c r="M618" t="s">
        <v>108</v>
      </c>
      <c r="N618" t="s">
        <v>100</v>
      </c>
      <c r="O618" t="s">
        <v>109</v>
      </c>
      <c r="P618">
        <v>11</v>
      </c>
      <c r="Q618" t="s">
        <v>120</v>
      </c>
      <c r="R618" t="s">
        <v>169</v>
      </c>
      <c r="S618" t="s">
        <v>227</v>
      </c>
      <c r="T618" t="s">
        <v>170</v>
      </c>
      <c r="U618" t="s">
        <v>294</v>
      </c>
      <c r="V618" t="s">
        <v>97</v>
      </c>
      <c r="W618" t="s">
        <v>145</v>
      </c>
      <c r="X618">
        <v>1</v>
      </c>
      <c r="Y618" t="s">
        <v>97</v>
      </c>
      <c r="Z618" s="38">
        <v>42147.552928240744</v>
      </c>
      <c r="AA618" t="s">
        <v>114</v>
      </c>
      <c r="AB618" t="s">
        <v>97</v>
      </c>
    </row>
    <row r="619" spans="1:28" x14ac:dyDescent="0.3">
      <c r="A619" s="40">
        <v>714</v>
      </c>
      <c r="B619" s="8">
        <v>38</v>
      </c>
      <c r="C619" s="8">
        <v>8</v>
      </c>
      <c r="D619" s="8">
        <v>0</v>
      </c>
      <c r="E619" t="s">
        <v>148</v>
      </c>
      <c r="F619">
        <v>4029611290</v>
      </c>
      <c r="G619" s="37" t="s">
        <v>129</v>
      </c>
      <c r="H619" t="s">
        <v>19</v>
      </c>
      <c r="I619" t="s">
        <v>19</v>
      </c>
      <c r="J619" t="s">
        <v>394</v>
      </c>
      <c r="K619" t="s">
        <v>107</v>
      </c>
      <c r="L619" t="s">
        <v>97</v>
      </c>
      <c r="M619" t="s">
        <v>108</v>
      </c>
      <c r="N619" t="s">
        <v>100</v>
      </c>
      <c r="O619" t="s">
        <v>109</v>
      </c>
      <c r="P619" t="s">
        <v>97</v>
      </c>
      <c r="Q619" t="s">
        <v>120</v>
      </c>
      <c r="R619" t="s">
        <v>382</v>
      </c>
      <c r="S619">
        <v>1147</v>
      </c>
      <c r="T619" t="s">
        <v>170</v>
      </c>
      <c r="U619" t="s">
        <v>256</v>
      </c>
      <c r="V619" t="s">
        <v>97</v>
      </c>
      <c r="W619" t="s">
        <v>97</v>
      </c>
      <c r="X619">
        <v>1</v>
      </c>
      <c r="Y619" t="s">
        <v>97</v>
      </c>
      <c r="Z619" s="38">
        <v>42146.741122685184</v>
      </c>
      <c r="AA619" t="s">
        <v>114</v>
      </c>
      <c r="AB619" t="s">
        <v>97</v>
      </c>
    </row>
    <row r="620" spans="1:28" x14ac:dyDescent="0.3">
      <c r="A620" s="40">
        <v>715</v>
      </c>
      <c r="B620" s="8">
        <v>10</v>
      </c>
      <c r="C620" s="8">
        <v>7</v>
      </c>
      <c r="D620" s="8">
        <v>39</v>
      </c>
      <c r="E620" t="s">
        <v>375</v>
      </c>
      <c r="F620">
        <v>147277172</v>
      </c>
      <c r="G620" s="37" t="s">
        <v>127</v>
      </c>
      <c r="H620" t="s">
        <v>18</v>
      </c>
      <c r="I620" t="s">
        <v>18</v>
      </c>
      <c r="J620" t="s">
        <v>162</v>
      </c>
      <c r="K620" t="s">
        <v>107</v>
      </c>
      <c r="L620" t="s">
        <v>97</v>
      </c>
      <c r="M620" t="s">
        <v>108</v>
      </c>
      <c r="N620" t="s">
        <v>100</v>
      </c>
      <c r="O620" t="s">
        <v>109</v>
      </c>
      <c r="P620" t="s">
        <v>97</v>
      </c>
      <c r="Q620" t="s">
        <v>120</v>
      </c>
      <c r="R620">
        <v>833</v>
      </c>
      <c r="S620" t="s">
        <v>227</v>
      </c>
      <c r="T620" t="s">
        <v>122</v>
      </c>
      <c r="U620" t="s">
        <v>160</v>
      </c>
      <c r="V620" t="s">
        <v>97</v>
      </c>
      <c r="W620" t="s">
        <v>113</v>
      </c>
      <c r="X620">
        <v>1</v>
      </c>
      <c r="Y620" t="s">
        <v>97</v>
      </c>
      <c r="Z620" s="38">
        <v>42146.705254629633</v>
      </c>
      <c r="AA620" t="s">
        <v>114</v>
      </c>
      <c r="AB620" t="s">
        <v>97</v>
      </c>
    </row>
    <row r="621" spans="1:28" x14ac:dyDescent="0.3">
      <c r="A621" s="40">
        <v>716</v>
      </c>
      <c r="B621" s="8">
        <v>10</v>
      </c>
      <c r="C621" s="8">
        <v>7</v>
      </c>
      <c r="D621" s="8">
        <v>39</v>
      </c>
      <c r="E621" t="s">
        <v>375</v>
      </c>
      <c r="F621">
        <v>147276656</v>
      </c>
      <c r="G621" s="37" t="s">
        <v>104</v>
      </c>
      <c r="H621" t="s">
        <v>24</v>
      </c>
      <c r="I621" t="s">
        <v>105</v>
      </c>
      <c r="J621" t="s">
        <v>106</v>
      </c>
      <c r="K621" t="s">
        <v>107</v>
      </c>
      <c r="L621" t="s">
        <v>97</v>
      </c>
      <c r="M621" t="s">
        <v>108</v>
      </c>
      <c r="N621" t="s">
        <v>100</v>
      </c>
      <c r="O621" t="s">
        <v>109</v>
      </c>
      <c r="P621">
        <v>438</v>
      </c>
      <c r="Q621" t="s">
        <v>120</v>
      </c>
      <c r="R621">
        <v>438</v>
      </c>
      <c r="S621" t="s">
        <v>227</v>
      </c>
      <c r="T621" t="s">
        <v>122</v>
      </c>
      <c r="U621" t="s">
        <v>160</v>
      </c>
      <c r="V621" t="s">
        <v>97</v>
      </c>
      <c r="W621" t="s">
        <v>113</v>
      </c>
      <c r="X621">
        <v>1</v>
      </c>
      <c r="Y621" t="s">
        <v>97</v>
      </c>
      <c r="Z621" s="38">
        <v>43277.55395833333</v>
      </c>
      <c r="AA621" t="s">
        <v>128</v>
      </c>
      <c r="AB621" t="s">
        <v>97</v>
      </c>
    </row>
    <row r="622" spans="1:28" x14ac:dyDescent="0.3">
      <c r="A622" s="40">
        <v>717</v>
      </c>
      <c r="B622" s="8">
        <v>53</v>
      </c>
      <c r="C622" s="8">
        <v>7</v>
      </c>
      <c r="D622" s="8">
        <v>0</v>
      </c>
      <c r="E622" t="s">
        <v>148</v>
      </c>
      <c r="F622">
        <v>147444664</v>
      </c>
      <c r="G622" s="37" t="s">
        <v>127</v>
      </c>
      <c r="H622" t="s">
        <v>18</v>
      </c>
      <c r="I622" t="s">
        <v>18</v>
      </c>
      <c r="J622" t="s">
        <v>395</v>
      </c>
      <c r="K622" t="s">
        <v>107</v>
      </c>
      <c r="L622" t="s">
        <v>97</v>
      </c>
      <c r="M622" t="s">
        <v>108</v>
      </c>
      <c r="N622" t="s">
        <v>100</v>
      </c>
      <c r="O622" t="s">
        <v>109</v>
      </c>
      <c r="P622" t="s">
        <v>97</v>
      </c>
      <c r="Q622" t="s">
        <v>120</v>
      </c>
      <c r="R622">
        <v>833</v>
      </c>
      <c r="S622" t="s">
        <v>227</v>
      </c>
      <c r="T622" t="s">
        <v>122</v>
      </c>
      <c r="U622" t="s">
        <v>172</v>
      </c>
      <c r="V622" t="s">
        <v>97</v>
      </c>
      <c r="W622" t="s">
        <v>396</v>
      </c>
      <c r="X622">
        <v>1</v>
      </c>
      <c r="Y622" t="s">
        <v>97</v>
      </c>
      <c r="Z622" s="38">
        <v>42760.547129629631</v>
      </c>
      <c r="AA622" t="s">
        <v>114</v>
      </c>
      <c r="AB622" t="s">
        <v>97</v>
      </c>
    </row>
    <row r="623" spans="1:28" x14ac:dyDescent="0.3">
      <c r="A623" s="40">
        <v>718</v>
      </c>
      <c r="B623" s="8">
        <v>53</v>
      </c>
      <c r="C623" s="8">
        <v>7</v>
      </c>
      <c r="D623" s="8">
        <v>66</v>
      </c>
      <c r="E623" t="s">
        <v>397</v>
      </c>
      <c r="F623">
        <v>147441916</v>
      </c>
      <c r="G623" s="37" t="s">
        <v>104</v>
      </c>
      <c r="H623" t="s">
        <v>24</v>
      </c>
      <c r="I623" t="s">
        <v>105</v>
      </c>
      <c r="J623" t="s">
        <v>106</v>
      </c>
      <c r="K623" t="s">
        <v>107</v>
      </c>
      <c r="L623" t="s">
        <v>97</v>
      </c>
      <c r="M623" t="s">
        <v>108</v>
      </c>
      <c r="N623" t="s">
        <v>100</v>
      </c>
      <c r="O623" t="s">
        <v>109</v>
      </c>
      <c r="P623">
        <v>4442</v>
      </c>
      <c r="Q623" t="s">
        <v>120</v>
      </c>
      <c r="R623">
        <v>4442</v>
      </c>
      <c r="S623" t="s">
        <v>398</v>
      </c>
      <c r="T623" t="s">
        <v>122</v>
      </c>
      <c r="U623" t="s">
        <v>172</v>
      </c>
      <c r="V623" t="s">
        <v>97</v>
      </c>
      <c r="W623" t="s">
        <v>113</v>
      </c>
      <c r="X623">
        <v>1</v>
      </c>
      <c r="Y623" t="s">
        <v>97</v>
      </c>
      <c r="Z623" s="38">
        <v>43277.600925925923</v>
      </c>
      <c r="AA623" t="s">
        <v>128</v>
      </c>
      <c r="AB623" t="s">
        <v>97</v>
      </c>
    </row>
    <row r="624" spans="1:28" x14ac:dyDescent="0.3">
      <c r="A624" s="40">
        <v>720</v>
      </c>
      <c r="B624" s="8">
        <v>22</v>
      </c>
      <c r="C624" s="8">
        <v>13</v>
      </c>
      <c r="D624" s="8">
        <v>0</v>
      </c>
      <c r="E624" t="s">
        <v>130</v>
      </c>
      <c r="F624">
        <v>4086589</v>
      </c>
      <c r="G624" s="37" t="s">
        <v>124</v>
      </c>
      <c r="H624" t="s">
        <v>26</v>
      </c>
      <c r="I624" t="s">
        <v>26</v>
      </c>
      <c r="J624" t="s">
        <v>201</v>
      </c>
      <c r="K624" t="s">
        <v>107</v>
      </c>
      <c r="L624" t="s">
        <v>97</v>
      </c>
      <c r="M624" t="s">
        <v>99</v>
      </c>
      <c r="N624" t="s">
        <v>118</v>
      </c>
      <c r="O624" t="s">
        <v>109</v>
      </c>
      <c r="P624" t="s">
        <v>97</v>
      </c>
      <c r="Q624" t="s">
        <v>146</v>
      </c>
      <c r="R624" t="s">
        <v>97</v>
      </c>
      <c r="S624" t="s">
        <v>97</v>
      </c>
      <c r="T624" t="s">
        <v>240</v>
      </c>
      <c r="U624" t="s">
        <v>275</v>
      </c>
      <c r="V624" t="s">
        <v>97</v>
      </c>
      <c r="W624" t="s">
        <v>97</v>
      </c>
      <c r="X624">
        <v>1</v>
      </c>
      <c r="Y624" t="s">
        <v>97</v>
      </c>
      <c r="Z624" s="38">
        <v>40765.655138888891</v>
      </c>
      <c r="AA624" t="s">
        <v>114</v>
      </c>
      <c r="AB624" t="s">
        <v>97</v>
      </c>
    </row>
    <row r="625" spans="1:28" x14ac:dyDescent="0.3">
      <c r="A625" s="40">
        <v>723</v>
      </c>
      <c r="B625" s="8">
        <v>53</v>
      </c>
      <c r="C625" s="8">
        <v>7</v>
      </c>
      <c r="D625" s="8">
        <v>66</v>
      </c>
      <c r="E625" t="s">
        <v>397</v>
      </c>
      <c r="F625">
        <v>147444737</v>
      </c>
      <c r="G625" s="37" t="s">
        <v>133</v>
      </c>
      <c r="H625" t="s">
        <v>25</v>
      </c>
      <c r="I625" t="s">
        <v>134</v>
      </c>
      <c r="J625" t="s">
        <v>106</v>
      </c>
      <c r="K625" t="s">
        <v>107</v>
      </c>
      <c r="L625" t="s">
        <v>97</v>
      </c>
      <c r="M625" t="s">
        <v>108</v>
      </c>
      <c r="N625" t="s">
        <v>100</v>
      </c>
      <c r="O625" t="s">
        <v>109</v>
      </c>
      <c r="P625" t="s">
        <v>97</v>
      </c>
      <c r="Q625" t="s">
        <v>120</v>
      </c>
      <c r="R625">
        <v>833</v>
      </c>
      <c r="S625" t="s">
        <v>343</v>
      </c>
      <c r="T625" t="s">
        <v>122</v>
      </c>
      <c r="U625" t="s">
        <v>172</v>
      </c>
      <c r="V625" t="s">
        <v>97</v>
      </c>
      <c r="W625" t="s">
        <v>167</v>
      </c>
      <c r="X625">
        <v>1</v>
      </c>
      <c r="Y625" t="s">
        <v>97</v>
      </c>
      <c r="Z625" s="38">
        <v>42548.477465277778</v>
      </c>
      <c r="AA625" t="s">
        <v>114</v>
      </c>
      <c r="AB625" t="s">
        <v>97</v>
      </c>
    </row>
    <row r="626" spans="1:28" x14ac:dyDescent="0.3">
      <c r="A626" s="40">
        <v>724</v>
      </c>
      <c r="B626" s="8">
        <v>6</v>
      </c>
      <c r="C626" s="8">
        <v>7</v>
      </c>
      <c r="D626" s="8">
        <v>0</v>
      </c>
      <c r="E626" t="s">
        <v>97</v>
      </c>
      <c r="F626">
        <v>449230669</v>
      </c>
      <c r="G626" s="37" t="s">
        <v>104</v>
      </c>
      <c r="H626" t="s">
        <v>24</v>
      </c>
      <c r="I626" t="s">
        <v>105</v>
      </c>
      <c r="J626" t="s">
        <v>106</v>
      </c>
      <c r="K626" t="s">
        <v>97</v>
      </c>
      <c r="L626" t="s">
        <v>97</v>
      </c>
      <c r="M626" t="s">
        <v>99</v>
      </c>
      <c r="N626" t="s">
        <v>100</v>
      </c>
      <c r="O626" t="s">
        <v>116</v>
      </c>
      <c r="P626" t="s">
        <v>97</v>
      </c>
      <c r="Q626" t="s">
        <v>120</v>
      </c>
      <c r="R626" t="s">
        <v>399</v>
      </c>
      <c r="S626">
        <v>4492</v>
      </c>
      <c r="T626" t="s">
        <v>122</v>
      </c>
      <c r="U626" t="s">
        <v>97</v>
      </c>
      <c r="V626" t="s">
        <v>97</v>
      </c>
      <c r="W626" t="s">
        <v>97</v>
      </c>
      <c r="X626">
        <v>1</v>
      </c>
      <c r="Y626" t="s">
        <v>97</v>
      </c>
      <c r="Z626" s="38">
        <v>40491.333333333336</v>
      </c>
      <c r="AA626" t="s">
        <v>102</v>
      </c>
      <c r="AB626" t="s">
        <v>97</v>
      </c>
    </row>
    <row r="627" spans="1:28" x14ac:dyDescent="0.3">
      <c r="A627" s="40">
        <v>725</v>
      </c>
      <c r="B627" s="8">
        <v>16</v>
      </c>
      <c r="C627" s="8">
        <v>8</v>
      </c>
      <c r="D627" s="8">
        <v>0</v>
      </c>
      <c r="E627" t="s">
        <v>148</v>
      </c>
      <c r="F627">
        <v>4029611456</v>
      </c>
      <c r="G627" s="37" t="s">
        <v>129</v>
      </c>
      <c r="H627" t="s">
        <v>19</v>
      </c>
      <c r="I627" t="s">
        <v>131</v>
      </c>
      <c r="J627" t="s">
        <v>251</v>
      </c>
      <c r="K627" t="s">
        <v>107</v>
      </c>
      <c r="L627" t="s">
        <v>97</v>
      </c>
      <c r="M627" t="s">
        <v>108</v>
      </c>
      <c r="N627" t="s">
        <v>100</v>
      </c>
      <c r="O627" t="s">
        <v>109</v>
      </c>
      <c r="P627">
        <v>11</v>
      </c>
      <c r="Q627" t="s">
        <v>120</v>
      </c>
      <c r="R627" t="s">
        <v>169</v>
      </c>
      <c r="S627" t="s">
        <v>227</v>
      </c>
      <c r="T627" t="s">
        <v>170</v>
      </c>
      <c r="U627" t="s">
        <v>112</v>
      </c>
      <c r="V627" t="s">
        <v>97</v>
      </c>
      <c r="W627" t="s">
        <v>145</v>
      </c>
      <c r="X627">
        <v>1</v>
      </c>
      <c r="Y627" t="s">
        <v>97</v>
      </c>
      <c r="Z627" s="38">
        <v>41961.607858796298</v>
      </c>
      <c r="AA627" t="s">
        <v>114</v>
      </c>
      <c r="AB627" t="s">
        <v>97</v>
      </c>
    </row>
    <row r="628" spans="1:28" x14ac:dyDescent="0.3">
      <c r="A628" s="40">
        <v>726</v>
      </c>
      <c r="B628" s="8">
        <v>42</v>
      </c>
      <c r="C628" s="8">
        <v>8</v>
      </c>
      <c r="D628" s="8">
        <v>0</v>
      </c>
      <c r="E628" t="s">
        <v>148</v>
      </c>
      <c r="F628">
        <v>4029611472</v>
      </c>
      <c r="G628" s="37" t="s">
        <v>129</v>
      </c>
      <c r="H628" t="s">
        <v>19</v>
      </c>
      <c r="I628" t="s">
        <v>131</v>
      </c>
      <c r="J628" t="s">
        <v>251</v>
      </c>
      <c r="K628" t="s">
        <v>107</v>
      </c>
      <c r="L628" t="s">
        <v>97</v>
      </c>
      <c r="M628" t="s">
        <v>108</v>
      </c>
      <c r="N628" t="s">
        <v>100</v>
      </c>
      <c r="O628" t="s">
        <v>109</v>
      </c>
      <c r="P628">
        <v>11</v>
      </c>
      <c r="Q628" t="s">
        <v>120</v>
      </c>
      <c r="R628" t="s">
        <v>169</v>
      </c>
      <c r="S628" t="s">
        <v>227</v>
      </c>
      <c r="T628" t="s">
        <v>170</v>
      </c>
      <c r="U628" t="s">
        <v>315</v>
      </c>
      <c r="V628" t="s">
        <v>97</v>
      </c>
      <c r="W628" t="s">
        <v>145</v>
      </c>
      <c r="X628">
        <v>1</v>
      </c>
      <c r="Y628" t="s">
        <v>97</v>
      </c>
      <c r="Z628" s="38">
        <v>41961.663946759261</v>
      </c>
      <c r="AA628" t="s">
        <v>114</v>
      </c>
      <c r="AB628" t="s">
        <v>97</v>
      </c>
    </row>
    <row r="629" spans="1:28" x14ac:dyDescent="0.3">
      <c r="A629" s="40">
        <v>729</v>
      </c>
      <c r="B629" s="8">
        <v>36</v>
      </c>
      <c r="C629" s="8">
        <v>8</v>
      </c>
      <c r="D629" s="8">
        <v>0</v>
      </c>
      <c r="E629" t="s">
        <v>148</v>
      </c>
      <c r="F629">
        <v>4029611431</v>
      </c>
      <c r="G629" s="37" t="s">
        <v>129</v>
      </c>
      <c r="H629" t="s">
        <v>19</v>
      </c>
      <c r="I629" t="s">
        <v>131</v>
      </c>
      <c r="J629" t="s">
        <v>251</v>
      </c>
      <c r="K629" t="s">
        <v>107</v>
      </c>
      <c r="L629" t="s">
        <v>97</v>
      </c>
      <c r="M629" t="s">
        <v>108</v>
      </c>
      <c r="N629" t="s">
        <v>100</v>
      </c>
      <c r="O629" t="s">
        <v>109</v>
      </c>
      <c r="P629">
        <v>11</v>
      </c>
      <c r="Q629" t="s">
        <v>120</v>
      </c>
      <c r="R629" t="s">
        <v>169</v>
      </c>
      <c r="S629" t="s">
        <v>227</v>
      </c>
      <c r="T629" t="s">
        <v>170</v>
      </c>
      <c r="U629" t="s">
        <v>327</v>
      </c>
      <c r="V629" t="s">
        <v>97</v>
      </c>
      <c r="W629" t="s">
        <v>145</v>
      </c>
      <c r="X629">
        <v>1</v>
      </c>
      <c r="Y629" t="s">
        <v>97</v>
      </c>
      <c r="Z629" s="38">
        <v>41961.656180555554</v>
      </c>
      <c r="AA629" t="s">
        <v>114</v>
      </c>
      <c r="AB629" t="s">
        <v>97</v>
      </c>
    </row>
    <row r="630" spans="1:28" x14ac:dyDescent="0.3">
      <c r="A630" s="40">
        <v>730</v>
      </c>
      <c r="B630" s="8">
        <v>15</v>
      </c>
      <c r="C630" s="8">
        <v>8</v>
      </c>
      <c r="D630" s="8">
        <v>54</v>
      </c>
      <c r="E630" t="s">
        <v>297</v>
      </c>
      <c r="F630">
        <v>4030248645</v>
      </c>
      <c r="G630" s="37" t="s">
        <v>104</v>
      </c>
      <c r="H630" t="s">
        <v>24</v>
      </c>
      <c r="I630" t="s">
        <v>105</v>
      </c>
      <c r="J630" t="s">
        <v>106</v>
      </c>
      <c r="K630" t="s">
        <v>107</v>
      </c>
      <c r="L630" t="s">
        <v>97</v>
      </c>
      <c r="M630" t="s">
        <v>108</v>
      </c>
      <c r="N630" t="s">
        <v>100</v>
      </c>
      <c r="O630" t="s">
        <v>109</v>
      </c>
      <c r="P630">
        <v>11</v>
      </c>
      <c r="Q630" t="s">
        <v>120</v>
      </c>
      <c r="R630" t="s">
        <v>169</v>
      </c>
      <c r="S630" t="s">
        <v>227</v>
      </c>
      <c r="T630" t="s">
        <v>170</v>
      </c>
      <c r="U630" t="s">
        <v>275</v>
      </c>
      <c r="V630" t="s">
        <v>97</v>
      </c>
      <c r="W630" t="s">
        <v>113</v>
      </c>
      <c r="X630">
        <v>1</v>
      </c>
      <c r="Y630" t="s">
        <v>97</v>
      </c>
      <c r="Z630" s="38">
        <v>40969.48636574074</v>
      </c>
      <c r="AA630" t="s">
        <v>114</v>
      </c>
      <c r="AB630" t="s">
        <v>97</v>
      </c>
    </row>
    <row r="631" spans="1:28" x14ac:dyDescent="0.3">
      <c r="A631" s="40">
        <v>732</v>
      </c>
      <c r="B631" s="8">
        <v>28</v>
      </c>
      <c r="C631" s="8">
        <v>7</v>
      </c>
      <c r="D631" s="8">
        <v>30</v>
      </c>
      <c r="E631" t="s">
        <v>225</v>
      </c>
      <c r="F631">
        <v>147899270</v>
      </c>
      <c r="G631" s="37" t="s">
        <v>127</v>
      </c>
      <c r="H631" t="s">
        <v>18</v>
      </c>
      <c r="I631" t="s">
        <v>18</v>
      </c>
      <c r="J631" t="s">
        <v>188</v>
      </c>
      <c r="K631" t="s">
        <v>107</v>
      </c>
      <c r="L631" t="s">
        <v>97</v>
      </c>
      <c r="M631" t="s">
        <v>108</v>
      </c>
      <c r="N631" t="s">
        <v>100</v>
      </c>
      <c r="O631" t="s">
        <v>109</v>
      </c>
      <c r="P631" t="s">
        <v>97</v>
      </c>
      <c r="Q631" t="s">
        <v>120</v>
      </c>
      <c r="R631">
        <v>833</v>
      </c>
      <c r="S631" t="s">
        <v>227</v>
      </c>
      <c r="T631" t="s">
        <v>122</v>
      </c>
      <c r="U631" t="s">
        <v>219</v>
      </c>
      <c r="V631" t="s">
        <v>97</v>
      </c>
      <c r="W631" t="s">
        <v>113</v>
      </c>
      <c r="X631">
        <v>1</v>
      </c>
      <c r="Y631" t="s">
        <v>400</v>
      </c>
      <c r="Z631" s="38">
        <v>42151.557291666664</v>
      </c>
      <c r="AA631" t="s">
        <v>114</v>
      </c>
      <c r="AB631" t="s">
        <v>97</v>
      </c>
    </row>
    <row r="632" spans="1:28" x14ac:dyDescent="0.3">
      <c r="A632" s="40">
        <v>733</v>
      </c>
      <c r="B632" s="8">
        <v>28</v>
      </c>
      <c r="C632" s="8">
        <v>10</v>
      </c>
      <c r="D632" s="8">
        <v>32</v>
      </c>
      <c r="E632" t="s">
        <v>378</v>
      </c>
      <c r="F632">
        <v>65501757717</v>
      </c>
      <c r="G632" s="37" t="s">
        <v>104</v>
      </c>
      <c r="H632" t="s">
        <v>24</v>
      </c>
      <c r="I632" t="s">
        <v>105</v>
      </c>
      <c r="J632" t="s">
        <v>106</v>
      </c>
      <c r="K632" t="s">
        <v>97</v>
      </c>
      <c r="L632" t="s">
        <v>97</v>
      </c>
      <c r="M632" t="s">
        <v>99</v>
      </c>
      <c r="N632" t="s">
        <v>100</v>
      </c>
      <c r="O632" t="s">
        <v>401</v>
      </c>
      <c r="P632" t="s">
        <v>97</v>
      </c>
      <c r="Q632" t="s">
        <v>120</v>
      </c>
      <c r="R632" t="s">
        <v>402</v>
      </c>
      <c r="S632">
        <v>3792</v>
      </c>
      <c r="T632" t="s">
        <v>151</v>
      </c>
      <c r="U632" t="s">
        <v>97</v>
      </c>
      <c r="V632" t="s">
        <v>97</v>
      </c>
      <c r="W632" t="s">
        <v>97</v>
      </c>
      <c r="X632">
        <v>1</v>
      </c>
      <c r="Y632" t="s">
        <v>403</v>
      </c>
      <c r="Z632" s="38">
        <v>40491.333333333336</v>
      </c>
      <c r="AA632" t="s">
        <v>102</v>
      </c>
      <c r="AB632" t="s">
        <v>97</v>
      </c>
    </row>
    <row r="633" spans="1:28" x14ac:dyDescent="0.3">
      <c r="A633" s="40">
        <v>734</v>
      </c>
      <c r="B633" s="8">
        <v>28</v>
      </c>
      <c r="C633" s="8">
        <v>1</v>
      </c>
      <c r="D633" s="8">
        <v>32</v>
      </c>
      <c r="E633" t="s">
        <v>378</v>
      </c>
      <c r="F633">
        <v>7578465844</v>
      </c>
      <c r="G633" s="37" t="s">
        <v>104</v>
      </c>
      <c r="H633" t="s">
        <v>24</v>
      </c>
      <c r="I633" t="s">
        <v>105</v>
      </c>
      <c r="J633" t="s">
        <v>106</v>
      </c>
      <c r="K633" t="s">
        <v>97</v>
      </c>
      <c r="L633" t="s">
        <v>97</v>
      </c>
      <c r="M633" t="s">
        <v>99</v>
      </c>
      <c r="N633" t="s">
        <v>100</v>
      </c>
      <c r="O633" t="s">
        <v>401</v>
      </c>
      <c r="P633">
        <v>172</v>
      </c>
      <c r="Q633" t="s">
        <v>120</v>
      </c>
      <c r="R633" t="s">
        <v>97</v>
      </c>
      <c r="S633" t="s">
        <v>404</v>
      </c>
      <c r="T633" t="s">
        <v>111</v>
      </c>
      <c r="U633" t="s">
        <v>97</v>
      </c>
      <c r="V633" t="s">
        <v>97</v>
      </c>
      <c r="W633" t="s">
        <v>97</v>
      </c>
      <c r="X633">
        <v>1</v>
      </c>
      <c r="Y633" t="s">
        <v>405</v>
      </c>
      <c r="Z633" s="38">
        <v>40491.333333333336</v>
      </c>
      <c r="AA633" t="s">
        <v>102</v>
      </c>
      <c r="AB633" t="s">
        <v>97</v>
      </c>
    </row>
    <row r="634" spans="1:28" x14ac:dyDescent="0.3">
      <c r="A634" s="40">
        <v>736</v>
      </c>
      <c r="B634" s="8">
        <v>3</v>
      </c>
      <c r="C634" s="8">
        <v>10</v>
      </c>
      <c r="D634" s="8">
        <v>0</v>
      </c>
      <c r="E634" t="s">
        <v>148</v>
      </c>
      <c r="F634">
        <v>65501764367</v>
      </c>
      <c r="G634" s="37" t="s">
        <v>104</v>
      </c>
      <c r="H634" t="s">
        <v>24</v>
      </c>
      <c r="I634" t="s">
        <v>236</v>
      </c>
      <c r="J634" t="s">
        <v>233</v>
      </c>
      <c r="K634" t="s">
        <v>234</v>
      </c>
      <c r="L634" t="s">
        <v>97</v>
      </c>
      <c r="M634" t="s">
        <v>108</v>
      </c>
      <c r="N634" t="s">
        <v>100</v>
      </c>
      <c r="O634" t="s">
        <v>116</v>
      </c>
      <c r="P634" t="s">
        <v>97</v>
      </c>
      <c r="Q634" t="s">
        <v>120</v>
      </c>
      <c r="R634" t="s">
        <v>149</v>
      </c>
      <c r="S634">
        <v>177</v>
      </c>
      <c r="T634" t="s">
        <v>151</v>
      </c>
      <c r="U634" t="s">
        <v>233</v>
      </c>
      <c r="V634" t="s">
        <v>97</v>
      </c>
      <c r="W634" t="s">
        <v>97</v>
      </c>
      <c r="X634">
        <v>1</v>
      </c>
      <c r="Y634" t="s">
        <v>97</v>
      </c>
      <c r="Z634" s="38">
        <v>42151.511805555558</v>
      </c>
      <c r="AA634" t="s">
        <v>114</v>
      </c>
      <c r="AB634" t="s">
        <v>97</v>
      </c>
    </row>
    <row r="635" spans="1:28" x14ac:dyDescent="0.3">
      <c r="A635" s="40">
        <v>738</v>
      </c>
      <c r="B635" s="8">
        <v>28</v>
      </c>
      <c r="C635" s="8">
        <v>7</v>
      </c>
      <c r="D635" s="8">
        <v>37</v>
      </c>
      <c r="E635" t="s">
        <v>406</v>
      </c>
      <c r="F635">
        <v>147899750</v>
      </c>
      <c r="G635" s="37" t="s">
        <v>104</v>
      </c>
      <c r="H635" t="s">
        <v>24</v>
      </c>
      <c r="I635" t="s">
        <v>105</v>
      </c>
      <c r="J635" t="s">
        <v>106</v>
      </c>
      <c r="K635" t="s">
        <v>107</v>
      </c>
      <c r="L635" t="s">
        <v>97</v>
      </c>
      <c r="M635" t="s">
        <v>108</v>
      </c>
      <c r="N635" t="s">
        <v>100</v>
      </c>
      <c r="O635" t="s">
        <v>109</v>
      </c>
      <c r="P635">
        <v>392</v>
      </c>
      <c r="Q635" t="s">
        <v>120</v>
      </c>
      <c r="R635">
        <v>392</v>
      </c>
      <c r="S635" t="s">
        <v>389</v>
      </c>
      <c r="T635" t="s">
        <v>122</v>
      </c>
      <c r="U635" t="s">
        <v>219</v>
      </c>
      <c r="V635" t="s">
        <v>97</v>
      </c>
      <c r="W635" t="s">
        <v>113</v>
      </c>
      <c r="X635">
        <v>1</v>
      </c>
      <c r="Y635" t="s">
        <v>97</v>
      </c>
      <c r="Z635" s="38">
        <v>43277.572754629633</v>
      </c>
      <c r="AA635" t="s">
        <v>128</v>
      </c>
      <c r="AB635" t="s">
        <v>97</v>
      </c>
    </row>
    <row r="636" spans="1:28" x14ac:dyDescent="0.3">
      <c r="A636" s="40">
        <v>739</v>
      </c>
      <c r="B636" s="8">
        <v>28</v>
      </c>
      <c r="C636" s="8">
        <v>7</v>
      </c>
      <c r="D636" s="8">
        <v>30</v>
      </c>
      <c r="E636" t="s">
        <v>225</v>
      </c>
      <c r="F636">
        <v>147900023</v>
      </c>
      <c r="G636" s="37" t="s">
        <v>127</v>
      </c>
      <c r="H636" t="s">
        <v>18</v>
      </c>
      <c r="I636" t="s">
        <v>18</v>
      </c>
      <c r="J636" t="s">
        <v>154</v>
      </c>
      <c r="K636" t="s">
        <v>97</v>
      </c>
      <c r="L636" t="s">
        <v>97</v>
      </c>
      <c r="M636" t="s">
        <v>99</v>
      </c>
      <c r="N636" t="s">
        <v>100</v>
      </c>
      <c r="O636" t="s">
        <v>163</v>
      </c>
      <c r="P636" t="s">
        <v>97</v>
      </c>
      <c r="Q636" t="s">
        <v>120</v>
      </c>
      <c r="R636" t="s">
        <v>296</v>
      </c>
      <c r="S636">
        <v>833</v>
      </c>
      <c r="T636" t="s">
        <v>122</v>
      </c>
      <c r="U636" t="s">
        <v>97</v>
      </c>
      <c r="V636" t="s">
        <v>97</v>
      </c>
      <c r="W636" t="s">
        <v>97</v>
      </c>
      <c r="X636">
        <v>1</v>
      </c>
      <c r="Y636" t="s">
        <v>407</v>
      </c>
      <c r="Z636" s="38">
        <v>40491.333333333336</v>
      </c>
      <c r="AA636" t="s">
        <v>102</v>
      </c>
      <c r="AB636" t="s">
        <v>97</v>
      </c>
    </row>
    <row r="637" spans="1:28" x14ac:dyDescent="0.3">
      <c r="A637" s="40">
        <v>740</v>
      </c>
      <c r="B637" s="8">
        <v>25</v>
      </c>
      <c r="C637" s="8">
        <v>16</v>
      </c>
      <c r="D637" s="8">
        <v>0</v>
      </c>
      <c r="E637" t="s">
        <v>97</v>
      </c>
      <c r="F637">
        <v>5507488</v>
      </c>
      <c r="G637" s="37" t="s">
        <v>124</v>
      </c>
      <c r="H637" t="s">
        <v>26</v>
      </c>
      <c r="I637" t="s">
        <v>26</v>
      </c>
      <c r="J637" t="s">
        <v>97</v>
      </c>
      <c r="K637" t="s">
        <v>97</v>
      </c>
      <c r="L637" t="s">
        <v>97</v>
      </c>
      <c r="M637" t="s">
        <v>99</v>
      </c>
      <c r="N637" t="s">
        <v>118</v>
      </c>
      <c r="O637" t="s">
        <v>109</v>
      </c>
      <c r="P637" t="s">
        <v>97</v>
      </c>
      <c r="Q637" t="s">
        <v>146</v>
      </c>
      <c r="R637" t="s">
        <v>97</v>
      </c>
      <c r="S637" t="s">
        <v>97</v>
      </c>
      <c r="T637" t="s">
        <v>393</v>
      </c>
      <c r="U637" t="s">
        <v>97</v>
      </c>
      <c r="V637" t="s">
        <v>97</v>
      </c>
      <c r="W637" t="s">
        <v>97</v>
      </c>
      <c r="X637">
        <v>1</v>
      </c>
      <c r="Y637" t="s">
        <v>97</v>
      </c>
      <c r="Z637" s="38">
        <v>40693.353750000002</v>
      </c>
      <c r="AA637" t="s">
        <v>114</v>
      </c>
      <c r="AB637" t="s">
        <v>97</v>
      </c>
    </row>
    <row r="638" spans="1:28" x14ac:dyDescent="0.3">
      <c r="A638" s="40">
        <v>741</v>
      </c>
      <c r="B638" s="8">
        <v>42</v>
      </c>
      <c r="C638" s="8">
        <v>16</v>
      </c>
      <c r="D638" s="8">
        <v>0</v>
      </c>
      <c r="E638" t="s">
        <v>97</v>
      </c>
      <c r="F638">
        <v>5507504</v>
      </c>
      <c r="G638" s="37" t="s">
        <v>124</v>
      </c>
      <c r="H638" t="s">
        <v>26</v>
      </c>
      <c r="I638" t="s">
        <v>26</v>
      </c>
      <c r="J638" t="s">
        <v>97</v>
      </c>
      <c r="K638" t="s">
        <v>97</v>
      </c>
      <c r="L638" t="s">
        <v>97</v>
      </c>
      <c r="M638" t="s">
        <v>99</v>
      </c>
      <c r="N638" t="s">
        <v>118</v>
      </c>
      <c r="O638" t="s">
        <v>109</v>
      </c>
      <c r="P638" t="s">
        <v>97</v>
      </c>
      <c r="Q638" t="s">
        <v>146</v>
      </c>
      <c r="R638" t="s">
        <v>97</v>
      </c>
      <c r="S638" t="s">
        <v>97</v>
      </c>
      <c r="T638" t="s">
        <v>393</v>
      </c>
      <c r="U638" t="s">
        <v>97</v>
      </c>
      <c r="V638" t="s">
        <v>97</v>
      </c>
      <c r="W638" t="s">
        <v>97</v>
      </c>
      <c r="X638">
        <v>1</v>
      </c>
      <c r="Y638" t="s">
        <v>97</v>
      </c>
      <c r="Z638" s="38">
        <v>40693.353935185187</v>
      </c>
      <c r="AA638" t="s">
        <v>114</v>
      </c>
      <c r="AB638" t="s">
        <v>97</v>
      </c>
    </row>
    <row r="639" spans="1:28" x14ac:dyDescent="0.3">
      <c r="A639" s="40">
        <v>742</v>
      </c>
      <c r="B639" s="8">
        <v>8</v>
      </c>
      <c r="C639" s="8">
        <v>16</v>
      </c>
      <c r="D639" s="8">
        <v>0</v>
      </c>
      <c r="E639" t="s">
        <v>130</v>
      </c>
      <c r="F639">
        <v>5507462</v>
      </c>
      <c r="G639" s="37" t="s">
        <v>129</v>
      </c>
      <c r="H639" t="s">
        <v>19</v>
      </c>
      <c r="I639" t="s">
        <v>19</v>
      </c>
      <c r="J639" t="s">
        <v>132</v>
      </c>
      <c r="K639" t="s">
        <v>107</v>
      </c>
      <c r="L639" t="s">
        <v>97</v>
      </c>
      <c r="M639" t="s">
        <v>99</v>
      </c>
      <c r="N639" t="s">
        <v>118</v>
      </c>
      <c r="O639" t="s">
        <v>109</v>
      </c>
      <c r="P639" t="s">
        <v>97</v>
      </c>
      <c r="Q639" t="s">
        <v>146</v>
      </c>
      <c r="R639" t="s">
        <v>97</v>
      </c>
      <c r="S639" t="s">
        <v>97</v>
      </c>
      <c r="T639" t="s">
        <v>393</v>
      </c>
      <c r="U639" t="s">
        <v>232</v>
      </c>
      <c r="V639" t="s">
        <v>97</v>
      </c>
      <c r="W639" t="s">
        <v>97</v>
      </c>
      <c r="X639">
        <v>1</v>
      </c>
      <c r="Y639" t="s">
        <v>97</v>
      </c>
      <c r="Z639" s="38">
        <v>40977.454710648148</v>
      </c>
      <c r="AA639" t="s">
        <v>114</v>
      </c>
      <c r="AB639" t="s">
        <v>97</v>
      </c>
    </row>
    <row r="640" spans="1:28" x14ac:dyDescent="0.3">
      <c r="A640" s="40">
        <v>743</v>
      </c>
      <c r="B640" s="8">
        <v>16</v>
      </c>
      <c r="C640" s="8">
        <v>16</v>
      </c>
      <c r="D640" s="8">
        <v>0</v>
      </c>
      <c r="E640" t="s">
        <v>97</v>
      </c>
      <c r="F640">
        <v>5507546</v>
      </c>
      <c r="G640" s="37" t="s">
        <v>124</v>
      </c>
      <c r="H640" t="s">
        <v>26</v>
      </c>
      <c r="I640" t="s">
        <v>26</v>
      </c>
      <c r="J640" t="s">
        <v>97</v>
      </c>
      <c r="K640" t="s">
        <v>97</v>
      </c>
      <c r="L640" t="s">
        <v>97</v>
      </c>
      <c r="M640" t="s">
        <v>99</v>
      </c>
      <c r="N640" t="s">
        <v>118</v>
      </c>
      <c r="O640" t="s">
        <v>109</v>
      </c>
      <c r="P640" t="s">
        <v>97</v>
      </c>
      <c r="Q640" t="s">
        <v>146</v>
      </c>
      <c r="R640" t="s">
        <v>408</v>
      </c>
      <c r="S640" t="s">
        <v>97</v>
      </c>
      <c r="T640" t="s">
        <v>393</v>
      </c>
      <c r="U640" t="s">
        <v>97</v>
      </c>
      <c r="V640" t="s">
        <v>97</v>
      </c>
      <c r="W640" t="s">
        <v>97</v>
      </c>
      <c r="X640">
        <v>1</v>
      </c>
      <c r="Y640" t="s">
        <v>97</v>
      </c>
      <c r="Z640" s="38">
        <v>40693.353310185186</v>
      </c>
      <c r="AA640" t="s">
        <v>114</v>
      </c>
      <c r="AB640" t="s">
        <v>97</v>
      </c>
    </row>
    <row r="641" spans="1:28" x14ac:dyDescent="0.3">
      <c r="A641" s="40">
        <v>744</v>
      </c>
      <c r="B641" s="8">
        <v>16</v>
      </c>
      <c r="C641" s="8">
        <v>7</v>
      </c>
      <c r="D641" s="8">
        <v>6</v>
      </c>
      <c r="E641" t="s">
        <v>115</v>
      </c>
      <c r="F641">
        <v>148378495</v>
      </c>
      <c r="G641" s="37" t="s">
        <v>104</v>
      </c>
      <c r="H641" t="s">
        <v>24</v>
      </c>
      <c r="I641" t="s">
        <v>105</v>
      </c>
      <c r="J641" t="s">
        <v>106</v>
      </c>
      <c r="K641" t="s">
        <v>107</v>
      </c>
      <c r="L641" t="s">
        <v>97</v>
      </c>
      <c r="M641" t="s">
        <v>108</v>
      </c>
      <c r="N641" t="s">
        <v>100</v>
      </c>
      <c r="O641" t="s">
        <v>109</v>
      </c>
      <c r="P641">
        <v>845</v>
      </c>
      <c r="Q641" t="s">
        <v>119</v>
      </c>
      <c r="R641">
        <v>845</v>
      </c>
      <c r="S641" t="s">
        <v>409</v>
      </c>
      <c r="T641" t="s">
        <v>122</v>
      </c>
      <c r="U641" t="s">
        <v>112</v>
      </c>
      <c r="V641" t="s">
        <v>97</v>
      </c>
      <c r="W641" t="s">
        <v>350</v>
      </c>
      <c r="X641">
        <v>1</v>
      </c>
      <c r="Y641" t="s">
        <v>97</v>
      </c>
      <c r="Z641" s="38">
        <v>43277.586168981485</v>
      </c>
      <c r="AA641" t="s">
        <v>128</v>
      </c>
      <c r="AB641" t="s">
        <v>97</v>
      </c>
    </row>
    <row r="642" spans="1:28" x14ac:dyDescent="0.3">
      <c r="A642" s="40">
        <v>745</v>
      </c>
      <c r="B642" s="8">
        <v>16</v>
      </c>
      <c r="C642" s="8">
        <v>7</v>
      </c>
      <c r="D642" s="8">
        <v>6</v>
      </c>
      <c r="E642" t="s">
        <v>115</v>
      </c>
      <c r="F642">
        <v>148377812</v>
      </c>
      <c r="G642" s="37" t="s">
        <v>133</v>
      </c>
      <c r="H642" t="s">
        <v>25</v>
      </c>
      <c r="I642" t="s">
        <v>134</v>
      </c>
      <c r="J642" t="s">
        <v>106</v>
      </c>
      <c r="K642" t="s">
        <v>107</v>
      </c>
      <c r="L642" t="s">
        <v>97</v>
      </c>
      <c r="M642" t="s">
        <v>108</v>
      </c>
      <c r="N642" t="s">
        <v>100</v>
      </c>
      <c r="O642" t="s">
        <v>109</v>
      </c>
      <c r="P642">
        <v>845</v>
      </c>
      <c r="Q642" t="s">
        <v>119</v>
      </c>
      <c r="R642">
        <v>845</v>
      </c>
      <c r="S642" t="s">
        <v>227</v>
      </c>
      <c r="T642" t="s">
        <v>410</v>
      </c>
      <c r="U642" t="s">
        <v>112</v>
      </c>
      <c r="V642" t="s">
        <v>97</v>
      </c>
      <c r="W642" t="s">
        <v>142</v>
      </c>
      <c r="X642">
        <v>1</v>
      </c>
      <c r="Y642" t="s">
        <v>97</v>
      </c>
      <c r="Z642" s="38">
        <v>43277.586319444446</v>
      </c>
      <c r="AA642" t="s">
        <v>128</v>
      </c>
      <c r="AB642" t="s">
        <v>97</v>
      </c>
    </row>
    <row r="643" spans="1:28" x14ac:dyDescent="0.3">
      <c r="A643" s="40">
        <v>746</v>
      </c>
      <c r="B643" s="8">
        <v>36</v>
      </c>
      <c r="C643" s="8">
        <v>13</v>
      </c>
      <c r="D643" s="8">
        <v>0</v>
      </c>
      <c r="E643" t="s">
        <v>130</v>
      </c>
      <c r="F643">
        <v>4087011</v>
      </c>
      <c r="G643" s="37" t="s">
        <v>124</v>
      </c>
      <c r="H643" t="s">
        <v>26</v>
      </c>
      <c r="I643" t="s">
        <v>26</v>
      </c>
      <c r="J643" t="s">
        <v>132</v>
      </c>
      <c r="K643" t="s">
        <v>107</v>
      </c>
      <c r="L643" t="s">
        <v>97</v>
      </c>
      <c r="M643" t="s">
        <v>99</v>
      </c>
      <c r="N643" t="s">
        <v>118</v>
      </c>
      <c r="O643" t="s">
        <v>109</v>
      </c>
      <c r="P643" t="s">
        <v>97</v>
      </c>
      <c r="Q643" t="s">
        <v>146</v>
      </c>
      <c r="R643" t="s">
        <v>97</v>
      </c>
      <c r="S643" t="s">
        <v>97</v>
      </c>
      <c r="T643" t="s">
        <v>240</v>
      </c>
      <c r="U643" t="s">
        <v>327</v>
      </c>
      <c r="V643" t="s">
        <v>97</v>
      </c>
      <c r="W643" t="s">
        <v>97</v>
      </c>
      <c r="X643">
        <v>1</v>
      </c>
      <c r="Y643" t="s">
        <v>97</v>
      </c>
      <c r="Z643" s="38">
        <v>40946.642256944448</v>
      </c>
      <c r="AA643" t="s">
        <v>114</v>
      </c>
      <c r="AB643" t="s">
        <v>97</v>
      </c>
    </row>
    <row r="644" spans="1:28" x14ac:dyDescent="0.3">
      <c r="A644" s="40">
        <v>747</v>
      </c>
      <c r="B644" s="8">
        <v>47</v>
      </c>
      <c r="C644" s="8">
        <v>7</v>
      </c>
      <c r="D644" s="8">
        <v>0</v>
      </c>
      <c r="E644" t="s">
        <v>180</v>
      </c>
      <c r="F644">
        <v>148659923</v>
      </c>
      <c r="G644" s="37" t="s">
        <v>133</v>
      </c>
      <c r="H644" t="s">
        <v>25</v>
      </c>
      <c r="I644" t="s">
        <v>19</v>
      </c>
      <c r="J644" t="s">
        <v>106</v>
      </c>
      <c r="K644" t="s">
        <v>107</v>
      </c>
      <c r="L644" t="s">
        <v>97</v>
      </c>
      <c r="M644" t="s">
        <v>108</v>
      </c>
      <c r="N644" t="s">
        <v>100</v>
      </c>
      <c r="O644" t="s">
        <v>109</v>
      </c>
      <c r="P644">
        <v>5764</v>
      </c>
      <c r="Q644" t="s">
        <v>182</v>
      </c>
      <c r="R644">
        <v>5764</v>
      </c>
      <c r="S644" t="s">
        <v>183</v>
      </c>
      <c r="T644" t="s">
        <v>122</v>
      </c>
      <c r="U644" t="s">
        <v>181</v>
      </c>
      <c r="V644" t="s">
        <v>97</v>
      </c>
      <c r="W644" t="s">
        <v>167</v>
      </c>
      <c r="X644">
        <v>1</v>
      </c>
      <c r="Y644" t="s">
        <v>97</v>
      </c>
      <c r="Z644" s="38">
        <v>43277.595081018517</v>
      </c>
      <c r="AA644" t="s">
        <v>128</v>
      </c>
      <c r="AB644" t="s">
        <v>97</v>
      </c>
    </row>
    <row r="645" spans="1:28" x14ac:dyDescent="0.3">
      <c r="A645" s="40">
        <v>750</v>
      </c>
      <c r="B645" s="8">
        <v>10</v>
      </c>
      <c r="C645" s="8">
        <v>8</v>
      </c>
      <c r="D645" s="8">
        <v>0</v>
      </c>
      <c r="E645" t="s">
        <v>148</v>
      </c>
      <c r="F645">
        <v>4029611480</v>
      </c>
      <c r="G645" s="37" t="s">
        <v>129</v>
      </c>
      <c r="H645" t="s">
        <v>19</v>
      </c>
      <c r="I645" t="s">
        <v>131</v>
      </c>
      <c r="J645" t="s">
        <v>251</v>
      </c>
      <c r="K645" t="s">
        <v>107</v>
      </c>
      <c r="L645" t="s">
        <v>97</v>
      </c>
      <c r="M645" t="s">
        <v>108</v>
      </c>
      <c r="N645" t="s">
        <v>100</v>
      </c>
      <c r="O645" t="s">
        <v>109</v>
      </c>
      <c r="P645">
        <v>11</v>
      </c>
      <c r="Q645" t="s">
        <v>120</v>
      </c>
      <c r="R645" t="s">
        <v>169</v>
      </c>
      <c r="S645" t="s">
        <v>227</v>
      </c>
      <c r="T645" t="s">
        <v>170</v>
      </c>
      <c r="U645" t="s">
        <v>160</v>
      </c>
      <c r="V645" t="s">
        <v>97</v>
      </c>
      <c r="W645" t="s">
        <v>145</v>
      </c>
      <c r="X645">
        <v>1</v>
      </c>
      <c r="Y645" t="s">
        <v>97</v>
      </c>
      <c r="Z645" s="38">
        <v>42146.706805555557</v>
      </c>
      <c r="AA645" t="s">
        <v>114</v>
      </c>
      <c r="AB645" t="s">
        <v>97</v>
      </c>
    </row>
    <row r="646" spans="1:28" x14ac:dyDescent="0.3">
      <c r="A646" s="40">
        <v>751</v>
      </c>
      <c r="B646" s="8">
        <v>6</v>
      </c>
      <c r="C646" s="8">
        <v>8</v>
      </c>
      <c r="D646" s="8">
        <v>0</v>
      </c>
      <c r="E646" t="s">
        <v>148</v>
      </c>
      <c r="F646">
        <v>4029611464</v>
      </c>
      <c r="G646" s="37" t="s">
        <v>129</v>
      </c>
      <c r="H646" t="s">
        <v>19</v>
      </c>
      <c r="I646" t="s">
        <v>131</v>
      </c>
      <c r="J646" t="s">
        <v>251</v>
      </c>
      <c r="K646" t="s">
        <v>107</v>
      </c>
      <c r="L646" t="s">
        <v>97</v>
      </c>
      <c r="M646" t="s">
        <v>108</v>
      </c>
      <c r="N646" t="s">
        <v>100</v>
      </c>
      <c r="O646" t="s">
        <v>109</v>
      </c>
      <c r="P646">
        <v>11</v>
      </c>
      <c r="Q646" t="s">
        <v>120</v>
      </c>
      <c r="R646" t="s">
        <v>169</v>
      </c>
      <c r="S646" t="s">
        <v>227</v>
      </c>
      <c r="T646" t="s">
        <v>170</v>
      </c>
      <c r="U646" t="s">
        <v>275</v>
      </c>
      <c r="V646" t="s">
        <v>97</v>
      </c>
      <c r="W646" t="s">
        <v>145</v>
      </c>
      <c r="X646">
        <v>1</v>
      </c>
      <c r="Y646" t="s">
        <v>97</v>
      </c>
      <c r="Z646" s="38">
        <v>41961.604467592595</v>
      </c>
      <c r="AA646" t="s">
        <v>114</v>
      </c>
      <c r="AB646" t="s">
        <v>97</v>
      </c>
    </row>
    <row r="647" spans="1:28" x14ac:dyDescent="0.3">
      <c r="A647" s="40">
        <v>755</v>
      </c>
      <c r="B647" s="8">
        <v>23</v>
      </c>
      <c r="C647" s="8">
        <v>8</v>
      </c>
      <c r="D647" s="8">
        <v>0</v>
      </c>
      <c r="E647" t="s">
        <v>148</v>
      </c>
      <c r="F647">
        <v>4029611241</v>
      </c>
      <c r="G647" s="37" t="s">
        <v>129</v>
      </c>
      <c r="H647" t="s">
        <v>19</v>
      </c>
      <c r="I647" t="s">
        <v>131</v>
      </c>
      <c r="J647" t="s">
        <v>251</v>
      </c>
      <c r="K647" t="s">
        <v>107</v>
      </c>
      <c r="L647" t="s">
        <v>97</v>
      </c>
      <c r="M647" t="s">
        <v>108</v>
      </c>
      <c r="N647" t="s">
        <v>100</v>
      </c>
      <c r="O647" t="s">
        <v>109</v>
      </c>
      <c r="P647">
        <v>11</v>
      </c>
      <c r="Q647" t="s">
        <v>120</v>
      </c>
      <c r="R647" t="s">
        <v>169</v>
      </c>
      <c r="S647" t="s">
        <v>227</v>
      </c>
      <c r="T647" t="s">
        <v>170</v>
      </c>
      <c r="U647" t="s">
        <v>308</v>
      </c>
      <c r="V647" t="s">
        <v>97</v>
      </c>
      <c r="W647" t="s">
        <v>145</v>
      </c>
      <c r="X647">
        <v>1</v>
      </c>
      <c r="Y647" t="s">
        <v>97</v>
      </c>
      <c r="Z647" s="38">
        <v>41961.6481712963</v>
      </c>
      <c r="AA647" t="s">
        <v>114</v>
      </c>
      <c r="AB647" t="s">
        <v>97</v>
      </c>
    </row>
    <row r="648" spans="1:28" x14ac:dyDescent="0.3">
      <c r="A648" s="40">
        <v>757</v>
      </c>
      <c r="B648" s="8">
        <v>26</v>
      </c>
      <c r="C648" s="8">
        <v>8</v>
      </c>
      <c r="D648" s="8">
        <v>0</v>
      </c>
      <c r="E648" t="s">
        <v>148</v>
      </c>
      <c r="F648">
        <v>4029611266</v>
      </c>
      <c r="G648" s="37" t="s">
        <v>129</v>
      </c>
      <c r="H648" t="s">
        <v>19</v>
      </c>
      <c r="I648" t="s">
        <v>131</v>
      </c>
      <c r="J648" t="s">
        <v>251</v>
      </c>
      <c r="K648" t="s">
        <v>107</v>
      </c>
      <c r="L648" t="s">
        <v>97</v>
      </c>
      <c r="M648" t="s">
        <v>108</v>
      </c>
      <c r="N648" t="s">
        <v>100</v>
      </c>
      <c r="O648" t="s">
        <v>109</v>
      </c>
      <c r="P648">
        <v>11</v>
      </c>
      <c r="Q648" t="s">
        <v>120</v>
      </c>
      <c r="R648" t="s">
        <v>169</v>
      </c>
      <c r="S648" t="s">
        <v>227</v>
      </c>
      <c r="T648" t="s">
        <v>170</v>
      </c>
      <c r="U648" t="s">
        <v>175</v>
      </c>
      <c r="V648" t="s">
        <v>97</v>
      </c>
      <c r="W648" t="s">
        <v>145</v>
      </c>
      <c r="X648">
        <v>1</v>
      </c>
      <c r="Y648" t="s">
        <v>97</v>
      </c>
      <c r="Z648" s="38">
        <v>41961.650127314817</v>
      </c>
      <c r="AA648" t="s">
        <v>114</v>
      </c>
      <c r="AB648" t="s">
        <v>97</v>
      </c>
    </row>
    <row r="649" spans="1:28" x14ac:dyDescent="0.3">
      <c r="A649" s="40">
        <v>758</v>
      </c>
      <c r="B649" s="8">
        <v>25</v>
      </c>
      <c r="C649" s="8">
        <v>8</v>
      </c>
      <c r="D649" s="8">
        <v>0</v>
      </c>
      <c r="E649" t="s">
        <v>148</v>
      </c>
      <c r="F649">
        <v>4029611449</v>
      </c>
      <c r="G649" s="37" t="s">
        <v>129</v>
      </c>
      <c r="H649" t="s">
        <v>19</v>
      </c>
      <c r="I649" t="s">
        <v>131</v>
      </c>
      <c r="J649" t="s">
        <v>251</v>
      </c>
      <c r="K649" t="s">
        <v>107</v>
      </c>
      <c r="L649" t="s">
        <v>97</v>
      </c>
      <c r="M649" t="s">
        <v>108</v>
      </c>
      <c r="N649" t="s">
        <v>100</v>
      </c>
      <c r="O649" t="s">
        <v>109</v>
      </c>
      <c r="P649">
        <v>11</v>
      </c>
      <c r="Q649" t="s">
        <v>120</v>
      </c>
      <c r="R649" t="s">
        <v>169</v>
      </c>
      <c r="S649" t="s">
        <v>227</v>
      </c>
      <c r="T649" t="s">
        <v>170</v>
      </c>
      <c r="U649" t="s">
        <v>313</v>
      </c>
      <c r="V649" t="s">
        <v>97</v>
      </c>
      <c r="W649" t="s">
        <v>145</v>
      </c>
      <c r="X649">
        <v>1</v>
      </c>
      <c r="Y649" t="s">
        <v>97</v>
      </c>
      <c r="Z649" s="38">
        <v>41961.649583333332</v>
      </c>
      <c r="AA649" t="s">
        <v>114</v>
      </c>
      <c r="AB649" t="s">
        <v>97</v>
      </c>
    </row>
    <row r="650" spans="1:28" x14ac:dyDescent="0.3">
      <c r="A650" s="40">
        <v>759</v>
      </c>
      <c r="B650" s="8">
        <v>28</v>
      </c>
      <c r="C650" s="8">
        <v>8</v>
      </c>
      <c r="D650" s="8">
        <v>0</v>
      </c>
      <c r="E650" t="s">
        <v>148</v>
      </c>
      <c r="F650">
        <v>4031038698</v>
      </c>
      <c r="G650" s="37" t="s">
        <v>129</v>
      </c>
      <c r="H650" t="s">
        <v>19</v>
      </c>
      <c r="I650" t="s">
        <v>131</v>
      </c>
      <c r="J650" t="s">
        <v>251</v>
      </c>
      <c r="K650" t="s">
        <v>107</v>
      </c>
      <c r="L650" t="s">
        <v>97</v>
      </c>
      <c r="M650" t="s">
        <v>108</v>
      </c>
      <c r="N650" t="s">
        <v>100</v>
      </c>
      <c r="O650" t="s">
        <v>109</v>
      </c>
      <c r="P650">
        <v>11</v>
      </c>
      <c r="Q650" t="s">
        <v>120</v>
      </c>
      <c r="R650" t="s">
        <v>169</v>
      </c>
      <c r="S650" t="s">
        <v>227</v>
      </c>
      <c r="T650" t="s">
        <v>170</v>
      </c>
      <c r="U650" t="s">
        <v>219</v>
      </c>
      <c r="V650" t="s">
        <v>97</v>
      </c>
      <c r="W650" t="s">
        <v>145</v>
      </c>
      <c r="X650">
        <v>1</v>
      </c>
      <c r="Y650" t="s">
        <v>97</v>
      </c>
      <c r="Z650" s="38">
        <v>42151.558749999997</v>
      </c>
      <c r="AA650" t="s">
        <v>114</v>
      </c>
      <c r="AB650" t="s">
        <v>97</v>
      </c>
    </row>
    <row r="651" spans="1:28" x14ac:dyDescent="0.3">
      <c r="A651" s="40">
        <v>761</v>
      </c>
      <c r="B651" s="8">
        <v>49</v>
      </c>
      <c r="C651" s="8">
        <v>8</v>
      </c>
      <c r="D651" s="8">
        <v>0</v>
      </c>
      <c r="E651" t="s">
        <v>148</v>
      </c>
      <c r="F651">
        <v>4031039043</v>
      </c>
      <c r="G651" s="37" t="s">
        <v>129</v>
      </c>
      <c r="H651" t="s">
        <v>19</v>
      </c>
      <c r="I651" t="s">
        <v>131</v>
      </c>
      <c r="J651" t="s">
        <v>251</v>
      </c>
      <c r="K651" t="s">
        <v>107</v>
      </c>
      <c r="L651" t="s">
        <v>97</v>
      </c>
      <c r="M651" t="s">
        <v>108</v>
      </c>
      <c r="N651" t="s">
        <v>100</v>
      </c>
      <c r="O651" t="s">
        <v>109</v>
      </c>
      <c r="P651">
        <v>11</v>
      </c>
      <c r="Q651" t="s">
        <v>120</v>
      </c>
      <c r="R651" t="s">
        <v>169</v>
      </c>
      <c r="S651" t="s">
        <v>227</v>
      </c>
      <c r="T651" t="s">
        <v>170</v>
      </c>
      <c r="U651" t="s">
        <v>365</v>
      </c>
      <c r="V651" t="s">
        <v>97</v>
      </c>
      <c r="W651" t="s">
        <v>145</v>
      </c>
      <c r="X651">
        <v>1</v>
      </c>
      <c r="Y651" t="s">
        <v>97</v>
      </c>
      <c r="Z651" s="38">
        <v>41961.609606481485</v>
      </c>
      <c r="AA651" t="s">
        <v>114</v>
      </c>
      <c r="AB651" t="s">
        <v>97</v>
      </c>
    </row>
    <row r="652" spans="1:28" x14ac:dyDescent="0.3">
      <c r="A652" s="40">
        <v>762</v>
      </c>
      <c r="B652" s="8">
        <v>47</v>
      </c>
      <c r="C652" s="8">
        <v>8</v>
      </c>
      <c r="D652" s="8">
        <v>0</v>
      </c>
      <c r="E652" t="s">
        <v>148</v>
      </c>
      <c r="F652">
        <v>4031039035</v>
      </c>
      <c r="G652" s="37" t="s">
        <v>129</v>
      </c>
      <c r="H652" t="s">
        <v>19</v>
      </c>
      <c r="I652" t="s">
        <v>131</v>
      </c>
      <c r="J652" t="s">
        <v>251</v>
      </c>
      <c r="K652" t="s">
        <v>107</v>
      </c>
      <c r="L652" t="s">
        <v>97</v>
      </c>
      <c r="M652" t="s">
        <v>108</v>
      </c>
      <c r="N652" t="s">
        <v>100</v>
      </c>
      <c r="O652" t="s">
        <v>109</v>
      </c>
      <c r="P652">
        <v>11</v>
      </c>
      <c r="Q652" t="s">
        <v>120</v>
      </c>
      <c r="R652" t="s">
        <v>169</v>
      </c>
      <c r="S652" t="s">
        <v>227</v>
      </c>
      <c r="T652" t="s">
        <v>170</v>
      </c>
      <c r="U652" t="s">
        <v>181</v>
      </c>
      <c r="V652" t="s">
        <v>97</v>
      </c>
      <c r="W652" t="s">
        <v>145</v>
      </c>
      <c r="X652">
        <v>1</v>
      </c>
      <c r="Y652" t="s">
        <v>97</v>
      </c>
      <c r="Z652" s="38">
        <v>42149.504282407404</v>
      </c>
      <c r="AA652" t="s">
        <v>114</v>
      </c>
      <c r="AB652" t="s">
        <v>97</v>
      </c>
    </row>
    <row r="653" spans="1:28" x14ac:dyDescent="0.3">
      <c r="A653" s="40">
        <v>763</v>
      </c>
      <c r="B653" s="8">
        <v>13</v>
      </c>
      <c r="C653" s="8">
        <v>8</v>
      </c>
      <c r="D653" s="8">
        <v>0</v>
      </c>
      <c r="E653" t="s">
        <v>148</v>
      </c>
      <c r="F653">
        <v>4031039019</v>
      </c>
      <c r="G653" s="37" t="s">
        <v>129</v>
      </c>
      <c r="H653" t="s">
        <v>19</v>
      </c>
      <c r="I653" t="s">
        <v>131</v>
      </c>
      <c r="J653" t="s">
        <v>251</v>
      </c>
      <c r="K653" t="s">
        <v>107</v>
      </c>
      <c r="L653" t="s">
        <v>97</v>
      </c>
      <c r="M653" t="s">
        <v>108</v>
      </c>
      <c r="N653" t="s">
        <v>100</v>
      </c>
      <c r="O653" t="s">
        <v>109</v>
      </c>
      <c r="P653">
        <v>11</v>
      </c>
      <c r="Q653" t="s">
        <v>120</v>
      </c>
      <c r="R653" t="s">
        <v>411</v>
      </c>
      <c r="S653" t="s">
        <v>227</v>
      </c>
      <c r="T653" t="s">
        <v>170</v>
      </c>
      <c r="U653" t="s">
        <v>204</v>
      </c>
      <c r="V653" t="s">
        <v>97</v>
      </c>
      <c r="W653" t="s">
        <v>145</v>
      </c>
      <c r="X653">
        <v>1</v>
      </c>
      <c r="Y653" t="s">
        <v>97</v>
      </c>
      <c r="Z653" s="38">
        <v>42151.517696759256</v>
      </c>
      <c r="AA653" t="s">
        <v>114</v>
      </c>
      <c r="AB653" t="s">
        <v>97</v>
      </c>
    </row>
    <row r="654" spans="1:28" x14ac:dyDescent="0.3">
      <c r="A654" s="40">
        <v>764</v>
      </c>
      <c r="B654" s="8">
        <v>45</v>
      </c>
      <c r="C654" s="8">
        <v>8</v>
      </c>
      <c r="D654" s="8">
        <v>0</v>
      </c>
      <c r="E654" t="s">
        <v>148</v>
      </c>
      <c r="F654">
        <v>4031039027</v>
      </c>
      <c r="G654" s="37" t="s">
        <v>129</v>
      </c>
      <c r="H654" t="s">
        <v>19</v>
      </c>
      <c r="I654" t="s">
        <v>131</v>
      </c>
      <c r="J654" t="s">
        <v>251</v>
      </c>
      <c r="K654" t="s">
        <v>107</v>
      </c>
      <c r="L654" t="s">
        <v>97</v>
      </c>
      <c r="M654" t="s">
        <v>108</v>
      </c>
      <c r="N654" t="s">
        <v>100</v>
      </c>
      <c r="O654" t="s">
        <v>109</v>
      </c>
      <c r="P654">
        <v>11</v>
      </c>
      <c r="Q654" t="s">
        <v>120</v>
      </c>
      <c r="R654" t="s">
        <v>169</v>
      </c>
      <c r="S654" t="s">
        <v>227</v>
      </c>
      <c r="T654" t="s">
        <v>170</v>
      </c>
      <c r="U654" t="s">
        <v>172</v>
      </c>
      <c r="V654" t="s">
        <v>97</v>
      </c>
      <c r="W654" t="s">
        <v>145</v>
      </c>
      <c r="X654">
        <v>1</v>
      </c>
      <c r="Y654" t="s">
        <v>97</v>
      </c>
      <c r="Z654" s="38">
        <v>42151.525960648149</v>
      </c>
      <c r="AA654" t="s">
        <v>114</v>
      </c>
      <c r="AB654" t="s">
        <v>97</v>
      </c>
    </row>
    <row r="655" spans="1:28" x14ac:dyDescent="0.3">
      <c r="A655" s="40">
        <v>765</v>
      </c>
      <c r="B655" s="8">
        <v>15</v>
      </c>
      <c r="C655" s="8">
        <v>8</v>
      </c>
      <c r="D655" s="8">
        <v>0</v>
      </c>
      <c r="E655" t="s">
        <v>148</v>
      </c>
      <c r="F655">
        <v>4031038805</v>
      </c>
      <c r="G655" s="37" t="s">
        <v>129</v>
      </c>
      <c r="H655" t="s">
        <v>19</v>
      </c>
      <c r="I655" t="s">
        <v>131</v>
      </c>
      <c r="J655" t="s">
        <v>251</v>
      </c>
      <c r="K655" t="s">
        <v>107</v>
      </c>
      <c r="L655" t="s">
        <v>97</v>
      </c>
      <c r="M655" t="s">
        <v>108</v>
      </c>
      <c r="N655" t="s">
        <v>100</v>
      </c>
      <c r="O655" t="s">
        <v>109</v>
      </c>
      <c r="P655">
        <v>11</v>
      </c>
      <c r="Q655" t="s">
        <v>120</v>
      </c>
      <c r="R655" t="s">
        <v>169</v>
      </c>
      <c r="S655" t="s">
        <v>227</v>
      </c>
      <c r="T655" t="s">
        <v>170</v>
      </c>
      <c r="U655" t="s">
        <v>275</v>
      </c>
      <c r="V655" t="s">
        <v>97</v>
      </c>
      <c r="W655" t="s">
        <v>145</v>
      </c>
      <c r="X655">
        <v>1</v>
      </c>
      <c r="Y655" t="s">
        <v>97</v>
      </c>
      <c r="Z655" s="38">
        <v>41961.607499999998</v>
      </c>
      <c r="AA655" t="s">
        <v>114</v>
      </c>
      <c r="AB655" t="s">
        <v>97</v>
      </c>
    </row>
    <row r="656" spans="1:28" x14ac:dyDescent="0.3">
      <c r="A656" s="40">
        <v>766</v>
      </c>
      <c r="B656" s="8">
        <v>22</v>
      </c>
      <c r="C656" s="8">
        <v>8</v>
      </c>
      <c r="D656" s="8">
        <v>0</v>
      </c>
      <c r="E656" t="s">
        <v>97</v>
      </c>
      <c r="F656">
        <v>4031038797</v>
      </c>
      <c r="G656" s="37" t="s">
        <v>129</v>
      </c>
      <c r="H656" t="s">
        <v>19</v>
      </c>
      <c r="I656" t="s">
        <v>131</v>
      </c>
      <c r="J656" t="s">
        <v>97</v>
      </c>
      <c r="K656" t="s">
        <v>97</v>
      </c>
      <c r="L656" t="s">
        <v>97</v>
      </c>
      <c r="M656" t="s">
        <v>99</v>
      </c>
      <c r="N656" t="s">
        <v>100</v>
      </c>
      <c r="O656" t="s">
        <v>116</v>
      </c>
      <c r="P656" t="s">
        <v>97</v>
      </c>
      <c r="Q656" t="s">
        <v>120</v>
      </c>
      <c r="R656" t="s">
        <v>382</v>
      </c>
      <c r="S656">
        <v>1147</v>
      </c>
      <c r="T656" t="s">
        <v>170</v>
      </c>
      <c r="U656" t="s">
        <v>97</v>
      </c>
      <c r="V656" t="s">
        <v>97</v>
      </c>
      <c r="W656" t="s">
        <v>97</v>
      </c>
      <c r="X656">
        <v>1</v>
      </c>
      <c r="Y656" t="s">
        <v>97</v>
      </c>
      <c r="Z656" s="38">
        <v>40669.378564814811</v>
      </c>
      <c r="AA656" t="s">
        <v>114</v>
      </c>
      <c r="AB656" t="s">
        <v>97</v>
      </c>
    </row>
    <row r="657" spans="1:28" x14ac:dyDescent="0.3">
      <c r="A657" s="40">
        <v>767</v>
      </c>
      <c r="B657" s="8">
        <v>33</v>
      </c>
      <c r="C657" s="8">
        <v>8</v>
      </c>
      <c r="D657" s="8">
        <v>0</v>
      </c>
      <c r="E657" t="s">
        <v>148</v>
      </c>
      <c r="F657">
        <v>7002713857</v>
      </c>
      <c r="G657" s="37" t="s">
        <v>129</v>
      </c>
      <c r="H657" t="s">
        <v>19</v>
      </c>
      <c r="I657" t="s">
        <v>19</v>
      </c>
      <c r="J657" t="s">
        <v>251</v>
      </c>
      <c r="K657" t="s">
        <v>107</v>
      </c>
      <c r="L657" t="s">
        <v>97</v>
      </c>
      <c r="M657" t="s">
        <v>108</v>
      </c>
      <c r="N657" t="s">
        <v>118</v>
      </c>
      <c r="O657" t="s">
        <v>109</v>
      </c>
      <c r="P657">
        <v>11</v>
      </c>
      <c r="Q657" t="s">
        <v>120</v>
      </c>
      <c r="R657" t="s">
        <v>169</v>
      </c>
      <c r="S657" t="s">
        <v>227</v>
      </c>
      <c r="T657" t="s">
        <v>170</v>
      </c>
      <c r="U657" t="s">
        <v>241</v>
      </c>
      <c r="V657" t="s">
        <v>97</v>
      </c>
      <c r="W657" t="s">
        <v>113</v>
      </c>
      <c r="X657">
        <v>1</v>
      </c>
      <c r="Y657" t="s">
        <v>97</v>
      </c>
      <c r="Z657" s="38">
        <v>42146.734583333331</v>
      </c>
      <c r="AA657" t="s">
        <v>114</v>
      </c>
      <c r="AB657" t="s">
        <v>97</v>
      </c>
    </row>
    <row r="658" spans="1:28" x14ac:dyDescent="0.3">
      <c r="A658" s="40">
        <v>768</v>
      </c>
      <c r="B658" s="8">
        <v>28</v>
      </c>
      <c r="C658" s="8">
        <v>1</v>
      </c>
      <c r="D658" s="8">
        <v>32</v>
      </c>
      <c r="E658" t="s">
        <v>378</v>
      </c>
      <c r="F658">
        <v>449237701</v>
      </c>
      <c r="G658" s="37" t="s">
        <v>104</v>
      </c>
      <c r="H658" t="s">
        <v>24</v>
      </c>
      <c r="I658" t="s">
        <v>105</v>
      </c>
      <c r="J658" t="s">
        <v>106</v>
      </c>
      <c r="K658" t="s">
        <v>97</v>
      </c>
      <c r="L658" t="s">
        <v>97</v>
      </c>
      <c r="M658" t="s">
        <v>99</v>
      </c>
      <c r="N658" t="s">
        <v>100</v>
      </c>
      <c r="O658" t="s">
        <v>163</v>
      </c>
      <c r="P658" t="s">
        <v>97</v>
      </c>
      <c r="Q658" t="s">
        <v>120</v>
      </c>
      <c r="R658" t="s">
        <v>399</v>
      </c>
      <c r="S658">
        <v>4492</v>
      </c>
      <c r="T658" t="s">
        <v>111</v>
      </c>
      <c r="U658" t="s">
        <v>97</v>
      </c>
      <c r="V658" t="s">
        <v>97</v>
      </c>
      <c r="W658" t="s">
        <v>97</v>
      </c>
      <c r="X658">
        <v>1</v>
      </c>
      <c r="Y658" t="s">
        <v>412</v>
      </c>
      <c r="Z658" s="38">
        <v>40491.333333333336</v>
      </c>
      <c r="AA658" t="s">
        <v>102</v>
      </c>
      <c r="AB658" t="s">
        <v>97</v>
      </c>
    </row>
    <row r="659" spans="1:28" x14ac:dyDescent="0.3">
      <c r="A659" s="40">
        <v>769</v>
      </c>
      <c r="B659" s="8">
        <v>28</v>
      </c>
      <c r="C659" s="8">
        <v>1</v>
      </c>
      <c r="D659" s="8">
        <v>32</v>
      </c>
      <c r="E659" t="s">
        <v>378</v>
      </c>
      <c r="F659">
        <v>44920037701</v>
      </c>
      <c r="G659" s="37" t="s">
        <v>104</v>
      </c>
      <c r="H659" t="s">
        <v>24</v>
      </c>
      <c r="I659" t="s">
        <v>105</v>
      </c>
      <c r="J659" t="s">
        <v>106</v>
      </c>
      <c r="K659" t="s">
        <v>97</v>
      </c>
      <c r="L659" t="s">
        <v>97</v>
      </c>
      <c r="M659" t="s">
        <v>99</v>
      </c>
      <c r="N659" t="s">
        <v>100</v>
      </c>
      <c r="O659" t="s">
        <v>163</v>
      </c>
      <c r="P659" t="s">
        <v>97</v>
      </c>
      <c r="Q659" t="s">
        <v>120</v>
      </c>
      <c r="R659" t="s">
        <v>399</v>
      </c>
      <c r="S659">
        <v>4492</v>
      </c>
      <c r="T659" t="s">
        <v>111</v>
      </c>
      <c r="U659" t="s">
        <v>97</v>
      </c>
      <c r="V659" t="s">
        <v>97</v>
      </c>
      <c r="W659" t="s">
        <v>97</v>
      </c>
      <c r="X659">
        <v>1</v>
      </c>
      <c r="Y659" t="s">
        <v>412</v>
      </c>
      <c r="Z659" s="38">
        <v>40491.333333333336</v>
      </c>
      <c r="AA659" t="s">
        <v>102</v>
      </c>
      <c r="AB659" t="s">
        <v>97</v>
      </c>
    </row>
    <row r="660" spans="1:28" x14ac:dyDescent="0.3">
      <c r="A660" s="40">
        <v>770</v>
      </c>
      <c r="B660" s="8">
        <v>10</v>
      </c>
      <c r="C660" s="8">
        <v>7</v>
      </c>
      <c r="D660" s="8">
        <v>40</v>
      </c>
      <c r="E660" t="s">
        <v>165</v>
      </c>
      <c r="F660">
        <v>149712976</v>
      </c>
      <c r="G660" s="37" t="s">
        <v>104</v>
      </c>
      <c r="H660" t="s">
        <v>24</v>
      </c>
      <c r="I660" t="s">
        <v>302</v>
      </c>
      <c r="J660" t="s">
        <v>106</v>
      </c>
      <c r="K660" t="s">
        <v>107</v>
      </c>
      <c r="L660" t="s">
        <v>97</v>
      </c>
      <c r="M660" t="s">
        <v>99</v>
      </c>
      <c r="N660" t="s">
        <v>100</v>
      </c>
      <c r="O660" t="s">
        <v>109</v>
      </c>
      <c r="P660" t="s">
        <v>97</v>
      </c>
      <c r="Q660" t="s">
        <v>120</v>
      </c>
      <c r="R660" t="s">
        <v>206</v>
      </c>
      <c r="S660">
        <v>833</v>
      </c>
      <c r="T660" t="s">
        <v>122</v>
      </c>
      <c r="U660" t="s">
        <v>363</v>
      </c>
      <c r="V660" t="s">
        <v>97</v>
      </c>
      <c r="W660" t="s">
        <v>113</v>
      </c>
      <c r="X660">
        <v>1</v>
      </c>
      <c r="Y660" t="s">
        <v>97</v>
      </c>
      <c r="Z660" s="38">
        <v>41547.37699074074</v>
      </c>
      <c r="AA660" t="s">
        <v>114</v>
      </c>
      <c r="AB660" t="s">
        <v>97</v>
      </c>
    </row>
    <row r="661" spans="1:28" x14ac:dyDescent="0.3">
      <c r="A661" s="40">
        <v>771</v>
      </c>
      <c r="B661" s="8">
        <v>28</v>
      </c>
      <c r="C661" s="8">
        <v>7</v>
      </c>
      <c r="D661" s="8">
        <v>31</v>
      </c>
      <c r="E661" t="s">
        <v>218</v>
      </c>
      <c r="F661">
        <v>149480692</v>
      </c>
      <c r="G661" s="37" t="s">
        <v>133</v>
      </c>
      <c r="H661" t="s">
        <v>25</v>
      </c>
      <c r="I661" t="s">
        <v>134</v>
      </c>
      <c r="J661" t="s">
        <v>106</v>
      </c>
      <c r="K661" t="s">
        <v>107</v>
      </c>
      <c r="L661" t="s">
        <v>97</v>
      </c>
      <c r="M661" t="s">
        <v>108</v>
      </c>
      <c r="N661" t="s">
        <v>100</v>
      </c>
      <c r="O661" t="s">
        <v>109</v>
      </c>
      <c r="P661" t="s">
        <v>97</v>
      </c>
      <c r="Q661" t="s">
        <v>120</v>
      </c>
      <c r="R661">
        <v>833</v>
      </c>
      <c r="S661" t="s">
        <v>227</v>
      </c>
      <c r="T661" t="s">
        <v>122</v>
      </c>
      <c r="U661" t="s">
        <v>219</v>
      </c>
      <c r="V661" t="s">
        <v>97</v>
      </c>
      <c r="W661" t="s">
        <v>207</v>
      </c>
      <c r="X661">
        <v>1</v>
      </c>
      <c r="Y661" t="s">
        <v>97</v>
      </c>
      <c r="Z661" s="38">
        <v>42151.557615740741</v>
      </c>
      <c r="AA661" t="s">
        <v>114</v>
      </c>
      <c r="AB661" t="s">
        <v>97</v>
      </c>
    </row>
    <row r="662" spans="1:28" x14ac:dyDescent="0.3">
      <c r="A662" s="40">
        <v>772</v>
      </c>
      <c r="B662" s="8">
        <v>28</v>
      </c>
      <c r="C662" s="8">
        <v>7</v>
      </c>
      <c r="D662" s="8">
        <v>0</v>
      </c>
      <c r="E662" t="s">
        <v>148</v>
      </c>
      <c r="F662">
        <v>149480404</v>
      </c>
      <c r="G662" s="37" t="s">
        <v>133</v>
      </c>
      <c r="H662" t="s">
        <v>25</v>
      </c>
      <c r="I662" t="s">
        <v>392</v>
      </c>
      <c r="J662" t="s">
        <v>106</v>
      </c>
      <c r="K662" t="s">
        <v>107</v>
      </c>
      <c r="L662" t="s">
        <v>97</v>
      </c>
      <c r="M662" t="s">
        <v>108</v>
      </c>
      <c r="N662" t="s">
        <v>100</v>
      </c>
      <c r="O662" t="s">
        <v>109</v>
      </c>
      <c r="P662" t="s">
        <v>97</v>
      </c>
      <c r="Q662" t="s">
        <v>120</v>
      </c>
      <c r="R662">
        <v>833</v>
      </c>
      <c r="S662" t="s">
        <v>227</v>
      </c>
      <c r="T662" t="s">
        <v>122</v>
      </c>
      <c r="U662" t="s">
        <v>219</v>
      </c>
      <c r="V662" t="s">
        <v>97</v>
      </c>
      <c r="W662" t="s">
        <v>142</v>
      </c>
      <c r="X662">
        <v>1</v>
      </c>
      <c r="Y662" t="s">
        <v>97</v>
      </c>
      <c r="Z662" s="38">
        <v>42861.428437499999</v>
      </c>
      <c r="AA662" t="s">
        <v>128</v>
      </c>
      <c r="AB662" t="s">
        <v>97</v>
      </c>
    </row>
    <row r="663" spans="1:28" x14ac:dyDescent="0.3">
      <c r="A663" s="40">
        <v>773</v>
      </c>
      <c r="B663" s="8">
        <v>12</v>
      </c>
      <c r="C663" s="8">
        <v>10</v>
      </c>
      <c r="D663" s="8">
        <v>27</v>
      </c>
      <c r="E663" t="s">
        <v>196</v>
      </c>
      <c r="F663">
        <v>65501829366</v>
      </c>
      <c r="G663" s="37" t="s">
        <v>133</v>
      </c>
      <c r="H663" t="s">
        <v>25</v>
      </c>
      <c r="I663" t="s">
        <v>134</v>
      </c>
      <c r="J663" t="s">
        <v>154</v>
      </c>
      <c r="K663" t="s">
        <v>97</v>
      </c>
      <c r="L663" t="s">
        <v>97</v>
      </c>
      <c r="M663" t="s">
        <v>99</v>
      </c>
      <c r="N663" t="s">
        <v>100</v>
      </c>
      <c r="O663" t="s">
        <v>116</v>
      </c>
      <c r="P663" t="s">
        <v>97</v>
      </c>
      <c r="Q663" t="s">
        <v>120</v>
      </c>
      <c r="R663" t="s">
        <v>413</v>
      </c>
      <c r="S663">
        <v>3855</v>
      </c>
      <c r="T663" t="s">
        <v>151</v>
      </c>
      <c r="U663" t="s">
        <v>97</v>
      </c>
      <c r="V663" t="s">
        <v>97</v>
      </c>
      <c r="W663" t="s">
        <v>97</v>
      </c>
      <c r="X663">
        <v>1</v>
      </c>
      <c r="Y663" t="s">
        <v>97</v>
      </c>
      <c r="Z663" s="38">
        <v>40668.574270833335</v>
      </c>
      <c r="AA663" t="s">
        <v>114</v>
      </c>
      <c r="AB663" t="s">
        <v>97</v>
      </c>
    </row>
    <row r="664" spans="1:28" x14ac:dyDescent="0.3">
      <c r="A664" s="40">
        <v>774</v>
      </c>
      <c r="B664" s="8">
        <v>10</v>
      </c>
      <c r="C664" s="8">
        <v>13</v>
      </c>
      <c r="D664" s="8">
        <v>0</v>
      </c>
      <c r="E664" t="s">
        <v>130</v>
      </c>
      <c r="F664">
        <v>4089383</v>
      </c>
      <c r="G664" s="37" t="s">
        <v>124</v>
      </c>
      <c r="H664" t="s">
        <v>26</v>
      </c>
      <c r="I664" t="s">
        <v>26</v>
      </c>
      <c r="J664" t="s">
        <v>132</v>
      </c>
      <c r="K664" t="s">
        <v>107</v>
      </c>
      <c r="L664" t="s">
        <v>97</v>
      </c>
      <c r="M664" t="s">
        <v>99</v>
      </c>
      <c r="N664" t="s">
        <v>118</v>
      </c>
      <c r="O664" t="s">
        <v>109</v>
      </c>
      <c r="P664" t="s">
        <v>97</v>
      </c>
      <c r="Q664" t="s">
        <v>146</v>
      </c>
      <c r="R664" t="s">
        <v>146</v>
      </c>
      <c r="S664" t="s">
        <v>97</v>
      </c>
      <c r="T664" t="s">
        <v>240</v>
      </c>
      <c r="U664" t="s">
        <v>160</v>
      </c>
      <c r="V664" t="s">
        <v>97</v>
      </c>
      <c r="W664" t="s">
        <v>97</v>
      </c>
      <c r="X664">
        <v>1</v>
      </c>
      <c r="Y664" t="s">
        <v>97</v>
      </c>
      <c r="Z664" s="38">
        <v>42146.701157407406</v>
      </c>
      <c r="AA664" t="s">
        <v>114</v>
      </c>
      <c r="AB664" t="s">
        <v>97</v>
      </c>
    </row>
    <row r="665" spans="1:28" x14ac:dyDescent="0.3">
      <c r="A665" s="40">
        <v>777</v>
      </c>
      <c r="B665" s="8">
        <v>12</v>
      </c>
      <c r="C665" s="8">
        <v>5</v>
      </c>
      <c r="D665" s="8">
        <v>28</v>
      </c>
      <c r="E665" t="s">
        <v>185</v>
      </c>
      <c r="F665">
        <v>500858200</v>
      </c>
      <c r="G665" s="37" t="s">
        <v>133</v>
      </c>
      <c r="H665" t="s">
        <v>25</v>
      </c>
      <c r="I665" t="s">
        <v>134</v>
      </c>
      <c r="J665" t="s">
        <v>106</v>
      </c>
      <c r="K665" t="s">
        <v>107</v>
      </c>
      <c r="L665" t="s">
        <v>97</v>
      </c>
      <c r="M665" t="s">
        <v>108</v>
      </c>
      <c r="N665" t="s">
        <v>100</v>
      </c>
      <c r="O665" t="s">
        <v>109</v>
      </c>
      <c r="P665" t="s">
        <v>97</v>
      </c>
      <c r="Q665" t="s">
        <v>120</v>
      </c>
      <c r="R665" t="s">
        <v>414</v>
      </c>
      <c r="S665">
        <v>165</v>
      </c>
      <c r="T665" t="s">
        <v>187</v>
      </c>
      <c r="U665" t="s">
        <v>189</v>
      </c>
      <c r="V665" t="s">
        <v>97</v>
      </c>
      <c r="W665" t="s">
        <v>113</v>
      </c>
      <c r="X665">
        <v>1</v>
      </c>
      <c r="Y665" t="s">
        <v>97</v>
      </c>
      <c r="Z665" s="38">
        <v>42147.575416666667</v>
      </c>
      <c r="AA665" t="s">
        <v>114</v>
      </c>
      <c r="AB665" t="s">
        <v>97</v>
      </c>
    </row>
    <row r="666" spans="1:28" x14ac:dyDescent="0.3">
      <c r="A666" s="40">
        <v>778</v>
      </c>
      <c r="B666" s="8">
        <v>8</v>
      </c>
      <c r="C666" s="8">
        <v>17</v>
      </c>
      <c r="D666" s="8">
        <v>0</v>
      </c>
      <c r="E666" t="s">
        <v>97</v>
      </c>
      <c r="F666">
        <v>53002088</v>
      </c>
      <c r="G666" s="37" t="s">
        <v>129</v>
      </c>
      <c r="H666" t="s">
        <v>19</v>
      </c>
      <c r="I666" t="s">
        <v>19</v>
      </c>
      <c r="J666" t="s">
        <v>97</v>
      </c>
      <c r="K666" t="s">
        <v>97</v>
      </c>
      <c r="L666" t="s">
        <v>97</v>
      </c>
      <c r="M666" t="s">
        <v>99</v>
      </c>
      <c r="N666" t="s">
        <v>118</v>
      </c>
      <c r="O666" t="s">
        <v>116</v>
      </c>
      <c r="P666" t="s">
        <v>97</v>
      </c>
      <c r="Q666" t="s">
        <v>146</v>
      </c>
      <c r="R666" t="s">
        <v>97</v>
      </c>
      <c r="S666" t="s">
        <v>97</v>
      </c>
      <c r="T666" t="s">
        <v>97</v>
      </c>
      <c r="U666" t="s">
        <v>97</v>
      </c>
      <c r="V666" t="s">
        <v>97</v>
      </c>
      <c r="W666" t="s">
        <v>97</v>
      </c>
      <c r="X666">
        <v>1</v>
      </c>
      <c r="Y666" t="s">
        <v>97</v>
      </c>
      <c r="Z666" s="38">
        <v>40666.612476851849</v>
      </c>
      <c r="AA666" t="s">
        <v>114</v>
      </c>
      <c r="AB666" t="s">
        <v>97</v>
      </c>
    </row>
    <row r="667" spans="1:28" x14ac:dyDescent="0.3">
      <c r="A667" s="40">
        <v>779</v>
      </c>
      <c r="B667" s="8">
        <v>28</v>
      </c>
      <c r="C667" s="8">
        <v>14</v>
      </c>
      <c r="D667" s="8">
        <v>0</v>
      </c>
      <c r="E667" t="s">
        <v>97</v>
      </c>
      <c r="F667" t="s">
        <v>415</v>
      </c>
      <c r="G667" s="37" t="s">
        <v>129</v>
      </c>
      <c r="H667" t="s">
        <v>19</v>
      </c>
      <c r="I667" t="s">
        <v>19</v>
      </c>
      <c r="J667" t="s">
        <v>97</v>
      </c>
      <c r="K667" t="s">
        <v>97</v>
      </c>
      <c r="L667" t="s">
        <v>97</v>
      </c>
      <c r="M667" t="s">
        <v>99</v>
      </c>
      <c r="N667" t="s">
        <v>118</v>
      </c>
      <c r="O667" t="s">
        <v>109</v>
      </c>
      <c r="P667" t="s">
        <v>97</v>
      </c>
      <c r="Q667" t="s">
        <v>261</v>
      </c>
      <c r="R667" t="s">
        <v>97</v>
      </c>
      <c r="S667" t="s">
        <v>97</v>
      </c>
      <c r="T667" t="s">
        <v>97</v>
      </c>
      <c r="U667" t="s">
        <v>97</v>
      </c>
      <c r="V667" t="s">
        <v>97</v>
      </c>
      <c r="W667" t="s">
        <v>97</v>
      </c>
      <c r="X667">
        <v>1</v>
      </c>
      <c r="Y667" t="s">
        <v>97</v>
      </c>
      <c r="Z667" s="38">
        <v>40666.613449074073</v>
      </c>
      <c r="AA667" t="s">
        <v>114</v>
      </c>
      <c r="AB667" t="s">
        <v>97</v>
      </c>
    </row>
    <row r="668" spans="1:28" x14ac:dyDescent="0.3">
      <c r="A668" s="40">
        <v>780</v>
      </c>
      <c r="B668" s="8">
        <v>10</v>
      </c>
      <c r="C668" s="8">
        <v>7</v>
      </c>
      <c r="D668" s="8">
        <v>43</v>
      </c>
      <c r="E668" t="s">
        <v>158</v>
      </c>
      <c r="F668">
        <v>150399884</v>
      </c>
      <c r="G668" s="37" t="s">
        <v>104</v>
      </c>
      <c r="H668" t="s">
        <v>24</v>
      </c>
      <c r="I668" t="s">
        <v>168</v>
      </c>
      <c r="J668" t="s">
        <v>106</v>
      </c>
      <c r="K668" t="s">
        <v>107</v>
      </c>
      <c r="L668" t="s">
        <v>97</v>
      </c>
      <c r="M668" t="s">
        <v>108</v>
      </c>
      <c r="N668" t="s">
        <v>100</v>
      </c>
      <c r="O668" t="s">
        <v>109</v>
      </c>
      <c r="P668" t="s">
        <v>97</v>
      </c>
      <c r="Q668" t="s">
        <v>120</v>
      </c>
      <c r="R668">
        <v>833</v>
      </c>
      <c r="S668" t="s">
        <v>227</v>
      </c>
      <c r="T668" t="s">
        <v>122</v>
      </c>
      <c r="U668" t="s">
        <v>160</v>
      </c>
      <c r="V668" t="s">
        <v>97</v>
      </c>
      <c r="W668" t="s">
        <v>113</v>
      </c>
      <c r="X668">
        <v>1</v>
      </c>
      <c r="Y668" t="s">
        <v>97</v>
      </c>
      <c r="Z668" s="38">
        <v>42146.703900462962</v>
      </c>
      <c r="AA668" t="s">
        <v>114</v>
      </c>
      <c r="AB668" t="s">
        <v>97</v>
      </c>
    </row>
    <row r="669" spans="1:28" x14ac:dyDescent="0.3">
      <c r="A669" s="40">
        <v>781</v>
      </c>
      <c r="B669" s="8">
        <v>40</v>
      </c>
      <c r="C669" s="8">
        <v>8</v>
      </c>
      <c r="D669" s="8">
        <v>0</v>
      </c>
      <c r="E669" t="s">
        <v>148</v>
      </c>
      <c r="F669">
        <v>4033902610</v>
      </c>
      <c r="G669" s="37" t="s">
        <v>129</v>
      </c>
      <c r="H669" t="s">
        <v>19</v>
      </c>
      <c r="I669" t="s">
        <v>19</v>
      </c>
      <c r="J669" t="s">
        <v>265</v>
      </c>
      <c r="K669" t="s">
        <v>107</v>
      </c>
      <c r="L669" t="s">
        <v>97</v>
      </c>
      <c r="M669" t="s">
        <v>108</v>
      </c>
      <c r="N669" t="s">
        <v>100</v>
      </c>
      <c r="O669" t="s">
        <v>265</v>
      </c>
      <c r="P669" t="s">
        <v>97</v>
      </c>
      <c r="Q669" t="s">
        <v>120</v>
      </c>
      <c r="R669">
        <v>1147</v>
      </c>
      <c r="S669" t="s">
        <v>382</v>
      </c>
      <c r="T669" t="s">
        <v>170</v>
      </c>
      <c r="U669" t="s">
        <v>256</v>
      </c>
      <c r="V669" t="s">
        <v>97</v>
      </c>
      <c r="W669" t="s">
        <v>97</v>
      </c>
      <c r="X669">
        <v>1</v>
      </c>
      <c r="Y669" t="s">
        <v>97</v>
      </c>
      <c r="Z669" s="38">
        <v>42146.742638888885</v>
      </c>
      <c r="AA669" t="s">
        <v>114</v>
      </c>
      <c r="AB669" t="s">
        <v>97</v>
      </c>
    </row>
    <row r="670" spans="1:28" x14ac:dyDescent="0.3">
      <c r="A670" s="40">
        <v>782</v>
      </c>
      <c r="B670" s="8">
        <v>28</v>
      </c>
      <c r="C670" s="8">
        <v>1</v>
      </c>
      <c r="D670" s="8">
        <v>32</v>
      </c>
      <c r="E670" t="s">
        <v>378</v>
      </c>
      <c r="F670">
        <v>44920041083</v>
      </c>
      <c r="G670" s="37" t="s">
        <v>104</v>
      </c>
      <c r="H670" t="s">
        <v>24</v>
      </c>
      <c r="I670" t="s">
        <v>105</v>
      </c>
      <c r="J670" t="s">
        <v>106</v>
      </c>
      <c r="K670" t="s">
        <v>107</v>
      </c>
      <c r="L670" t="s">
        <v>97</v>
      </c>
      <c r="M670" t="s">
        <v>108</v>
      </c>
      <c r="N670" t="s">
        <v>100</v>
      </c>
      <c r="O670" t="s">
        <v>109</v>
      </c>
      <c r="P670" t="s">
        <v>97</v>
      </c>
      <c r="Q670" t="s">
        <v>120</v>
      </c>
      <c r="R670">
        <v>4492</v>
      </c>
      <c r="S670" t="s">
        <v>169</v>
      </c>
      <c r="T670" t="s">
        <v>111</v>
      </c>
      <c r="U670" t="s">
        <v>219</v>
      </c>
      <c r="V670" t="s">
        <v>97</v>
      </c>
      <c r="W670" t="s">
        <v>113</v>
      </c>
      <c r="X670">
        <v>1</v>
      </c>
      <c r="Y670" t="s">
        <v>97</v>
      </c>
      <c r="Z670" s="38">
        <v>42151.553749999999</v>
      </c>
      <c r="AA670" t="s">
        <v>114</v>
      </c>
      <c r="AB670" t="s">
        <v>97</v>
      </c>
    </row>
    <row r="671" spans="1:28" x14ac:dyDescent="0.3">
      <c r="A671" s="40">
        <v>784</v>
      </c>
      <c r="B671" s="8">
        <v>41</v>
      </c>
      <c r="C671" s="8">
        <v>7</v>
      </c>
      <c r="D671" s="8">
        <v>0</v>
      </c>
      <c r="E671" t="s">
        <v>97</v>
      </c>
      <c r="F671">
        <v>151000926</v>
      </c>
      <c r="G671" s="37" t="s">
        <v>133</v>
      </c>
      <c r="H671" t="s">
        <v>25</v>
      </c>
      <c r="I671" t="s">
        <v>134</v>
      </c>
      <c r="J671" t="s">
        <v>154</v>
      </c>
      <c r="K671" t="s">
        <v>97</v>
      </c>
      <c r="L671" t="s">
        <v>97</v>
      </c>
      <c r="M671" t="s">
        <v>99</v>
      </c>
      <c r="N671" t="s">
        <v>100</v>
      </c>
      <c r="O671" t="s">
        <v>116</v>
      </c>
      <c r="P671" t="s">
        <v>97</v>
      </c>
      <c r="Q671" t="s">
        <v>120</v>
      </c>
      <c r="R671" t="s">
        <v>296</v>
      </c>
      <c r="S671">
        <v>833</v>
      </c>
      <c r="T671" t="s">
        <v>122</v>
      </c>
      <c r="U671" t="s">
        <v>97</v>
      </c>
      <c r="V671" t="s">
        <v>97</v>
      </c>
      <c r="W671" t="s">
        <v>97</v>
      </c>
      <c r="X671">
        <v>1</v>
      </c>
      <c r="Y671" t="s">
        <v>416</v>
      </c>
      <c r="Z671" s="38">
        <v>40491.333333333336</v>
      </c>
      <c r="AA671" t="s">
        <v>102</v>
      </c>
      <c r="AB671" t="s">
        <v>97</v>
      </c>
    </row>
    <row r="672" spans="1:28" x14ac:dyDescent="0.3">
      <c r="A672" s="40">
        <v>785</v>
      </c>
      <c r="B672" s="8">
        <v>41</v>
      </c>
      <c r="C672" s="8">
        <v>7</v>
      </c>
      <c r="D672" s="8">
        <v>0</v>
      </c>
      <c r="E672" t="s">
        <v>417</v>
      </c>
      <c r="F672">
        <v>151001493</v>
      </c>
      <c r="G672" s="37" t="s">
        <v>133</v>
      </c>
      <c r="H672" t="s">
        <v>25</v>
      </c>
      <c r="I672" t="s">
        <v>134</v>
      </c>
      <c r="J672" t="s">
        <v>106</v>
      </c>
      <c r="K672" t="s">
        <v>107</v>
      </c>
      <c r="L672" t="s">
        <v>97</v>
      </c>
      <c r="M672" t="s">
        <v>108</v>
      </c>
      <c r="N672" t="s">
        <v>100</v>
      </c>
      <c r="O672" t="s">
        <v>109</v>
      </c>
      <c r="P672" t="s">
        <v>97</v>
      </c>
      <c r="Q672" t="s">
        <v>120</v>
      </c>
      <c r="R672">
        <v>833</v>
      </c>
      <c r="S672" t="s">
        <v>227</v>
      </c>
      <c r="T672" t="s">
        <v>122</v>
      </c>
      <c r="U672" t="s">
        <v>270</v>
      </c>
      <c r="V672" t="s">
        <v>97</v>
      </c>
      <c r="W672" t="s">
        <v>167</v>
      </c>
      <c r="X672">
        <v>1</v>
      </c>
      <c r="Y672" t="s">
        <v>97</v>
      </c>
      <c r="Z672" s="38">
        <v>43251.481111111112</v>
      </c>
      <c r="AA672" t="s">
        <v>128</v>
      </c>
      <c r="AB672" t="s">
        <v>97</v>
      </c>
    </row>
    <row r="673" spans="1:28" x14ac:dyDescent="0.3">
      <c r="A673" s="40">
        <v>786</v>
      </c>
      <c r="B673" s="8">
        <v>41</v>
      </c>
      <c r="C673" s="8">
        <v>7</v>
      </c>
      <c r="D673" s="8">
        <v>0</v>
      </c>
      <c r="E673" t="s">
        <v>418</v>
      </c>
      <c r="F673">
        <v>151001248</v>
      </c>
      <c r="G673" s="37" t="s">
        <v>133</v>
      </c>
      <c r="H673" t="s">
        <v>25</v>
      </c>
      <c r="I673" t="s">
        <v>134</v>
      </c>
      <c r="J673" t="s">
        <v>106</v>
      </c>
      <c r="K673" t="s">
        <v>107</v>
      </c>
      <c r="L673" t="s">
        <v>97</v>
      </c>
      <c r="M673" t="s">
        <v>108</v>
      </c>
      <c r="N673" t="s">
        <v>100</v>
      </c>
      <c r="O673" t="s">
        <v>109</v>
      </c>
      <c r="P673" t="s">
        <v>97</v>
      </c>
      <c r="Q673" t="s">
        <v>120</v>
      </c>
      <c r="R673">
        <v>833</v>
      </c>
      <c r="S673" t="s">
        <v>227</v>
      </c>
      <c r="T673" t="s">
        <v>122</v>
      </c>
      <c r="U673" t="s">
        <v>270</v>
      </c>
      <c r="V673" t="s">
        <v>97</v>
      </c>
      <c r="W673" t="s">
        <v>167</v>
      </c>
      <c r="X673">
        <v>1</v>
      </c>
      <c r="Y673" t="s">
        <v>97</v>
      </c>
      <c r="Z673" s="38">
        <v>42922.459143518521</v>
      </c>
      <c r="AA673" t="s">
        <v>128</v>
      </c>
      <c r="AB673" t="s">
        <v>97</v>
      </c>
    </row>
    <row r="674" spans="1:28" x14ac:dyDescent="0.3">
      <c r="A674" s="40">
        <v>787</v>
      </c>
      <c r="B674" s="8">
        <v>41</v>
      </c>
      <c r="C674" s="8">
        <v>7</v>
      </c>
      <c r="D674" s="8">
        <v>13</v>
      </c>
      <c r="E674" t="s">
        <v>354</v>
      </c>
      <c r="F674">
        <v>151001051</v>
      </c>
      <c r="G674" s="37" t="s">
        <v>133</v>
      </c>
      <c r="H674" t="s">
        <v>25</v>
      </c>
      <c r="I674" t="s">
        <v>134</v>
      </c>
      <c r="J674" t="s">
        <v>106</v>
      </c>
      <c r="K674" t="s">
        <v>107</v>
      </c>
      <c r="L674" t="s">
        <v>97</v>
      </c>
      <c r="M674" t="s">
        <v>108</v>
      </c>
      <c r="N674" t="s">
        <v>100</v>
      </c>
      <c r="O674" t="s">
        <v>109</v>
      </c>
      <c r="P674" t="s">
        <v>97</v>
      </c>
      <c r="Q674" t="s">
        <v>120</v>
      </c>
      <c r="R674">
        <v>833</v>
      </c>
      <c r="S674" t="s">
        <v>227</v>
      </c>
      <c r="T674" t="s">
        <v>122</v>
      </c>
      <c r="U674" t="s">
        <v>270</v>
      </c>
      <c r="V674" t="s">
        <v>97</v>
      </c>
      <c r="W674" t="s">
        <v>167</v>
      </c>
      <c r="X674">
        <v>1</v>
      </c>
      <c r="Y674" t="s">
        <v>97</v>
      </c>
      <c r="Z674" s="38">
        <v>43130.485891203702</v>
      </c>
      <c r="AA674" t="s">
        <v>128</v>
      </c>
      <c r="AB674" t="s">
        <v>97</v>
      </c>
    </row>
    <row r="675" spans="1:28" x14ac:dyDescent="0.3">
      <c r="A675" s="40">
        <v>788</v>
      </c>
      <c r="B675" s="8">
        <v>41</v>
      </c>
      <c r="C675" s="8">
        <v>7</v>
      </c>
      <c r="D675" s="8">
        <v>0</v>
      </c>
      <c r="E675" t="s">
        <v>97</v>
      </c>
      <c r="F675">
        <v>151000667</v>
      </c>
      <c r="G675" s="37" t="s">
        <v>133</v>
      </c>
      <c r="H675" t="s">
        <v>25</v>
      </c>
      <c r="I675" t="s">
        <v>134</v>
      </c>
      <c r="J675" t="s">
        <v>154</v>
      </c>
      <c r="K675" t="s">
        <v>97</v>
      </c>
      <c r="L675" t="s">
        <v>97</v>
      </c>
      <c r="M675" t="s">
        <v>99</v>
      </c>
      <c r="N675" t="s">
        <v>100</v>
      </c>
      <c r="O675" t="s">
        <v>116</v>
      </c>
      <c r="P675" t="s">
        <v>97</v>
      </c>
      <c r="Q675" t="s">
        <v>120</v>
      </c>
      <c r="R675" t="s">
        <v>296</v>
      </c>
      <c r="S675">
        <v>833</v>
      </c>
      <c r="T675" t="s">
        <v>122</v>
      </c>
      <c r="U675" t="s">
        <v>97</v>
      </c>
      <c r="V675" t="s">
        <v>97</v>
      </c>
      <c r="W675" t="s">
        <v>97</v>
      </c>
      <c r="X675">
        <v>1</v>
      </c>
      <c r="Y675" t="s">
        <v>419</v>
      </c>
      <c r="Z675" s="38">
        <v>40491.333333333336</v>
      </c>
      <c r="AA675" t="s">
        <v>102</v>
      </c>
      <c r="AB675" t="s">
        <v>97</v>
      </c>
    </row>
    <row r="676" spans="1:28" x14ac:dyDescent="0.3">
      <c r="A676" s="40">
        <v>789</v>
      </c>
      <c r="B676" s="8">
        <v>41</v>
      </c>
      <c r="C676" s="8">
        <v>7</v>
      </c>
      <c r="D676" s="8">
        <v>0</v>
      </c>
      <c r="E676" t="s">
        <v>420</v>
      </c>
      <c r="F676">
        <v>151001345</v>
      </c>
      <c r="G676" s="37" t="s">
        <v>133</v>
      </c>
      <c r="H676" t="s">
        <v>25</v>
      </c>
      <c r="I676" t="s">
        <v>134</v>
      </c>
      <c r="J676" t="s">
        <v>106</v>
      </c>
      <c r="K676" t="s">
        <v>107</v>
      </c>
      <c r="L676" t="s">
        <v>97</v>
      </c>
      <c r="M676" t="s">
        <v>108</v>
      </c>
      <c r="N676" t="s">
        <v>100</v>
      </c>
      <c r="O676" t="s">
        <v>109</v>
      </c>
      <c r="P676" t="s">
        <v>97</v>
      </c>
      <c r="Q676" t="s">
        <v>120</v>
      </c>
      <c r="R676">
        <v>833</v>
      </c>
      <c r="S676" t="s">
        <v>227</v>
      </c>
      <c r="T676" t="s">
        <v>122</v>
      </c>
      <c r="U676" t="s">
        <v>270</v>
      </c>
      <c r="V676" t="s">
        <v>97</v>
      </c>
      <c r="W676" t="s">
        <v>143</v>
      </c>
      <c r="X676">
        <v>1</v>
      </c>
      <c r="Y676" t="s">
        <v>97</v>
      </c>
      <c r="Z676" s="38">
        <v>42689.720590277779</v>
      </c>
      <c r="AA676" t="s">
        <v>114</v>
      </c>
      <c r="AB676" t="s">
        <v>97</v>
      </c>
    </row>
    <row r="677" spans="1:28" x14ac:dyDescent="0.3">
      <c r="A677" s="40">
        <v>790</v>
      </c>
      <c r="B677" s="8">
        <v>41</v>
      </c>
      <c r="C677" s="8">
        <v>7</v>
      </c>
      <c r="D677" s="8">
        <v>4</v>
      </c>
      <c r="E677" t="s">
        <v>123</v>
      </c>
      <c r="F677">
        <v>151001396</v>
      </c>
      <c r="G677" s="37" t="s">
        <v>133</v>
      </c>
      <c r="H677" t="s">
        <v>25</v>
      </c>
      <c r="I677" t="s">
        <v>134</v>
      </c>
      <c r="J677" t="s">
        <v>106</v>
      </c>
      <c r="K677" t="s">
        <v>107</v>
      </c>
      <c r="L677" t="s">
        <v>97</v>
      </c>
      <c r="M677" t="s">
        <v>108</v>
      </c>
      <c r="N677" t="s">
        <v>100</v>
      </c>
      <c r="O677" t="s">
        <v>109</v>
      </c>
      <c r="P677" t="s">
        <v>97</v>
      </c>
      <c r="Q677" t="s">
        <v>120</v>
      </c>
      <c r="R677">
        <v>833</v>
      </c>
      <c r="S677" t="s">
        <v>227</v>
      </c>
      <c r="T677" t="s">
        <v>122</v>
      </c>
      <c r="U677" t="s">
        <v>270</v>
      </c>
      <c r="V677" t="s">
        <v>97</v>
      </c>
      <c r="W677" t="s">
        <v>141</v>
      </c>
      <c r="X677">
        <v>1</v>
      </c>
      <c r="Y677" t="s">
        <v>97</v>
      </c>
      <c r="Z677" s="38">
        <v>40968.494733796295</v>
      </c>
      <c r="AA677" t="s">
        <v>114</v>
      </c>
      <c r="AB677" t="s">
        <v>97</v>
      </c>
    </row>
    <row r="678" spans="1:28" x14ac:dyDescent="0.3">
      <c r="A678" s="40">
        <v>791</v>
      </c>
      <c r="B678" s="8">
        <v>13</v>
      </c>
      <c r="C678" s="8">
        <v>7</v>
      </c>
      <c r="D678" s="8">
        <v>22</v>
      </c>
      <c r="E678" t="s">
        <v>203</v>
      </c>
      <c r="F678">
        <v>151145649</v>
      </c>
      <c r="G678" s="37" t="s">
        <v>104</v>
      </c>
      <c r="H678" t="s">
        <v>24</v>
      </c>
      <c r="I678" t="s">
        <v>164</v>
      </c>
      <c r="J678" t="s">
        <v>106</v>
      </c>
      <c r="K678" t="s">
        <v>97</v>
      </c>
      <c r="L678" t="s">
        <v>97</v>
      </c>
      <c r="M678" t="s">
        <v>99</v>
      </c>
      <c r="N678" t="s">
        <v>100</v>
      </c>
      <c r="O678" t="s">
        <v>116</v>
      </c>
      <c r="P678" t="s">
        <v>97</v>
      </c>
      <c r="Q678" t="s">
        <v>120</v>
      </c>
      <c r="R678" t="s">
        <v>296</v>
      </c>
      <c r="S678">
        <v>833</v>
      </c>
      <c r="T678" t="s">
        <v>122</v>
      </c>
      <c r="U678" t="s">
        <v>97</v>
      </c>
      <c r="V678" t="s">
        <v>97</v>
      </c>
      <c r="W678" t="s">
        <v>97</v>
      </c>
      <c r="X678">
        <v>1</v>
      </c>
      <c r="Y678" t="s">
        <v>421</v>
      </c>
      <c r="Z678" s="38">
        <v>40491.333333333336</v>
      </c>
      <c r="AA678" t="s">
        <v>102</v>
      </c>
      <c r="AB678" t="s">
        <v>97</v>
      </c>
    </row>
    <row r="679" spans="1:28" x14ac:dyDescent="0.3">
      <c r="A679" s="40">
        <v>792</v>
      </c>
      <c r="B679" s="8">
        <v>36</v>
      </c>
      <c r="C679" s="8">
        <v>7</v>
      </c>
      <c r="D679" s="8">
        <v>7</v>
      </c>
      <c r="E679" t="s">
        <v>328</v>
      </c>
      <c r="F679">
        <v>151035916</v>
      </c>
      <c r="G679" s="37" t="s">
        <v>104</v>
      </c>
      <c r="H679" t="s">
        <v>24</v>
      </c>
      <c r="I679" t="s">
        <v>302</v>
      </c>
      <c r="J679" t="s">
        <v>324</v>
      </c>
      <c r="K679" t="s">
        <v>107</v>
      </c>
      <c r="L679" t="s">
        <v>97</v>
      </c>
      <c r="M679" t="s">
        <v>108</v>
      </c>
      <c r="N679" t="s">
        <v>100</v>
      </c>
      <c r="O679" t="s">
        <v>109</v>
      </c>
      <c r="P679">
        <v>1830</v>
      </c>
      <c r="Q679" t="s">
        <v>120</v>
      </c>
      <c r="R679">
        <v>1830</v>
      </c>
      <c r="S679" t="s">
        <v>227</v>
      </c>
      <c r="T679" t="s">
        <v>122</v>
      </c>
      <c r="U679" t="s">
        <v>327</v>
      </c>
      <c r="V679" t="s">
        <v>97</v>
      </c>
      <c r="W679" t="s">
        <v>113</v>
      </c>
      <c r="X679">
        <v>1</v>
      </c>
      <c r="Y679" t="s">
        <v>97</v>
      </c>
      <c r="Z679" s="38">
        <v>43277.577025462961</v>
      </c>
      <c r="AA679" t="s">
        <v>128</v>
      </c>
      <c r="AB679" t="s">
        <v>97</v>
      </c>
    </row>
    <row r="680" spans="1:28" x14ac:dyDescent="0.3">
      <c r="A680" s="40">
        <v>793</v>
      </c>
      <c r="B680" s="8">
        <v>36</v>
      </c>
      <c r="C680" s="8">
        <v>7</v>
      </c>
      <c r="D680" s="8">
        <v>7</v>
      </c>
      <c r="E680" t="s">
        <v>328</v>
      </c>
      <c r="F680">
        <v>151087541</v>
      </c>
      <c r="G680" s="37" t="s">
        <v>133</v>
      </c>
      <c r="H680" t="s">
        <v>25</v>
      </c>
      <c r="I680" t="s">
        <v>302</v>
      </c>
      <c r="J680" t="s">
        <v>154</v>
      </c>
      <c r="K680" t="s">
        <v>97</v>
      </c>
      <c r="L680" t="s">
        <v>97</v>
      </c>
      <c r="M680" t="s">
        <v>99</v>
      </c>
      <c r="N680" t="s">
        <v>100</v>
      </c>
      <c r="O680" t="s">
        <v>116</v>
      </c>
      <c r="P680" t="s">
        <v>97</v>
      </c>
      <c r="Q680" t="s">
        <v>120</v>
      </c>
      <c r="R680" t="s">
        <v>296</v>
      </c>
      <c r="S680">
        <v>833</v>
      </c>
      <c r="T680" t="s">
        <v>122</v>
      </c>
      <c r="U680" t="s">
        <v>97</v>
      </c>
      <c r="V680" t="s">
        <v>97</v>
      </c>
      <c r="W680" t="s">
        <v>97</v>
      </c>
      <c r="X680">
        <v>1</v>
      </c>
      <c r="Y680" t="s">
        <v>97</v>
      </c>
      <c r="Z680" s="38">
        <v>40672.474247685182</v>
      </c>
      <c r="AA680" t="s">
        <v>114</v>
      </c>
      <c r="AB680" t="s">
        <v>97</v>
      </c>
    </row>
    <row r="681" spans="1:28" x14ac:dyDescent="0.3">
      <c r="A681" s="40">
        <v>794</v>
      </c>
      <c r="B681" s="8">
        <v>28</v>
      </c>
      <c r="C681" s="8">
        <v>10</v>
      </c>
      <c r="D681" s="8">
        <v>33</v>
      </c>
      <c r="E681" t="s">
        <v>197</v>
      </c>
      <c r="F681">
        <v>65501889256</v>
      </c>
      <c r="G681" s="37" t="s">
        <v>133</v>
      </c>
      <c r="H681" t="s">
        <v>25</v>
      </c>
      <c r="I681" t="s">
        <v>134</v>
      </c>
      <c r="J681" t="s">
        <v>106</v>
      </c>
      <c r="K681" t="s">
        <v>107</v>
      </c>
      <c r="L681" t="s">
        <v>97</v>
      </c>
      <c r="M681" t="s">
        <v>108</v>
      </c>
      <c r="N681" t="s">
        <v>100</v>
      </c>
      <c r="O681" t="s">
        <v>109</v>
      </c>
      <c r="P681" t="s">
        <v>97</v>
      </c>
      <c r="Q681" t="s">
        <v>120</v>
      </c>
      <c r="R681">
        <v>7618</v>
      </c>
      <c r="S681" t="s">
        <v>227</v>
      </c>
      <c r="T681" t="s">
        <v>150</v>
      </c>
      <c r="U681" t="s">
        <v>219</v>
      </c>
      <c r="V681" t="s">
        <v>97</v>
      </c>
      <c r="W681" t="s">
        <v>195</v>
      </c>
      <c r="X681">
        <v>1</v>
      </c>
      <c r="Y681" t="s">
        <v>97</v>
      </c>
      <c r="Z681" s="38">
        <v>42151.559351851851</v>
      </c>
      <c r="AA681" t="s">
        <v>114</v>
      </c>
      <c r="AB681" t="s">
        <v>97</v>
      </c>
    </row>
    <row r="682" spans="1:28" x14ac:dyDescent="0.3">
      <c r="A682" s="40">
        <v>795</v>
      </c>
      <c r="B682" s="8">
        <v>28</v>
      </c>
      <c r="C682" s="8">
        <v>10</v>
      </c>
      <c r="D682" s="8">
        <v>33</v>
      </c>
      <c r="E682" t="s">
        <v>197</v>
      </c>
      <c r="F682">
        <v>65501889196</v>
      </c>
      <c r="G682" s="37" t="s">
        <v>104</v>
      </c>
      <c r="H682" t="s">
        <v>24</v>
      </c>
      <c r="I682" t="s">
        <v>105</v>
      </c>
      <c r="J682" t="s">
        <v>106</v>
      </c>
      <c r="K682" t="s">
        <v>107</v>
      </c>
      <c r="L682" t="s">
        <v>97</v>
      </c>
      <c r="M682" t="s">
        <v>108</v>
      </c>
      <c r="N682" t="s">
        <v>100</v>
      </c>
      <c r="O682" t="s">
        <v>109</v>
      </c>
      <c r="P682" t="s">
        <v>97</v>
      </c>
      <c r="Q682" t="s">
        <v>191</v>
      </c>
      <c r="R682" t="s">
        <v>97</v>
      </c>
      <c r="S682">
        <v>3858</v>
      </c>
      <c r="T682" t="s">
        <v>150</v>
      </c>
      <c r="U682" t="s">
        <v>219</v>
      </c>
      <c r="V682" t="s">
        <v>97</v>
      </c>
      <c r="W682" t="s">
        <v>195</v>
      </c>
      <c r="X682">
        <v>1</v>
      </c>
      <c r="Y682" t="s">
        <v>97</v>
      </c>
      <c r="Z682" s="38">
        <v>42151.559224537035</v>
      </c>
      <c r="AA682" t="s">
        <v>114</v>
      </c>
      <c r="AB682" t="s">
        <v>97</v>
      </c>
    </row>
    <row r="683" spans="1:28" x14ac:dyDescent="0.3">
      <c r="A683" s="40">
        <v>796</v>
      </c>
      <c r="B683" s="8">
        <v>28</v>
      </c>
      <c r="C683" s="8">
        <v>9</v>
      </c>
      <c r="D683" s="8">
        <v>0</v>
      </c>
      <c r="E683" t="s">
        <v>97</v>
      </c>
      <c r="F683">
        <v>707616231</v>
      </c>
      <c r="G683" s="37" t="s">
        <v>129</v>
      </c>
      <c r="H683" t="s">
        <v>19</v>
      </c>
      <c r="I683" t="s">
        <v>26</v>
      </c>
      <c r="J683" t="s">
        <v>97</v>
      </c>
      <c r="K683" t="s">
        <v>97</v>
      </c>
      <c r="L683" t="s">
        <v>97</v>
      </c>
      <c r="M683" t="s">
        <v>99</v>
      </c>
      <c r="N683" t="s">
        <v>118</v>
      </c>
      <c r="O683" t="s">
        <v>109</v>
      </c>
      <c r="P683" t="s">
        <v>97</v>
      </c>
      <c r="Q683" t="s">
        <v>120</v>
      </c>
      <c r="R683" t="s">
        <v>146</v>
      </c>
      <c r="S683" t="s">
        <v>146</v>
      </c>
      <c r="T683" t="s">
        <v>147</v>
      </c>
      <c r="U683" t="s">
        <v>97</v>
      </c>
      <c r="V683" t="s">
        <v>97</v>
      </c>
      <c r="W683" t="s">
        <v>97</v>
      </c>
      <c r="X683">
        <v>1</v>
      </c>
      <c r="Y683" t="s">
        <v>97</v>
      </c>
      <c r="Z683" s="38">
        <v>40620.331701388888</v>
      </c>
      <c r="AA683" t="s">
        <v>114</v>
      </c>
      <c r="AB683" t="s">
        <v>97</v>
      </c>
    </row>
    <row r="684" spans="1:28" x14ac:dyDescent="0.3">
      <c r="A684" s="40">
        <v>799</v>
      </c>
      <c r="B684" s="8">
        <v>10</v>
      </c>
      <c r="C684" s="8">
        <v>7</v>
      </c>
      <c r="D684" s="8">
        <v>0</v>
      </c>
      <c r="E684" t="s">
        <v>97</v>
      </c>
      <c r="F684">
        <v>151448412</v>
      </c>
      <c r="G684" s="37" t="s">
        <v>133</v>
      </c>
      <c r="H684" t="s">
        <v>25</v>
      </c>
      <c r="I684" t="s">
        <v>422</v>
      </c>
      <c r="J684" t="s">
        <v>154</v>
      </c>
      <c r="K684" t="s">
        <v>97</v>
      </c>
      <c r="L684" t="s">
        <v>97</v>
      </c>
      <c r="M684" t="s">
        <v>99</v>
      </c>
      <c r="N684" t="s">
        <v>100</v>
      </c>
      <c r="O684" t="s">
        <v>163</v>
      </c>
      <c r="P684" t="s">
        <v>97</v>
      </c>
      <c r="Q684" t="s">
        <v>120</v>
      </c>
      <c r="R684" t="s">
        <v>296</v>
      </c>
      <c r="S684">
        <v>833</v>
      </c>
      <c r="T684" t="s">
        <v>122</v>
      </c>
      <c r="U684" t="s">
        <v>97</v>
      </c>
      <c r="V684" t="s">
        <v>97</v>
      </c>
      <c r="W684" t="s">
        <v>97</v>
      </c>
      <c r="X684">
        <v>1</v>
      </c>
      <c r="Y684" t="s">
        <v>97</v>
      </c>
      <c r="Z684" s="38">
        <v>40499.36041666667</v>
      </c>
      <c r="AA684" t="s">
        <v>317</v>
      </c>
      <c r="AB684" t="s">
        <v>97</v>
      </c>
    </row>
    <row r="685" spans="1:28" x14ac:dyDescent="0.3">
      <c r="A685" s="40">
        <v>800</v>
      </c>
      <c r="B685" s="8">
        <v>10</v>
      </c>
      <c r="C685" s="8">
        <v>7</v>
      </c>
      <c r="D685" s="8">
        <v>0</v>
      </c>
      <c r="E685" t="s">
        <v>97</v>
      </c>
      <c r="F685">
        <v>151448625</v>
      </c>
      <c r="G685" s="37" t="s">
        <v>104</v>
      </c>
      <c r="H685" t="s">
        <v>24</v>
      </c>
      <c r="I685" t="s">
        <v>105</v>
      </c>
      <c r="J685" t="s">
        <v>106</v>
      </c>
      <c r="K685" t="s">
        <v>97</v>
      </c>
      <c r="L685" t="s">
        <v>97</v>
      </c>
      <c r="M685" t="s">
        <v>99</v>
      </c>
      <c r="N685" t="s">
        <v>100</v>
      </c>
      <c r="O685" t="s">
        <v>163</v>
      </c>
      <c r="P685" t="s">
        <v>97</v>
      </c>
      <c r="Q685" t="s">
        <v>120</v>
      </c>
      <c r="R685" t="s">
        <v>296</v>
      </c>
      <c r="S685">
        <v>833</v>
      </c>
      <c r="T685" t="s">
        <v>122</v>
      </c>
      <c r="U685" t="s">
        <v>97</v>
      </c>
      <c r="V685" t="s">
        <v>97</v>
      </c>
      <c r="W685" t="s">
        <v>97</v>
      </c>
      <c r="X685">
        <v>1</v>
      </c>
      <c r="Y685" t="s">
        <v>97</v>
      </c>
      <c r="Z685" s="38">
        <v>40491.333333333336</v>
      </c>
      <c r="AA685" t="s">
        <v>102</v>
      </c>
      <c r="AB685" t="s">
        <v>97</v>
      </c>
    </row>
    <row r="686" spans="1:28" x14ac:dyDescent="0.3">
      <c r="A686" s="40">
        <v>801</v>
      </c>
      <c r="B686" s="8">
        <v>10</v>
      </c>
      <c r="C686" s="8">
        <v>7</v>
      </c>
      <c r="D686" s="8">
        <v>0</v>
      </c>
      <c r="E686" t="s">
        <v>97</v>
      </c>
      <c r="F686">
        <v>151448811</v>
      </c>
      <c r="G686" s="37" t="s">
        <v>104</v>
      </c>
      <c r="H686" t="s">
        <v>24</v>
      </c>
      <c r="I686" t="s">
        <v>168</v>
      </c>
      <c r="J686" t="s">
        <v>106</v>
      </c>
      <c r="K686" t="s">
        <v>97</v>
      </c>
      <c r="L686" t="s">
        <v>97</v>
      </c>
      <c r="M686" t="s">
        <v>99</v>
      </c>
      <c r="N686" t="s">
        <v>100</v>
      </c>
      <c r="O686" t="s">
        <v>163</v>
      </c>
      <c r="P686" t="s">
        <v>97</v>
      </c>
      <c r="Q686" t="s">
        <v>120</v>
      </c>
      <c r="R686" t="s">
        <v>296</v>
      </c>
      <c r="S686">
        <v>833</v>
      </c>
      <c r="T686" t="s">
        <v>122</v>
      </c>
      <c r="U686" t="s">
        <v>97</v>
      </c>
      <c r="V686" t="s">
        <v>97</v>
      </c>
      <c r="W686" t="s">
        <v>97</v>
      </c>
      <c r="X686">
        <v>1</v>
      </c>
      <c r="Y686" t="s">
        <v>97</v>
      </c>
      <c r="Z686" s="38">
        <v>40672.474490740744</v>
      </c>
      <c r="AA686" t="s">
        <v>114</v>
      </c>
      <c r="AB686" t="s">
        <v>97</v>
      </c>
    </row>
    <row r="687" spans="1:28" x14ac:dyDescent="0.3">
      <c r="A687" s="40">
        <v>802</v>
      </c>
      <c r="B687" s="8">
        <v>36</v>
      </c>
      <c r="C687" s="8">
        <v>1</v>
      </c>
      <c r="D687" s="8">
        <v>7</v>
      </c>
      <c r="E687" t="s">
        <v>328</v>
      </c>
      <c r="F687">
        <v>449243523</v>
      </c>
      <c r="G687" s="37" t="s">
        <v>104</v>
      </c>
      <c r="H687" t="s">
        <v>24</v>
      </c>
      <c r="I687" t="s">
        <v>105</v>
      </c>
      <c r="J687" t="s">
        <v>106</v>
      </c>
      <c r="K687" t="s">
        <v>107</v>
      </c>
      <c r="L687" t="s">
        <v>97</v>
      </c>
      <c r="M687" t="s">
        <v>99</v>
      </c>
      <c r="N687" t="s">
        <v>100</v>
      </c>
      <c r="O687" t="s">
        <v>109</v>
      </c>
      <c r="P687" t="s">
        <v>97</v>
      </c>
      <c r="Q687" t="s">
        <v>120</v>
      </c>
      <c r="R687">
        <v>4492</v>
      </c>
      <c r="S687" t="s">
        <v>169</v>
      </c>
      <c r="T687" t="s">
        <v>111</v>
      </c>
      <c r="U687" t="s">
        <v>327</v>
      </c>
      <c r="V687" t="s">
        <v>97</v>
      </c>
      <c r="W687" t="s">
        <v>113</v>
      </c>
      <c r="X687">
        <v>1</v>
      </c>
      <c r="Y687" t="s">
        <v>97</v>
      </c>
      <c r="Z687" s="38">
        <v>41165.381469907406</v>
      </c>
      <c r="AA687" t="s">
        <v>114</v>
      </c>
      <c r="AB687" t="s">
        <v>97</v>
      </c>
    </row>
    <row r="688" spans="1:28" x14ac:dyDescent="0.3">
      <c r="A688" s="40">
        <v>803</v>
      </c>
      <c r="B688" s="8">
        <v>53</v>
      </c>
      <c r="C688" s="8">
        <v>10</v>
      </c>
      <c r="D688" s="8">
        <v>0</v>
      </c>
      <c r="E688" t="s">
        <v>130</v>
      </c>
      <c r="F688">
        <v>65501920287</v>
      </c>
      <c r="G688" s="37" t="s">
        <v>129</v>
      </c>
      <c r="H688" t="s">
        <v>19</v>
      </c>
      <c r="I688" t="s">
        <v>131</v>
      </c>
      <c r="J688" t="s">
        <v>132</v>
      </c>
      <c r="K688" t="s">
        <v>107</v>
      </c>
      <c r="L688" t="s">
        <v>97</v>
      </c>
      <c r="M688" t="s">
        <v>99</v>
      </c>
      <c r="N688" t="s">
        <v>100</v>
      </c>
      <c r="O688" t="s">
        <v>163</v>
      </c>
      <c r="P688" t="s">
        <v>97</v>
      </c>
      <c r="Q688" t="s">
        <v>120</v>
      </c>
      <c r="R688" t="s">
        <v>149</v>
      </c>
      <c r="S688">
        <v>177</v>
      </c>
      <c r="T688" t="s">
        <v>151</v>
      </c>
      <c r="U688" t="s">
        <v>172</v>
      </c>
      <c r="V688" t="s">
        <v>97</v>
      </c>
      <c r="W688" t="s">
        <v>97</v>
      </c>
      <c r="X688">
        <v>1</v>
      </c>
      <c r="Y688" t="s">
        <v>97</v>
      </c>
      <c r="Z688" s="38">
        <v>42151.521099537036</v>
      </c>
      <c r="AA688" t="s">
        <v>114</v>
      </c>
      <c r="AB688" t="s">
        <v>97</v>
      </c>
    </row>
    <row r="689" spans="1:28" x14ac:dyDescent="0.3">
      <c r="A689" s="40">
        <v>804</v>
      </c>
      <c r="B689" s="8">
        <v>28</v>
      </c>
      <c r="C689" s="8">
        <v>7</v>
      </c>
      <c r="D689" s="8">
        <v>34</v>
      </c>
      <c r="E689" t="s">
        <v>423</v>
      </c>
      <c r="F689">
        <v>152556375</v>
      </c>
      <c r="G689" s="37" t="s">
        <v>104</v>
      </c>
      <c r="H689" t="s">
        <v>24</v>
      </c>
      <c r="I689" t="s">
        <v>105</v>
      </c>
      <c r="J689" t="s">
        <v>106</v>
      </c>
      <c r="K689" t="s">
        <v>107</v>
      </c>
      <c r="L689" t="s">
        <v>97</v>
      </c>
      <c r="M689" t="s">
        <v>108</v>
      </c>
      <c r="N689" t="s">
        <v>100</v>
      </c>
      <c r="O689" t="s">
        <v>109</v>
      </c>
      <c r="P689" t="s">
        <v>97</v>
      </c>
      <c r="Q689" t="s">
        <v>120</v>
      </c>
      <c r="R689">
        <v>833</v>
      </c>
      <c r="S689" t="s">
        <v>227</v>
      </c>
      <c r="T689" t="s">
        <v>122</v>
      </c>
      <c r="U689" t="s">
        <v>219</v>
      </c>
      <c r="V689" t="s">
        <v>97</v>
      </c>
      <c r="W689" t="s">
        <v>113</v>
      </c>
      <c r="X689">
        <v>1</v>
      </c>
      <c r="Y689" t="s">
        <v>97</v>
      </c>
      <c r="Z689" s="38">
        <v>42151.558263888888</v>
      </c>
      <c r="AA689" t="s">
        <v>114</v>
      </c>
      <c r="AB689" t="s">
        <v>97</v>
      </c>
    </row>
    <row r="690" spans="1:28" x14ac:dyDescent="0.3">
      <c r="A690" s="40">
        <v>806</v>
      </c>
      <c r="B690" s="8">
        <v>10</v>
      </c>
      <c r="C690" s="8">
        <v>7</v>
      </c>
      <c r="D690" s="8">
        <v>44</v>
      </c>
      <c r="E690" t="s">
        <v>424</v>
      </c>
      <c r="F690">
        <v>152269368</v>
      </c>
      <c r="G690" s="37" t="s">
        <v>104</v>
      </c>
      <c r="H690" t="s">
        <v>24</v>
      </c>
      <c r="I690" t="s">
        <v>105</v>
      </c>
      <c r="J690" t="s">
        <v>106</v>
      </c>
      <c r="K690" t="s">
        <v>107</v>
      </c>
      <c r="L690" t="s">
        <v>97</v>
      </c>
      <c r="M690" t="s">
        <v>108</v>
      </c>
      <c r="N690" t="s">
        <v>100</v>
      </c>
      <c r="O690" t="s">
        <v>109</v>
      </c>
      <c r="P690" t="s">
        <v>97</v>
      </c>
      <c r="Q690" t="s">
        <v>120</v>
      </c>
      <c r="R690">
        <v>833</v>
      </c>
      <c r="S690" t="s">
        <v>227</v>
      </c>
      <c r="T690" t="s">
        <v>122</v>
      </c>
      <c r="U690" t="s">
        <v>160</v>
      </c>
      <c r="V690" t="s">
        <v>97</v>
      </c>
      <c r="W690" t="s">
        <v>113</v>
      </c>
      <c r="X690">
        <v>1</v>
      </c>
      <c r="Y690" t="s">
        <v>97</v>
      </c>
      <c r="Z690" s="38">
        <v>42146.702962962961</v>
      </c>
      <c r="AA690" t="s">
        <v>114</v>
      </c>
      <c r="AB690" t="s">
        <v>97</v>
      </c>
    </row>
    <row r="691" spans="1:28" x14ac:dyDescent="0.3">
      <c r="A691" s="40">
        <v>808</v>
      </c>
      <c r="B691" s="8">
        <v>53</v>
      </c>
      <c r="C691" s="8">
        <v>8</v>
      </c>
      <c r="D691" s="8">
        <v>0</v>
      </c>
      <c r="E691" t="s">
        <v>148</v>
      </c>
      <c r="F691">
        <v>4038126652</v>
      </c>
      <c r="G691" s="37" t="s">
        <v>129</v>
      </c>
      <c r="H691" t="s">
        <v>19</v>
      </c>
      <c r="I691" t="s">
        <v>131</v>
      </c>
      <c r="J691" t="s">
        <v>251</v>
      </c>
      <c r="K691" t="s">
        <v>107</v>
      </c>
      <c r="L691" t="s">
        <v>97</v>
      </c>
      <c r="M691" t="s">
        <v>108</v>
      </c>
      <c r="N691" t="s">
        <v>100</v>
      </c>
      <c r="O691" t="s">
        <v>109</v>
      </c>
      <c r="P691">
        <v>11</v>
      </c>
      <c r="Q691" t="s">
        <v>120</v>
      </c>
      <c r="R691" t="s">
        <v>169</v>
      </c>
      <c r="S691" t="s">
        <v>227</v>
      </c>
      <c r="T691" t="s">
        <v>170</v>
      </c>
      <c r="U691" t="s">
        <v>172</v>
      </c>
      <c r="V691" t="s">
        <v>97</v>
      </c>
      <c r="W691" t="s">
        <v>145</v>
      </c>
      <c r="X691">
        <v>1</v>
      </c>
      <c r="Y691" t="s">
        <v>97</v>
      </c>
      <c r="Z691" s="38">
        <v>42151.520821759259</v>
      </c>
      <c r="AA691" t="s">
        <v>114</v>
      </c>
      <c r="AB691" t="s">
        <v>97</v>
      </c>
    </row>
    <row r="692" spans="1:28" x14ac:dyDescent="0.3">
      <c r="A692" s="40">
        <v>809</v>
      </c>
      <c r="B692" s="8">
        <v>10</v>
      </c>
      <c r="C692" s="8">
        <v>7</v>
      </c>
      <c r="D692" s="8">
        <v>44</v>
      </c>
      <c r="E692" t="s">
        <v>424</v>
      </c>
      <c r="F692">
        <v>152269422</v>
      </c>
      <c r="G692" s="37" t="s">
        <v>133</v>
      </c>
      <c r="H692" t="s">
        <v>25</v>
      </c>
      <c r="I692" t="s">
        <v>134</v>
      </c>
      <c r="J692" t="s">
        <v>106</v>
      </c>
      <c r="K692" t="s">
        <v>107</v>
      </c>
      <c r="L692" t="s">
        <v>97</v>
      </c>
      <c r="M692" t="s">
        <v>108</v>
      </c>
      <c r="N692" t="s">
        <v>100</v>
      </c>
      <c r="O692" t="s">
        <v>163</v>
      </c>
      <c r="P692" t="s">
        <v>97</v>
      </c>
      <c r="Q692" t="s">
        <v>120</v>
      </c>
      <c r="R692">
        <v>833</v>
      </c>
      <c r="S692" t="s">
        <v>227</v>
      </c>
      <c r="T692" t="s">
        <v>122</v>
      </c>
      <c r="U692" t="s">
        <v>160</v>
      </c>
      <c r="V692" t="s">
        <v>97</v>
      </c>
      <c r="W692" t="s">
        <v>167</v>
      </c>
      <c r="X692">
        <v>1</v>
      </c>
      <c r="Y692" t="s">
        <v>97</v>
      </c>
      <c r="Z692" s="38">
        <v>43019.539097222223</v>
      </c>
      <c r="AA692" t="s">
        <v>128</v>
      </c>
      <c r="AB692" t="s">
        <v>97</v>
      </c>
    </row>
    <row r="693" spans="1:28" x14ac:dyDescent="0.3">
      <c r="A693" s="40">
        <v>811</v>
      </c>
      <c r="B693" s="8">
        <v>3</v>
      </c>
      <c r="C693" s="8">
        <v>10</v>
      </c>
      <c r="D693" s="8">
        <v>0</v>
      </c>
      <c r="E693" t="s">
        <v>148</v>
      </c>
      <c r="F693">
        <v>65501972856</v>
      </c>
      <c r="G693" s="37" t="s">
        <v>104</v>
      </c>
      <c r="H693" t="s">
        <v>24</v>
      </c>
      <c r="I693" t="s">
        <v>236</v>
      </c>
      <c r="J693" t="s">
        <v>233</v>
      </c>
      <c r="K693" t="s">
        <v>234</v>
      </c>
      <c r="L693" t="s">
        <v>97</v>
      </c>
      <c r="M693" t="s">
        <v>108</v>
      </c>
      <c r="N693" t="s">
        <v>100</v>
      </c>
      <c r="O693" t="s">
        <v>116</v>
      </c>
      <c r="P693" t="s">
        <v>97</v>
      </c>
      <c r="Q693" t="s">
        <v>120</v>
      </c>
      <c r="R693" t="s">
        <v>149</v>
      </c>
      <c r="S693">
        <v>177</v>
      </c>
      <c r="T693" t="s">
        <v>151</v>
      </c>
      <c r="U693" t="s">
        <v>233</v>
      </c>
      <c r="V693" t="s">
        <v>97</v>
      </c>
      <c r="W693" t="s">
        <v>97</v>
      </c>
      <c r="X693">
        <v>1</v>
      </c>
      <c r="Y693" t="s">
        <v>97</v>
      </c>
      <c r="Z693" s="38">
        <v>42151.51152777778</v>
      </c>
      <c r="AA693" t="s">
        <v>114</v>
      </c>
      <c r="AB693" t="s">
        <v>97</v>
      </c>
    </row>
    <row r="694" spans="1:28" x14ac:dyDescent="0.3">
      <c r="A694" s="40">
        <v>813</v>
      </c>
      <c r="B694" s="8">
        <v>36</v>
      </c>
      <c r="C694" s="8">
        <v>7</v>
      </c>
      <c r="D694" s="8">
        <v>9</v>
      </c>
      <c r="E694" t="s">
        <v>331</v>
      </c>
      <c r="F694">
        <v>153144194</v>
      </c>
      <c r="G694" s="37" t="s">
        <v>133</v>
      </c>
      <c r="H694" t="s">
        <v>25</v>
      </c>
      <c r="I694" t="s">
        <v>209</v>
      </c>
      <c r="J694" t="s">
        <v>154</v>
      </c>
      <c r="K694" t="s">
        <v>97</v>
      </c>
      <c r="L694" t="s">
        <v>97</v>
      </c>
      <c r="M694" t="s">
        <v>99</v>
      </c>
      <c r="N694" t="s">
        <v>100</v>
      </c>
      <c r="O694" t="s">
        <v>163</v>
      </c>
      <c r="P694" t="s">
        <v>97</v>
      </c>
      <c r="Q694" t="s">
        <v>120</v>
      </c>
      <c r="R694" t="s">
        <v>296</v>
      </c>
      <c r="S694">
        <v>833</v>
      </c>
      <c r="T694" t="s">
        <v>122</v>
      </c>
      <c r="U694" t="s">
        <v>97</v>
      </c>
      <c r="V694" t="s">
        <v>97</v>
      </c>
      <c r="W694" t="s">
        <v>97</v>
      </c>
      <c r="X694">
        <v>1</v>
      </c>
      <c r="Y694" t="s">
        <v>97</v>
      </c>
      <c r="Z694" s="38">
        <v>40491.333333333336</v>
      </c>
      <c r="AA694" t="s">
        <v>102</v>
      </c>
      <c r="AB694" t="s">
        <v>97</v>
      </c>
    </row>
    <row r="695" spans="1:28" x14ac:dyDescent="0.3">
      <c r="A695" s="40">
        <v>814</v>
      </c>
      <c r="B695" s="8">
        <v>36</v>
      </c>
      <c r="C695" s="8">
        <v>7</v>
      </c>
      <c r="D695" s="8">
        <v>13</v>
      </c>
      <c r="E695" t="s">
        <v>354</v>
      </c>
      <c r="F695">
        <v>153144364</v>
      </c>
      <c r="G695" s="37" t="s">
        <v>133</v>
      </c>
      <c r="H695" t="s">
        <v>25</v>
      </c>
      <c r="I695" t="s">
        <v>209</v>
      </c>
      <c r="J695" t="s">
        <v>154</v>
      </c>
      <c r="K695" t="s">
        <v>97</v>
      </c>
      <c r="L695" t="s">
        <v>97</v>
      </c>
      <c r="M695" t="s">
        <v>99</v>
      </c>
      <c r="N695" t="s">
        <v>100</v>
      </c>
      <c r="O695" t="s">
        <v>163</v>
      </c>
      <c r="P695" t="s">
        <v>97</v>
      </c>
      <c r="Q695" t="s">
        <v>120</v>
      </c>
      <c r="R695" t="s">
        <v>296</v>
      </c>
      <c r="S695">
        <v>833</v>
      </c>
      <c r="T695" t="s">
        <v>122</v>
      </c>
      <c r="U695" t="s">
        <v>97</v>
      </c>
      <c r="V695" t="s">
        <v>97</v>
      </c>
      <c r="W695" t="s">
        <v>97</v>
      </c>
      <c r="X695">
        <v>1</v>
      </c>
      <c r="Y695" t="s">
        <v>97</v>
      </c>
      <c r="Z695" s="38">
        <v>40491.333333333336</v>
      </c>
      <c r="AA695" t="s">
        <v>102</v>
      </c>
      <c r="AB695" t="s">
        <v>97</v>
      </c>
    </row>
    <row r="696" spans="1:28" x14ac:dyDescent="0.3">
      <c r="A696" s="40">
        <v>817</v>
      </c>
      <c r="B696" s="8">
        <v>36</v>
      </c>
      <c r="C696" s="8">
        <v>7</v>
      </c>
      <c r="D696" s="8">
        <v>7</v>
      </c>
      <c r="E696" t="s">
        <v>328</v>
      </c>
      <c r="F696">
        <v>153144674</v>
      </c>
      <c r="G696" s="37" t="s">
        <v>133</v>
      </c>
      <c r="H696" t="s">
        <v>25</v>
      </c>
      <c r="I696" t="s">
        <v>209</v>
      </c>
      <c r="J696" t="s">
        <v>106</v>
      </c>
      <c r="K696" t="s">
        <v>107</v>
      </c>
      <c r="L696" t="s">
        <v>97</v>
      </c>
      <c r="M696" t="s">
        <v>108</v>
      </c>
      <c r="N696" t="s">
        <v>100</v>
      </c>
      <c r="O696" t="s">
        <v>109</v>
      </c>
      <c r="P696">
        <v>1830</v>
      </c>
      <c r="Q696" t="s">
        <v>120</v>
      </c>
      <c r="R696">
        <v>1830</v>
      </c>
      <c r="S696" t="s">
        <v>227</v>
      </c>
      <c r="T696" t="s">
        <v>122</v>
      </c>
      <c r="U696" t="s">
        <v>327</v>
      </c>
      <c r="V696" t="s">
        <v>97</v>
      </c>
      <c r="W696" t="s">
        <v>167</v>
      </c>
      <c r="X696">
        <v>1</v>
      </c>
      <c r="Y696" t="s">
        <v>97</v>
      </c>
      <c r="Z696" s="38">
        <v>43277.577268518522</v>
      </c>
      <c r="AA696" t="s">
        <v>128</v>
      </c>
      <c r="AB696" t="s">
        <v>97</v>
      </c>
    </row>
    <row r="697" spans="1:28" x14ac:dyDescent="0.3">
      <c r="A697" s="40">
        <v>818</v>
      </c>
      <c r="B697" s="8">
        <v>36</v>
      </c>
      <c r="C697" s="8">
        <v>7</v>
      </c>
      <c r="D697" s="8">
        <v>18</v>
      </c>
      <c r="E697" t="s">
        <v>348</v>
      </c>
      <c r="F697">
        <v>153144534</v>
      </c>
      <c r="G697" s="37" t="s">
        <v>133</v>
      </c>
      <c r="H697" t="s">
        <v>25</v>
      </c>
      <c r="I697" t="s">
        <v>209</v>
      </c>
      <c r="J697" t="s">
        <v>154</v>
      </c>
      <c r="K697" t="s">
        <v>97</v>
      </c>
      <c r="L697" t="s">
        <v>97</v>
      </c>
      <c r="M697" t="s">
        <v>99</v>
      </c>
      <c r="N697" t="s">
        <v>100</v>
      </c>
      <c r="O697" t="s">
        <v>163</v>
      </c>
      <c r="P697" t="s">
        <v>97</v>
      </c>
      <c r="Q697" t="s">
        <v>120</v>
      </c>
      <c r="R697" t="s">
        <v>296</v>
      </c>
      <c r="S697">
        <v>833</v>
      </c>
      <c r="T697" t="s">
        <v>122</v>
      </c>
      <c r="U697" t="s">
        <v>97</v>
      </c>
      <c r="V697" t="s">
        <v>97</v>
      </c>
      <c r="W697" t="s">
        <v>97</v>
      </c>
      <c r="X697">
        <v>1</v>
      </c>
      <c r="Y697" t="s">
        <v>97</v>
      </c>
      <c r="Z697" s="38">
        <v>40491.333333333336</v>
      </c>
      <c r="AA697" t="s">
        <v>102</v>
      </c>
      <c r="AB697" t="s">
        <v>97</v>
      </c>
    </row>
    <row r="698" spans="1:28" x14ac:dyDescent="0.3">
      <c r="A698" s="40">
        <v>820</v>
      </c>
      <c r="B698" s="8">
        <v>10</v>
      </c>
      <c r="C698" s="8">
        <v>7</v>
      </c>
      <c r="D698" s="8">
        <v>45</v>
      </c>
      <c r="E698" t="s">
        <v>425</v>
      </c>
      <c r="F698">
        <v>152269570</v>
      </c>
      <c r="G698" s="37" t="s">
        <v>133</v>
      </c>
      <c r="H698" t="s">
        <v>25</v>
      </c>
      <c r="I698" t="s">
        <v>134</v>
      </c>
      <c r="J698" t="s">
        <v>106</v>
      </c>
      <c r="K698" t="s">
        <v>107</v>
      </c>
      <c r="L698" t="s">
        <v>97</v>
      </c>
      <c r="M698" t="s">
        <v>108</v>
      </c>
      <c r="N698" t="s">
        <v>100</v>
      </c>
      <c r="O698" t="s">
        <v>109</v>
      </c>
      <c r="P698" t="s">
        <v>97</v>
      </c>
      <c r="Q698" t="s">
        <v>120</v>
      </c>
      <c r="R698">
        <v>833</v>
      </c>
      <c r="S698" t="s">
        <v>227</v>
      </c>
      <c r="T698" t="s">
        <v>122</v>
      </c>
      <c r="U698" t="s">
        <v>160</v>
      </c>
      <c r="V698" t="s">
        <v>97</v>
      </c>
      <c r="W698" t="s">
        <v>167</v>
      </c>
      <c r="X698">
        <v>1</v>
      </c>
      <c r="Y698" t="s">
        <v>97</v>
      </c>
      <c r="Z698" s="38">
        <v>43108.512106481481</v>
      </c>
      <c r="AA698" t="s">
        <v>128</v>
      </c>
      <c r="AB698" t="s">
        <v>97</v>
      </c>
    </row>
    <row r="699" spans="1:28" x14ac:dyDescent="0.3">
      <c r="A699" s="40">
        <v>821</v>
      </c>
      <c r="B699" s="8">
        <v>10</v>
      </c>
      <c r="C699" s="8">
        <v>7</v>
      </c>
      <c r="D699" s="8">
        <v>45</v>
      </c>
      <c r="E699" t="s">
        <v>425</v>
      </c>
      <c r="F699">
        <v>152265788</v>
      </c>
      <c r="G699" s="37" t="s">
        <v>104</v>
      </c>
      <c r="H699" t="s">
        <v>24</v>
      </c>
      <c r="I699" t="s">
        <v>105</v>
      </c>
      <c r="J699" t="s">
        <v>106</v>
      </c>
      <c r="K699" t="s">
        <v>97</v>
      </c>
      <c r="L699" t="s">
        <v>97</v>
      </c>
      <c r="M699" t="s">
        <v>99</v>
      </c>
      <c r="N699" t="s">
        <v>100</v>
      </c>
      <c r="O699" t="s">
        <v>163</v>
      </c>
      <c r="P699" t="s">
        <v>97</v>
      </c>
      <c r="Q699" t="s">
        <v>120</v>
      </c>
      <c r="R699" t="s">
        <v>296</v>
      </c>
      <c r="S699">
        <v>833</v>
      </c>
      <c r="T699" t="s">
        <v>122</v>
      </c>
      <c r="U699" t="s">
        <v>97</v>
      </c>
      <c r="V699" t="s">
        <v>97</v>
      </c>
      <c r="W699" t="s">
        <v>97</v>
      </c>
      <c r="X699">
        <v>1</v>
      </c>
      <c r="Y699" t="s">
        <v>97</v>
      </c>
      <c r="Z699" s="38">
        <v>40672.474756944444</v>
      </c>
      <c r="AA699" t="s">
        <v>114</v>
      </c>
      <c r="AB699" t="s">
        <v>97</v>
      </c>
    </row>
    <row r="700" spans="1:28" x14ac:dyDescent="0.3">
      <c r="A700" s="40">
        <v>822</v>
      </c>
      <c r="B700" s="8">
        <v>49</v>
      </c>
      <c r="C700" s="8">
        <v>7</v>
      </c>
      <c r="D700" s="8">
        <v>47</v>
      </c>
      <c r="E700" t="s">
        <v>426</v>
      </c>
      <c r="F700">
        <v>152557290</v>
      </c>
      <c r="G700" s="37" t="s">
        <v>104</v>
      </c>
      <c r="H700" t="s">
        <v>24</v>
      </c>
      <c r="I700" t="s">
        <v>105</v>
      </c>
      <c r="J700" t="s">
        <v>106</v>
      </c>
      <c r="K700" t="s">
        <v>107</v>
      </c>
      <c r="L700" t="s">
        <v>97</v>
      </c>
      <c r="M700" t="s">
        <v>108</v>
      </c>
      <c r="N700" t="s">
        <v>100</v>
      </c>
      <c r="O700" t="s">
        <v>109</v>
      </c>
      <c r="P700" t="s">
        <v>97</v>
      </c>
      <c r="Q700" t="s">
        <v>120</v>
      </c>
      <c r="R700">
        <v>833</v>
      </c>
      <c r="S700" t="s">
        <v>227</v>
      </c>
      <c r="T700" t="s">
        <v>122</v>
      </c>
      <c r="U700" t="s">
        <v>365</v>
      </c>
      <c r="V700" t="s">
        <v>97</v>
      </c>
      <c r="W700" t="s">
        <v>113</v>
      </c>
      <c r="X700">
        <v>1</v>
      </c>
      <c r="Y700" t="s">
        <v>97</v>
      </c>
      <c r="Z700" s="38">
        <v>40966.582280092596</v>
      </c>
      <c r="AA700" t="s">
        <v>114</v>
      </c>
      <c r="AB700" t="s">
        <v>97</v>
      </c>
    </row>
    <row r="701" spans="1:28" x14ac:dyDescent="0.3">
      <c r="A701" s="40">
        <v>823</v>
      </c>
      <c r="B701" s="8">
        <v>49</v>
      </c>
      <c r="C701" s="8">
        <v>7</v>
      </c>
      <c r="D701" s="8">
        <v>47</v>
      </c>
      <c r="E701" t="s">
        <v>426</v>
      </c>
      <c r="F701">
        <v>152556979</v>
      </c>
      <c r="G701" s="37" t="s">
        <v>133</v>
      </c>
      <c r="H701" t="s">
        <v>25</v>
      </c>
      <c r="I701" t="s">
        <v>134</v>
      </c>
      <c r="J701" t="s">
        <v>154</v>
      </c>
      <c r="K701" t="s">
        <v>97</v>
      </c>
      <c r="L701" t="s">
        <v>97</v>
      </c>
      <c r="M701" t="s">
        <v>99</v>
      </c>
      <c r="N701" t="s">
        <v>100</v>
      </c>
      <c r="O701" t="s">
        <v>163</v>
      </c>
      <c r="P701" t="s">
        <v>97</v>
      </c>
      <c r="Q701" t="s">
        <v>120</v>
      </c>
      <c r="R701" t="s">
        <v>296</v>
      </c>
      <c r="S701">
        <v>833</v>
      </c>
      <c r="T701" t="s">
        <v>122</v>
      </c>
      <c r="U701" t="s">
        <v>97</v>
      </c>
      <c r="V701" t="s">
        <v>97</v>
      </c>
      <c r="W701" t="s">
        <v>97</v>
      </c>
      <c r="X701">
        <v>1</v>
      </c>
      <c r="Y701" t="s">
        <v>97</v>
      </c>
      <c r="Z701" s="38">
        <v>40491.333333333336</v>
      </c>
      <c r="AA701" t="s">
        <v>102</v>
      </c>
      <c r="AB701" t="s">
        <v>97</v>
      </c>
    </row>
    <row r="702" spans="1:28" x14ac:dyDescent="0.3">
      <c r="A702" s="40">
        <v>824</v>
      </c>
      <c r="B702" s="8">
        <v>3</v>
      </c>
      <c r="C702" s="8">
        <v>10</v>
      </c>
      <c r="D702" s="8">
        <v>0</v>
      </c>
      <c r="E702" t="s">
        <v>148</v>
      </c>
      <c r="F702">
        <v>65501981661</v>
      </c>
      <c r="G702" s="37" t="s">
        <v>133</v>
      </c>
      <c r="H702" t="s">
        <v>25</v>
      </c>
      <c r="I702" t="s">
        <v>134</v>
      </c>
      <c r="J702" t="s">
        <v>233</v>
      </c>
      <c r="K702" t="s">
        <v>234</v>
      </c>
      <c r="L702" t="s">
        <v>97</v>
      </c>
      <c r="M702" t="s">
        <v>108</v>
      </c>
      <c r="N702" t="s">
        <v>100</v>
      </c>
      <c r="O702" t="s">
        <v>116</v>
      </c>
      <c r="P702" t="s">
        <v>97</v>
      </c>
      <c r="Q702" t="s">
        <v>120</v>
      </c>
      <c r="R702" t="s">
        <v>149</v>
      </c>
      <c r="S702">
        <v>177</v>
      </c>
      <c r="T702" t="s">
        <v>151</v>
      </c>
      <c r="U702" t="s">
        <v>233</v>
      </c>
      <c r="V702" t="s">
        <v>97</v>
      </c>
      <c r="W702" t="s">
        <v>97</v>
      </c>
      <c r="X702">
        <v>1</v>
      </c>
      <c r="Y702" t="s">
        <v>97</v>
      </c>
      <c r="Z702" s="38">
        <v>42151.511412037034</v>
      </c>
      <c r="AA702" t="s">
        <v>114</v>
      </c>
      <c r="AB702" t="s">
        <v>97</v>
      </c>
    </row>
    <row r="703" spans="1:28" x14ac:dyDescent="0.3">
      <c r="A703" s="40">
        <v>825</v>
      </c>
      <c r="B703" s="8">
        <v>23</v>
      </c>
      <c r="C703" s="8">
        <v>10</v>
      </c>
      <c r="D703" s="8">
        <v>51</v>
      </c>
      <c r="E703" t="s">
        <v>306</v>
      </c>
      <c r="F703">
        <v>65501959300</v>
      </c>
      <c r="G703" s="37" t="s">
        <v>133</v>
      </c>
      <c r="H703" t="s">
        <v>25</v>
      </c>
      <c r="I703" t="s">
        <v>392</v>
      </c>
      <c r="J703" t="s">
        <v>174</v>
      </c>
      <c r="K703" t="s">
        <v>107</v>
      </c>
      <c r="L703" t="s">
        <v>97</v>
      </c>
      <c r="M703" t="s">
        <v>108</v>
      </c>
      <c r="N703" t="s">
        <v>100</v>
      </c>
      <c r="O703" t="s">
        <v>109</v>
      </c>
      <c r="P703" t="s">
        <v>97</v>
      </c>
      <c r="Q703" t="s">
        <v>120</v>
      </c>
      <c r="R703" t="s">
        <v>427</v>
      </c>
      <c r="S703">
        <v>177</v>
      </c>
      <c r="T703" t="s">
        <v>150</v>
      </c>
      <c r="U703" t="s">
        <v>308</v>
      </c>
      <c r="V703" t="s">
        <v>97</v>
      </c>
      <c r="W703" t="s">
        <v>113</v>
      </c>
      <c r="X703">
        <v>1</v>
      </c>
      <c r="Y703" t="s">
        <v>97</v>
      </c>
      <c r="Z703" s="38">
        <v>40963.567696759259</v>
      </c>
      <c r="AA703" t="s">
        <v>114</v>
      </c>
      <c r="AB703" t="s">
        <v>97</v>
      </c>
    </row>
    <row r="704" spans="1:28" x14ac:dyDescent="0.3">
      <c r="A704" s="40">
        <v>826</v>
      </c>
      <c r="B704" s="8">
        <v>40</v>
      </c>
      <c r="C704" s="8">
        <v>10</v>
      </c>
      <c r="D704" s="8">
        <v>0</v>
      </c>
      <c r="E704" t="s">
        <v>148</v>
      </c>
      <c r="F704">
        <v>83500512562</v>
      </c>
      <c r="G704" s="37" t="s">
        <v>129</v>
      </c>
      <c r="H704" t="s">
        <v>19</v>
      </c>
      <c r="I704" t="s">
        <v>19</v>
      </c>
      <c r="J704" t="s">
        <v>265</v>
      </c>
      <c r="K704" t="s">
        <v>107</v>
      </c>
      <c r="L704" t="s">
        <v>97</v>
      </c>
      <c r="M704" t="s">
        <v>108</v>
      </c>
      <c r="N704" t="s">
        <v>118</v>
      </c>
      <c r="O704" t="s">
        <v>265</v>
      </c>
      <c r="P704" t="s">
        <v>97</v>
      </c>
      <c r="Q704" t="s">
        <v>120</v>
      </c>
      <c r="R704" t="s">
        <v>149</v>
      </c>
      <c r="S704">
        <v>177</v>
      </c>
      <c r="T704" t="s">
        <v>151</v>
      </c>
      <c r="U704" t="s">
        <v>256</v>
      </c>
      <c r="V704" t="s">
        <v>97</v>
      </c>
      <c r="W704" t="s">
        <v>97</v>
      </c>
      <c r="X704">
        <v>1</v>
      </c>
      <c r="Y704" t="s">
        <v>97</v>
      </c>
      <c r="Z704" s="38">
        <v>42146.742997685185</v>
      </c>
      <c r="AA704" t="s">
        <v>114</v>
      </c>
      <c r="AB704" t="s">
        <v>97</v>
      </c>
    </row>
    <row r="705" spans="1:28" x14ac:dyDescent="0.3">
      <c r="A705" s="40">
        <v>827</v>
      </c>
      <c r="B705" s="8">
        <v>41</v>
      </c>
      <c r="C705" s="8">
        <v>7</v>
      </c>
      <c r="D705" s="8">
        <v>0</v>
      </c>
      <c r="E705" t="s">
        <v>148</v>
      </c>
      <c r="F705">
        <v>152728559</v>
      </c>
      <c r="G705" s="37" t="s">
        <v>104</v>
      </c>
      <c r="H705" t="s">
        <v>24</v>
      </c>
      <c r="I705" t="s">
        <v>235</v>
      </c>
      <c r="J705" t="s">
        <v>269</v>
      </c>
      <c r="K705" t="s">
        <v>107</v>
      </c>
      <c r="L705" t="s">
        <v>97</v>
      </c>
      <c r="M705" t="s">
        <v>108</v>
      </c>
      <c r="N705" t="s">
        <v>100</v>
      </c>
      <c r="O705" t="s">
        <v>109</v>
      </c>
      <c r="P705" t="s">
        <v>97</v>
      </c>
      <c r="Q705" t="s">
        <v>120</v>
      </c>
      <c r="R705">
        <v>833</v>
      </c>
      <c r="S705" t="s">
        <v>227</v>
      </c>
      <c r="T705" t="s">
        <v>122</v>
      </c>
      <c r="U705" t="s">
        <v>270</v>
      </c>
      <c r="V705" t="s">
        <v>97</v>
      </c>
      <c r="W705" t="s">
        <v>113</v>
      </c>
      <c r="X705">
        <v>1</v>
      </c>
      <c r="Y705" t="s">
        <v>97</v>
      </c>
      <c r="Z705" s="38">
        <v>41961.726574074077</v>
      </c>
      <c r="AA705" t="s">
        <v>114</v>
      </c>
      <c r="AB705" t="s">
        <v>97</v>
      </c>
    </row>
    <row r="706" spans="1:28" x14ac:dyDescent="0.3">
      <c r="A706" s="40">
        <v>828</v>
      </c>
      <c r="B706" s="8">
        <v>41</v>
      </c>
      <c r="C706" s="8">
        <v>7</v>
      </c>
      <c r="D706" s="8">
        <v>0</v>
      </c>
      <c r="E706" t="s">
        <v>428</v>
      </c>
      <c r="F706">
        <v>152832704</v>
      </c>
      <c r="G706" s="37" t="s">
        <v>133</v>
      </c>
      <c r="H706" t="s">
        <v>25</v>
      </c>
      <c r="I706" t="s">
        <v>134</v>
      </c>
      <c r="J706" t="s">
        <v>106</v>
      </c>
      <c r="K706" t="s">
        <v>107</v>
      </c>
      <c r="L706" t="s">
        <v>97</v>
      </c>
      <c r="M706" t="s">
        <v>108</v>
      </c>
      <c r="N706" t="s">
        <v>100</v>
      </c>
      <c r="O706" t="s">
        <v>109</v>
      </c>
      <c r="P706" t="s">
        <v>97</v>
      </c>
      <c r="Q706" t="s">
        <v>120</v>
      </c>
      <c r="R706">
        <v>833</v>
      </c>
      <c r="S706" t="s">
        <v>227</v>
      </c>
      <c r="T706" t="s">
        <v>122</v>
      </c>
      <c r="U706" t="s">
        <v>270</v>
      </c>
      <c r="V706" t="s">
        <v>97</v>
      </c>
      <c r="W706" t="s">
        <v>167</v>
      </c>
      <c r="X706">
        <v>1</v>
      </c>
      <c r="Y706" t="s">
        <v>97</v>
      </c>
      <c r="Z706" s="38">
        <v>43263.373738425929</v>
      </c>
      <c r="AA706" t="s">
        <v>128</v>
      </c>
      <c r="AB706" t="s">
        <v>97</v>
      </c>
    </row>
    <row r="707" spans="1:28" x14ac:dyDescent="0.3">
      <c r="A707" s="40">
        <v>829</v>
      </c>
      <c r="B707" s="8">
        <v>40</v>
      </c>
      <c r="C707" s="8">
        <v>7</v>
      </c>
      <c r="D707" s="8">
        <v>0</v>
      </c>
      <c r="E707" t="s">
        <v>97</v>
      </c>
      <c r="F707">
        <v>152737140</v>
      </c>
      <c r="G707" s="37" t="s">
        <v>129</v>
      </c>
      <c r="H707" t="s">
        <v>19</v>
      </c>
      <c r="I707" t="s">
        <v>19</v>
      </c>
      <c r="J707" t="s">
        <v>97</v>
      </c>
      <c r="K707" t="s">
        <v>97</v>
      </c>
      <c r="L707" t="s">
        <v>97</v>
      </c>
      <c r="M707" t="s">
        <v>99</v>
      </c>
      <c r="N707" t="s">
        <v>118</v>
      </c>
      <c r="O707" t="s">
        <v>265</v>
      </c>
      <c r="P707" t="s">
        <v>97</v>
      </c>
      <c r="Q707" t="s">
        <v>120</v>
      </c>
      <c r="R707" t="s">
        <v>296</v>
      </c>
      <c r="S707">
        <v>833</v>
      </c>
      <c r="T707" t="s">
        <v>122</v>
      </c>
      <c r="U707" t="s">
        <v>97</v>
      </c>
      <c r="V707" t="s">
        <v>97</v>
      </c>
      <c r="W707" t="s">
        <v>97</v>
      </c>
      <c r="X707">
        <v>1</v>
      </c>
      <c r="Y707" t="s">
        <v>97</v>
      </c>
      <c r="Z707" s="38">
        <v>40672.475312499999</v>
      </c>
      <c r="AA707" t="s">
        <v>114</v>
      </c>
      <c r="AB707" t="s">
        <v>97</v>
      </c>
    </row>
    <row r="708" spans="1:28" x14ac:dyDescent="0.3">
      <c r="A708" s="40">
        <v>830</v>
      </c>
      <c r="B708" s="8">
        <v>28</v>
      </c>
      <c r="C708" s="8">
        <v>7</v>
      </c>
      <c r="D708" s="8">
        <v>34</v>
      </c>
      <c r="E708" t="s">
        <v>423</v>
      </c>
      <c r="F708">
        <v>152555999</v>
      </c>
      <c r="G708" s="37" t="s">
        <v>133</v>
      </c>
      <c r="H708" t="s">
        <v>25</v>
      </c>
      <c r="I708" t="s">
        <v>134</v>
      </c>
      <c r="J708" t="s">
        <v>106</v>
      </c>
      <c r="K708" t="s">
        <v>107</v>
      </c>
      <c r="L708" t="s">
        <v>97</v>
      </c>
      <c r="M708" t="s">
        <v>108</v>
      </c>
      <c r="N708" t="s">
        <v>100</v>
      </c>
      <c r="O708" t="s">
        <v>109</v>
      </c>
      <c r="P708" t="s">
        <v>97</v>
      </c>
      <c r="Q708" t="s">
        <v>120</v>
      </c>
      <c r="R708">
        <v>833</v>
      </c>
      <c r="S708" t="s">
        <v>227</v>
      </c>
      <c r="T708" t="s">
        <v>122</v>
      </c>
      <c r="U708" t="s">
        <v>219</v>
      </c>
      <c r="V708" t="s">
        <v>97</v>
      </c>
      <c r="W708" t="s">
        <v>184</v>
      </c>
      <c r="X708">
        <v>1</v>
      </c>
      <c r="Y708" t="s">
        <v>97</v>
      </c>
      <c r="Z708" s="38">
        <v>42406.372499999998</v>
      </c>
      <c r="AA708" t="s">
        <v>114</v>
      </c>
      <c r="AB708" t="s">
        <v>97</v>
      </c>
    </row>
    <row r="709" spans="1:28" x14ac:dyDescent="0.3">
      <c r="A709" s="40">
        <v>831</v>
      </c>
      <c r="B709" s="8">
        <v>36</v>
      </c>
      <c r="C709" s="8">
        <v>8</v>
      </c>
      <c r="D709" s="8">
        <v>7</v>
      </c>
      <c r="E709" t="s">
        <v>328</v>
      </c>
      <c r="F709">
        <v>4036151124</v>
      </c>
      <c r="G709" s="37" t="s">
        <v>104</v>
      </c>
      <c r="H709" t="s">
        <v>24</v>
      </c>
      <c r="I709" t="s">
        <v>105</v>
      </c>
      <c r="J709" t="s">
        <v>324</v>
      </c>
      <c r="K709" t="s">
        <v>107</v>
      </c>
      <c r="L709" t="s">
        <v>97</v>
      </c>
      <c r="M709" t="s">
        <v>108</v>
      </c>
      <c r="N709" t="s">
        <v>100</v>
      </c>
      <c r="O709" t="s">
        <v>109</v>
      </c>
      <c r="P709">
        <v>11</v>
      </c>
      <c r="Q709" t="s">
        <v>120</v>
      </c>
      <c r="R709" t="s">
        <v>169</v>
      </c>
      <c r="S709" t="s">
        <v>227</v>
      </c>
      <c r="T709" t="s">
        <v>170</v>
      </c>
      <c r="U709" t="s">
        <v>327</v>
      </c>
      <c r="V709" t="s">
        <v>97</v>
      </c>
      <c r="W709" t="s">
        <v>113</v>
      </c>
      <c r="X709">
        <v>1</v>
      </c>
      <c r="Y709" t="s">
        <v>97</v>
      </c>
      <c r="Z709" s="38">
        <v>40970.726388888892</v>
      </c>
      <c r="AA709" t="s">
        <v>317</v>
      </c>
      <c r="AB709" t="s">
        <v>97</v>
      </c>
    </row>
    <row r="710" spans="1:28" x14ac:dyDescent="0.3">
      <c r="A710" s="40">
        <v>832</v>
      </c>
      <c r="B710" s="8">
        <v>13</v>
      </c>
      <c r="C710" s="8">
        <v>13</v>
      </c>
      <c r="D710" s="8">
        <v>0</v>
      </c>
      <c r="E710" t="s">
        <v>130</v>
      </c>
      <c r="F710">
        <v>4093798</v>
      </c>
      <c r="G710" s="37" t="s">
        <v>124</v>
      </c>
      <c r="H710" t="s">
        <v>26</v>
      </c>
      <c r="I710" t="s">
        <v>26</v>
      </c>
      <c r="J710" t="s">
        <v>132</v>
      </c>
      <c r="K710" t="s">
        <v>107</v>
      </c>
      <c r="L710" t="s">
        <v>97</v>
      </c>
      <c r="M710" t="s">
        <v>99</v>
      </c>
      <c r="N710" t="s">
        <v>118</v>
      </c>
      <c r="O710" t="s">
        <v>109</v>
      </c>
      <c r="P710" t="s">
        <v>97</v>
      </c>
      <c r="Q710" t="s">
        <v>120</v>
      </c>
      <c r="R710" t="s">
        <v>97</v>
      </c>
      <c r="S710" t="s">
        <v>97</v>
      </c>
      <c r="T710" t="s">
        <v>240</v>
      </c>
      <c r="U710" t="s">
        <v>202</v>
      </c>
      <c r="V710" t="s">
        <v>97</v>
      </c>
      <c r="W710" t="s">
        <v>97</v>
      </c>
      <c r="X710">
        <v>1</v>
      </c>
      <c r="Y710" t="s">
        <v>97</v>
      </c>
      <c r="Z710" s="38">
        <v>40932.54587962963</v>
      </c>
      <c r="AA710" t="s">
        <v>114</v>
      </c>
      <c r="AB710" t="s">
        <v>97</v>
      </c>
    </row>
    <row r="711" spans="1:28" x14ac:dyDescent="0.3">
      <c r="A711" s="40">
        <v>833</v>
      </c>
      <c r="B711" s="8">
        <v>37</v>
      </c>
      <c r="C711" s="8">
        <v>8</v>
      </c>
      <c r="D711" s="8">
        <v>0</v>
      </c>
      <c r="E711" t="s">
        <v>148</v>
      </c>
      <c r="F711">
        <v>4032773384</v>
      </c>
      <c r="G711" s="37" t="s">
        <v>129</v>
      </c>
      <c r="H711" t="s">
        <v>19</v>
      </c>
      <c r="I711" t="s">
        <v>19</v>
      </c>
      <c r="J711" t="s">
        <v>251</v>
      </c>
      <c r="K711" t="s">
        <v>107</v>
      </c>
      <c r="L711" t="s">
        <v>97</v>
      </c>
      <c r="M711" t="s">
        <v>108</v>
      </c>
      <c r="N711" t="s">
        <v>100</v>
      </c>
      <c r="O711" t="s">
        <v>163</v>
      </c>
      <c r="P711" t="s">
        <v>97</v>
      </c>
      <c r="Q711" t="s">
        <v>120</v>
      </c>
      <c r="R711" t="s">
        <v>382</v>
      </c>
      <c r="S711">
        <v>1147</v>
      </c>
      <c r="T711" t="s">
        <v>170</v>
      </c>
      <c r="U711" t="s">
        <v>256</v>
      </c>
      <c r="V711" t="s">
        <v>97</v>
      </c>
      <c r="W711" t="s">
        <v>97</v>
      </c>
      <c r="X711">
        <v>1</v>
      </c>
      <c r="Y711" t="s">
        <v>97</v>
      </c>
      <c r="Z711" s="38">
        <v>42146.740162037036</v>
      </c>
      <c r="AA711" t="s">
        <v>114</v>
      </c>
      <c r="AB711" t="s">
        <v>97</v>
      </c>
    </row>
    <row r="712" spans="1:28" x14ac:dyDescent="0.3">
      <c r="A712" s="40">
        <v>834</v>
      </c>
      <c r="B712" s="8">
        <v>3</v>
      </c>
      <c r="C712" s="8">
        <v>10</v>
      </c>
      <c r="D712" s="8">
        <v>13</v>
      </c>
      <c r="E712" t="s">
        <v>354</v>
      </c>
      <c r="F712">
        <v>65501985265</v>
      </c>
      <c r="G712" s="37" t="s">
        <v>104</v>
      </c>
      <c r="H712" t="s">
        <v>24</v>
      </c>
      <c r="I712" t="s">
        <v>105</v>
      </c>
      <c r="J712" t="s">
        <v>106</v>
      </c>
      <c r="K712" t="s">
        <v>97</v>
      </c>
      <c r="L712" t="s">
        <v>97</v>
      </c>
      <c r="M712" t="s">
        <v>99</v>
      </c>
      <c r="N712" t="s">
        <v>100</v>
      </c>
      <c r="O712" t="s">
        <v>116</v>
      </c>
      <c r="P712" t="s">
        <v>97</v>
      </c>
      <c r="Q712" t="s">
        <v>120</v>
      </c>
      <c r="R712" t="s">
        <v>149</v>
      </c>
      <c r="S712">
        <v>177</v>
      </c>
      <c r="T712" t="s">
        <v>151</v>
      </c>
      <c r="U712" t="s">
        <v>97</v>
      </c>
      <c r="V712" t="s">
        <v>97</v>
      </c>
      <c r="W712" t="s">
        <v>97</v>
      </c>
      <c r="X712">
        <v>1</v>
      </c>
      <c r="Y712" t="s">
        <v>97</v>
      </c>
      <c r="Z712" s="38">
        <v>40668.57135416667</v>
      </c>
      <c r="AA712" t="s">
        <v>114</v>
      </c>
      <c r="AB712" t="s">
        <v>97</v>
      </c>
    </row>
    <row r="713" spans="1:28" x14ac:dyDescent="0.3">
      <c r="A713" s="40">
        <v>835</v>
      </c>
      <c r="B713" s="8">
        <v>3</v>
      </c>
      <c r="C713" s="8">
        <v>10</v>
      </c>
      <c r="D713" s="8">
        <v>0</v>
      </c>
      <c r="E713" t="s">
        <v>148</v>
      </c>
      <c r="F713">
        <v>65501938148</v>
      </c>
      <c r="G713" s="37" t="s">
        <v>133</v>
      </c>
      <c r="H713" t="s">
        <v>25</v>
      </c>
      <c r="I713" t="s">
        <v>134</v>
      </c>
      <c r="J713" t="s">
        <v>233</v>
      </c>
      <c r="K713" t="s">
        <v>234</v>
      </c>
      <c r="L713" t="s">
        <v>97</v>
      </c>
      <c r="M713" t="s">
        <v>108</v>
      </c>
      <c r="N713" t="s">
        <v>100</v>
      </c>
      <c r="O713" t="s">
        <v>116</v>
      </c>
      <c r="P713" t="s">
        <v>97</v>
      </c>
      <c r="Q713" t="s">
        <v>120</v>
      </c>
      <c r="R713" t="s">
        <v>149</v>
      </c>
      <c r="S713">
        <v>177</v>
      </c>
      <c r="T713" t="s">
        <v>151</v>
      </c>
      <c r="U713" t="s">
        <v>233</v>
      </c>
      <c r="V713" t="s">
        <v>97</v>
      </c>
      <c r="W713" t="s">
        <v>97</v>
      </c>
      <c r="X713">
        <v>1</v>
      </c>
      <c r="Y713" t="s">
        <v>97</v>
      </c>
      <c r="Z713" s="38">
        <v>42151.511620370373</v>
      </c>
      <c r="AA713" t="s">
        <v>114</v>
      </c>
      <c r="AB713" t="s">
        <v>97</v>
      </c>
    </row>
    <row r="714" spans="1:28" x14ac:dyDescent="0.3">
      <c r="A714" s="40">
        <v>836</v>
      </c>
      <c r="B714" s="8">
        <v>3</v>
      </c>
      <c r="C714" s="8">
        <v>10</v>
      </c>
      <c r="D714" s="8">
        <v>0</v>
      </c>
      <c r="E714" t="s">
        <v>148</v>
      </c>
      <c r="F714">
        <v>65501938103</v>
      </c>
      <c r="G714" s="37" t="s">
        <v>133</v>
      </c>
      <c r="H714" t="s">
        <v>25</v>
      </c>
      <c r="I714" t="s">
        <v>134</v>
      </c>
      <c r="J714" t="s">
        <v>233</v>
      </c>
      <c r="K714" t="s">
        <v>234</v>
      </c>
      <c r="L714" t="s">
        <v>97</v>
      </c>
      <c r="M714" t="s">
        <v>108</v>
      </c>
      <c r="N714" t="s">
        <v>100</v>
      </c>
      <c r="O714" t="s">
        <v>116</v>
      </c>
      <c r="P714" t="s">
        <v>97</v>
      </c>
      <c r="Q714" t="s">
        <v>120</v>
      </c>
      <c r="R714" t="s">
        <v>149</v>
      </c>
      <c r="S714">
        <v>177</v>
      </c>
      <c r="T714" t="s">
        <v>151</v>
      </c>
      <c r="U714" t="s">
        <v>233</v>
      </c>
      <c r="V714" t="s">
        <v>97</v>
      </c>
      <c r="W714" t="s">
        <v>97</v>
      </c>
      <c r="X714">
        <v>1</v>
      </c>
      <c r="Y714" t="s">
        <v>97</v>
      </c>
      <c r="Z714" s="38">
        <v>42151.511712962965</v>
      </c>
      <c r="AA714" t="s">
        <v>114</v>
      </c>
      <c r="AB714" t="s">
        <v>97</v>
      </c>
    </row>
    <row r="715" spans="1:28" x14ac:dyDescent="0.3">
      <c r="A715" s="40">
        <v>837</v>
      </c>
      <c r="B715" s="8">
        <v>12</v>
      </c>
      <c r="C715" s="8">
        <v>7</v>
      </c>
      <c r="D715" s="8">
        <v>28</v>
      </c>
      <c r="E715" t="s">
        <v>185</v>
      </c>
      <c r="F715">
        <v>153505561</v>
      </c>
      <c r="G715" s="37" t="s">
        <v>133</v>
      </c>
      <c r="H715" t="s">
        <v>25</v>
      </c>
      <c r="I715" t="s">
        <v>134</v>
      </c>
      <c r="J715" t="s">
        <v>154</v>
      </c>
      <c r="K715" t="s">
        <v>97</v>
      </c>
      <c r="L715" t="s">
        <v>97</v>
      </c>
      <c r="M715" t="s">
        <v>99</v>
      </c>
      <c r="N715" t="s">
        <v>100</v>
      </c>
      <c r="O715" t="s">
        <v>163</v>
      </c>
      <c r="P715" t="s">
        <v>97</v>
      </c>
      <c r="Q715" t="s">
        <v>155</v>
      </c>
      <c r="R715" t="s">
        <v>120</v>
      </c>
      <c r="S715">
        <v>833</v>
      </c>
      <c r="T715" t="s">
        <v>122</v>
      </c>
      <c r="U715" t="s">
        <v>97</v>
      </c>
      <c r="V715" t="s">
        <v>97</v>
      </c>
      <c r="W715" t="s">
        <v>97</v>
      </c>
      <c r="X715">
        <v>1</v>
      </c>
      <c r="Y715" t="s">
        <v>97</v>
      </c>
      <c r="Z715" s="38">
        <v>40672.47556712963</v>
      </c>
      <c r="AA715" t="s">
        <v>114</v>
      </c>
      <c r="AB715" t="s">
        <v>97</v>
      </c>
    </row>
    <row r="716" spans="1:28" x14ac:dyDescent="0.3">
      <c r="A716" s="40">
        <v>839</v>
      </c>
      <c r="B716" s="8">
        <v>19</v>
      </c>
      <c r="C716" s="8">
        <v>7</v>
      </c>
      <c r="D716" s="8">
        <v>0</v>
      </c>
      <c r="E716" t="s">
        <v>243</v>
      </c>
      <c r="F716">
        <v>153506797</v>
      </c>
      <c r="G716" s="37" t="s">
        <v>104</v>
      </c>
      <c r="H716" t="s">
        <v>24</v>
      </c>
      <c r="I716" t="s">
        <v>105</v>
      </c>
      <c r="J716" t="s">
        <v>106</v>
      </c>
      <c r="K716" t="s">
        <v>107</v>
      </c>
      <c r="L716" t="s">
        <v>97</v>
      </c>
      <c r="M716" t="s">
        <v>108</v>
      </c>
      <c r="N716" t="s">
        <v>100</v>
      </c>
      <c r="O716" t="s">
        <v>109</v>
      </c>
      <c r="P716">
        <v>5607</v>
      </c>
      <c r="Q716" t="s">
        <v>120</v>
      </c>
      <c r="R716">
        <v>5607</v>
      </c>
      <c r="S716" t="s">
        <v>429</v>
      </c>
      <c r="T716" t="s">
        <v>122</v>
      </c>
      <c r="U716" t="s">
        <v>244</v>
      </c>
      <c r="V716" t="s">
        <v>97</v>
      </c>
      <c r="W716" t="s">
        <v>113</v>
      </c>
      <c r="X716">
        <v>1</v>
      </c>
      <c r="Y716" t="s">
        <v>97</v>
      </c>
      <c r="Z716" s="38">
        <v>43277.589872685188</v>
      </c>
      <c r="AA716" t="s">
        <v>128</v>
      </c>
      <c r="AB716" t="s">
        <v>97</v>
      </c>
    </row>
    <row r="717" spans="1:28" x14ac:dyDescent="0.3">
      <c r="A717" s="40">
        <v>840</v>
      </c>
      <c r="B717" s="8">
        <v>11</v>
      </c>
      <c r="C717" s="8">
        <v>7</v>
      </c>
      <c r="D717" s="8">
        <v>53</v>
      </c>
      <c r="E717" t="s">
        <v>295</v>
      </c>
      <c r="F717">
        <v>153508277</v>
      </c>
      <c r="G717" s="37" t="s">
        <v>124</v>
      </c>
      <c r="H717" t="s">
        <v>26</v>
      </c>
      <c r="I717" t="s">
        <v>26</v>
      </c>
      <c r="J717" t="s">
        <v>174</v>
      </c>
      <c r="K717" t="s">
        <v>107</v>
      </c>
      <c r="L717" t="s">
        <v>97</v>
      </c>
      <c r="M717" t="s">
        <v>108</v>
      </c>
      <c r="N717" t="s">
        <v>100</v>
      </c>
      <c r="O717" t="s">
        <v>109</v>
      </c>
      <c r="P717" t="s">
        <v>97</v>
      </c>
      <c r="Q717" t="s">
        <v>120</v>
      </c>
      <c r="R717">
        <v>833</v>
      </c>
      <c r="S717" t="s">
        <v>227</v>
      </c>
      <c r="T717" t="s">
        <v>122</v>
      </c>
      <c r="U717" t="s">
        <v>294</v>
      </c>
      <c r="V717" t="s">
        <v>97</v>
      </c>
      <c r="W717" t="s">
        <v>113</v>
      </c>
      <c r="X717">
        <v>1</v>
      </c>
      <c r="Y717" t="s">
        <v>97</v>
      </c>
      <c r="Z717" s="38">
        <v>42147.552546296298</v>
      </c>
      <c r="AA717" t="s">
        <v>114</v>
      </c>
      <c r="AB717" t="s">
        <v>97</v>
      </c>
    </row>
    <row r="718" spans="1:28" x14ac:dyDescent="0.3">
      <c r="A718" s="40">
        <v>842</v>
      </c>
      <c r="B718" s="8">
        <v>16</v>
      </c>
      <c r="C718" s="8">
        <v>9</v>
      </c>
      <c r="D718" s="8">
        <v>0</v>
      </c>
      <c r="E718" t="s">
        <v>97</v>
      </c>
      <c r="F718">
        <v>2049853472</v>
      </c>
      <c r="G718" s="37" t="s">
        <v>129</v>
      </c>
      <c r="H718" t="s">
        <v>19</v>
      </c>
      <c r="I718" t="s">
        <v>19</v>
      </c>
      <c r="J718" t="s">
        <v>97</v>
      </c>
      <c r="K718" t="s">
        <v>97</v>
      </c>
      <c r="L718" t="s">
        <v>97</v>
      </c>
      <c r="M718" t="s">
        <v>99</v>
      </c>
      <c r="N718" t="s">
        <v>118</v>
      </c>
      <c r="O718" t="s">
        <v>109</v>
      </c>
      <c r="P718" t="s">
        <v>97</v>
      </c>
      <c r="Q718" t="s">
        <v>146</v>
      </c>
      <c r="R718" t="s">
        <v>97</v>
      </c>
      <c r="S718" t="s">
        <v>97</v>
      </c>
      <c r="T718" t="s">
        <v>147</v>
      </c>
      <c r="U718" t="s">
        <v>97</v>
      </c>
      <c r="V718" t="s">
        <v>97</v>
      </c>
      <c r="W718" t="s">
        <v>97</v>
      </c>
      <c r="X718">
        <v>1</v>
      </c>
      <c r="Y718" t="s">
        <v>97</v>
      </c>
      <c r="Z718" s="38">
        <v>40620.330150462964</v>
      </c>
      <c r="AA718" t="s">
        <v>114</v>
      </c>
      <c r="AB718" t="s">
        <v>97</v>
      </c>
    </row>
    <row r="719" spans="1:28" x14ac:dyDescent="0.3">
      <c r="A719" s="40">
        <v>844</v>
      </c>
      <c r="B719" s="8">
        <v>12</v>
      </c>
      <c r="C719" s="8">
        <v>9</v>
      </c>
      <c r="D719" s="8">
        <v>0</v>
      </c>
      <c r="E719" t="s">
        <v>97</v>
      </c>
      <c r="F719">
        <v>2049981455</v>
      </c>
      <c r="G719" s="37" t="s">
        <v>129</v>
      </c>
      <c r="H719" t="s">
        <v>19</v>
      </c>
      <c r="I719" t="s">
        <v>19</v>
      </c>
      <c r="J719" t="s">
        <v>97</v>
      </c>
      <c r="K719" t="s">
        <v>97</v>
      </c>
      <c r="L719" t="s">
        <v>97</v>
      </c>
      <c r="M719" t="s">
        <v>99</v>
      </c>
      <c r="N719" t="s">
        <v>118</v>
      </c>
      <c r="O719" t="s">
        <v>109</v>
      </c>
      <c r="P719" t="s">
        <v>97</v>
      </c>
      <c r="Q719" t="s">
        <v>146</v>
      </c>
      <c r="R719" t="s">
        <v>97</v>
      </c>
      <c r="S719" t="s">
        <v>97</v>
      </c>
      <c r="T719" t="s">
        <v>147</v>
      </c>
      <c r="U719" t="s">
        <v>97</v>
      </c>
      <c r="V719" t="s">
        <v>97</v>
      </c>
      <c r="W719" t="s">
        <v>97</v>
      </c>
      <c r="X719">
        <v>1</v>
      </c>
      <c r="Y719" t="s">
        <v>97</v>
      </c>
      <c r="Z719" s="38">
        <v>40620.329027777778</v>
      </c>
      <c r="AA719" t="s">
        <v>114</v>
      </c>
      <c r="AB719" t="s">
        <v>97</v>
      </c>
    </row>
    <row r="720" spans="1:28" x14ac:dyDescent="0.3">
      <c r="A720" s="40">
        <v>846</v>
      </c>
      <c r="B720" s="8">
        <v>8</v>
      </c>
      <c r="C720" s="8">
        <v>8</v>
      </c>
      <c r="D720" s="8">
        <v>0</v>
      </c>
      <c r="E720" t="s">
        <v>130</v>
      </c>
      <c r="F720">
        <v>7002949519</v>
      </c>
      <c r="G720" s="37" t="s">
        <v>129</v>
      </c>
      <c r="H720" t="s">
        <v>19</v>
      </c>
      <c r="I720" t="s">
        <v>19</v>
      </c>
      <c r="J720" t="s">
        <v>132</v>
      </c>
      <c r="K720" t="s">
        <v>107</v>
      </c>
      <c r="L720" t="s">
        <v>97</v>
      </c>
      <c r="M720" t="s">
        <v>99</v>
      </c>
      <c r="N720" t="s">
        <v>118</v>
      </c>
      <c r="O720" t="s">
        <v>163</v>
      </c>
      <c r="P720" t="s">
        <v>97</v>
      </c>
      <c r="Q720" t="s">
        <v>120</v>
      </c>
      <c r="R720" t="s">
        <v>382</v>
      </c>
      <c r="S720">
        <v>1147</v>
      </c>
      <c r="T720" t="s">
        <v>170</v>
      </c>
      <c r="U720" t="s">
        <v>232</v>
      </c>
      <c r="V720" t="s">
        <v>97</v>
      </c>
      <c r="W720" t="s">
        <v>97</v>
      </c>
      <c r="X720">
        <v>1</v>
      </c>
      <c r="Y720" t="s">
        <v>97</v>
      </c>
      <c r="Z720" s="38">
        <v>40828.500763888886</v>
      </c>
      <c r="AA720" t="s">
        <v>114</v>
      </c>
      <c r="AB720" t="s">
        <v>97</v>
      </c>
    </row>
    <row r="721" spans="1:28" x14ac:dyDescent="0.3">
      <c r="A721" s="40">
        <v>847</v>
      </c>
      <c r="B721" s="8">
        <v>19</v>
      </c>
      <c r="C721" s="8">
        <v>7</v>
      </c>
      <c r="D721" s="8">
        <v>0</v>
      </c>
      <c r="E721" t="s">
        <v>243</v>
      </c>
      <c r="F721">
        <v>153506991</v>
      </c>
      <c r="G721" s="37" t="s">
        <v>133</v>
      </c>
      <c r="H721" t="s">
        <v>25</v>
      </c>
      <c r="I721" t="s">
        <v>134</v>
      </c>
      <c r="J721" t="s">
        <v>106</v>
      </c>
      <c r="K721" t="s">
        <v>107</v>
      </c>
      <c r="L721" t="s">
        <v>97</v>
      </c>
      <c r="M721" t="s">
        <v>108</v>
      </c>
      <c r="N721" t="s">
        <v>100</v>
      </c>
      <c r="O721" t="s">
        <v>109</v>
      </c>
      <c r="P721">
        <v>5607</v>
      </c>
      <c r="Q721" t="s">
        <v>155</v>
      </c>
      <c r="R721">
        <v>5607</v>
      </c>
      <c r="S721" t="s">
        <v>430</v>
      </c>
      <c r="T721" t="s">
        <v>122</v>
      </c>
      <c r="U721" t="s">
        <v>244</v>
      </c>
      <c r="V721" t="s">
        <v>97</v>
      </c>
      <c r="W721" t="s">
        <v>167</v>
      </c>
      <c r="X721">
        <v>1</v>
      </c>
      <c r="Y721" t="s">
        <v>97</v>
      </c>
      <c r="Z721" s="38">
        <v>43277.59003472222</v>
      </c>
      <c r="AA721" t="s">
        <v>128</v>
      </c>
      <c r="AB721" t="s">
        <v>97</v>
      </c>
    </row>
    <row r="722" spans="1:28" x14ac:dyDescent="0.3">
      <c r="A722" s="40">
        <v>848</v>
      </c>
      <c r="B722" s="8">
        <v>12</v>
      </c>
      <c r="C722" s="8">
        <v>7</v>
      </c>
      <c r="D722" s="8">
        <v>28</v>
      </c>
      <c r="E722" t="s">
        <v>185</v>
      </c>
      <c r="F722">
        <v>153504816</v>
      </c>
      <c r="G722" s="37" t="s">
        <v>104</v>
      </c>
      <c r="H722" t="s">
        <v>24</v>
      </c>
      <c r="I722" t="s">
        <v>105</v>
      </c>
      <c r="J722" t="s">
        <v>106</v>
      </c>
      <c r="K722" t="s">
        <v>107</v>
      </c>
      <c r="L722" t="s">
        <v>97</v>
      </c>
      <c r="M722" t="s">
        <v>108</v>
      </c>
      <c r="N722" t="s">
        <v>100</v>
      </c>
      <c r="O722" t="s">
        <v>109</v>
      </c>
      <c r="P722" t="s">
        <v>97</v>
      </c>
      <c r="Q722" t="s">
        <v>120</v>
      </c>
      <c r="R722">
        <v>833</v>
      </c>
      <c r="S722" t="s">
        <v>227</v>
      </c>
      <c r="T722" t="s">
        <v>122</v>
      </c>
      <c r="U722" t="s">
        <v>189</v>
      </c>
      <c r="V722" t="s">
        <v>97</v>
      </c>
      <c r="W722" t="s">
        <v>113</v>
      </c>
      <c r="X722">
        <v>1</v>
      </c>
      <c r="Y722" t="s">
        <v>97</v>
      </c>
      <c r="Z722" s="38">
        <v>42147.574895833335</v>
      </c>
      <c r="AA722" t="s">
        <v>114</v>
      </c>
      <c r="AB722" t="s">
        <v>97</v>
      </c>
    </row>
    <row r="723" spans="1:28" x14ac:dyDescent="0.3">
      <c r="A723" s="40">
        <v>851</v>
      </c>
      <c r="B723" s="8">
        <v>42</v>
      </c>
      <c r="C723" s="8">
        <v>7</v>
      </c>
      <c r="D723" s="8">
        <v>0</v>
      </c>
      <c r="E723" t="s">
        <v>97</v>
      </c>
      <c r="F723">
        <v>153476499</v>
      </c>
      <c r="G723" s="37" t="s">
        <v>104</v>
      </c>
      <c r="H723" t="s">
        <v>24</v>
      </c>
      <c r="I723" t="s">
        <v>228</v>
      </c>
      <c r="J723" t="s">
        <v>106</v>
      </c>
      <c r="K723" t="s">
        <v>97</v>
      </c>
      <c r="L723" t="s">
        <v>97</v>
      </c>
      <c r="M723" t="s">
        <v>99</v>
      </c>
      <c r="N723" t="s">
        <v>100</v>
      </c>
      <c r="O723" t="s">
        <v>163</v>
      </c>
      <c r="P723" t="s">
        <v>97</v>
      </c>
      <c r="Q723" t="s">
        <v>155</v>
      </c>
      <c r="R723" t="s">
        <v>296</v>
      </c>
      <c r="S723">
        <v>833</v>
      </c>
      <c r="T723" t="s">
        <v>122</v>
      </c>
      <c r="U723" t="s">
        <v>97</v>
      </c>
      <c r="V723" t="s">
        <v>97</v>
      </c>
      <c r="W723" t="s">
        <v>97</v>
      </c>
      <c r="X723">
        <v>1</v>
      </c>
      <c r="Y723" t="s">
        <v>431</v>
      </c>
      <c r="Z723" s="38">
        <v>40491.333333333336</v>
      </c>
      <c r="AA723" t="s">
        <v>102</v>
      </c>
      <c r="AB723" t="s">
        <v>97</v>
      </c>
    </row>
    <row r="724" spans="1:28" x14ac:dyDescent="0.3">
      <c r="A724" s="40">
        <v>852</v>
      </c>
      <c r="B724" s="8">
        <v>19</v>
      </c>
      <c r="C724" s="8">
        <v>10</v>
      </c>
      <c r="D724" s="8">
        <v>0</v>
      </c>
      <c r="E724" t="s">
        <v>148</v>
      </c>
      <c r="F724">
        <v>65501998041</v>
      </c>
      <c r="G724" s="37" t="s">
        <v>124</v>
      </c>
      <c r="H724" t="s">
        <v>26</v>
      </c>
      <c r="I724" t="s">
        <v>26</v>
      </c>
      <c r="J724" t="s">
        <v>174</v>
      </c>
      <c r="K724" t="s">
        <v>107</v>
      </c>
      <c r="L724" t="s">
        <v>97</v>
      </c>
      <c r="M724" t="s">
        <v>108</v>
      </c>
      <c r="N724" t="s">
        <v>100</v>
      </c>
      <c r="O724" t="s">
        <v>109</v>
      </c>
      <c r="P724" t="s">
        <v>97</v>
      </c>
      <c r="Q724" t="s">
        <v>155</v>
      </c>
      <c r="R724" t="s">
        <v>427</v>
      </c>
      <c r="S724">
        <v>177</v>
      </c>
      <c r="T724" t="s">
        <v>150</v>
      </c>
      <c r="U724" t="s">
        <v>244</v>
      </c>
      <c r="V724" t="s">
        <v>97</v>
      </c>
      <c r="W724" t="s">
        <v>113</v>
      </c>
      <c r="X724">
        <v>1</v>
      </c>
      <c r="Y724" t="s">
        <v>97</v>
      </c>
      <c r="Z724" s="38">
        <v>41961.732766203706</v>
      </c>
      <c r="AA724" t="s">
        <v>114</v>
      </c>
      <c r="AB724" t="s">
        <v>97</v>
      </c>
    </row>
    <row r="725" spans="1:28" x14ac:dyDescent="0.3">
      <c r="A725" s="40">
        <v>854</v>
      </c>
      <c r="B725" s="8">
        <v>37</v>
      </c>
      <c r="C725" s="8">
        <v>7</v>
      </c>
      <c r="D725" s="8">
        <v>0</v>
      </c>
      <c r="E725" t="s">
        <v>97</v>
      </c>
      <c r="F725">
        <v>153850374</v>
      </c>
      <c r="G725" s="37" t="s">
        <v>129</v>
      </c>
      <c r="H725" t="s">
        <v>19</v>
      </c>
      <c r="I725" t="s">
        <v>19</v>
      </c>
      <c r="J725" t="s">
        <v>97</v>
      </c>
      <c r="K725" t="s">
        <v>97</v>
      </c>
      <c r="L725" t="s">
        <v>97</v>
      </c>
      <c r="M725" t="s">
        <v>99</v>
      </c>
      <c r="N725" t="s">
        <v>100</v>
      </c>
      <c r="O725" t="s">
        <v>163</v>
      </c>
      <c r="P725" t="s">
        <v>97</v>
      </c>
      <c r="Q725" t="s">
        <v>155</v>
      </c>
      <c r="R725" t="s">
        <v>386</v>
      </c>
      <c r="S725">
        <v>6404</v>
      </c>
      <c r="T725" t="s">
        <v>122</v>
      </c>
      <c r="U725" t="s">
        <v>97</v>
      </c>
      <c r="V725" t="s">
        <v>97</v>
      </c>
      <c r="W725" t="s">
        <v>97</v>
      </c>
      <c r="X725">
        <v>1</v>
      </c>
      <c r="Y725" t="s">
        <v>97</v>
      </c>
      <c r="Z725" s="38">
        <v>40672.47587962963</v>
      </c>
      <c r="AA725" t="s">
        <v>114</v>
      </c>
      <c r="AB725" t="s">
        <v>97</v>
      </c>
    </row>
    <row r="726" spans="1:28" x14ac:dyDescent="0.3">
      <c r="A726" s="40">
        <v>856</v>
      </c>
      <c r="B726" s="8">
        <v>47</v>
      </c>
      <c r="C726" s="8">
        <v>13</v>
      </c>
      <c r="D726" s="8">
        <v>0</v>
      </c>
      <c r="E726" t="s">
        <v>130</v>
      </c>
      <c r="F726">
        <v>4094867</v>
      </c>
      <c r="G726" s="37" t="s">
        <v>124</v>
      </c>
      <c r="H726" t="s">
        <v>26</v>
      </c>
      <c r="I726" t="s">
        <v>26</v>
      </c>
      <c r="J726" t="s">
        <v>132</v>
      </c>
      <c r="K726" t="s">
        <v>107</v>
      </c>
      <c r="L726" t="s">
        <v>97</v>
      </c>
      <c r="M726" t="s">
        <v>99</v>
      </c>
      <c r="N726" t="s">
        <v>118</v>
      </c>
      <c r="O726" t="s">
        <v>109</v>
      </c>
      <c r="P726" t="s">
        <v>97</v>
      </c>
      <c r="Q726" t="s">
        <v>146</v>
      </c>
      <c r="R726" t="s">
        <v>408</v>
      </c>
      <c r="S726" t="s">
        <v>97</v>
      </c>
      <c r="T726" t="s">
        <v>240</v>
      </c>
      <c r="U726" t="s">
        <v>432</v>
      </c>
      <c r="V726" t="s">
        <v>97</v>
      </c>
      <c r="W726" t="s">
        <v>97</v>
      </c>
      <c r="X726">
        <v>1</v>
      </c>
      <c r="Y726" t="s">
        <v>97</v>
      </c>
      <c r="Z726" s="38">
        <v>40941.665370370371</v>
      </c>
      <c r="AA726" t="s">
        <v>114</v>
      </c>
      <c r="AB726" t="s">
        <v>97</v>
      </c>
    </row>
    <row r="727" spans="1:28" x14ac:dyDescent="0.3">
      <c r="A727" s="40">
        <v>857</v>
      </c>
      <c r="B727" s="8">
        <v>25</v>
      </c>
      <c r="C727" s="8">
        <v>13</v>
      </c>
      <c r="D727" s="8">
        <v>0</v>
      </c>
      <c r="E727" t="s">
        <v>148</v>
      </c>
      <c r="F727">
        <v>4094859</v>
      </c>
      <c r="G727" s="37" t="s">
        <v>124</v>
      </c>
      <c r="H727" t="s">
        <v>26</v>
      </c>
      <c r="I727" t="s">
        <v>26</v>
      </c>
      <c r="J727" t="s">
        <v>251</v>
      </c>
      <c r="K727" t="s">
        <v>107</v>
      </c>
      <c r="L727" t="s">
        <v>97</v>
      </c>
      <c r="M727" t="s">
        <v>108</v>
      </c>
      <c r="N727" t="s">
        <v>118</v>
      </c>
      <c r="O727" t="s">
        <v>109</v>
      </c>
      <c r="P727" t="s">
        <v>97</v>
      </c>
      <c r="Q727" t="s">
        <v>146</v>
      </c>
      <c r="R727" t="s">
        <v>408</v>
      </c>
      <c r="S727" t="s">
        <v>97</v>
      </c>
      <c r="T727" t="s">
        <v>240</v>
      </c>
      <c r="U727" t="s">
        <v>313</v>
      </c>
      <c r="V727" t="s">
        <v>97</v>
      </c>
      <c r="W727" t="s">
        <v>97</v>
      </c>
      <c r="X727">
        <v>1</v>
      </c>
      <c r="Y727" t="s">
        <v>97</v>
      </c>
      <c r="Z727" s="38">
        <v>42144.501620370371</v>
      </c>
      <c r="AA727" t="s">
        <v>114</v>
      </c>
      <c r="AB727" t="s">
        <v>97</v>
      </c>
    </row>
    <row r="728" spans="1:28" x14ac:dyDescent="0.3">
      <c r="A728" s="40">
        <v>858</v>
      </c>
      <c r="B728" s="8">
        <v>45</v>
      </c>
      <c r="C728" s="8">
        <v>13</v>
      </c>
      <c r="D728" s="8">
        <v>0</v>
      </c>
      <c r="E728" t="s">
        <v>130</v>
      </c>
      <c r="F728">
        <v>4094735</v>
      </c>
      <c r="G728" s="37" t="s">
        <v>124</v>
      </c>
      <c r="H728" t="s">
        <v>26</v>
      </c>
      <c r="I728" t="s">
        <v>26</v>
      </c>
      <c r="J728" t="s">
        <v>201</v>
      </c>
      <c r="K728" t="s">
        <v>107</v>
      </c>
      <c r="L728" t="s">
        <v>97</v>
      </c>
      <c r="M728" t="s">
        <v>99</v>
      </c>
      <c r="N728" t="s">
        <v>118</v>
      </c>
      <c r="O728" t="s">
        <v>109</v>
      </c>
      <c r="P728" t="s">
        <v>97</v>
      </c>
      <c r="Q728" t="s">
        <v>146</v>
      </c>
      <c r="R728" t="s">
        <v>408</v>
      </c>
      <c r="S728" t="s">
        <v>97</v>
      </c>
      <c r="T728" t="s">
        <v>240</v>
      </c>
      <c r="U728" t="s">
        <v>181</v>
      </c>
      <c r="V728" t="s">
        <v>97</v>
      </c>
      <c r="W728" t="s">
        <v>97</v>
      </c>
      <c r="X728">
        <v>1</v>
      </c>
      <c r="Y728" t="s">
        <v>97</v>
      </c>
      <c r="Z728" s="38">
        <v>40765.655381944445</v>
      </c>
      <c r="AA728" t="s">
        <v>114</v>
      </c>
      <c r="AB728" t="s">
        <v>97</v>
      </c>
    </row>
    <row r="729" spans="1:28" x14ac:dyDescent="0.3">
      <c r="A729" s="40">
        <v>859</v>
      </c>
      <c r="B729" s="8">
        <v>34</v>
      </c>
      <c r="C729" s="8">
        <v>13</v>
      </c>
      <c r="D729" s="8">
        <v>0</v>
      </c>
      <c r="E729" t="s">
        <v>130</v>
      </c>
      <c r="F729">
        <v>4094832</v>
      </c>
      <c r="G729" s="37" t="s">
        <v>124</v>
      </c>
      <c r="H729" t="s">
        <v>26</v>
      </c>
      <c r="I729" t="s">
        <v>26</v>
      </c>
      <c r="J729" t="s">
        <v>125</v>
      </c>
      <c r="K729" t="s">
        <v>107</v>
      </c>
      <c r="L729" t="s">
        <v>97</v>
      </c>
      <c r="M729" t="s">
        <v>99</v>
      </c>
      <c r="N729" t="s">
        <v>118</v>
      </c>
      <c r="O729" t="s">
        <v>109</v>
      </c>
      <c r="P729" t="s">
        <v>97</v>
      </c>
      <c r="Q729" t="s">
        <v>146</v>
      </c>
      <c r="R729" t="s">
        <v>408</v>
      </c>
      <c r="S729" t="s">
        <v>97</v>
      </c>
      <c r="T729" t="s">
        <v>240</v>
      </c>
      <c r="U729" t="s">
        <v>374</v>
      </c>
      <c r="V729" t="s">
        <v>97</v>
      </c>
      <c r="W729" t="s">
        <v>97</v>
      </c>
      <c r="X729">
        <v>1</v>
      </c>
      <c r="Y729" t="s">
        <v>97</v>
      </c>
      <c r="Z729" s="38">
        <v>40765.655555555553</v>
      </c>
      <c r="AA729" t="s">
        <v>114</v>
      </c>
      <c r="AB729" t="s">
        <v>97</v>
      </c>
    </row>
    <row r="730" spans="1:28" x14ac:dyDescent="0.3">
      <c r="A730" s="40">
        <v>860</v>
      </c>
      <c r="B730" s="8">
        <v>19</v>
      </c>
      <c r="C730" s="8">
        <v>13</v>
      </c>
      <c r="D730" s="8">
        <v>0</v>
      </c>
      <c r="E730" t="s">
        <v>130</v>
      </c>
      <c r="F730">
        <v>4094727</v>
      </c>
      <c r="G730" s="37" t="s">
        <v>124</v>
      </c>
      <c r="H730" t="s">
        <v>26</v>
      </c>
      <c r="I730" t="s">
        <v>26</v>
      </c>
      <c r="J730" t="s">
        <v>132</v>
      </c>
      <c r="K730" t="s">
        <v>107</v>
      </c>
      <c r="L730" t="s">
        <v>97</v>
      </c>
      <c r="M730" t="s">
        <v>99</v>
      </c>
      <c r="N730" t="s">
        <v>118</v>
      </c>
      <c r="O730" t="s">
        <v>109</v>
      </c>
      <c r="P730" t="s">
        <v>97</v>
      </c>
      <c r="Q730" t="s">
        <v>146</v>
      </c>
      <c r="R730" t="s">
        <v>408</v>
      </c>
      <c r="S730" t="s">
        <v>97</v>
      </c>
      <c r="T730" t="s">
        <v>240</v>
      </c>
      <c r="U730" t="s">
        <v>244</v>
      </c>
      <c r="V730" t="s">
        <v>97</v>
      </c>
      <c r="W730" t="s">
        <v>97</v>
      </c>
      <c r="X730">
        <v>1</v>
      </c>
      <c r="Y730" t="s">
        <v>97</v>
      </c>
      <c r="Z730" s="38">
        <v>40941.665196759262</v>
      </c>
      <c r="AA730" t="s">
        <v>114</v>
      </c>
      <c r="AB730" t="s">
        <v>97</v>
      </c>
    </row>
    <row r="731" spans="1:28" x14ac:dyDescent="0.3">
      <c r="A731" s="40">
        <v>861</v>
      </c>
      <c r="B731" s="8">
        <v>21</v>
      </c>
      <c r="C731" s="8">
        <v>9</v>
      </c>
      <c r="D731" s="8">
        <v>0</v>
      </c>
      <c r="E731" t="s">
        <v>97</v>
      </c>
      <c r="F731">
        <v>2330389830</v>
      </c>
      <c r="G731" s="37" t="s">
        <v>129</v>
      </c>
      <c r="H731" t="s">
        <v>19</v>
      </c>
      <c r="I731" t="s">
        <v>19</v>
      </c>
      <c r="J731" t="s">
        <v>97</v>
      </c>
      <c r="K731" t="s">
        <v>97</v>
      </c>
      <c r="L731" t="s">
        <v>97</v>
      </c>
      <c r="M731" t="s">
        <v>99</v>
      </c>
      <c r="N731" t="s">
        <v>118</v>
      </c>
      <c r="O731" t="s">
        <v>109</v>
      </c>
      <c r="P731" t="s">
        <v>97</v>
      </c>
      <c r="Q731" t="s">
        <v>146</v>
      </c>
      <c r="R731" t="s">
        <v>97</v>
      </c>
      <c r="S731" t="s">
        <v>97</v>
      </c>
      <c r="T731" t="s">
        <v>147</v>
      </c>
      <c r="U731" t="s">
        <v>97</v>
      </c>
      <c r="V731" t="s">
        <v>97</v>
      </c>
      <c r="W731" t="s">
        <v>97</v>
      </c>
      <c r="X731">
        <v>1</v>
      </c>
      <c r="Y731" t="s">
        <v>97</v>
      </c>
      <c r="Z731" s="38">
        <v>40620.330555555556</v>
      </c>
      <c r="AA731" t="s">
        <v>114</v>
      </c>
      <c r="AB731" t="s">
        <v>97</v>
      </c>
    </row>
    <row r="732" spans="1:28" x14ac:dyDescent="0.3">
      <c r="A732" s="40">
        <v>862</v>
      </c>
      <c r="B732" s="8">
        <v>26</v>
      </c>
      <c r="C732" s="8">
        <v>9</v>
      </c>
      <c r="D732" s="8">
        <v>0</v>
      </c>
      <c r="E732" t="s">
        <v>97</v>
      </c>
      <c r="F732">
        <v>2330380375</v>
      </c>
      <c r="G732" s="37" t="s">
        <v>129</v>
      </c>
      <c r="H732" t="s">
        <v>19</v>
      </c>
      <c r="I732" t="s">
        <v>19</v>
      </c>
      <c r="J732" t="s">
        <v>97</v>
      </c>
      <c r="K732" t="s">
        <v>97</v>
      </c>
      <c r="L732" t="s">
        <v>97</v>
      </c>
      <c r="M732" t="s">
        <v>99</v>
      </c>
      <c r="N732" t="s">
        <v>118</v>
      </c>
      <c r="O732" t="s">
        <v>109</v>
      </c>
      <c r="P732" t="s">
        <v>97</v>
      </c>
      <c r="Q732" t="s">
        <v>146</v>
      </c>
      <c r="R732" t="s">
        <v>97</v>
      </c>
      <c r="S732" t="s">
        <v>97</v>
      </c>
      <c r="T732" t="s">
        <v>147</v>
      </c>
      <c r="U732" t="s">
        <v>97</v>
      </c>
      <c r="V732" t="s">
        <v>97</v>
      </c>
      <c r="W732" t="s">
        <v>97</v>
      </c>
      <c r="X732">
        <v>1</v>
      </c>
      <c r="Y732" t="s">
        <v>97</v>
      </c>
      <c r="Z732" s="38">
        <v>40620.331296296295</v>
      </c>
      <c r="AA732" t="s">
        <v>114</v>
      </c>
      <c r="AB732" t="s">
        <v>97</v>
      </c>
    </row>
    <row r="733" spans="1:28" x14ac:dyDescent="0.3">
      <c r="A733" s="40">
        <v>863</v>
      </c>
      <c r="B733" s="8">
        <v>19</v>
      </c>
      <c r="C733" s="8">
        <v>8</v>
      </c>
      <c r="D733" s="8">
        <v>58</v>
      </c>
      <c r="E733" t="s">
        <v>243</v>
      </c>
      <c r="F733">
        <v>4038126983</v>
      </c>
      <c r="G733" s="37" t="s">
        <v>104</v>
      </c>
      <c r="H733" t="s">
        <v>24</v>
      </c>
      <c r="I733" t="s">
        <v>105</v>
      </c>
      <c r="J733" t="s">
        <v>106</v>
      </c>
      <c r="K733" t="s">
        <v>107</v>
      </c>
      <c r="L733" t="s">
        <v>97</v>
      </c>
      <c r="M733" t="s">
        <v>108</v>
      </c>
      <c r="N733" t="s">
        <v>100</v>
      </c>
      <c r="O733" t="s">
        <v>109</v>
      </c>
      <c r="P733">
        <v>11</v>
      </c>
      <c r="Q733" t="s">
        <v>120</v>
      </c>
      <c r="R733" t="s">
        <v>169</v>
      </c>
      <c r="S733" t="s">
        <v>227</v>
      </c>
      <c r="T733" t="s">
        <v>170</v>
      </c>
      <c r="U733" t="s">
        <v>244</v>
      </c>
      <c r="V733" t="s">
        <v>97</v>
      </c>
      <c r="W733" t="s">
        <v>113</v>
      </c>
      <c r="X733">
        <v>1</v>
      </c>
      <c r="Y733" t="s">
        <v>97</v>
      </c>
      <c r="Z733" s="38">
        <v>40969.488912037035</v>
      </c>
      <c r="AA733" t="s">
        <v>114</v>
      </c>
      <c r="AB733" t="s">
        <v>97</v>
      </c>
    </row>
    <row r="734" spans="1:28" x14ac:dyDescent="0.3">
      <c r="A734" s="40">
        <v>864</v>
      </c>
      <c r="B734" s="8">
        <v>3</v>
      </c>
      <c r="C734" s="8">
        <v>17</v>
      </c>
      <c r="D734" s="8">
        <v>0</v>
      </c>
      <c r="E734" t="s">
        <v>97</v>
      </c>
      <c r="F734">
        <v>53002183</v>
      </c>
      <c r="G734" s="37" t="s">
        <v>129</v>
      </c>
      <c r="H734" t="s">
        <v>19</v>
      </c>
      <c r="I734" t="s">
        <v>19</v>
      </c>
      <c r="J734" t="s">
        <v>97</v>
      </c>
      <c r="K734" t="s">
        <v>97</v>
      </c>
      <c r="L734" t="s">
        <v>97</v>
      </c>
      <c r="M734" t="s">
        <v>99</v>
      </c>
      <c r="N734" t="s">
        <v>118</v>
      </c>
      <c r="O734" t="s">
        <v>116</v>
      </c>
      <c r="P734" t="s">
        <v>97</v>
      </c>
      <c r="Q734" t="s">
        <v>146</v>
      </c>
      <c r="R734" t="s">
        <v>97</v>
      </c>
      <c r="S734" t="s">
        <v>97</v>
      </c>
      <c r="T734" t="s">
        <v>97</v>
      </c>
      <c r="U734" t="s">
        <v>97</v>
      </c>
      <c r="V734" t="s">
        <v>97</v>
      </c>
      <c r="W734" t="s">
        <v>97</v>
      </c>
      <c r="X734">
        <v>1</v>
      </c>
      <c r="Y734" t="s">
        <v>97</v>
      </c>
      <c r="Z734" s="38">
        <v>40666.609409722223</v>
      </c>
      <c r="AA734" t="s">
        <v>114</v>
      </c>
      <c r="AB734" t="s">
        <v>97</v>
      </c>
    </row>
    <row r="735" spans="1:28" x14ac:dyDescent="0.3">
      <c r="A735" s="40">
        <v>865</v>
      </c>
      <c r="B735" s="8">
        <v>31</v>
      </c>
      <c r="C735" s="8">
        <v>17</v>
      </c>
      <c r="D735" s="8">
        <v>0</v>
      </c>
      <c r="E735" t="s">
        <v>97</v>
      </c>
      <c r="F735">
        <v>53002184</v>
      </c>
      <c r="G735" s="37" t="s">
        <v>129</v>
      </c>
      <c r="H735" t="s">
        <v>19</v>
      </c>
      <c r="I735" t="s">
        <v>19</v>
      </c>
      <c r="J735" t="s">
        <v>97</v>
      </c>
      <c r="K735" t="s">
        <v>97</v>
      </c>
      <c r="L735" t="s">
        <v>97</v>
      </c>
      <c r="M735" t="s">
        <v>99</v>
      </c>
      <c r="N735" t="s">
        <v>118</v>
      </c>
      <c r="O735" t="s">
        <v>116</v>
      </c>
      <c r="P735" t="s">
        <v>97</v>
      </c>
      <c r="Q735" t="s">
        <v>146</v>
      </c>
      <c r="R735" t="s">
        <v>97</v>
      </c>
      <c r="S735" t="s">
        <v>97</v>
      </c>
      <c r="T735" t="s">
        <v>97</v>
      </c>
      <c r="U735" t="s">
        <v>97</v>
      </c>
      <c r="V735" t="s">
        <v>97</v>
      </c>
      <c r="W735" t="s">
        <v>97</v>
      </c>
      <c r="X735">
        <v>1</v>
      </c>
      <c r="Y735" t="s">
        <v>97</v>
      </c>
      <c r="Z735" s="38">
        <v>40666.61277777778</v>
      </c>
      <c r="AA735" t="s">
        <v>114</v>
      </c>
      <c r="AB735" t="s">
        <v>97</v>
      </c>
    </row>
    <row r="736" spans="1:28" x14ac:dyDescent="0.3">
      <c r="A736" s="40">
        <v>866</v>
      </c>
      <c r="B736" s="8">
        <v>3</v>
      </c>
      <c r="C736" s="8">
        <v>13</v>
      </c>
      <c r="D736" s="8">
        <v>0</v>
      </c>
      <c r="E736" t="s">
        <v>148</v>
      </c>
      <c r="F736">
        <v>4094417</v>
      </c>
      <c r="G736" s="37" t="s">
        <v>129</v>
      </c>
      <c r="H736" t="s">
        <v>19</v>
      </c>
      <c r="I736" t="s">
        <v>19</v>
      </c>
      <c r="J736" t="s">
        <v>233</v>
      </c>
      <c r="K736" t="s">
        <v>234</v>
      </c>
      <c r="L736" t="s">
        <v>97</v>
      </c>
      <c r="M736" t="s">
        <v>99</v>
      </c>
      <c r="N736" t="s">
        <v>118</v>
      </c>
      <c r="O736" t="s">
        <v>116</v>
      </c>
      <c r="P736" t="s">
        <v>97</v>
      </c>
      <c r="Q736" t="s">
        <v>146</v>
      </c>
      <c r="R736" t="s">
        <v>97</v>
      </c>
      <c r="S736" t="s">
        <v>97</v>
      </c>
      <c r="T736" t="s">
        <v>240</v>
      </c>
      <c r="U736" t="s">
        <v>97</v>
      </c>
      <c r="V736" t="s">
        <v>97</v>
      </c>
      <c r="W736" t="s">
        <v>97</v>
      </c>
      <c r="X736">
        <v>1</v>
      </c>
      <c r="Y736" t="s">
        <v>97</v>
      </c>
      <c r="Z736" s="38">
        <v>41962.572152777779</v>
      </c>
      <c r="AA736" t="s">
        <v>114</v>
      </c>
      <c r="AB736" t="s">
        <v>97</v>
      </c>
    </row>
    <row r="737" spans="1:28" x14ac:dyDescent="0.3">
      <c r="A737" s="40">
        <v>867</v>
      </c>
      <c r="B737" s="8">
        <v>41</v>
      </c>
      <c r="C737" s="8">
        <v>7</v>
      </c>
      <c r="D737" s="8">
        <v>0</v>
      </c>
      <c r="E737" t="s">
        <v>433</v>
      </c>
      <c r="F737">
        <v>154431251</v>
      </c>
      <c r="G737" s="37" t="s">
        <v>133</v>
      </c>
      <c r="H737" t="s">
        <v>25</v>
      </c>
      <c r="I737" t="s">
        <v>134</v>
      </c>
      <c r="J737" t="s">
        <v>106</v>
      </c>
      <c r="K737" t="s">
        <v>107</v>
      </c>
      <c r="L737" t="s">
        <v>97</v>
      </c>
      <c r="M737" t="s">
        <v>108</v>
      </c>
      <c r="N737" t="s">
        <v>100</v>
      </c>
      <c r="O737" t="s">
        <v>109</v>
      </c>
      <c r="P737" t="s">
        <v>97</v>
      </c>
      <c r="Q737" t="s">
        <v>120</v>
      </c>
      <c r="R737">
        <v>833</v>
      </c>
      <c r="S737" t="s">
        <v>227</v>
      </c>
      <c r="T737" t="s">
        <v>122</v>
      </c>
      <c r="U737" t="s">
        <v>270</v>
      </c>
      <c r="V737" t="s">
        <v>97</v>
      </c>
      <c r="W737" t="s">
        <v>141</v>
      </c>
      <c r="X737">
        <v>1</v>
      </c>
      <c r="Y737" t="s">
        <v>97</v>
      </c>
      <c r="Z737" s="38">
        <v>42852.652812499997</v>
      </c>
      <c r="AA737" t="s">
        <v>128</v>
      </c>
      <c r="AB737" t="s">
        <v>97</v>
      </c>
    </row>
    <row r="738" spans="1:28" x14ac:dyDescent="0.3">
      <c r="A738" s="40">
        <v>868</v>
      </c>
      <c r="B738" s="8">
        <v>3</v>
      </c>
      <c r="C738" s="8">
        <v>10</v>
      </c>
      <c r="D738" s="8">
        <v>0</v>
      </c>
      <c r="E738" t="s">
        <v>148</v>
      </c>
      <c r="F738">
        <v>65502043520</v>
      </c>
      <c r="G738" s="37" t="s">
        <v>104</v>
      </c>
      <c r="H738" t="s">
        <v>24</v>
      </c>
      <c r="I738" t="s">
        <v>235</v>
      </c>
      <c r="J738" t="s">
        <v>233</v>
      </c>
      <c r="K738" t="s">
        <v>234</v>
      </c>
      <c r="L738" t="s">
        <v>97</v>
      </c>
      <c r="M738" t="s">
        <v>108</v>
      </c>
      <c r="N738" t="s">
        <v>100</v>
      </c>
      <c r="O738" t="s">
        <v>116</v>
      </c>
      <c r="P738" t="s">
        <v>97</v>
      </c>
      <c r="Q738" t="s">
        <v>155</v>
      </c>
      <c r="R738" t="s">
        <v>427</v>
      </c>
      <c r="S738">
        <v>177</v>
      </c>
      <c r="T738" t="s">
        <v>151</v>
      </c>
      <c r="U738" t="s">
        <v>233</v>
      </c>
      <c r="V738" t="s">
        <v>97</v>
      </c>
      <c r="W738" t="s">
        <v>97</v>
      </c>
      <c r="X738">
        <v>1</v>
      </c>
      <c r="Y738" t="s">
        <v>97</v>
      </c>
      <c r="Z738" s="38">
        <v>42151.511284722219</v>
      </c>
      <c r="AA738" t="s">
        <v>114</v>
      </c>
      <c r="AB738" t="s">
        <v>97</v>
      </c>
    </row>
    <row r="739" spans="1:28" x14ac:dyDescent="0.3">
      <c r="A739" s="40">
        <v>869</v>
      </c>
      <c r="B739" s="8">
        <v>3</v>
      </c>
      <c r="C739" s="8">
        <v>10</v>
      </c>
      <c r="D739" s="8">
        <v>0</v>
      </c>
      <c r="E739" t="s">
        <v>148</v>
      </c>
      <c r="F739">
        <v>65502046453</v>
      </c>
      <c r="G739" s="37" t="s">
        <v>104</v>
      </c>
      <c r="H739" t="s">
        <v>24</v>
      </c>
      <c r="I739" t="s">
        <v>235</v>
      </c>
      <c r="J739" t="s">
        <v>233</v>
      </c>
      <c r="K739" t="s">
        <v>234</v>
      </c>
      <c r="L739" t="s">
        <v>97</v>
      </c>
      <c r="M739" t="s">
        <v>108</v>
      </c>
      <c r="N739" t="s">
        <v>100</v>
      </c>
      <c r="O739" t="s">
        <v>116</v>
      </c>
      <c r="P739" t="s">
        <v>97</v>
      </c>
      <c r="Q739" t="s">
        <v>155</v>
      </c>
      <c r="R739" t="s">
        <v>427</v>
      </c>
      <c r="S739">
        <v>177</v>
      </c>
      <c r="T739" t="s">
        <v>151</v>
      </c>
      <c r="U739" t="s">
        <v>233</v>
      </c>
      <c r="V739" t="s">
        <v>97</v>
      </c>
      <c r="W739" t="s">
        <v>97</v>
      </c>
      <c r="X739">
        <v>1</v>
      </c>
      <c r="Y739" t="s">
        <v>97</v>
      </c>
      <c r="Z739" s="38">
        <v>42151.511180555557</v>
      </c>
      <c r="AA739" t="s">
        <v>114</v>
      </c>
      <c r="AB739" t="s">
        <v>97</v>
      </c>
    </row>
    <row r="740" spans="1:28" x14ac:dyDescent="0.3">
      <c r="A740" s="40">
        <v>870</v>
      </c>
      <c r="B740" s="8">
        <v>3</v>
      </c>
      <c r="C740" s="8">
        <v>10</v>
      </c>
      <c r="D740" s="8">
        <v>0</v>
      </c>
      <c r="E740" t="s">
        <v>148</v>
      </c>
      <c r="F740">
        <v>65502047570</v>
      </c>
      <c r="G740" s="37" t="s">
        <v>104</v>
      </c>
      <c r="H740" t="s">
        <v>24</v>
      </c>
      <c r="I740" t="s">
        <v>235</v>
      </c>
      <c r="J740" t="s">
        <v>233</v>
      </c>
      <c r="K740" t="s">
        <v>234</v>
      </c>
      <c r="L740" t="s">
        <v>97</v>
      </c>
      <c r="M740" t="s">
        <v>108</v>
      </c>
      <c r="N740" t="s">
        <v>100</v>
      </c>
      <c r="O740" t="s">
        <v>116</v>
      </c>
      <c r="P740" t="s">
        <v>97</v>
      </c>
      <c r="Q740" t="s">
        <v>155</v>
      </c>
      <c r="R740" t="s">
        <v>427</v>
      </c>
      <c r="S740">
        <v>177</v>
      </c>
      <c r="T740" t="s">
        <v>151</v>
      </c>
      <c r="U740" t="s">
        <v>233</v>
      </c>
      <c r="V740" t="s">
        <v>97</v>
      </c>
      <c r="W740" t="s">
        <v>97</v>
      </c>
      <c r="X740">
        <v>1</v>
      </c>
      <c r="Y740" t="s">
        <v>97</v>
      </c>
      <c r="Z740" s="38">
        <v>42151.511087962965</v>
      </c>
      <c r="AA740" t="s">
        <v>114</v>
      </c>
      <c r="AB740" t="s">
        <v>97</v>
      </c>
    </row>
    <row r="741" spans="1:28" x14ac:dyDescent="0.3">
      <c r="A741" s="40">
        <v>871</v>
      </c>
      <c r="B741" s="8">
        <v>3</v>
      </c>
      <c r="C741" s="8">
        <v>10</v>
      </c>
      <c r="D741" s="8">
        <v>0</v>
      </c>
      <c r="E741" t="s">
        <v>148</v>
      </c>
      <c r="F741">
        <v>65502047613</v>
      </c>
      <c r="G741" s="37" t="s">
        <v>104</v>
      </c>
      <c r="H741" t="s">
        <v>24</v>
      </c>
      <c r="I741" t="s">
        <v>235</v>
      </c>
      <c r="J741" t="s">
        <v>233</v>
      </c>
      <c r="K741" t="s">
        <v>234</v>
      </c>
      <c r="L741" t="s">
        <v>97</v>
      </c>
      <c r="M741" t="s">
        <v>108</v>
      </c>
      <c r="N741" t="s">
        <v>100</v>
      </c>
      <c r="O741" t="s">
        <v>116</v>
      </c>
      <c r="P741" t="s">
        <v>97</v>
      </c>
      <c r="Q741" t="s">
        <v>155</v>
      </c>
      <c r="R741" t="s">
        <v>427</v>
      </c>
      <c r="S741">
        <v>177</v>
      </c>
      <c r="T741" t="s">
        <v>151</v>
      </c>
      <c r="U741" t="s">
        <v>233</v>
      </c>
      <c r="V741" t="s">
        <v>97</v>
      </c>
      <c r="W741" t="s">
        <v>97</v>
      </c>
      <c r="X741">
        <v>1</v>
      </c>
      <c r="Y741" t="s">
        <v>97</v>
      </c>
      <c r="Z741" s="38">
        <v>42151.510983796295</v>
      </c>
      <c r="AA741" t="s">
        <v>114</v>
      </c>
      <c r="AB741" t="s">
        <v>97</v>
      </c>
    </row>
    <row r="742" spans="1:28" x14ac:dyDescent="0.3">
      <c r="A742" s="40">
        <v>872</v>
      </c>
      <c r="B742" s="8">
        <v>28</v>
      </c>
      <c r="C742" s="8">
        <v>7</v>
      </c>
      <c r="D742" s="8">
        <v>30</v>
      </c>
      <c r="E742" t="s">
        <v>225</v>
      </c>
      <c r="F742">
        <v>154863666</v>
      </c>
      <c r="G742" s="37" t="s">
        <v>133</v>
      </c>
      <c r="H742" t="s">
        <v>25</v>
      </c>
      <c r="I742" t="s">
        <v>134</v>
      </c>
      <c r="J742" t="s">
        <v>106</v>
      </c>
      <c r="K742" t="s">
        <v>107</v>
      </c>
      <c r="L742" t="s">
        <v>97</v>
      </c>
      <c r="M742" t="s">
        <v>108</v>
      </c>
      <c r="N742" t="s">
        <v>100</v>
      </c>
      <c r="O742" t="s">
        <v>109</v>
      </c>
      <c r="P742" t="s">
        <v>97</v>
      </c>
      <c r="Q742" t="s">
        <v>120</v>
      </c>
      <c r="R742">
        <v>833</v>
      </c>
      <c r="S742" t="s">
        <v>227</v>
      </c>
      <c r="T742" t="s">
        <v>122</v>
      </c>
      <c r="U742" t="s">
        <v>219</v>
      </c>
      <c r="V742" t="s">
        <v>97</v>
      </c>
      <c r="W742" t="s">
        <v>167</v>
      </c>
      <c r="X742">
        <v>1</v>
      </c>
      <c r="Y742" t="s">
        <v>97</v>
      </c>
      <c r="Z742" s="38">
        <v>42861.429155092592</v>
      </c>
      <c r="AA742" t="s">
        <v>128</v>
      </c>
      <c r="AB742" t="s">
        <v>97</v>
      </c>
    </row>
    <row r="743" spans="1:28" x14ac:dyDescent="0.3">
      <c r="A743" s="40">
        <v>873</v>
      </c>
      <c r="B743" s="8">
        <v>28</v>
      </c>
      <c r="C743" s="8">
        <v>7</v>
      </c>
      <c r="D743" s="8">
        <v>30</v>
      </c>
      <c r="E743" t="s">
        <v>225</v>
      </c>
      <c r="F743">
        <v>154867521</v>
      </c>
      <c r="G743" s="37" t="s">
        <v>104</v>
      </c>
      <c r="H743" t="s">
        <v>24</v>
      </c>
      <c r="I743" t="s">
        <v>105</v>
      </c>
      <c r="J743" t="s">
        <v>106</v>
      </c>
      <c r="K743" t="s">
        <v>107</v>
      </c>
      <c r="L743" t="s">
        <v>97</v>
      </c>
      <c r="M743" t="s">
        <v>108</v>
      </c>
      <c r="N743" t="s">
        <v>100</v>
      </c>
      <c r="O743" t="s">
        <v>109</v>
      </c>
      <c r="P743" t="s">
        <v>97</v>
      </c>
      <c r="Q743" t="s">
        <v>120</v>
      </c>
      <c r="R743">
        <v>833</v>
      </c>
      <c r="S743" t="s">
        <v>227</v>
      </c>
      <c r="T743" t="s">
        <v>122</v>
      </c>
      <c r="U743" t="s">
        <v>219</v>
      </c>
      <c r="V743" t="s">
        <v>97</v>
      </c>
      <c r="W743" t="s">
        <v>113</v>
      </c>
      <c r="X743">
        <v>1</v>
      </c>
      <c r="Y743" t="s">
        <v>407</v>
      </c>
      <c r="Z743" s="38">
        <v>42151.557164351849</v>
      </c>
      <c r="AA743" t="s">
        <v>114</v>
      </c>
      <c r="AB743" t="s">
        <v>97</v>
      </c>
    </row>
    <row r="744" spans="1:28" x14ac:dyDescent="0.3">
      <c r="A744" s="40">
        <v>874</v>
      </c>
      <c r="B744" s="8">
        <v>23</v>
      </c>
      <c r="C744" s="8">
        <v>13</v>
      </c>
      <c r="D744" s="8">
        <v>0</v>
      </c>
      <c r="E744" t="s">
        <v>130</v>
      </c>
      <c r="F744">
        <v>4096843</v>
      </c>
      <c r="G744" s="37" t="s">
        <v>129</v>
      </c>
      <c r="H744" t="s">
        <v>19</v>
      </c>
      <c r="I744" t="s">
        <v>19</v>
      </c>
      <c r="J744" t="s">
        <v>132</v>
      </c>
      <c r="K744" t="s">
        <v>107</v>
      </c>
      <c r="L744" t="s">
        <v>97</v>
      </c>
      <c r="M744" t="s">
        <v>99</v>
      </c>
      <c r="N744" t="s">
        <v>118</v>
      </c>
      <c r="O744" t="s">
        <v>109</v>
      </c>
      <c r="P744" t="s">
        <v>97</v>
      </c>
      <c r="Q744" t="s">
        <v>146</v>
      </c>
      <c r="R744" t="s">
        <v>97</v>
      </c>
      <c r="S744" t="s">
        <v>97</v>
      </c>
      <c r="T744" t="s">
        <v>240</v>
      </c>
      <c r="U744" t="s">
        <v>308</v>
      </c>
      <c r="V744" t="s">
        <v>97</v>
      </c>
      <c r="W744" t="s">
        <v>97</v>
      </c>
      <c r="X744">
        <v>1</v>
      </c>
      <c r="Y744" t="s">
        <v>97</v>
      </c>
      <c r="Z744" s="38">
        <v>40941.664988425924</v>
      </c>
      <c r="AA744" t="s">
        <v>114</v>
      </c>
      <c r="AB744" t="s">
        <v>97</v>
      </c>
    </row>
    <row r="745" spans="1:28" x14ac:dyDescent="0.3">
      <c r="A745" s="40">
        <v>875</v>
      </c>
      <c r="B745" s="8">
        <v>11</v>
      </c>
      <c r="C745" s="8">
        <v>13</v>
      </c>
      <c r="D745" s="8">
        <v>0</v>
      </c>
      <c r="E745" t="s">
        <v>130</v>
      </c>
      <c r="F745">
        <v>4097092</v>
      </c>
      <c r="G745" s="37" t="s">
        <v>124</v>
      </c>
      <c r="H745" t="s">
        <v>26</v>
      </c>
      <c r="I745" t="s">
        <v>26</v>
      </c>
      <c r="J745" t="s">
        <v>201</v>
      </c>
      <c r="K745" t="s">
        <v>107</v>
      </c>
      <c r="L745" t="s">
        <v>97</v>
      </c>
      <c r="M745" t="s">
        <v>99</v>
      </c>
      <c r="N745" t="s">
        <v>118</v>
      </c>
      <c r="O745" t="s">
        <v>109</v>
      </c>
      <c r="P745" t="s">
        <v>97</v>
      </c>
      <c r="Q745" t="s">
        <v>146</v>
      </c>
      <c r="R745" t="s">
        <v>97</v>
      </c>
      <c r="S745" t="s">
        <v>97</v>
      </c>
      <c r="T745" t="s">
        <v>240</v>
      </c>
      <c r="U745" t="s">
        <v>189</v>
      </c>
      <c r="V745" t="s">
        <v>97</v>
      </c>
      <c r="W745" t="s">
        <v>97</v>
      </c>
      <c r="X745">
        <v>1</v>
      </c>
      <c r="Y745" t="s">
        <v>97</v>
      </c>
      <c r="Z745" s="38">
        <v>40941.664768518516</v>
      </c>
      <c r="AA745" t="s">
        <v>114</v>
      </c>
      <c r="AB745" t="s">
        <v>97</v>
      </c>
    </row>
    <row r="746" spans="1:28" x14ac:dyDescent="0.3">
      <c r="A746" s="40">
        <v>876</v>
      </c>
      <c r="B746" s="8">
        <v>28</v>
      </c>
      <c r="C746" s="8">
        <v>7</v>
      </c>
      <c r="D746" s="8">
        <v>0</v>
      </c>
      <c r="E746" t="s">
        <v>130</v>
      </c>
      <c r="F746">
        <v>155184630</v>
      </c>
      <c r="G746" s="37" t="s">
        <v>104</v>
      </c>
      <c r="H746" t="s">
        <v>24</v>
      </c>
      <c r="I746" t="s">
        <v>257</v>
      </c>
      <c r="J746" t="s">
        <v>258</v>
      </c>
      <c r="K746" t="s">
        <v>107</v>
      </c>
      <c r="L746" t="s">
        <v>97</v>
      </c>
      <c r="M746" t="s">
        <v>99</v>
      </c>
      <c r="N746" t="s">
        <v>100</v>
      </c>
      <c r="O746" t="s">
        <v>109</v>
      </c>
      <c r="P746" t="s">
        <v>97</v>
      </c>
      <c r="Q746" t="s">
        <v>120</v>
      </c>
      <c r="R746">
        <v>833</v>
      </c>
      <c r="S746" t="s">
        <v>227</v>
      </c>
      <c r="T746" t="s">
        <v>122</v>
      </c>
      <c r="U746" t="s">
        <v>160</v>
      </c>
      <c r="V746" t="s">
        <v>97</v>
      </c>
      <c r="W746" t="s">
        <v>113</v>
      </c>
      <c r="X746">
        <v>1</v>
      </c>
      <c r="Y746" t="s">
        <v>97</v>
      </c>
      <c r="Z746" s="38">
        <v>41865.342685185184</v>
      </c>
      <c r="AA746" t="s">
        <v>114</v>
      </c>
      <c r="AB746" t="s">
        <v>97</v>
      </c>
    </row>
    <row r="747" spans="1:28" x14ac:dyDescent="0.3">
      <c r="A747" s="40">
        <v>877</v>
      </c>
      <c r="B747" s="8">
        <v>36</v>
      </c>
      <c r="C747" s="8">
        <v>8</v>
      </c>
      <c r="D747" s="8">
        <v>15</v>
      </c>
      <c r="E747" t="s">
        <v>346</v>
      </c>
      <c r="F747">
        <v>4039620265</v>
      </c>
      <c r="G747" s="37" t="s">
        <v>104</v>
      </c>
      <c r="H747" t="s">
        <v>24</v>
      </c>
      <c r="I747" t="s">
        <v>105</v>
      </c>
      <c r="J747" t="s">
        <v>106</v>
      </c>
      <c r="K747" t="s">
        <v>97</v>
      </c>
      <c r="L747" t="s">
        <v>97</v>
      </c>
      <c r="M747" t="s">
        <v>99</v>
      </c>
      <c r="N747" t="s">
        <v>100</v>
      </c>
      <c r="O747" t="s">
        <v>163</v>
      </c>
      <c r="P747" t="s">
        <v>97</v>
      </c>
      <c r="Q747" t="s">
        <v>120</v>
      </c>
      <c r="R747" t="s">
        <v>382</v>
      </c>
      <c r="S747">
        <v>1147</v>
      </c>
      <c r="T747" t="s">
        <v>170</v>
      </c>
      <c r="U747" t="s">
        <v>97</v>
      </c>
      <c r="V747" t="s">
        <v>97</v>
      </c>
      <c r="W747" t="s">
        <v>97</v>
      </c>
      <c r="X747">
        <v>1</v>
      </c>
      <c r="Y747" t="s">
        <v>97</v>
      </c>
      <c r="Z747" s="38">
        <v>40669.379317129627</v>
      </c>
      <c r="AA747" t="s">
        <v>114</v>
      </c>
      <c r="AB747" t="s">
        <v>97</v>
      </c>
    </row>
    <row r="748" spans="1:28" x14ac:dyDescent="0.3">
      <c r="A748" s="40">
        <v>878</v>
      </c>
      <c r="B748" s="8">
        <v>45</v>
      </c>
      <c r="C748" s="8">
        <v>8</v>
      </c>
      <c r="D748" s="8">
        <v>64</v>
      </c>
      <c r="E748" t="s">
        <v>171</v>
      </c>
      <c r="F748">
        <v>4039620380</v>
      </c>
      <c r="G748" s="37" t="s">
        <v>104</v>
      </c>
      <c r="H748" t="s">
        <v>24</v>
      </c>
      <c r="I748" t="s">
        <v>105</v>
      </c>
      <c r="J748" t="s">
        <v>106</v>
      </c>
      <c r="K748" t="s">
        <v>107</v>
      </c>
      <c r="L748" t="s">
        <v>97</v>
      </c>
      <c r="M748" t="s">
        <v>108</v>
      </c>
      <c r="N748" t="s">
        <v>100</v>
      </c>
      <c r="O748" t="s">
        <v>109</v>
      </c>
      <c r="P748">
        <v>11</v>
      </c>
      <c r="Q748" t="s">
        <v>120</v>
      </c>
      <c r="R748" t="s">
        <v>169</v>
      </c>
      <c r="S748" t="s">
        <v>227</v>
      </c>
      <c r="T748" t="s">
        <v>170</v>
      </c>
      <c r="U748" t="s">
        <v>172</v>
      </c>
      <c r="V748" t="s">
        <v>97</v>
      </c>
      <c r="W748" t="s">
        <v>113</v>
      </c>
      <c r="X748">
        <v>1</v>
      </c>
      <c r="Y748" t="s">
        <v>97</v>
      </c>
      <c r="Z748" s="38">
        <v>42151.526053240741</v>
      </c>
      <c r="AA748" t="s">
        <v>114</v>
      </c>
      <c r="AB748" t="s">
        <v>97</v>
      </c>
    </row>
    <row r="749" spans="1:28" x14ac:dyDescent="0.3">
      <c r="A749" s="40">
        <v>879</v>
      </c>
      <c r="B749" s="8">
        <v>42</v>
      </c>
      <c r="C749" s="8">
        <v>11</v>
      </c>
      <c r="D749" s="8">
        <v>49</v>
      </c>
      <c r="E749" t="s">
        <v>434</v>
      </c>
      <c r="F749">
        <v>22603837068</v>
      </c>
      <c r="G749" s="37" t="s">
        <v>104</v>
      </c>
      <c r="H749" t="s">
        <v>24</v>
      </c>
      <c r="I749" t="s">
        <v>105</v>
      </c>
      <c r="J749" t="s">
        <v>106</v>
      </c>
      <c r="K749" t="s">
        <v>107</v>
      </c>
      <c r="L749" t="s">
        <v>97</v>
      </c>
      <c r="M749" t="s">
        <v>108</v>
      </c>
      <c r="N749" t="s">
        <v>100</v>
      </c>
      <c r="O749" t="s">
        <v>109</v>
      </c>
      <c r="P749">
        <v>226</v>
      </c>
      <c r="Q749" t="s">
        <v>120</v>
      </c>
      <c r="R749">
        <v>1</v>
      </c>
      <c r="S749" t="s">
        <v>156</v>
      </c>
      <c r="T749" t="s">
        <v>152</v>
      </c>
      <c r="U749" t="s">
        <v>315</v>
      </c>
      <c r="V749" t="s">
        <v>97</v>
      </c>
      <c r="W749" t="s">
        <v>113</v>
      </c>
      <c r="X749">
        <v>1</v>
      </c>
      <c r="Y749" t="s">
        <v>97</v>
      </c>
      <c r="Z749" s="38">
        <v>42017.434803240743</v>
      </c>
      <c r="AA749" t="s">
        <v>114</v>
      </c>
      <c r="AB749" t="s">
        <v>97</v>
      </c>
    </row>
    <row r="750" spans="1:28" x14ac:dyDescent="0.3">
      <c r="A750" s="40">
        <v>880</v>
      </c>
      <c r="B750" s="8">
        <v>42</v>
      </c>
      <c r="C750" s="8">
        <v>11</v>
      </c>
      <c r="D750" s="8">
        <v>49</v>
      </c>
      <c r="E750" t="s">
        <v>434</v>
      </c>
      <c r="F750">
        <v>22603868028</v>
      </c>
      <c r="G750" s="37" t="s">
        <v>127</v>
      </c>
      <c r="H750" t="s">
        <v>18</v>
      </c>
      <c r="I750" t="s">
        <v>18</v>
      </c>
      <c r="J750" t="s">
        <v>174</v>
      </c>
      <c r="K750" t="s">
        <v>107</v>
      </c>
      <c r="L750" t="s">
        <v>97</v>
      </c>
      <c r="M750" t="s">
        <v>108</v>
      </c>
      <c r="N750" t="s">
        <v>100</v>
      </c>
      <c r="O750" t="s">
        <v>109</v>
      </c>
      <c r="P750">
        <v>226</v>
      </c>
      <c r="Q750" t="s">
        <v>120</v>
      </c>
      <c r="R750">
        <v>1</v>
      </c>
      <c r="S750" t="s">
        <v>156</v>
      </c>
      <c r="T750" t="s">
        <v>152</v>
      </c>
      <c r="U750" t="s">
        <v>315</v>
      </c>
      <c r="V750" t="s">
        <v>97</v>
      </c>
      <c r="W750" t="s">
        <v>113</v>
      </c>
      <c r="X750">
        <v>1</v>
      </c>
      <c r="Y750" t="s">
        <v>97</v>
      </c>
      <c r="Z750" s="38">
        <v>42017.434675925928</v>
      </c>
      <c r="AA750" t="s">
        <v>114</v>
      </c>
      <c r="AB750" t="s">
        <v>97</v>
      </c>
    </row>
    <row r="751" spans="1:28" x14ac:dyDescent="0.3">
      <c r="A751" s="40">
        <v>883</v>
      </c>
      <c r="B751" s="8">
        <v>45</v>
      </c>
      <c r="C751" s="8">
        <v>7</v>
      </c>
      <c r="D751" s="8">
        <v>64</v>
      </c>
      <c r="E751" t="s">
        <v>171</v>
      </c>
      <c r="F751">
        <v>155452414</v>
      </c>
      <c r="G751" s="37" t="s">
        <v>133</v>
      </c>
      <c r="H751" t="s">
        <v>25</v>
      </c>
      <c r="I751" t="s">
        <v>19</v>
      </c>
      <c r="J751" t="s">
        <v>106</v>
      </c>
      <c r="K751" t="s">
        <v>107</v>
      </c>
      <c r="L751" t="s">
        <v>97</v>
      </c>
      <c r="M751" t="s">
        <v>99</v>
      </c>
      <c r="N751" t="s">
        <v>100</v>
      </c>
      <c r="O751" t="s">
        <v>109</v>
      </c>
      <c r="P751" t="s">
        <v>97</v>
      </c>
      <c r="Q751" t="s">
        <v>120</v>
      </c>
      <c r="R751">
        <v>833</v>
      </c>
      <c r="S751" t="s">
        <v>227</v>
      </c>
      <c r="T751" t="s">
        <v>122</v>
      </c>
      <c r="U751" t="s">
        <v>181</v>
      </c>
      <c r="V751" t="s">
        <v>97</v>
      </c>
      <c r="W751" t="s">
        <v>142</v>
      </c>
      <c r="X751">
        <v>1</v>
      </c>
      <c r="Y751" t="s">
        <v>97</v>
      </c>
      <c r="Z751" s="38">
        <v>42062.709432870368</v>
      </c>
      <c r="AA751" t="s">
        <v>114</v>
      </c>
      <c r="AB751" t="s">
        <v>97</v>
      </c>
    </row>
    <row r="752" spans="1:28" x14ac:dyDescent="0.3">
      <c r="A752" s="40">
        <v>884</v>
      </c>
      <c r="B752" s="8">
        <v>42</v>
      </c>
      <c r="C752" s="8">
        <v>11</v>
      </c>
      <c r="D752" s="8">
        <v>0</v>
      </c>
      <c r="E752" t="s">
        <v>130</v>
      </c>
      <c r="F752">
        <v>22603837106</v>
      </c>
      <c r="G752" s="37" t="s">
        <v>133</v>
      </c>
      <c r="H752" t="s">
        <v>25</v>
      </c>
      <c r="I752" t="s">
        <v>134</v>
      </c>
      <c r="J752" t="s">
        <v>154</v>
      </c>
      <c r="K752" t="s">
        <v>97</v>
      </c>
      <c r="L752" t="s">
        <v>97</v>
      </c>
      <c r="M752" t="s">
        <v>99</v>
      </c>
      <c r="N752" t="s">
        <v>100</v>
      </c>
      <c r="O752" t="s">
        <v>163</v>
      </c>
      <c r="P752">
        <v>1</v>
      </c>
      <c r="Q752" t="s">
        <v>155</v>
      </c>
      <c r="R752" t="s">
        <v>435</v>
      </c>
      <c r="S752" t="s">
        <v>97</v>
      </c>
      <c r="T752" t="s">
        <v>152</v>
      </c>
      <c r="U752" t="s">
        <v>97</v>
      </c>
      <c r="V752" t="s">
        <v>97</v>
      </c>
      <c r="W752" t="s">
        <v>97</v>
      </c>
      <c r="X752">
        <v>1</v>
      </c>
      <c r="Y752" t="s">
        <v>436</v>
      </c>
      <c r="Z752" s="38">
        <v>42017.431331018517</v>
      </c>
      <c r="AA752" t="s">
        <v>114</v>
      </c>
      <c r="AB752" t="s">
        <v>97</v>
      </c>
    </row>
    <row r="753" spans="1:28" x14ac:dyDescent="0.3">
      <c r="A753" s="40">
        <v>885</v>
      </c>
      <c r="B753" s="8">
        <v>23</v>
      </c>
      <c r="C753" s="8">
        <v>16</v>
      </c>
      <c r="D753" s="8">
        <v>0</v>
      </c>
      <c r="E753" t="s">
        <v>97</v>
      </c>
      <c r="F753">
        <v>5509823</v>
      </c>
      <c r="G753" s="37" t="s">
        <v>124</v>
      </c>
      <c r="H753" t="s">
        <v>26</v>
      </c>
      <c r="I753" t="s">
        <v>26</v>
      </c>
      <c r="J753" t="s">
        <v>97</v>
      </c>
      <c r="K753" t="s">
        <v>97</v>
      </c>
      <c r="L753" t="s">
        <v>97</v>
      </c>
      <c r="M753" t="s">
        <v>99</v>
      </c>
      <c r="N753" t="s">
        <v>118</v>
      </c>
      <c r="O753" t="s">
        <v>109</v>
      </c>
      <c r="P753" t="s">
        <v>97</v>
      </c>
      <c r="Q753" t="s">
        <v>146</v>
      </c>
      <c r="R753" t="s">
        <v>97</v>
      </c>
      <c r="S753" t="s">
        <v>97</v>
      </c>
      <c r="T753" t="s">
        <v>393</v>
      </c>
      <c r="U753" t="s">
        <v>97</v>
      </c>
      <c r="V753" t="s">
        <v>97</v>
      </c>
      <c r="W753" t="s">
        <v>97</v>
      </c>
      <c r="X753">
        <v>1</v>
      </c>
      <c r="Y753" t="s">
        <v>97</v>
      </c>
      <c r="Z753" s="38">
        <v>40693.353541666664</v>
      </c>
      <c r="AA753" t="s">
        <v>114</v>
      </c>
      <c r="AB753" t="s">
        <v>97</v>
      </c>
    </row>
    <row r="754" spans="1:28" x14ac:dyDescent="0.3">
      <c r="A754" s="40">
        <v>886</v>
      </c>
      <c r="B754" s="8">
        <v>6</v>
      </c>
      <c r="C754" s="8">
        <v>7</v>
      </c>
      <c r="D754" s="8">
        <v>0</v>
      </c>
      <c r="E754" t="s">
        <v>97</v>
      </c>
      <c r="F754">
        <v>155257204</v>
      </c>
      <c r="G754" s="37" t="s">
        <v>133</v>
      </c>
      <c r="H754" t="s">
        <v>25</v>
      </c>
      <c r="I754" t="s">
        <v>134</v>
      </c>
      <c r="J754" t="s">
        <v>154</v>
      </c>
      <c r="K754" t="s">
        <v>97</v>
      </c>
      <c r="L754" t="s">
        <v>97</v>
      </c>
      <c r="M754" t="s">
        <v>99</v>
      </c>
      <c r="N754" t="s">
        <v>100</v>
      </c>
      <c r="O754" t="s">
        <v>163</v>
      </c>
      <c r="P754" t="s">
        <v>97</v>
      </c>
      <c r="Q754" t="s">
        <v>120</v>
      </c>
      <c r="R754" t="s">
        <v>437</v>
      </c>
      <c r="S754">
        <v>833</v>
      </c>
      <c r="T754" t="s">
        <v>122</v>
      </c>
      <c r="U754" t="s">
        <v>97</v>
      </c>
      <c r="V754" t="s">
        <v>97</v>
      </c>
      <c r="W754" t="s">
        <v>97</v>
      </c>
      <c r="X754">
        <v>1</v>
      </c>
      <c r="Y754" t="s">
        <v>97</v>
      </c>
      <c r="Z754" s="38">
        <v>40672.4762962963</v>
      </c>
      <c r="AA754" t="s">
        <v>114</v>
      </c>
      <c r="AB754" t="s">
        <v>97</v>
      </c>
    </row>
    <row r="755" spans="1:28" x14ac:dyDescent="0.3">
      <c r="A755" s="40">
        <v>887</v>
      </c>
      <c r="B755" s="8">
        <v>10</v>
      </c>
      <c r="C755" s="8">
        <v>7</v>
      </c>
      <c r="D755" s="8">
        <v>45</v>
      </c>
      <c r="E755" t="s">
        <v>425</v>
      </c>
      <c r="F755">
        <v>134970365</v>
      </c>
      <c r="G755" s="37" t="s">
        <v>104</v>
      </c>
      <c r="H755" t="s">
        <v>24</v>
      </c>
      <c r="I755" t="s">
        <v>105</v>
      </c>
      <c r="J755" t="s">
        <v>106</v>
      </c>
      <c r="K755" t="s">
        <v>107</v>
      </c>
      <c r="L755" t="s">
        <v>97</v>
      </c>
      <c r="M755" t="s">
        <v>108</v>
      </c>
      <c r="N755" t="s">
        <v>100</v>
      </c>
      <c r="O755" t="s">
        <v>109</v>
      </c>
      <c r="P755">
        <v>5465</v>
      </c>
      <c r="Q755" t="s">
        <v>126</v>
      </c>
      <c r="R755">
        <v>5465</v>
      </c>
      <c r="S755" t="s">
        <v>159</v>
      </c>
      <c r="T755" t="s">
        <v>122</v>
      </c>
      <c r="U755" t="s">
        <v>160</v>
      </c>
      <c r="V755" t="s">
        <v>97</v>
      </c>
      <c r="W755" t="s">
        <v>113</v>
      </c>
      <c r="X755">
        <v>1</v>
      </c>
      <c r="Y755" t="s">
        <v>97</v>
      </c>
      <c r="Z755" s="38">
        <v>43277.554849537039</v>
      </c>
      <c r="AA755" t="s">
        <v>128</v>
      </c>
      <c r="AB755" t="s">
        <v>97</v>
      </c>
    </row>
    <row r="756" spans="1:28" x14ac:dyDescent="0.3">
      <c r="A756" s="40">
        <v>888</v>
      </c>
      <c r="B756" s="8">
        <v>49</v>
      </c>
      <c r="C756" s="8">
        <v>7</v>
      </c>
      <c r="D756" s="8">
        <v>42</v>
      </c>
      <c r="E756" t="s">
        <v>438</v>
      </c>
      <c r="F756">
        <v>156456111</v>
      </c>
      <c r="G756" s="37" t="s">
        <v>127</v>
      </c>
      <c r="H756" t="s">
        <v>18</v>
      </c>
      <c r="I756" t="s">
        <v>18</v>
      </c>
      <c r="J756" t="s">
        <v>162</v>
      </c>
      <c r="K756" t="s">
        <v>107</v>
      </c>
      <c r="L756" t="s">
        <v>97</v>
      </c>
      <c r="M756" t="s">
        <v>99</v>
      </c>
      <c r="N756" t="s">
        <v>100</v>
      </c>
      <c r="O756" t="s">
        <v>109</v>
      </c>
      <c r="P756" t="s">
        <v>97</v>
      </c>
      <c r="Q756" t="s">
        <v>120</v>
      </c>
      <c r="R756">
        <v>833</v>
      </c>
      <c r="S756" t="s">
        <v>227</v>
      </c>
      <c r="T756" t="s">
        <v>122</v>
      </c>
      <c r="U756" t="s">
        <v>365</v>
      </c>
      <c r="V756" t="s">
        <v>97</v>
      </c>
      <c r="W756" t="s">
        <v>113</v>
      </c>
      <c r="X756">
        <v>1</v>
      </c>
      <c r="Y756" t="s">
        <v>97</v>
      </c>
      <c r="Z756" s="38">
        <v>41530.645520833335</v>
      </c>
      <c r="AA756" t="s">
        <v>114</v>
      </c>
      <c r="AB756" t="s">
        <v>97</v>
      </c>
    </row>
    <row r="757" spans="1:28" x14ac:dyDescent="0.3">
      <c r="A757" s="40">
        <v>889</v>
      </c>
      <c r="B757" s="8">
        <v>49</v>
      </c>
      <c r="C757" s="8">
        <v>7</v>
      </c>
      <c r="D757" s="8">
        <v>42</v>
      </c>
      <c r="E757" t="s">
        <v>438</v>
      </c>
      <c r="F757">
        <v>156447074</v>
      </c>
      <c r="G757" s="37" t="s">
        <v>133</v>
      </c>
      <c r="H757" t="s">
        <v>25</v>
      </c>
      <c r="I757" t="s">
        <v>134</v>
      </c>
      <c r="J757" t="s">
        <v>106</v>
      </c>
      <c r="K757" t="s">
        <v>107</v>
      </c>
      <c r="L757" t="s">
        <v>97</v>
      </c>
      <c r="M757" t="s">
        <v>99</v>
      </c>
      <c r="N757" t="s">
        <v>100</v>
      </c>
      <c r="O757" t="s">
        <v>163</v>
      </c>
      <c r="P757" t="s">
        <v>97</v>
      </c>
      <c r="Q757" t="s">
        <v>120</v>
      </c>
      <c r="R757" t="s">
        <v>439</v>
      </c>
      <c r="S757">
        <v>833</v>
      </c>
      <c r="T757" t="s">
        <v>122</v>
      </c>
      <c r="U757" t="s">
        <v>365</v>
      </c>
      <c r="V757" t="s">
        <v>97</v>
      </c>
      <c r="W757" t="s">
        <v>97</v>
      </c>
      <c r="X757">
        <v>1</v>
      </c>
      <c r="Y757" t="s">
        <v>440</v>
      </c>
      <c r="Z757" s="38">
        <v>40960.563194444447</v>
      </c>
      <c r="AA757" t="s">
        <v>114</v>
      </c>
      <c r="AB757" t="s">
        <v>97</v>
      </c>
    </row>
    <row r="758" spans="1:28" x14ac:dyDescent="0.3">
      <c r="A758" s="40">
        <v>891</v>
      </c>
      <c r="B758" s="8">
        <v>24</v>
      </c>
      <c r="C758" s="8">
        <v>8</v>
      </c>
      <c r="D758" s="8">
        <v>0</v>
      </c>
      <c r="E758" t="s">
        <v>148</v>
      </c>
      <c r="F758">
        <v>4031038680</v>
      </c>
      <c r="G758" s="37" t="s">
        <v>129</v>
      </c>
      <c r="H758" t="s">
        <v>19</v>
      </c>
      <c r="I758" t="s">
        <v>131</v>
      </c>
      <c r="J758" t="s">
        <v>251</v>
      </c>
      <c r="K758" t="s">
        <v>107</v>
      </c>
      <c r="L758" t="s">
        <v>97</v>
      </c>
      <c r="M758" t="s">
        <v>108</v>
      </c>
      <c r="N758" t="s">
        <v>100</v>
      </c>
      <c r="O758" t="s">
        <v>109</v>
      </c>
      <c r="P758">
        <v>11</v>
      </c>
      <c r="Q758" t="s">
        <v>120</v>
      </c>
      <c r="R758" t="s">
        <v>169</v>
      </c>
      <c r="S758" t="s">
        <v>227</v>
      </c>
      <c r="T758" t="s">
        <v>170</v>
      </c>
      <c r="U758" t="s">
        <v>213</v>
      </c>
      <c r="V758" t="s">
        <v>97</v>
      </c>
      <c r="W758" t="s">
        <v>145</v>
      </c>
      <c r="X758">
        <v>1</v>
      </c>
      <c r="Y758" t="s">
        <v>97</v>
      </c>
      <c r="Z758" s="38">
        <v>42147.580150462964</v>
      </c>
      <c r="AA758" t="s">
        <v>114</v>
      </c>
      <c r="AB758" t="s">
        <v>97</v>
      </c>
    </row>
    <row r="759" spans="1:28" x14ac:dyDescent="0.3">
      <c r="A759" s="40">
        <v>892</v>
      </c>
      <c r="B759" s="8">
        <v>10</v>
      </c>
      <c r="C759" s="8">
        <v>7</v>
      </c>
      <c r="D759" s="8">
        <v>0</v>
      </c>
      <c r="E759" t="s">
        <v>97</v>
      </c>
      <c r="F759">
        <v>157145128</v>
      </c>
      <c r="G759" s="37" t="s">
        <v>104</v>
      </c>
      <c r="H759" t="s">
        <v>24</v>
      </c>
      <c r="I759" t="s">
        <v>302</v>
      </c>
      <c r="J759" t="s">
        <v>106</v>
      </c>
      <c r="K759" t="s">
        <v>97</v>
      </c>
      <c r="L759" t="s">
        <v>97</v>
      </c>
      <c r="M759" t="s">
        <v>99</v>
      </c>
      <c r="N759" t="s">
        <v>100</v>
      </c>
      <c r="O759" t="s">
        <v>109</v>
      </c>
      <c r="P759" t="s">
        <v>97</v>
      </c>
      <c r="Q759" t="s">
        <v>120</v>
      </c>
      <c r="R759" t="s">
        <v>441</v>
      </c>
      <c r="S759">
        <v>833</v>
      </c>
      <c r="T759" t="s">
        <v>122</v>
      </c>
      <c r="U759" t="s">
        <v>97</v>
      </c>
      <c r="V759" t="s">
        <v>97</v>
      </c>
      <c r="W759" t="s">
        <v>97</v>
      </c>
      <c r="X759">
        <v>1</v>
      </c>
      <c r="Y759" t="s">
        <v>442</v>
      </c>
      <c r="Z759" s="38">
        <v>40672.476539351854</v>
      </c>
      <c r="AA759" t="s">
        <v>114</v>
      </c>
      <c r="AB759" t="s">
        <v>97</v>
      </c>
    </row>
    <row r="760" spans="1:28" x14ac:dyDescent="0.3">
      <c r="A760" s="40">
        <v>894</v>
      </c>
      <c r="B760" s="8">
        <v>42</v>
      </c>
      <c r="C760" s="8">
        <v>11</v>
      </c>
      <c r="D760" s="8">
        <v>0</v>
      </c>
      <c r="E760" t="s">
        <v>434</v>
      </c>
      <c r="F760">
        <v>22603868389</v>
      </c>
      <c r="G760" s="37" t="s">
        <v>133</v>
      </c>
      <c r="H760" t="s">
        <v>25</v>
      </c>
      <c r="I760" t="s">
        <v>134</v>
      </c>
      <c r="J760" t="s">
        <v>106</v>
      </c>
      <c r="K760" t="s">
        <v>107</v>
      </c>
      <c r="L760" t="s">
        <v>97</v>
      </c>
      <c r="M760" t="s">
        <v>108</v>
      </c>
      <c r="N760" t="s">
        <v>100</v>
      </c>
      <c r="O760" t="s">
        <v>109</v>
      </c>
      <c r="P760">
        <v>226</v>
      </c>
      <c r="Q760" t="s">
        <v>120</v>
      </c>
      <c r="R760">
        <v>1</v>
      </c>
      <c r="S760" t="s">
        <v>156</v>
      </c>
      <c r="T760" t="s">
        <v>152</v>
      </c>
      <c r="U760" t="s">
        <v>315</v>
      </c>
      <c r="V760" t="s">
        <v>97</v>
      </c>
      <c r="W760" t="s">
        <v>167</v>
      </c>
      <c r="X760">
        <v>1</v>
      </c>
      <c r="Y760" t="s">
        <v>97</v>
      </c>
      <c r="Z760" s="38">
        <v>43309.561840277776</v>
      </c>
      <c r="AA760" t="s">
        <v>128</v>
      </c>
      <c r="AB760" t="s">
        <v>97</v>
      </c>
    </row>
    <row r="761" spans="1:28" x14ac:dyDescent="0.3">
      <c r="A761" s="40">
        <v>896</v>
      </c>
      <c r="B761" s="8">
        <v>54</v>
      </c>
      <c r="C761" s="8">
        <v>7</v>
      </c>
      <c r="D761" s="8">
        <v>68</v>
      </c>
      <c r="E761" t="s">
        <v>443</v>
      </c>
      <c r="F761">
        <v>156982743</v>
      </c>
      <c r="G761" s="37" t="s">
        <v>104</v>
      </c>
      <c r="H761" t="s">
        <v>24</v>
      </c>
      <c r="I761" t="s">
        <v>105</v>
      </c>
      <c r="J761" t="s">
        <v>106</v>
      </c>
      <c r="K761" t="s">
        <v>107</v>
      </c>
      <c r="L761" t="s">
        <v>97</v>
      </c>
      <c r="M761" t="s">
        <v>108</v>
      </c>
      <c r="N761" t="s">
        <v>100</v>
      </c>
      <c r="O761" t="s">
        <v>109</v>
      </c>
      <c r="P761">
        <v>6640</v>
      </c>
      <c r="Q761" t="s">
        <v>120</v>
      </c>
      <c r="R761">
        <v>6640</v>
      </c>
      <c r="S761" t="s">
        <v>444</v>
      </c>
      <c r="T761" t="s">
        <v>122</v>
      </c>
      <c r="U761" t="s">
        <v>181</v>
      </c>
      <c r="V761" t="s">
        <v>97</v>
      </c>
      <c r="W761" t="s">
        <v>113</v>
      </c>
      <c r="X761">
        <v>1</v>
      </c>
      <c r="Y761" t="s">
        <v>445</v>
      </c>
      <c r="Z761" s="38">
        <v>43277.594247685185</v>
      </c>
      <c r="AA761" t="s">
        <v>128</v>
      </c>
      <c r="AB761" t="s">
        <v>97</v>
      </c>
    </row>
    <row r="762" spans="1:28" x14ac:dyDescent="0.3">
      <c r="A762" s="40">
        <v>897</v>
      </c>
      <c r="B762" s="8">
        <v>54</v>
      </c>
      <c r="C762" s="8">
        <v>7</v>
      </c>
      <c r="D762" s="8">
        <v>68</v>
      </c>
      <c r="E762" t="s">
        <v>443</v>
      </c>
      <c r="F762">
        <v>156982344</v>
      </c>
      <c r="G762" s="37" t="s">
        <v>127</v>
      </c>
      <c r="H762" t="s">
        <v>18</v>
      </c>
      <c r="I762" t="s">
        <v>18</v>
      </c>
      <c r="J762" t="s">
        <v>174</v>
      </c>
      <c r="K762" t="s">
        <v>107</v>
      </c>
      <c r="L762" t="s">
        <v>97</v>
      </c>
      <c r="M762" t="s">
        <v>108</v>
      </c>
      <c r="N762" t="s">
        <v>100</v>
      </c>
      <c r="O762" t="s">
        <v>109</v>
      </c>
      <c r="P762" t="s">
        <v>97</v>
      </c>
      <c r="Q762" t="s">
        <v>120</v>
      </c>
      <c r="R762">
        <v>833</v>
      </c>
      <c r="S762" t="s">
        <v>227</v>
      </c>
      <c r="T762" t="s">
        <v>122</v>
      </c>
      <c r="U762" t="s">
        <v>181</v>
      </c>
      <c r="V762" t="s">
        <v>97</v>
      </c>
      <c r="W762" t="s">
        <v>113</v>
      </c>
      <c r="X762">
        <v>1</v>
      </c>
      <c r="Y762" t="s">
        <v>97</v>
      </c>
      <c r="Z762" s="38">
        <v>42146.729351851849</v>
      </c>
      <c r="AA762" t="s">
        <v>114</v>
      </c>
      <c r="AB762" t="s">
        <v>97</v>
      </c>
    </row>
    <row r="763" spans="1:28" x14ac:dyDescent="0.3">
      <c r="A763" s="40">
        <v>898</v>
      </c>
      <c r="B763" s="8">
        <v>19</v>
      </c>
      <c r="C763" s="8">
        <v>7</v>
      </c>
      <c r="D763" s="8">
        <v>0</v>
      </c>
      <c r="E763" t="s">
        <v>446</v>
      </c>
      <c r="F763">
        <v>157298757</v>
      </c>
      <c r="G763" s="37" t="s">
        <v>104</v>
      </c>
      <c r="H763" t="s">
        <v>24</v>
      </c>
      <c r="I763" t="s">
        <v>105</v>
      </c>
      <c r="J763" t="s">
        <v>106</v>
      </c>
      <c r="K763" t="s">
        <v>107</v>
      </c>
      <c r="L763" t="s">
        <v>97</v>
      </c>
      <c r="M763" t="s">
        <v>108</v>
      </c>
      <c r="N763" t="s">
        <v>100</v>
      </c>
      <c r="O763" t="s">
        <v>109</v>
      </c>
      <c r="P763">
        <v>332</v>
      </c>
      <c r="Q763" t="s">
        <v>120</v>
      </c>
      <c r="R763">
        <v>332</v>
      </c>
      <c r="S763" t="s">
        <v>447</v>
      </c>
      <c r="T763" t="s">
        <v>122</v>
      </c>
      <c r="U763" t="s">
        <v>244</v>
      </c>
      <c r="V763" t="s">
        <v>97</v>
      </c>
      <c r="W763" t="s">
        <v>113</v>
      </c>
      <c r="X763">
        <v>1</v>
      </c>
      <c r="Y763" t="s">
        <v>97</v>
      </c>
      <c r="Z763" s="38">
        <v>43277.590578703705</v>
      </c>
      <c r="AA763" t="s">
        <v>128</v>
      </c>
      <c r="AB763" t="s">
        <v>97</v>
      </c>
    </row>
    <row r="764" spans="1:28" x14ac:dyDescent="0.3">
      <c r="A764" s="40">
        <v>899</v>
      </c>
      <c r="B764" s="8">
        <v>19</v>
      </c>
      <c r="C764" s="8">
        <v>7</v>
      </c>
      <c r="D764" s="8">
        <v>0</v>
      </c>
      <c r="E764" t="s">
        <v>446</v>
      </c>
      <c r="F764">
        <v>157328133</v>
      </c>
      <c r="G764" s="37" t="s">
        <v>133</v>
      </c>
      <c r="H764" t="s">
        <v>25</v>
      </c>
      <c r="I764" t="s">
        <v>134</v>
      </c>
      <c r="J764" t="s">
        <v>106</v>
      </c>
      <c r="K764" t="s">
        <v>107</v>
      </c>
      <c r="L764" t="s">
        <v>97</v>
      </c>
      <c r="M764" t="s">
        <v>108</v>
      </c>
      <c r="N764" t="s">
        <v>100</v>
      </c>
      <c r="O764" t="s">
        <v>109</v>
      </c>
      <c r="P764" t="s">
        <v>97</v>
      </c>
      <c r="Q764" t="s">
        <v>120</v>
      </c>
      <c r="R764">
        <v>833</v>
      </c>
      <c r="S764" t="s">
        <v>227</v>
      </c>
      <c r="T764" t="s">
        <v>122</v>
      </c>
      <c r="U764" t="s">
        <v>244</v>
      </c>
      <c r="V764" t="s">
        <v>97</v>
      </c>
      <c r="W764" t="s">
        <v>142</v>
      </c>
      <c r="X764">
        <v>1</v>
      </c>
      <c r="Y764" t="s">
        <v>97</v>
      </c>
      <c r="Z764" s="38">
        <v>43157.519409722219</v>
      </c>
      <c r="AA764" t="s">
        <v>128</v>
      </c>
      <c r="AB764" t="s">
        <v>97</v>
      </c>
    </row>
    <row r="765" spans="1:28" x14ac:dyDescent="0.3">
      <c r="A765" s="40">
        <v>900</v>
      </c>
      <c r="B765" s="8">
        <v>19</v>
      </c>
      <c r="C765" s="8">
        <v>7</v>
      </c>
      <c r="D765" s="8">
        <v>60</v>
      </c>
      <c r="E765" t="s">
        <v>448</v>
      </c>
      <c r="F765">
        <v>157329172</v>
      </c>
      <c r="G765" s="37" t="s">
        <v>127</v>
      </c>
      <c r="H765" t="s">
        <v>18</v>
      </c>
      <c r="I765" t="s">
        <v>18</v>
      </c>
      <c r="J765" t="s">
        <v>174</v>
      </c>
      <c r="K765" t="s">
        <v>107</v>
      </c>
      <c r="L765" t="s">
        <v>97</v>
      </c>
      <c r="M765" t="s">
        <v>108</v>
      </c>
      <c r="N765" t="s">
        <v>100</v>
      </c>
      <c r="O765" t="s">
        <v>109</v>
      </c>
      <c r="P765" t="s">
        <v>97</v>
      </c>
      <c r="Q765" t="s">
        <v>120</v>
      </c>
      <c r="R765">
        <v>833</v>
      </c>
      <c r="S765" t="s">
        <v>227</v>
      </c>
      <c r="T765" t="s">
        <v>122</v>
      </c>
      <c r="U765" t="s">
        <v>244</v>
      </c>
      <c r="V765" t="s">
        <v>97</v>
      </c>
      <c r="W765" t="s">
        <v>113</v>
      </c>
      <c r="X765">
        <v>1</v>
      </c>
      <c r="Y765" t="s">
        <v>97</v>
      </c>
      <c r="Z765" s="38">
        <v>40967.333645833336</v>
      </c>
      <c r="AA765" t="s">
        <v>114</v>
      </c>
      <c r="AB765" t="s">
        <v>97</v>
      </c>
    </row>
    <row r="766" spans="1:28" x14ac:dyDescent="0.3">
      <c r="A766" s="40">
        <v>901</v>
      </c>
      <c r="B766" s="8">
        <v>19</v>
      </c>
      <c r="C766" s="8">
        <v>7</v>
      </c>
      <c r="D766" s="8">
        <v>0</v>
      </c>
      <c r="E766" t="s">
        <v>448</v>
      </c>
      <c r="F766">
        <v>157298692</v>
      </c>
      <c r="G766" s="37" t="s">
        <v>104</v>
      </c>
      <c r="H766" t="s">
        <v>24</v>
      </c>
      <c r="I766" t="s">
        <v>105</v>
      </c>
      <c r="J766" t="s">
        <v>106</v>
      </c>
      <c r="K766" t="s">
        <v>107</v>
      </c>
      <c r="L766" t="s">
        <v>97</v>
      </c>
      <c r="M766" t="s">
        <v>108</v>
      </c>
      <c r="N766" t="s">
        <v>100</v>
      </c>
      <c r="O766" t="s">
        <v>109</v>
      </c>
      <c r="P766">
        <v>5271</v>
      </c>
      <c r="Q766" t="s">
        <v>120</v>
      </c>
      <c r="R766">
        <v>5271</v>
      </c>
      <c r="S766" t="s">
        <v>449</v>
      </c>
      <c r="T766" t="s">
        <v>122</v>
      </c>
      <c r="U766" t="s">
        <v>244</v>
      </c>
      <c r="V766" t="s">
        <v>97</v>
      </c>
      <c r="W766" t="s">
        <v>113</v>
      </c>
      <c r="X766">
        <v>1</v>
      </c>
      <c r="Y766" t="s">
        <v>450</v>
      </c>
      <c r="Z766" s="38">
        <v>43277.590254629627</v>
      </c>
      <c r="AA766" t="s">
        <v>128</v>
      </c>
      <c r="AB766" t="s">
        <v>97</v>
      </c>
    </row>
    <row r="767" spans="1:28" x14ac:dyDescent="0.3">
      <c r="A767" s="40">
        <v>902</v>
      </c>
      <c r="B767" s="8">
        <v>19</v>
      </c>
      <c r="C767" s="8">
        <v>7</v>
      </c>
      <c r="D767" s="8">
        <v>0</v>
      </c>
      <c r="E767" t="s">
        <v>448</v>
      </c>
      <c r="F767">
        <v>157328702</v>
      </c>
      <c r="G767" s="37" t="s">
        <v>133</v>
      </c>
      <c r="H767" t="s">
        <v>25</v>
      </c>
      <c r="I767" t="s">
        <v>134</v>
      </c>
      <c r="J767" t="s">
        <v>106</v>
      </c>
      <c r="K767" t="s">
        <v>107</v>
      </c>
      <c r="L767" t="s">
        <v>97</v>
      </c>
      <c r="M767" t="s">
        <v>108</v>
      </c>
      <c r="N767" t="s">
        <v>100</v>
      </c>
      <c r="O767" t="s">
        <v>109</v>
      </c>
      <c r="P767" t="s">
        <v>97</v>
      </c>
      <c r="Q767" t="s">
        <v>120</v>
      </c>
      <c r="R767">
        <v>833</v>
      </c>
      <c r="S767" t="s">
        <v>227</v>
      </c>
      <c r="T767" t="s">
        <v>122</v>
      </c>
      <c r="U767" t="s">
        <v>244</v>
      </c>
      <c r="V767" t="s">
        <v>97</v>
      </c>
      <c r="W767" t="s">
        <v>451</v>
      </c>
      <c r="X767">
        <v>1</v>
      </c>
      <c r="Y767" t="s">
        <v>452</v>
      </c>
      <c r="Z767" s="38">
        <v>43159.541956018518</v>
      </c>
      <c r="AA767" t="s">
        <v>128</v>
      </c>
      <c r="AB767" t="s">
        <v>97</v>
      </c>
    </row>
    <row r="768" spans="1:28" x14ac:dyDescent="0.3">
      <c r="A768" s="40">
        <v>903</v>
      </c>
      <c r="B768" s="8">
        <v>19</v>
      </c>
      <c r="C768" s="8">
        <v>7</v>
      </c>
      <c r="D768" s="8">
        <v>59</v>
      </c>
      <c r="E768" t="s">
        <v>446</v>
      </c>
      <c r="F768">
        <v>157329857</v>
      </c>
      <c r="G768" s="37" t="s">
        <v>127</v>
      </c>
      <c r="H768" t="s">
        <v>18</v>
      </c>
      <c r="I768" t="s">
        <v>18</v>
      </c>
      <c r="J768" t="s">
        <v>174</v>
      </c>
      <c r="K768" t="s">
        <v>107</v>
      </c>
      <c r="L768" t="s">
        <v>97</v>
      </c>
      <c r="M768" t="s">
        <v>108</v>
      </c>
      <c r="N768" t="s">
        <v>100</v>
      </c>
      <c r="O768" t="s">
        <v>109</v>
      </c>
      <c r="P768" t="s">
        <v>97</v>
      </c>
      <c r="Q768" t="s">
        <v>120</v>
      </c>
      <c r="R768">
        <v>833</v>
      </c>
      <c r="S768" t="s">
        <v>227</v>
      </c>
      <c r="T768" t="s">
        <v>122</v>
      </c>
      <c r="U768" t="s">
        <v>244</v>
      </c>
      <c r="V768" t="s">
        <v>97</v>
      </c>
      <c r="W768" t="s">
        <v>113</v>
      </c>
      <c r="X768">
        <v>1</v>
      </c>
      <c r="Y768" t="s">
        <v>97</v>
      </c>
      <c r="Z768" s="38">
        <v>40967.33390046296</v>
      </c>
      <c r="AA768" t="s">
        <v>114</v>
      </c>
      <c r="AB768" t="s">
        <v>97</v>
      </c>
    </row>
    <row r="769" spans="1:28" x14ac:dyDescent="0.3">
      <c r="A769" s="40">
        <v>904</v>
      </c>
      <c r="B769" s="8">
        <v>41</v>
      </c>
      <c r="C769" s="8">
        <v>20</v>
      </c>
      <c r="D769" s="8">
        <v>0</v>
      </c>
      <c r="E769" t="s">
        <v>148</v>
      </c>
      <c r="F769">
        <v>2336104587</v>
      </c>
      <c r="G769" s="37" t="s">
        <v>129</v>
      </c>
      <c r="H769" t="s">
        <v>19</v>
      </c>
      <c r="I769" t="s">
        <v>19</v>
      </c>
      <c r="J769" t="s">
        <v>269</v>
      </c>
      <c r="K769" t="s">
        <v>107</v>
      </c>
      <c r="L769" t="s">
        <v>97</v>
      </c>
      <c r="M769" t="s">
        <v>99</v>
      </c>
      <c r="N769" t="s">
        <v>118</v>
      </c>
      <c r="O769" t="s">
        <v>109</v>
      </c>
      <c r="P769" t="s">
        <v>97</v>
      </c>
      <c r="Q769" t="s">
        <v>146</v>
      </c>
      <c r="R769" t="s">
        <v>97</v>
      </c>
      <c r="S769" t="s">
        <v>453</v>
      </c>
      <c r="T769" t="s">
        <v>454</v>
      </c>
      <c r="U769" t="s">
        <v>270</v>
      </c>
      <c r="V769" t="s">
        <v>97</v>
      </c>
      <c r="W769" t="s">
        <v>97</v>
      </c>
      <c r="X769">
        <v>1</v>
      </c>
      <c r="Y769" t="s">
        <v>97</v>
      </c>
      <c r="Z769" s="38">
        <v>42570.45884259259</v>
      </c>
      <c r="AA769" t="s">
        <v>114</v>
      </c>
      <c r="AB769" t="s">
        <v>97</v>
      </c>
    </row>
    <row r="770" spans="1:28" x14ac:dyDescent="0.3">
      <c r="A770" s="40">
        <v>905</v>
      </c>
      <c r="B770" s="8">
        <v>38</v>
      </c>
      <c r="C770" s="8">
        <v>20</v>
      </c>
      <c r="D770" s="8">
        <v>0</v>
      </c>
      <c r="E770" t="s">
        <v>130</v>
      </c>
      <c r="F770">
        <v>2336318939</v>
      </c>
      <c r="G770" s="37" t="s">
        <v>129</v>
      </c>
      <c r="H770" t="s">
        <v>19</v>
      </c>
      <c r="I770" t="s">
        <v>19</v>
      </c>
      <c r="J770" t="s">
        <v>109</v>
      </c>
      <c r="K770" t="s">
        <v>107</v>
      </c>
      <c r="L770" t="s">
        <v>97</v>
      </c>
      <c r="M770" t="s">
        <v>99</v>
      </c>
      <c r="N770" t="s">
        <v>118</v>
      </c>
      <c r="O770" t="s">
        <v>109</v>
      </c>
      <c r="P770" t="s">
        <v>97</v>
      </c>
      <c r="Q770" t="s">
        <v>146</v>
      </c>
      <c r="R770" t="s">
        <v>97</v>
      </c>
      <c r="S770" t="s">
        <v>453</v>
      </c>
      <c r="T770" t="s">
        <v>454</v>
      </c>
      <c r="U770" t="s">
        <v>455</v>
      </c>
      <c r="V770" t="s">
        <v>97</v>
      </c>
      <c r="W770" t="s">
        <v>97</v>
      </c>
      <c r="X770">
        <v>1</v>
      </c>
      <c r="Y770" t="s">
        <v>97</v>
      </c>
      <c r="Z770" s="38">
        <v>41262.337997685187</v>
      </c>
      <c r="AA770" t="s">
        <v>114</v>
      </c>
      <c r="AB770" t="s">
        <v>97</v>
      </c>
    </row>
    <row r="771" spans="1:28" x14ac:dyDescent="0.3">
      <c r="A771" s="40">
        <v>906</v>
      </c>
      <c r="B771" s="8">
        <v>57</v>
      </c>
      <c r="C771" s="8">
        <v>7</v>
      </c>
      <c r="D771" s="8">
        <v>0</v>
      </c>
      <c r="E771" t="s">
        <v>456</v>
      </c>
      <c r="F771">
        <v>158289883</v>
      </c>
      <c r="G771" s="37" t="s">
        <v>133</v>
      </c>
      <c r="H771" t="s">
        <v>25</v>
      </c>
      <c r="I771" t="s">
        <v>134</v>
      </c>
      <c r="J771" t="s">
        <v>106</v>
      </c>
      <c r="K771" t="s">
        <v>107</v>
      </c>
      <c r="L771" t="s">
        <v>97</v>
      </c>
      <c r="M771" t="s">
        <v>108</v>
      </c>
      <c r="N771" t="s">
        <v>100</v>
      </c>
      <c r="O771" t="s">
        <v>109</v>
      </c>
      <c r="P771" t="s">
        <v>97</v>
      </c>
      <c r="Q771" t="s">
        <v>120</v>
      </c>
      <c r="R771">
        <v>833</v>
      </c>
      <c r="S771" t="s">
        <v>227</v>
      </c>
      <c r="T771" t="s">
        <v>122</v>
      </c>
      <c r="U771" t="s">
        <v>241</v>
      </c>
      <c r="V771" t="s">
        <v>97</v>
      </c>
      <c r="W771" t="s">
        <v>113</v>
      </c>
      <c r="X771">
        <v>1</v>
      </c>
      <c r="Y771" t="s">
        <v>97</v>
      </c>
      <c r="Z771" s="38">
        <v>42146.744108796294</v>
      </c>
      <c r="AA771" t="s">
        <v>114</v>
      </c>
      <c r="AB771" t="s">
        <v>97</v>
      </c>
    </row>
    <row r="772" spans="1:28" x14ac:dyDescent="0.3">
      <c r="A772" s="40">
        <v>907</v>
      </c>
      <c r="B772" s="8">
        <v>57</v>
      </c>
      <c r="C772" s="8">
        <v>7</v>
      </c>
      <c r="D772" s="8">
        <v>0</v>
      </c>
      <c r="E772" t="s">
        <v>148</v>
      </c>
      <c r="F772">
        <v>157709625</v>
      </c>
      <c r="G772" s="37" t="s">
        <v>127</v>
      </c>
      <c r="H772" t="s">
        <v>18</v>
      </c>
      <c r="I772" t="s">
        <v>387</v>
      </c>
      <c r="J772" t="s">
        <v>457</v>
      </c>
      <c r="K772" t="s">
        <v>107</v>
      </c>
      <c r="L772" t="s">
        <v>97</v>
      </c>
      <c r="M772" t="s">
        <v>108</v>
      </c>
      <c r="N772" t="s">
        <v>100</v>
      </c>
      <c r="O772" t="s">
        <v>109</v>
      </c>
      <c r="P772" t="s">
        <v>97</v>
      </c>
      <c r="Q772" t="s">
        <v>120</v>
      </c>
      <c r="R772">
        <v>833</v>
      </c>
      <c r="S772" t="s">
        <v>227</v>
      </c>
      <c r="T772" t="s">
        <v>122</v>
      </c>
      <c r="U772" t="s">
        <v>241</v>
      </c>
      <c r="V772" t="s">
        <v>97</v>
      </c>
      <c r="W772" t="s">
        <v>113</v>
      </c>
      <c r="X772">
        <v>1</v>
      </c>
      <c r="Y772" t="s">
        <v>97</v>
      </c>
      <c r="Z772" s="38">
        <v>42146.743622685186</v>
      </c>
      <c r="AA772" t="s">
        <v>114</v>
      </c>
      <c r="AB772" t="s">
        <v>97</v>
      </c>
    </row>
    <row r="773" spans="1:28" x14ac:dyDescent="0.3">
      <c r="A773" s="40">
        <v>908</v>
      </c>
      <c r="B773" s="8">
        <v>57</v>
      </c>
      <c r="C773" s="8">
        <v>7</v>
      </c>
      <c r="D773" s="8">
        <v>0</v>
      </c>
      <c r="E773" t="s">
        <v>148</v>
      </c>
      <c r="F773">
        <v>157711387</v>
      </c>
      <c r="G773" s="37" t="s">
        <v>127</v>
      </c>
      <c r="H773" t="s">
        <v>18</v>
      </c>
      <c r="I773" t="s">
        <v>134</v>
      </c>
      <c r="J773" t="s">
        <v>457</v>
      </c>
      <c r="K773" t="s">
        <v>107</v>
      </c>
      <c r="L773" t="s">
        <v>97</v>
      </c>
      <c r="M773" t="s">
        <v>108</v>
      </c>
      <c r="N773" t="s">
        <v>118</v>
      </c>
      <c r="O773" t="s">
        <v>109</v>
      </c>
      <c r="P773" t="s">
        <v>97</v>
      </c>
      <c r="Q773" t="s">
        <v>120</v>
      </c>
      <c r="R773">
        <v>833</v>
      </c>
      <c r="S773" t="s">
        <v>227</v>
      </c>
      <c r="T773" t="s">
        <v>122</v>
      </c>
      <c r="U773" t="s">
        <v>241</v>
      </c>
      <c r="V773" t="s">
        <v>97</v>
      </c>
      <c r="W773" t="s">
        <v>113</v>
      </c>
      <c r="X773">
        <v>1</v>
      </c>
      <c r="Y773" t="s">
        <v>97</v>
      </c>
      <c r="Z773" s="38">
        <v>43066.704884259256</v>
      </c>
      <c r="AA773" t="s">
        <v>128</v>
      </c>
      <c r="AB773" t="s">
        <v>97</v>
      </c>
    </row>
    <row r="774" spans="1:28" x14ac:dyDescent="0.3">
      <c r="A774" s="40">
        <v>909</v>
      </c>
      <c r="B774" s="8">
        <v>12</v>
      </c>
      <c r="C774" s="8">
        <v>10</v>
      </c>
      <c r="D774" s="8">
        <v>25</v>
      </c>
      <c r="E774" t="s">
        <v>458</v>
      </c>
      <c r="F774">
        <v>65502124349</v>
      </c>
      <c r="G774" s="37" t="s">
        <v>104</v>
      </c>
      <c r="H774" t="s">
        <v>24</v>
      </c>
      <c r="I774" t="s">
        <v>105</v>
      </c>
      <c r="J774" t="s">
        <v>106</v>
      </c>
      <c r="K774" t="s">
        <v>107</v>
      </c>
      <c r="L774" t="s">
        <v>97</v>
      </c>
      <c r="M774" t="s">
        <v>108</v>
      </c>
      <c r="N774" t="s">
        <v>100</v>
      </c>
      <c r="O774" t="s">
        <v>109</v>
      </c>
      <c r="P774" t="s">
        <v>97</v>
      </c>
      <c r="Q774" t="s">
        <v>120</v>
      </c>
      <c r="R774">
        <v>177</v>
      </c>
      <c r="S774" t="s">
        <v>459</v>
      </c>
      <c r="T774" t="s">
        <v>150</v>
      </c>
      <c r="U774" t="s">
        <v>189</v>
      </c>
      <c r="V774" t="s">
        <v>97</v>
      </c>
      <c r="W774" t="s">
        <v>113</v>
      </c>
      <c r="X774">
        <v>1</v>
      </c>
      <c r="Y774" t="s">
        <v>460</v>
      </c>
      <c r="Z774" s="38">
        <v>42147.566423611112</v>
      </c>
      <c r="AA774" t="s">
        <v>114</v>
      </c>
      <c r="AB774" t="s">
        <v>97</v>
      </c>
    </row>
    <row r="775" spans="1:28" x14ac:dyDescent="0.3">
      <c r="A775" s="40">
        <v>910</v>
      </c>
      <c r="B775" s="8">
        <v>12</v>
      </c>
      <c r="C775" s="8">
        <v>10</v>
      </c>
      <c r="D775" s="8">
        <v>0</v>
      </c>
      <c r="E775" t="s">
        <v>97</v>
      </c>
      <c r="F775">
        <v>65502153862</v>
      </c>
      <c r="G775" s="37" t="s">
        <v>133</v>
      </c>
      <c r="H775" t="s">
        <v>25</v>
      </c>
      <c r="I775" t="s">
        <v>134</v>
      </c>
      <c r="J775" t="s">
        <v>154</v>
      </c>
      <c r="K775" t="s">
        <v>97</v>
      </c>
      <c r="L775" t="s">
        <v>97</v>
      </c>
      <c r="M775" t="s">
        <v>99</v>
      </c>
      <c r="N775" t="s">
        <v>100</v>
      </c>
      <c r="O775" t="s">
        <v>163</v>
      </c>
      <c r="P775" t="s">
        <v>97</v>
      </c>
      <c r="Q775" t="s">
        <v>120</v>
      </c>
      <c r="R775">
        <v>177</v>
      </c>
      <c r="S775" t="s">
        <v>461</v>
      </c>
      <c r="T775" t="s">
        <v>151</v>
      </c>
      <c r="U775" t="s">
        <v>97</v>
      </c>
      <c r="V775" t="s">
        <v>97</v>
      </c>
      <c r="W775" t="s">
        <v>97</v>
      </c>
      <c r="X775">
        <v>1</v>
      </c>
      <c r="Y775" t="s">
        <v>462</v>
      </c>
      <c r="Z775" s="38">
        <v>40491.333333333336</v>
      </c>
      <c r="AA775" t="s">
        <v>102</v>
      </c>
      <c r="AB775" t="s">
        <v>97</v>
      </c>
    </row>
    <row r="776" spans="1:28" x14ac:dyDescent="0.3">
      <c r="A776" s="40">
        <v>911</v>
      </c>
      <c r="B776" s="8">
        <v>12</v>
      </c>
      <c r="C776" s="8">
        <v>7</v>
      </c>
      <c r="D776" s="8">
        <v>28</v>
      </c>
      <c r="E776" t="s">
        <v>185</v>
      </c>
      <c r="F776">
        <v>157001924</v>
      </c>
      <c r="G776" s="37" t="s">
        <v>104</v>
      </c>
      <c r="H776" t="s">
        <v>24</v>
      </c>
      <c r="I776" t="s">
        <v>105</v>
      </c>
      <c r="J776" t="s">
        <v>106</v>
      </c>
      <c r="K776" t="s">
        <v>107</v>
      </c>
      <c r="L776" t="s">
        <v>97</v>
      </c>
      <c r="M776" t="s">
        <v>108</v>
      </c>
      <c r="N776" t="s">
        <v>100</v>
      </c>
      <c r="O776" t="s">
        <v>109</v>
      </c>
      <c r="P776" t="s">
        <v>97</v>
      </c>
      <c r="Q776" t="s">
        <v>120</v>
      </c>
      <c r="R776">
        <v>833</v>
      </c>
      <c r="S776" t="s">
        <v>227</v>
      </c>
      <c r="T776" t="s">
        <v>122</v>
      </c>
      <c r="U776" t="s">
        <v>189</v>
      </c>
      <c r="V776" t="s">
        <v>97</v>
      </c>
      <c r="W776" t="s">
        <v>113</v>
      </c>
      <c r="X776">
        <v>1</v>
      </c>
      <c r="Y776" t="s">
        <v>97</v>
      </c>
      <c r="Z776" s="38">
        <v>42147.575046296297</v>
      </c>
      <c r="AA776" t="s">
        <v>114</v>
      </c>
      <c r="AB776" t="s">
        <v>97</v>
      </c>
    </row>
    <row r="777" spans="1:28" x14ac:dyDescent="0.3">
      <c r="A777" s="40">
        <v>912</v>
      </c>
      <c r="B777" s="8">
        <v>12</v>
      </c>
      <c r="C777" s="8">
        <v>7</v>
      </c>
      <c r="D777" s="8">
        <v>28</v>
      </c>
      <c r="E777" t="s">
        <v>185</v>
      </c>
      <c r="F777">
        <v>157002017</v>
      </c>
      <c r="G777" s="37" t="s">
        <v>133</v>
      </c>
      <c r="H777" t="s">
        <v>25</v>
      </c>
      <c r="I777" t="s">
        <v>134</v>
      </c>
      <c r="J777" t="s">
        <v>154</v>
      </c>
      <c r="K777" t="s">
        <v>97</v>
      </c>
      <c r="L777" t="s">
        <v>97</v>
      </c>
      <c r="M777" t="s">
        <v>99</v>
      </c>
      <c r="N777" t="s">
        <v>100</v>
      </c>
      <c r="O777" t="s">
        <v>163</v>
      </c>
      <c r="P777" t="s">
        <v>97</v>
      </c>
      <c r="Q777" t="s">
        <v>120</v>
      </c>
      <c r="R777" t="s">
        <v>439</v>
      </c>
      <c r="S777">
        <v>833</v>
      </c>
      <c r="T777" t="s">
        <v>122</v>
      </c>
      <c r="U777" t="s">
        <v>97</v>
      </c>
      <c r="V777" t="s">
        <v>97</v>
      </c>
      <c r="W777" t="s">
        <v>97</v>
      </c>
      <c r="X777">
        <v>1</v>
      </c>
      <c r="Y777" t="s">
        <v>97</v>
      </c>
      <c r="Z777" s="38">
        <v>40491.333333333336</v>
      </c>
      <c r="AA777" t="s">
        <v>102</v>
      </c>
      <c r="AB777" t="s">
        <v>97</v>
      </c>
    </row>
    <row r="778" spans="1:28" x14ac:dyDescent="0.3">
      <c r="A778" s="40">
        <v>914</v>
      </c>
      <c r="B778" s="8">
        <v>41</v>
      </c>
      <c r="C778" s="8">
        <v>13</v>
      </c>
      <c r="D778" s="8">
        <v>0</v>
      </c>
      <c r="E778" t="s">
        <v>130</v>
      </c>
      <c r="F778">
        <v>4098471</v>
      </c>
      <c r="G778" s="37" t="s">
        <v>124</v>
      </c>
      <c r="H778" t="s">
        <v>26</v>
      </c>
      <c r="I778" t="s">
        <v>26</v>
      </c>
      <c r="J778" t="s">
        <v>269</v>
      </c>
      <c r="K778" t="s">
        <v>107</v>
      </c>
      <c r="L778" t="s">
        <v>97</v>
      </c>
      <c r="M778" t="s">
        <v>99</v>
      </c>
      <c r="N778" t="s">
        <v>118</v>
      </c>
      <c r="O778" t="s">
        <v>109</v>
      </c>
      <c r="P778" t="s">
        <v>97</v>
      </c>
      <c r="Q778" t="s">
        <v>146</v>
      </c>
      <c r="R778" t="s">
        <v>97</v>
      </c>
      <c r="S778" t="s">
        <v>97</v>
      </c>
      <c r="T778" t="s">
        <v>240</v>
      </c>
      <c r="U778" t="s">
        <v>270</v>
      </c>
      <c r="V778" t="s">
        <v>97</v>
      </c>
      <c r="W778" t="s">
        <v>97</v>
      </c>
      <c r="X778">
        <v>1</v>
      </c>
      <c r="Y778" t="s">
        <v>97</v>
      </c>
      <c r="Z778" s="38">
        <v>40946.64366898148</v>
      </c>
      <c r="AA778" t="s">
        <v>114</v>
      </c>
      <c r="AB778" t="s">
        <v>97</v>
      </c>
    </row>
    <row r="779" spans="1:28" x14ac:dyDescent="0.3">
      <c r="A779" s="40">
        <v>915</v>
      </c>
      <c r="B779" s="8">
        <v>21</v>
      </c>
      <c r="C779" s="8">
        <v>13</v>
      </c>
      <c r="D779" s="8">
        <v>0</v>
      </c>
      <c r="E779" t="s">
        <v>130</v>
      </c>
      <c r="F779">
        <v>4098498</v>
      </c>
      <c r="G779" s="37" t="s">
        <v>129</v>
      </c>
      <c r="H779" t="s">
        <v>19</v>
      </c>
      <c r="I779" t="s">
        <v>19</v>
      </c>
      <c r="J779" t="s">
        <v>132</v>
      </c>
      <c r="K779" t="s">
        <v>107</v>
      </c>
      <c r="L779" t="s">
        <v>97</v>
      </c>
      <c r="M779" t="s">
        <v>99</v>
      </c>
      <c r="N779" t="s">
        <v>118</v>
      </c>
      <c r="O779" t="s">
        <v>109</v>
      </c>
      <c r="P779" t="s">
        <v>97</v>
      </c>
      <c r="Q779" t="s">
        <v>146</v>
      </c>
      <c r="R779" t="s">
        <v>97</v>
      </c>
      <c r="S779" t="s">
        <v>97</v>
      </c>
      <c r="T779" t="s">
        <v>240</v>
      </c>
      <c r="U779" t="s">
        <v>175</v>
      </c>
      <c r="V779" t="s">
        <v>97</v>
      </c>
      <c r="W779" t="s">
        <v>97</v>
      </c>
      <c r="X779">
        <v>1</v>
      </c>
      <c r="Y779" t="s">
        <v>97</v>
      </c>
      <c r="Z779" s="38">
        <v>40932.546400462961</v>
      </c>
      <c r="AA779" t="s">
        <v>114</v>
      </c>
      <c r="AB779" t="s">
        <v>97</v>
      </c>
    </row>
    <row r="780" spans="1:28" x14ac:dyDescent="0.3">
      <c r="A780" s="40">
        <v>916</v>
      </c>
      <c r="B780" s="8">
        <v>6</v>
      </c>
      <c r="C780" s="8">
        <v>11</v>
      </c>
      <c r="D780" s="8">
        <v>52</v>
      </c>
      <c r="E780" t="s">
        <v>276</v>
      </c>
      <c r="F780">
        <v>22603953831</v>
      </c>
      <c r="G780" s="37" t="s">
        <v>133</v>
      </c>
      <c r="H780" t="s">
        <v>25</v>
      </c>
      <c r="I780" t="s">
        <v>134</v>
      </c>
      <c r="J780" t="s">
        <v>174</v>
      </c>
      <c r="K780" t="s">
        <v>107</v>
      </c>
      <c r="L780" t="s">
        <v>97</v>
      </c>
      <c r="M780" t="s">
        <v>99</v>
      </c>
      <c r="N780" t="s">
        <v>100</v>
      </c>
      <c r="O780" t="s">
        <v>109</v>
      </c>
      <c r="P780">
        <v>226</v>
      </c>
      <c r="Q780" t="s">
        <v>120</v>
      </c>
      <c r="R780">
        <v>1</v>
      </c>
      <c r="S780" t="s">
        <v>156</v>
      </c>
      <c r="T780" t="s">
        <v>152</v>
      </c>
      <c r="U780" t="s">
        <v>275</v>
      </c>
      <c r="V780" t="s">
        <v>97</v>
      </c>
      <c r="W780" t="s">
        <v>113</v>
      </c>
      <c r="X780">
        <v>1</v>
      </c>
      <c r="Y780" t="s">
        <v>97</v>
      </c>
      <c r="Z780" s="38">
        <v>42326.541967592595</v>
      </c>
      <c r="AA780" t="s">
        <v>114</v>
      </c>
      <c r="AB780" t="s">
        <v>97</v>
      </c>
    </row>
    <row r="781" spans="1:28" x14ac:dyDescent="0.3">
      <c r="A781" s="40">
        <v>917</v>
      </c>
      <c r="B781" s="8">
        <v>6</v>
      </c>
      <c r="C781" s="8">
        <v>11</v>
      </c>
      <c r="D781" s="8">
        <v>52</v>
      </c>
      <c r="E781" t="s">
        <v>276</v>
      </c>
      <c r="F781">
        <v>22603954110</v>
      </c>
      <c r="G781" s="37" t="s">
        <v>127</v>
      </c>
      <c r="H781" t="s">
        <v>18</v>
      </c>
      <c r="I781" t="s">
        <v>18</v>
      </c>
      <c r="J781" t="s">
        <v>174</v>
      </c>
      <c r="K781" t="s">
        <v>107</v>
      </c>
      <c r="L781" t="s">
        <v>97</v>
      </c>
      <c r="M781" t="s">
        <v>99</v>
      </c>
      <c r="N781" t="s">
        <v>100</v>
      </c>
      <c r="O781" t="s">
        <v>109</v>
      </c>
      <c r="P781">
        <v>226</v>
      </c>
      <c r="Q781" t="s">
        <v>120</v>
      </c>
      <c r="R781">
        <v>1</v>
      </c>
      <c r="S781" t="s">
        <v>156</v>
      </c>
      <c r="T781" t="s">
        <v>152</v>
      </c>
      <c r="U781" t="s">
        <v>275</v>
      </c>
      <c r="V781" t="s">
        <v>97</v>
      </c>
      <c r="W781" t="s">
        <v>113</v>
      </c>
      <c r="X781">
        <v>1</v>
      </c>
      <c r="Y781" t="s">
        <v>97</v>
      </c>
      <c r="Z781" s="38">
        <v>42326.541666666664</v>
      </c>
      <c r="AA781" t="s">
        <v>114</v>
      </c>
      <c r="AB781" t="s">
        <v>97</v>
      </c>
    </row>
    <row r="782" spans="1:28" x14ac:dyDescent="0.3">
      <c r="A782" s="40">
        <v>919</v>
      </c>
      <c r="B782" s="8">
        <v>59</v>
      </c>
      <c r="C782" s="8">
        <v>7</v>
      </c>
      <c r="D782" s="8">
        <v>0</v>
      </c>
      <c r="E782" t="s">
        <v>148</v>
      </c>
      <c r="F782">
        <v>157765266</v>
      </c>
      <c r="G782" s="37" t="s">
        <v>127</v>
      </c>
      <c r="H782" t="s">
        <v>18</v>
      </c>
      <c r="I782" t="s">
        <v>18</v>
      </c>
      <c r="J782" t="s">
        <v>125</v>
      </c>
      <c r="K782" t="s">
        <v>107</v>
      </c>
      <c r="L782" t="s">
        <v>97</v>
      </c>
      <c r="M782" t="s">
        <v>108</v>
      </c>
      <c r="N782" t="s">
        <v>100</v>
      </c>
      <c r="O782" t="s">
        <v>109</v>
      </c>
      <c r="P782" t="s">
        <v>97</v>
      </c>
      <c r="Q782" t="s">
        <v>120</v>
      </c>
      <c r="R782">
        <v>833</v>
      </c>
      <c r="S782" t="s">
        <v>227</v>
      </c>
      <c r="T782" t="s">
        <v>122</v>
      </c>
      <c r="U782" t="s">
        <v>241</v>
      </c>
      <c r="V782" t="s">
        <v>97</v>
      </c>
      <c r="W782" t="s">
        <v>113</v>
      </c>
      <c r="X782">
        <v>1</v>
      </c>
      <c r="Y782" t="s">
        <v>97</v>
      </c>
      <c r="Z782" s="38">
        <v>42146.737442129626</v>
      </c>
      <c r="AA782" t="s">
        <v>114</v>
      </c>
      <c r="AB782" t="s">
        <v>97</v>
      </c>
    </row>
    <row r="783" spans="1:28" x14ac:dyDescent="0.3">
      <c r="A783" s="40">
        <v>920</v>
      </c>
      <c r="B783" s="8">
        <v>11</v>
      </c>
      <c r="C783" s="8">
        <v>8</v>
      </c>
      <c r="D783" s="8">
        <v>53</v>
      </c>
      <c r="E783" t="s">
        <v>295</v>
      </c>
      <c r="F783">
        <v>4041829722</v>
      </c>
      <c r="G783" s="37" t="s">
        <v>104</v>
      </c>
      <c r="H783" t="s">
        <v>24</v>
      </c>
      <c r="I783" t="s">
        <v>105</v>
      </c>
      <c r="J783" t="s">
        <v>106</v>
      </c>
      <c r="K783" t="s">
        <v>107</v>
      </c>
      <c r="L783" t="s">
        <v>97</v>
      </c>
      <c r="M783" t="s">
        <v>108</v>
      </c>
      <c r="N783" t="s">
        <v>100</v>
      </c>
      <c r="O783" t="s">
        <v>109</v>
      </c>
      <c r="P783">
        <v>11</v>
      </c>
      <c r="Q783" t="s">
        <v>120</v>
      </c>
      <c r="R783" t="s">
        <v>169</v>
      </c>
      <c r="S783" t="s">
        <v>227</v>
      </c>
      <c r="T783" t="s">
        <v>170</v>
      </c>
      <c r="U783" t="s">
        <v>294</v>
      </c>
      <c r="V783" t="s">
        <v>97</v>
      </c>
      <c r="W783" t="s">
        <v>113</v>
      </c>
      <c r="X783">
        <v>1</v>
      </c>
      <c r="Y783" t="s">
        <v>97</v>
      </c>
      <c r="Z783" s="38">
        <v>42147.556840277779</v>
      </c>
      <c r="AA783" t="s">
        <v>114</v>
      </c>
      <c r="AB783" t="s">
        <v>97</v>
      </c>
    </row>
    <row r="784" spans="1:28" x14ac:dyDescent="0.3">
      <c r="A784" s="40">
        <v>921</v>
      </c>
      <c r="B784" s="8">
        <v>28</v>
      </c>
      <c r="C784" s="8">
        <v>10</v>
      </c>
      <c r="D784" s="8">
        <v>35</v>
      </c>
      <c r="E784" t="s">
        <v>463</v>
      </c>
      <c r="F784">
        <v>65502205045</v>
      </c>
      <c r="G784" s="37" t="s">
        <v>133</v>
      </c>
      <c r="H784" t="s">
        <v>25</v>
      </c>
      <c r="I784" t="s">
        <v>134</v>
      </c>
      <c r="J784" t="s">
        <v>106</v>
      </c>
      <c r="K784" t="s">
        <v>107</v>
      </c>
      <c r="L784" t="s">
        <v>97</v>
      </c>
      <c r="M784" t="s">
        <v>108</v>
      </c>
      <c r="N784" t="s">
        <v>100</v>
      </c>
      <c r="O784" t="s">
        <v>109</v>
      </c>
      <c r="P784" t="s">
        <v>97</v>
      </c>
      <c r="Q784" t="s">
        <v>120</v>
      </c>
      <c r="R784">
        <v>7618</v>
      </c>
      <c r="S784" t="s">
        <v>227</v>
      </c>
      <c r="T784" t="s">
        <v>150</v>
      </c>
      <c r="U784" t="s">
        <v>219</v>
      </c>
      <c r="V784" t="s">
        <v>97</v>
      </c>
      <c r="W784" t="s">
        <v>195</v>
      </c>
      <c r="X784">
        <v>1</v>
      </c>
      <c r="Y784" t="s">
        <v>97</v>
      </c>
      <c r="Z784" s="38">
        <v>42151.55976851852</v>
      </c>
      <c r="AA784" t="s">
        <v>114</v>
      </c>
      <c r="AB784" t="s">
        <v>97</v>
      </c>
    </row>
    <row r="785" spans="1:28" x14ac:dyDescent="0.3">
      <c r="A785" s="40">
        <v>922</v>
      </c>
      <c r="B785" s="8">
        <v>28</v>
      </c>
      <c r="C785" s="8">
        <v>10</v>
      </c>
      <c r="D785" s="8">
        <v>35</v>
      </c>
      <c r="E785" t="s">
        <v>463</v>
      </c>
      <c r="F785">
        <v>65502205014</v>
      </c>
      <c r="G785" s="37" t="s">
        <v>104</v>
      </c>
      <c r="H785" t="s">
        <v>24</v>
      </c>
      <c r="I785" t="s">
        <v>105</v>
      </c>
      <c r="J785" t="s">
        <v>106</v>
      </c>
      <c r="K785" t="s">
        <v>107</v>
      </c>
      <c r="L785" t="s">
        <v>97</v>
      </c>
      <c r="M785" t="s">
        <v>108</v>
      </c>
      <c r="N785" t="s">
        <v>100</v>
      </c>
      <c r="O785" t="s">
        <v>109</v>
      </c>
      <c r="P785" t="s">
        <v>97</v>
      </c>
      <c r="Q785" t="s">
        <v>120</v>
      </c>
      <c r="R785" t="s">
        <v>149</v>
      </c>
      <c r="S785">
        <v>177</v>
      </c>
      <c r="T785" t="s">
        <v>150</v>
      </c>
      <c r="U785" t="s">
        <v>219</v>
      </c>
      <c r="V785" t="s">
        <v>97</v>
      </c>
      <c r="W785" t="s">
        <v>113</v>
      </c>
      <c r="X785">
        <v>1</v>
      </c>
      <c r="Y785" t="s">
        <v>97</v>
      </c>
      <c r="Z785" s="38">
        <v>42151.559606481482</v>
      </c>
      <c r="AA785" t="s">
        <v>114</v>
      </c>
      <c r="AB785" t="s">
        <v>97</v>
      </c>
    </row>
    <row r="786" spans="1:28" x14ac:dyDescent="0.3">
      <c r="A786" s="40">
        <v>923</v>
      </c>
      <c r="B786" s="8">
        <v>47</v>
      </c>
      <c r="C786" s="8">
        <v>10</v>
      </c>
      <c r="D786" s="8">
        <v>0</v>
      </c>
      <c r="E786" t="s">
        <v>148</v>
      </c>
      <c r="F786">
        <v>65502215817</v>
      </c>
      <c r="G786" s="37" t="s">
        <v>124</v>
      </c>
      <c r="H786" t="s">
        <v>26</v>
      </c>
      <c r="I786" t="s">
        <v>26</v>
      </c>
      <c r="J786" t="s">
        <v>162</v>
      </c>
      <c r="K786" t="s">
        <v>107</v>
      </c>
      <c r="L786" t="s">
        <v>97</v>
      </c>
      <c r="M786" t="s">
        <v>108</v>
      </c>
      <c r="N786" t="s">
        <v>100</v>
      </c>
      <c r="O786" t="s">
        <v>109</v>
      </c>
      <c r="P786" t="s">
        <v>97</v>
      </c>
      <c r="Q786" t="s">
        <v>120</v>
      </c>
      <c r="R786" t="s">
        <v>149</v>
      </c>
      <c r="S786">
        <v>177</v>
      </c>
      <c r="T786" t="s">
        <v>150</v>
      </c>
      <c r="U786" t="s">
        <v>181</v>
      </c>
      <c r="V786" t="s">
        <v>97</v>
      </c>
      <c r="W786" t="s">
        <v>113</v>
      </c>
      <c r="X786">
        <v>1</v>
      </c>
      <c r="Y786" t="s">
        <v>97</v>
      </c>
      <c r="Z786" s="38">
        <v>42149.504594907405</v>
      </c>
      <c r="AA786" t="s">
        <v>114</v>
      </c>
      <c r="AB786" t="s">
        <v>97</v>
      </c>
    </row>
    <row r="787" spans="1:28" x14ac:dyDescent="0.3">
      <c r="A787" s="40">
        <v>924</v>
      </c>
      <c r="B787" s="8">
        <v>12</v>
      </c>
      <c r="C787" s="8">
        <v>10</v>
      </c>
      <c r="D787" s="8">
        <v>25</v>
      </c>
      <c r="E787" t="s">
        <v>458</v>
      </c>
      <c r="F787">
        <v>65502223016</v>
      </c>
      <c r="G787" s="37" t="s">
        <v>133</v>
      </c>
      <c r="H787" t="s">
        <v>25</v>
      </c>
      <c r="I787" t="s">
        <v>134</v>
      </c>
      <c r="J787" t="s">
        <v>106</v>
      </c>
      <c r="K787" t="s">
        <v>107</v>
      </c>
      <c r="L787" t="s">
        <v>97</v>
      </c>
      <c r="M787" t="s">
        <v>108</v>
      </c>
      <c r="N787" t="s">
        <v>100</v>
      </c>
      <c r="O787" t="s">
        <v>109</v>
      </c>
      <c r="P787" t="s">
        <v>97</v>
      </c>
      <c r="Q787" t="s">
        <v>120</v>
      </c>
      <c r="R787" t="s">
        <v>149</v>
      </c>
      <c r="S787">
        <v>177</v>
      </c>
      <c r="T787" t="s">
        <v>150</v>
      </c>
      <c r="U787" t="s">
        <v>189</v>
      </c>
      <c r="V787" t="s">
        <v>97</v>
      </c>
      <c r="W787" t="s">
        <v>113</v>
      </c>
      <c r="X787">
        <v>1</v>
      </c>
      <c r="Y787" t="s">
        <v>464</v>
      </c>
      <c r="Z787" s="38">
        <v>42147.56695601852</v>
      </c>
      <c r="AA787" t="s">
        <v>114</v>
      </c>
      <c r="AB787" t="s">
        <v>97</v>
      </c>
    </row>
    <row r="788" spans="1:28" x14ac:dyDescent="0.3">
      <c r="A788" s="40">
        <v>925</v>
      </c>
      <c r="B788" s="8">
        <v>11</v>
      </c>
      <c r="C788" s="8">
        <v>10</v>
      </c>
      <c r="D788" s="8">
        <v>53</v>
      </c>
      <c r="E788" t="s">
        <v>295</v>
      </c>
      <c r="F788">
        <v>65502241680</v>
      </c>
      <c r="G788" s="37" t="s">
        <v>124</v>
      </c>
      <c r="H788" t="s">
        <v>26</v>
      </c>
      <c r="I788" t="s">
        <v>26</v>
      </c>
      <c r="J788" t="s">
        <v>174</v>
      </c>
      <c r="K788" t="s">
        <v>107</v>
      </c>
      <c r="L788" t="s">
        <v>97</v>
      </c>
      <c r="M788" t="s">
        <v>108</v>
      </c>
      <c r="N788" t="s">
        <v>100</v>
      </c>
      <c r="O788" t="s">
        <v>109</v>
      </c>
      <c r="P788" t="s">
        <v>97</v>
      </c>
      <c r="Q788" t="s">
        <v>120</v>
      </c>
      <c r="R788" t="s">
        <v>149</v>
      </c>
      <c r="S788">
        <v>177</v>
      </c>
      <c r="T788" t="s">
        <v>150</v>
      </c>
      <c r="U788" t="s">
        <v>294</v>
      </c>
      <c r="V788" t="s">
        <v>97</v>
      </c>
      <c r="W788" t="s">
        <v>113</v>
      </c>
      <c r="X788">
        <v>1</v>
      </c>
      <c r="Y788" t="s">
        <v>97</v>
      </c>
      <c r="Z788" s="38">
        <v>42147.558229166665</v>
      </c>
      <c r="AA788" t="s">
        <v>114</v>
      </c>
      <c r="AB788" t="s">
        <v>97</v>
      </c>
    </row>
    <row r="789" spans="1:28" x14ac:dyDescent="0.3">
      <c r="A789" s="40">
        <v>926</v>
      </c>
      <c r="B789" s="8">
        <v>28</v>
      </c>
      <c r="C789" s="8">
        <v>10</v>
      </c>
      <c r="D789" s="8">
        <v>0</v>
      </c>
      <c r="E789" t="s">
        <v>148</v>
      </c>
      <c r="F789">
        <v>65502241737</v>
      </c>
      <c r="G789" s="37" t="s">
        <v>124</v>
      </c>
      <c r="H789" t="s">
        <v>26</v>
      </c>
      <c r="I789" t="s">
        <v>26</v>
      </c>
      <c r="J789" t="s">
        <v>188</v>
      </c>
      <c r="K789" t="s">
        <v>107</v>
      </c>
      <c r="L789" t="s">
        <v>97</v>
      </c>
      <c r="M789" t="s">
        <v>108</v>
      </c>
      <c r="N789" t="s">
        <v>100</v>
      </c>
      <c r="O789" t="s">
        <v>109</v>
      </c>
      <c r="P789" t="s">
        <v>97</v>
      </c>
      <c r="Q789" t="s">
        <v>120</v>
      </c>
      <c r="R789" t="s">
        <v>149</v>
      </c>
      <c r="S789">
        <v>177</v>
      </c>
      <c r="T789" t="s">
        <v>150</v>
      </c>
      <c r="U789" t="s">
        <v>219</v>
      </c>
      <c r="V789" t="s">
        <v>97</v>
      </c>
      <c r="W789" t="s">
        <v>113</v>
      </c>
      <c r="X789">
        <v>1</v>
      </c>
      <c r="Y789" t="s">
        <v>97</v>
      </c>
      <c r="Z789" s="38">
        <v>42151.559467592589</v>
      </c>
      <c r="AA789" t="s">
        <v>114</v>
      </c>
      <c r="AB789" t="s">
        <v>97</v>
      </c>
    </row>
    <row r="790" spans="1:28" x14ac:dyDescent="0.3">
      <c r="A790" s="40">
        <v>927</v>
      </c>
      <c r="B790" s="8">
        <v>13</v>
      </c>
      <c r="C790" s="8">
        <v>10</v>
      </c>
      <c r="D790" s="8">
        <v>0</v>
      </c>
      <c r="E790" t="s">
        <v>148</v>
      </c>
      <c r="F790">
        <v>65502241706</v>
      </c>
      <c r="G790" s="37" t="s">
        <v>124</v>
      </c>
      <c r="H790" t="s">
        <v>26</v>
      </c>
      <c r="I790" t="s">
        <v>26</v>
      </c>
      <c r="J790" t="s">
        <v>188</v>
      </c>
      <c r="K790" t="s">
        <v>107</v>
      </c>
      <c r="L790" t="s">
        <v>97</v>
      </c>
      <c r="M790" t="s">
        <v>108</v>
      </c>
      <c r="N790" t="s">
        <v>100</v>
      </c>
      <c r="O790" t="s">
        <v>109</v>
      </c>
      <c r="P790" t="s">
        <v>97</v>
      </c>
      <c r="Q790" t="s">
        <v>120</v>
      </c>
      <c r="R790" t="s">
        <v>149</v>
      </c>
      <c r="S790">
        <v>177</v>
      </c>
      <c r="T790" t="s">
        <v>150</v>
      </c>
      <c r="U790" t="s">
        <v>204</v>
      </c>
      <c r="V790" t="s">
        <v>97</v>
      </c>
      <c r="W790" t="s">
        <v>113</v>
      </c>
      <c r="X790">
        <v>1</v>
      </c>
      <c r="Y790" t="s">
        <v>97</v>
      </c>
      <c r="Z790" s="38">
        <v>42151.518587962964</v>
      </c>
      <c r="AA790" t="s">
        <v>114</v>
      </c>
      <c r="AB790" t="s">
        <v>97</v>
      </c>
    </row>
    <row r="791" spans="1:28" x14ac:dyDescent="0.3">
      <c r="A791" s="40">
        <v>928</v>
      </c>
      <c r="B791" s="8">
        <v>15</v>
      </c>
      <c r="C791" s="8">
        <v>10</v>
      </c>
      <c r="D791" s="8">
        <v>54</v>
      </c>
      <c r="E791" t="s">
        <v>297</v>
      </c>
      <c r="F791">
        <v>65502241754</v>
      </c>
      <c r="G791" s="37" t="s">
        <v>124</v>
      </c>
      <c r="H791" t="s">
        <v>26</v>
      </c>
      <c r="I791" t="s">
        <v>26</v>
      </c>
      <c r="J791" t="s">
        <v>174</v>
      </c>
      <c r="K791" t="s">
        <v>107</v>
      </c>
      <c r="L791" t="s">
        <v>97</v>
      </c>
      <c r="M791" t="s">
        <v>108</v>
      </c>
      <c r="N791" t="s">
        <v>100</v>
      </c>
      <c r="O791" t="s">
        <v>109</v>
      </c>
      <c r="P791" t="s">
        <v>97</v>
      </c>
      <c r="Q791" t="s">
        <v>120</v>
      </c>
      <c r="R791" t="s">
        <v>149</v>
      </c>
      <c r="S791">
        <v>177</v>
      </c>
      <c r="T791" t="s">
        <v>150</v>
      </c>
      <c r="U791" t="s">
        <v>275</v>
      </c>
      <c r="V791" t="s">
        <v>97</v>
      </c>
      <c r="W791" t="s">
        <v>113</v>
      </c>
      <c r="X791">
        <v>1</v>
      </c>
      <c r="Y791" t="s">
        <v>97</v>
      </c>
      <c r="Z791" s="38">
        <v>40963.538437499999</v>
      </c>
      <c r="AA791" t="s">
        <v>114</v>
      </c>
      <c r="AB791" t="s">
        <v>97</v>
      </c>
    </row>
    <row r="792" spans="1:28" x14ac:dyDescent="0.3">
      <c r="A792" s="40">
        <v>931</v>
      </c>
      <c r="B792" s="8">
        <v>54</v>
      </c>
      <c r="C792" s="8">
        <v>7</v>
      </c>
      <c r="D792" s="8">
        <v>68</v>
      </c>
      <c r="E792" t="s">
        <v>443</v>
      </c>
      <c r="F792">
        <v>157504977</v>
      </c>
      <c r="G792" s="37" t="s">
        <v>133</v>
      </c>
      <c r="H792" t="s">
        <v>25</v>
      </c>
      <c r="I792" t="s">
        <v>134</v>
      </c>
      <c r="J792" t="s">
        <v>106</v>
      </c>
      <c r="K792" t="s">
        <v>107</v>
      </c>
      <c r="L792" t="s">
        <v>97</v>
      </c>
      <c r="M792" t="s">
        <v>108</v>
      </c>
      <c r="N792" t="s">
        <v>100</v>
      </c>
      <c r="O792" t="s">
        <v>109</v>
      </c>
      <c r="P792" t="s">
        <v>97</v>
      </c>
      <c r="Q792" t="s">
        <v>120</v>
      </c>
      <c r="R792">
        <v>833</v>
      </c>
      <c r="S792" t="s">
        <v>227</v>
      </c>
      <c r="T792" t="s">
        <v>122</v>
      </c>
      <c r="U792" t="s">
        <v>181</v>
      </c>
      <c r="V792" t="s">
        <v>97</v>
      </c>
      <c r="W792" t="s">
        <v>167</v>
      </c>
      <c r="X792">
        <v>1</v>
      </c>
      <c r="Y792" t="s">
        <v>97</v>
      </c>
      <c r="Z792" s="38">
        <v>42146.729085648149</v>
      </c>
      <c r="AA792" t="s">
        <v>114</v>
      </c>
      <c r="AB792" t="s">
        <v>97</v>
      </c>
    </row>
    <row r="793" spans="1:28" x14ac:dyDescent="0.3">
      <c r="A793" s="40">
        <v>932</v>
      </c>
      <c r="B793" s="8">
        <v>19</v>
      </c>
      <c r="C793" s="8">
        <v>7</v>
      </c>
      <c r="D793" s="8">
        <v>0</v>
      </c>
      <c r="E793" t="s">
        <v>97</v>
      </c>
      <c r="F793">
        <v>158489211</v>
      </c>
      <c r="G793" s="37" t="s">
        <v>133</v>
      </c>
      <c r="H793" t="s">
        <v>25</v>
      </c>
      <c r="I793" t="s">
        <v>311</v>
      </c>
      <c r="J793" t="s">
        <v>154</v>
      </c>
      <c r="K793" t="s">
        <v>97</v>
      </c>
      <c r="L793" t="s">
        <v>97</v>
      </c>
      <c r="M793" t="s">
        <v>99</v>
      </c>
      <c r="N793" t="s">
        <v>100</v>
      </c>
      <c r="O793" t="s">
        <v>163</v>
      </c>
      <c r="P793" t="s">
        <v>97</v>
      </c>
      <c r="Q793" t="s">
        <v>120</v>
      </c>
      <c r="R793" t="s">
        <v>465</v>
      </c>
      <c r="S793">
        <v>833</v>
      </c>
      <c r="T793" t="s">
        <v>122</v>
      </c>
      <c r="U793" t="s">
        <v>97</v>
      </c>
      <c r="V793" t="s">
        <v>97</v>
      </c>
      <c r="W793" t="s">
        <v>97</v>
      </c>
      <c r="X793">
        <v>1</v>
      </c>
      <c r="Y793" t="s">
        <v>97</v>
      </c>
      <c r="Z793" s="38">
        <v>40672.476863425924</v>
      </c>
      <c r="AA793" t="s">
        <v>114</v>
      </c>
      <c r="AB793" t="s">
        <v>97</v>
      </c>
    </row>
    <row r="794" spans="1:28" x14ac:dyDescent="0.3">
      <c r="A794" s="40">
        <v>933</v>
      </c>
      <c r="B794" s="8">
        <v>67</v>
      </c>
      <c r="C794" s="8">
        <v>20</v>
      </c>
      <c r="D794" s="8">
        <v>0</v>
      </c>
      <c r="E794" t="s">
        <v>148</v>
      </c>
      <c r="F794">
        <v>2511470814</v>
      </c>
      <c r="G794" s="37" t="s">
        <v>133</v>
      </c>
      <c r="H794" t="s">
        <v>25</v>
      </c>
      <c r="I794" t="s">
        <v>134</v>
      </c>
      <c r="J794" t="s">
        <v>229</v>
      </c>
      <c r="K794" t="s">
        <v>107</v>
      </c>
      <c r="L794" t="s">
        <v>97</v>
      </c>
      <c r="M794" t="s">
        <v>108</v>
      </c>
      <c r="N794" t="s">
        <v>118</v>
      </c>
      <c r="O794" t="s">
        <v>163</v>
      </c>
      <c r="P794">
        <v>21</v>
      </c>
      <c r="Q794" t="s">
        <v>146</v>
      </c>
      <c r="R794" t="s">
        <v>97</v>
      </c>
      <c r="S794" t="s">
        <v>97</v>
      </c>
      <c r="T794" t="s">
        <v>454</v>
      </c>
      <c r="U794" t="s">
        <v>372</v>
      </c>
      <c r="V794" t="s">
        <v>97</v>
      </c>
      <c r="W794" t="s">
        <v>97</v>
      </c>
      <c r="X794">
        <v>1</v>
      </c>
      <c r="Y794" t="s">
        <v>97</v>
      </c>
      <c r="Z794" s="38">
        <v>43234.67597222222</v>
      </c>
      <c r="AA794" t="s">
        <v>128</v>
      </c>
      <c r="AB794" t="s">
        <v>97</v>
      </c>
    </row>
    <row r="795" spans="1:28" x14ac:dyDescent="0.3">
      <c r="A795" s="40">
        <v>934</v>
      </c>
      <c r="B795" s="8">
        <v>57</v>
      </c>
      <c r="C795" s="8">
        <v>10</v>
      </c>
      <c r="D795" s="8">
        <v>0</v>
      </c>
      <c r="E795" t="s">
        <v>148</v>
      </c>
      <c r="F795">
        <v>82500417752</v>
      </c>
      <c r="G795" s="37" t="s">
        <v>124</v>
      </c>
      <c r="H795" t="s">
        <v>26</v>
      </c>
      <c r="I795" t="s">
        <v>26</v>
      </c>
      <c r="J795" t="s">
        <v>457</v>
      </c>
      <c r="K795" t="s">
        <v>107</v>
      </c>
      <c r="L795" t="s">
        <v>97</v>
      </c>
      <c r="M795" t="s">
        <v>108</v>
      </c>
      <c r="N795" t="s">
        <v>118</v>
      </c>
      <c r="O795" t="s">
        <v>109</v>
      </c>
      <c r="P795" t="s">
        <v>97</v>
      </c>
      <c r="Q795" t="s">
        <v>120</v>
      </c>
      <c r="R795">
        <v>7618</v>
      </c>
      <c r="S795" t="s">
        <v>296</v>
      </c>
      <c r="T795" t="s">
        <v>150</v>
      </c>
      <c r="U795" t="s">
        <v>241</v>
      </c>
      <c r="V795" t="s">
        <v>97</v>
      </c>
      <c r="W795" t="s">
        <v>113</v>
      </c>
      <c r="X795">
        <v>1</v>
      </c>
      <c r="Y795" t="s">
        <v>97</v>
      </c>
      <c r="Z795" s="38">
        <v>42146.744976851849</v>
      </c>
      <c r="AA795" t="s">
        <v>114</v>
      </c>
      <c r="AB795" t="s">
        <v>97</v>
      </c>
    </row>
    <row r="796" spans="1:28" x14ac:dyDescent="0.3">
      <c r="A796" s="40">
        <v>935</v>
      </c>
      <c r="B796" s="8">
        <v>57</v>
      </c>
      <c r="C796" s="8">
        <v>10</v>
      </c>
      <c r="D796" s="8">
        <v>0</v>
      </c>
      <c r="E796" t="s">
        <v>148</v>
      </c>
      <c r="F796">
        <v>65502292981</v>
      </c>
      <c r="G796" s="37" t="s">
        <v>124</v>
      </c>
      <c r="H796" t="s">
        <v>26</v>
      </c>
      <c r="I796" t="s">
        <v>26</v>
      </c>
      <c r="J796" t="s">
        <v>457</v>
      </c>
      <c r="K796" t="s">
        <v>107</v>
      </c>
      <c r="L796" t="s">
        <v>97</v>
      </c>
      <c r="M796" t="s">
        <v>108</v>
      </c>
      <c r="N796" t="s">
        <v>100</v>
      </c>
      <c r="O796" t="s">
        <v>109</v>
      </c>
      <c r="P796" t="s">
        <v>97</v>
      </c>
      <c r="Q796" t="s">
        <v>120</v>
      </c>
      <c r="R796">
        <v>7618</v>
      </c>
      <c r="S796" t="s">
        <v>296</v>
      </c>
      <c r="T796" t="s">
        <v>150</v>
      </c>
      <c r="U796" t="s">
        <v>241</v>
      </c>
      <c r="V796" t="s">
        <v>97</v>
      </c>
      <c r="W796" t="s">
        <v>113</v>
      </c>
      <c r="X796">
        <v>1</v>
      </c>
      <c r="Y796" t="s">
        <v>97</v>
      </c>
      <c r="Z796" s="38">
        <v>42146.744884259257</v>
      </c>
      <c r="AA796" t="s">
        <v>114</v>
      </c>
      <c r="AB796" t="s">
        <v>97</v>
      </c>
    </row>
    <row r="797" spans="1:28" x14ac:dyDescent="0.3">
      <c r="A797" s="40">
        <v>936</v>
      </c>
      <c r="B797" s="8">
        <v>42</v>
      </c>
      <c r="C797" s="8">
        <v>20</v>
      </c>
      <c r="D797" s="8">
        <v>0</v>
      </c>
      <c r="E797" t="s">
        <v>130</v>
      </c>
      <c r="F797">
        <v>2512212665</v>
      </c>
      <c r="G797" s="37" t="s">
        <v>129</v>
      </c>
      <c r="H797" t="s">
        <v>19</v>
      </c>
      <c r="I797" t="s">
        <v>19</v>
      </c>
      <c r="J797" t="s">
        <v>132</v>
      </c>
      <c r="K797" t="s">
        <v>107</v>
      </c>
      <c r="L797" t="s">
        <v>97</v>
      </c>
      <c r="M797" t="s">
        <v>99</v>
      </c>
      <c r="N797" t="s">
        <v>118</v>
      </c>
      <c r="O797" t="s">
        <v>109</v>
      </c>
      <c r="P797" t="s">
        <v>97</v>
      </c>
      <c r="Q797" t="s">
        <v>120</v>
      </c>
      <c r="R797">
        <v>21</v>
      </c>
      <c r="S797" t="s">
        <v>466</v>
      </c>
      <c r="T797" t="s">
        <v>454</v>
      </c>
      <c r="U797" t="s">
        <v>315</v>
      </c>
      <c r="V797" t="s">
        <v>97</v>
      </c>
      <c r="W797" t="s">
        <v>97</v>
      </c>
      <c r="X797">
        <v>1</v>
      </c>
      <c r="Y797" t="s">
        <v>467</v>
      </c>
      <c r="Z797" s="38">
        <v>40988.3671412037</v>
      </c>
      <c r="AA797" t="s">
        <v>114</v>
      </c>
      <c r="AB797" t="s">
        <v>97</v>
      </c>
    </row>
    <row r="798" spans="1:28" x14ac:dyDescent="0.3">
      <c r="A798" s="40">
        <v>937</v>
      </c>
      <c r="B798" s="8">
        <v>42</v>
      </c>
      <c r="C798" s="8">
        <v>7</v>
      </c>
      <c r="D798" s="8">
        <v>48</v>
      </c>
      <c r="E798" t="s">
        <v>316</v>
      </c>
      <c r="F798">
        <v>160879703</v>
      </c>
      <c r="G798" s="37" t="s">
        <v>104</v>
      </c>
      <c r="H798" t="s">
        <v>24</v>
      </c>
      <c r="I798" t="s">
        <v>228</v>
      </c>
      <c r="J798" t="s">
        <v>106</v>
      </c>
      <c r="K798" t="s">
        <v>107</v>
      </c>
      <c r="L798" t="s">
        <v>97</v>
      </c>
      <c r="M798" t="s">
        <v>108</v>
      </c>
      <c r="N798" t="s">
        <v>100</v>
      </c>
      <c r="O798" t="s">
        <v>109</v>
      </c>
      <c r="P798" t="s">
        <v>97</v>
      </c>
      <c r="Q798" t="s">
        <v>120</v>
      </c>
      <c r="R798">
        <v>833</v>
      </c>
      <c r="S798" t="s">
        <v>296</v>
      </c>
      <c r="T798" t="s">
        <v>122</v>
      </c>
      <c r="U798" t="s">
        <v>315</v>
      </c>
      <c r="V798" t="s">
        <v>97</v>
      </c>
      <c r="W798" t="s">
        <v>113</v>
      </c>
      <c r="X798">
        <v>1</v>
      </c>
      <c r="Y798" t="s">
        <v>468</v>
      </c>
      <c r="Z798" s="38">
        <v>41953.694340277776</v>
      </c>
      <c r="AA798" t="s">
        <v>317</v>
      </c>
      <c r="AB798" t="s">
        <v>97</v>
      </c>
    </row>
    <row r="799" spans="1:28" x14ac:dyDescent="0.3">
      <c r="A799" s="40">
        <v>938</v>
      </c>
      <c r="B799" s="8">
        <v>10</v>
      </c>
      <c r="C799" s="8">
        <v>7</v>
      </c>
      <c r="D799" s="8">
        <v>0</v>
      </c>
      <c r="E799" t="s">
        <v>148</v>
      </c>
      <c r="F799">
        <v>161741772</v>
      </c>
      <c r="G799" s="37" t="s">
        <v>133</v>
      </c>
      <c r="H799" t="s">
        <v>25</v>
      </c>
      <c r="I799" t="s">
        <v>392</v>
      </c>
      <c r="J799" t="s">
        <v>106</v>
      </c>
      <c r="K799" t="s">
        <v>107</v>
      </c>
      <c r="L799" t="s">
        <v>97</v>
      </c>
      <c r="M799" t="s">
        <v>108</v>
      </c>
      <c r="N799" t="s">
        <v>100</v>
      </c>
      <c r="O799" t="s">
        <v>109</v>
      </c>
      <c r="P799">
        <v>438</v>
      </c>
      <c r="Q799" t="s">
        <v>161</v>
      </c>
      <c r="R799">
        <v>438</v>
      </c>
      <c r="S799" t="s">
        <v>390</v>
      </c>
      <c r="T799" t="s">
        <v>122</v>
      </c>
      <c r="U799" t="s">
        <v>160</v>
      </c>
      <c r="V799" t="s">
        <v>97</v>
      </c>
      <c r="W799" t="s">
        <v>142</v>
      </c>
      <c r="X799">
        <v>1</v>
      </c>
      <c r="Y799" t="s">
        <v>97</v>
      </c>
      <c r="Z799" s="38">
        <v>43277.551550925928</v>
      </c>
      <c r="AA799" t="s">
        <v>128</v>
      </c>
      <c r="AB799" t="s">
        <v>97</v>
      </c>
    </row>
    <row r="800" spans="1:28" x14ac:dyDescent="0.3">
      <c r="A800" s="40">
        <v>939</v>
      </c>
      <c r="B800" s="8">
        <v>47</v>
      </c>
      <c r="C800" s="8">
        <v>7</v>
      </c>
      <c r="D800" s="8">
        <v>63</v>
      </c>
      <c r="E800" t="s">
        <v>469</v>
      </c>
      <c r="F800">
        <v>160212148</v>
      </c>
      <c r="G800" s="37" t="s">
        <v>104</v>
      </c>
      <c r="H800" t="s">
        <v>24</v>
      </c>
      <c r="I800" t="s">
        <v>105</v>
      </c>
      <c r="J800" t="s">
        <v>106</v>
      </c>
      <c r="K800" t="s">
        <v>107</v>
      </c>
      <c r="L800" t="s">
        <v>97</v>
      </c>
      <c r="M800" t="s">
        <v>108</v>
      </c>
      <c r="N800" t="s">
        <v>100</v>
      </c>
      <c r="O800" t="s">
        <v>109</v>
      </c>
      <c r="P800" t="s">
        <v>97</v>
      </c>
      <c r="Q800" t="s">
        <v>120</v>
      </c>
      <c r="R800">
        <v>833</v>
      </c>
      <c r="S800" t="s">
        <v>227</v>
      </c>
      <c r="T800" t="s">
        <v>122</v>
      </c>
      <c r="U800" t="s">
        <v>181</v>
      </c>
      <c r="V800" t="s">
        <v>97</v>
      </c>
      <c r="W800" t="s">
        <v>113</v>
      </c>
      <c r="X800">
        <v>1</v>
      </c>
      <c r="Y800" t="s">
        <v>97</v>
      </c>
      <c r="Z800" s="38">
        <v>42149.496724537035</v>
      </c>
      <c r="AA800" t="s">
        <v>114</v>
      </c>
      <c r="AB800" t="s">
        <v>97</v>
      </c>
    </row>
    <row r="801" spans="1:28" x14ac:dyDescent="0.3">
      <c r="A801" s="40">
        <v>940</v>
      </c>
      <c r="B801" s="8">
        <v>13</v>
      </c>
      <c r="C801" s="8">
        <v>7</v>
      </c>
      <c r="D801" s="8">
        <v>0</v>
      </c>
      <c r="E801" t="s">
        <v>148</v>
      </c>
      <c r="F801">
        <v>162231794</v>
      </c>
      <c r="G801" s="37" t="s">
        <v>129</v>
      </c>
      <c r="H801" t="s">
        <v>19</v>
      </c>
      <c r="I801" t="s">
        <v>131</v>
      </c>
      <c r="J801" t="s">
        <v>157</v>
      </c>
      <c r="K801" t="s">
        <v>107</v>
      </c>
      <c r="L801" t="s">
        <v>97</v>
      </c>
      <c r="M801" t="s">
        <v>108</v>
      </c>
      <c r="N801" t="s">
        <v>100</v>
      </c>
      <c r="O801" t="s">
        <v>109</v>
      </c>
      <c r="P801" t="s">
        <v>97</v>
      </c>
      <c r="Q801" t="s">
        <v>120</v>
      </c>
      <c r="R801">
        <v>833</v>
      </c>
      <c r="S801" t="s">
        <v>227</v>
      </c>
      <c r="T801" t="s">
        <v>122</v>
      </c>
      <c r="U801" t="s">
        <v>204</v>
      </c>
      <c r="V801" t="s">
        <v>97</v>
      </c>
      <c r="W801" t="s">
        <v>113</v>
      </c>
      <c r="X801">
        <v>1</v>
      </c>
      <c r="Y801" t="s">
        <v>97</v>
      </c>
      <c r="Z801" s="38">
        <v>42151.516516203701</v>
      </c>
      <c r="AA801" t="s">
        <v>114</v>
      </c>
      <c r="AB801" t="s">
        <v>97</v>
      </c>
    </row>
    <row r="802" spans="1:28" x14ac:dyDescent="0.3">
      <c r="A802" s="40">
        <v>941</v>
      </c>
      <c r="B802" s="8">
        <v>53</v>
      </c>
      <c r="C802" s="8">
        <v>7</v>
      </c>
      <c r="D802" s="8">
        <v>0</v>
      </c>
      <c r="E802" t="s">
        <v>148</v>
      </c>
      <c r="F802">
        <v>162231611</v>
      </c>
      <c r="G802" s="37" t="s">
        <v>104</v>
      </c>
      <c r="H802" t="s">
        <v>24</v>
      </c>
      <c r="I802" t="s">
        <v>131</v>
      </c>
      <c r="J802" t="s">
        <v>157</v>
      </c>
      <c r="K802" t="s">
        <v>107</v>
      </c>
      <c r="L802" t="s">
        <v>97</v>
      </c>
      <c r="M802" t="s">
        <v>108</v>
      </c>
      <c r="N802" t="s">
        <v>100</v>
      </c>
      <c r="O802" t="s">
        <v>109</v>
      </c>
      <c r="P802" t="s">
        <v>97</v>
      </c>
      <c r="Q802" t="s">
        <v>120</v>
      </c>
      <c r="R802">
        <v>833</v>
      </c>
      <c r="S802" t="s">
        <v>227</v>
      </c>
      <c r="T802" t="s">
        <v>122</v>
      </c>
      <c r="U802" t="s">
        <v>172</v>
      </c>
      <c r="V802" t="s">
        <v>97</v>
      </c>
      <c r="W802" t="s">
        <v>113</v>
      </c>
      <c r="X802">
        <v>1</v>
      </c>
      <c r="Y802" t="s">
        <v>97</v>
      </c>
      <c r="Z802" s="38">
        <v>42151.520543981482</v>
      </c>
      <c r="AA802" t="s">
        <v>114</v>
      </c>
      <c r="AB802" t="s">
        <v>97</v>
      </c>
    </row>
    <row r="803" spans="1:28" x14ac:dyDescent="0.3">
      <c r="A803" s="40">
        <v>942</v>
      </c>
      <c r="B803" s="8">
        <v>49</v>
      </c>
      <c r="C803" s="8">
        <v>7</v>
      </c>
      <c r="D803" s="8">
        <v>0</v>
      </c>
      <c r="E803" t="s">
        <v>148</v>
      </c>
      <c r="F803">
        <v>162231506</v>
      </c>
      <c r="G803" s="37" t="s">
        <v>129</v>
      </c>
      <c r="H803" t="s">
        <v>19</v>
      </c>
      <c r="I803" t="s">
        <v>131</v>
      </c>
      <c r="J803" t="s">
        <v>157</v>
      </c>
      <c r="K803" t="s">
        <v>107</v>
      </c>
      <c r="L803" t="s">
        <v>97</v>
      </c>
      <c r="M803" t="s">
        <v>108</v>
      </c>
      <c r="N803" t="s">
        <v>100</v>
      </c>
      <c r="O803" t="s">
        <v>109</v>
      </c>
      <c r="P803" t="s">
        <v>97</v>
      </c>
      <c r="Q803" t="s">
        <v>120</v>
      </c>
      <c r="R803">
        <v>833</v>
      </c>
      <c r="S803" t="s">
        <v>227</v>
      </c>
      <c r="T803" t="s">
        <v>122</v>
      </c>
      <c r="U803" t="s">
        <v>365</v>
      </c>
      <c r="V803" t="s">
        <v>97</v>
      </c>
      <c r="W803" t="s">
        <v>113</v>
      </c>
      <c r="X803">
        <v>1</v>
      </c>
      <c r="Y803" t="s">
        <v>97</v>
      </c>
      <c r="Z803" s="38">
        <v>41962.374988425923</v>
      </c>
      <c r="AA803" t="s">
        <v>114</v>
      </c>
      <c r="AB803" t="s">
        <v>97</v>
      </c>
    </row>
    <row r="804" spans="1:28" x14ac:dyDescent="0.3">
      <c r="A804" s="40">
        <v>943</v>
      </c>
      <c r="B804" s="8">
        <v>45</v>
      </c>
      <c r="C804" s="8">
        <v>7</v>
      </c>
      <c r="D804" s="8">
        <v>0</v>
      </c>
      <c r="E804" t="s">
        <v>148</v>
      </c>
      <c r="F804">
        <v>162231395</v>
      </c>
      <c r="G804" s="37" t="s">
        <v>129</v>
      </c>
      <c r="H804" t="s">
        <v>19</v>
      </c>
      <c r="I804" t="s">
        <v>131</v>
      </c>
      <c r="J804" t="s">
        <v>157</v>
      </c>
      <c r="K804" t="s">
        <v>107</v>
      </c>
      <c r="L804" t="s">
        <v>97</v>
      </c>
      <c r="M804" t="s">
        <v>108</v>
      </c>
      <c r="N804" t="s">
        <v>100</v>
      </c>
      <c r="O804" t="s">
        <v>109</v>
      </c>
      <c r="P804" t="s">
        <v>97</v>
      </c>
      <c r="Q804" t="s">
        <v>120</v>
      </c>
      <c r="R804">
        <v>833</v>
      </c>
      <c r="S804" t="s">
        <v>227</v>
      </c>
      <c r="T804" t="s">
        <v>122</v>
      </c>
      <c r="U804" t="s">
        <v>172</v>
      </c>
      <c r="V804" t="s">
        <v>97</v>
      </c>
      <c r="W804" t="s">
        <v>113</v>
      </c>
      <c r="X804">
        <v>1</v>
      </c>
      <c r="Y804" t="s">
        <v>97</v>
      </c>
      <c r="Z804" s="38">
        <v>42151.525185185186</v>
      </c>
      <c r="AA804" t="s">
        <v>114</v>
      </c>
      <c r="AB804" t="s">
        <v>97</v>
      </c>
    </row>
    <row r="805" spans="1:28" x14ac:dyDescent="0.3">
      <c r="A805" s="40">
        <v>944</v>
      </c>
      <c r="B805" s="8">
        <v>47</v>
      </c>
      <c r="C805" s="8">
        <v>7</v>
      </c>
      <c r="D805" s="8">
        <v>0</v>
      </c>
      <c r="E805" t="s">
        <v>148</v>
      </c>
      <c r="F805">
        <v>162231808</v>
      </c>
      <c r="G805" s="37" t="s">
        <v>129</v>
      </c>
      <c r="H805" t="s">
        <v>19</v>
      </c>
      <c r="I805" t="s">
        <v>131</v>
      </c>
      <c r="J805" t="s">
        <v>157</v>
      </c>
      <c r="K805" t="s">
        <v>107</v>
      </c>
      <c r="L805" t="s">
        <v>97</v>
      </c>
      <c r="M805" t="s">
        <v>108</v>
      </c>
      <c r="N805" t="s">
        <v>100</v>
      </c>
      <c r="O805" t="s">
        <v>109</v>
      </c>
      <c r="P805" t="s">
        <v>97</v>
      </c>
      <c r="Q805" t="s">
        <v>120</v>
      </c>
      <c r="R805">
        <v>833</v>
      </c>
      <c r="S805" t="s">
        <v>227</v>
      </c>
      <c r="T805" t="s">
        <v>122</v>
      </c>
      <c r="U805" t="s">
        <v>181</v>
      </c>
      <c r="V805" t="s">
        <v>97</v>
      </c>
      <c r="W805" t="s">
        <v>113</v>
      </c>
      <c r="X805">
        <v>1</v>
      </c>
      <c r="Y805" t="s">
        <v>97</v>
      </c>
      <c r="Z805" s="38">
        <v>42149.497453703705</v>
      </c>
      <c r="AA805" t="s">
        <v>114</v>
      </c>
      <c r="AB805" t="s">
        <v>97</v>
      </c>
    </row>
    <row r="806" spans="1:28" x14ac:dyDescent="0.3">
      <c r="A806" s="40">
        <v>945</v>
      </c>
      <c r="B806" s="8">
        <v>10</v>
      </c>
      <c r="C806" s="8">
        <v>7</v>
      </c>
      <c r="D806" s="8">
        <v>0</v>
      </c>
      <c r="E806" t="s">
        <v>148</v>
      </c>
      <c r="F806">
        <v>162231557</v>
      </c>
      <c r="G806" s="37" t="s">
        <v>129</v>
      </c>
      <c r="H806" t="s">
        <v>19</v>
      </c>
      <c r="I806" t="s">
        <v>131</v>
      </c>
      <c r="J806" t="s">
        <v>157</v>
      </c>
      <c r="K806" t="s">
        <v>107</v>
      </c>
      <c r="L806" t="s">
        <v>97</v>
      </c>
      <c r="M806" t="s">
        <v>108</v>
      </c>
      <c r="N806" t="s">
        <v>100</v>
      </c>
      <c r="O806" t="s">
        <v>109</v>
      </c>
      <c r="P806" t="s">
        <v>97</v>
      </c>
      <c r="Q806" t="s">
        <v>120</v>
      </c>
      <c r="R806">
        <v>833</v>
      </c>
      <c r="S806" t="s">
        <v>227</v>
      </c>
      <c r="T806" t="s">
        <v>122</v>
      </c>
      <c r="U806" t="s">
        <v>160</v>
      </c>
      <c r="V806" t="s">
        <v>97</v>
      </c>
      <c r="W806" t="s">
        <v>113</v>
      </c>
      <c r="X806">
        <v>1</v>
      </c>
      <c r="Y806" t="s">
        <v>97</v>
      </c>
      <c r="Z806" s="38">
        <v>42146.701979166668</v>
      </c>
      <c r="AA806" t="s">
        <v>114</v>
      </c>
      <c r="AB806" t="s">
        <v>97</v>
      </c>
    </row>
    <row r="807" spans="1:28" x14ac:dyDescent="0.3">
      <c r="A807" s="40">
        <v>946</v>
      </c>
      <c r="B807" s="8">
        <v>24</v>
      </c>
      <c r="C807" s="8">
        <v>7</v>
      </c>
      <c r="D807" s="8">
        <v>0</v>
      </c>
      <c r="E807" t="s">
        <v>148</v>
      </c>
      <c r="F807">
        <v>162231816</v>
      </c>
      <c r="G807" s="37" t="s">
        <v>129</v>
      </c>
      <c r="H807" t="s">
        <v>19</v>
      </c>
      <c r="I807" t="s">
        <v>131</v>
      </c>
      <c r="J807" t="s">
        <v>157</v>
      </c>
      <c r="K807" t="s">
        <v>107</v>
      </c>
      <c r="L807" t="s">
        <v>97</v>
      </c>
      <c r="M807" t="s">
        <v>108</v>
      </c>
      <c r="N807" t="s">
        <v>100</v>
      </c>
      <c r="O807" t="s">
        <v>109</v>
      </c>
      <c r="P807" t="s">
        <v>97</v>
      </c>
      <c r="Q807" t="s">
        <v>120</v>
      </c>
      <c r="R807">
        <v>833</v>
      </c>
      <c r="S807" t="s">
        <v>227</v>
      </c>
      <c r="T807" t="s">
        <v>122</v>
      </c>
      <c r="U807" t="s">
        <v>213</v>
      </c>
      <c r="V807" t="s">
        <v>97</v>
      </c>
      <c r="W807" t="s">
        <v>113</v>
      </c>
      <c r="X807">
        <v>1</v>
      </c>
      <c r="Y807" t="s">
        <v>97</v>
      </c>
      <c r="Z807" s="38">
        <v>42147.579409722224</v>
      </c>
      <c r="AA807" t="s">
        <v>114</v>
      </c>
      <c r="AB807" t="s">
        <v>97</v>
      </c>
    </row>
    <row r="808" spans="1:28" x14ac:dyDescent="0.3">
      <c r="A808" s="40">
        <v>947</v>
      </c>
      <c r="B808" s="8">
        <v>12</v>
      </c>
      <c r="C808" s="8">
        <v>7</v>
      </c>
      <c r="D808" s="8">
        <v>0</v>
      </c>
      <c r="E808" t="s">
        <v>148</v>
      </c>
      <c r="F808">
        <v>162231662</v>
      </c>
      <c r="G808" s="37" t="s">
        <v>129</v>
      </c>
      <c r="H808" t="s">
        <v>19</v>
      </c>
      <c r="I808" t="s">
        <v>131</v>
      </c>
      <c r="J808" t="s">
        <v>157</v>
      </c>
      <c r="K808" t="s">
        <v>107</v>
      </c>
      <c r="L808" t="s">
        <v>97</v>
      </c>
      <c r="M808" t="s">
        <v>108</v>
      </c>
      <c r="N808" t="s">
        <v>100</v>
      </c>
      <c r="O808" t="s">
        <v>109</v>
      </c>
      <c r="P808" t="s">
        <v>97</v>
      </c>
      <c r="Q808" t="s">
        <v>120</v>
      </c>
      <c r="R808">
        <v>833</v>
      </c>
      <c r="S808" t="s">
        <v>227</v>
      </c>
      <c r="T808" t="s">
        <v>122</v>
      </c>
      <c r="U808" t="s">
        <v>189</v>
      </c>
      <c r="V808" t="s">
        <v>97</v>
      </c>
      <c r="W808" t="s">
        <v>113</v>
      </c>
      <c r="X808">
        <v>1</v>
      </c>
      <c r="Y808" t="s">
        <v>97</v>
      </c>
      <c r="Z808" s="38">
        <v>42147.577002314814</v>
      </c>
      <c r="AA808" t="s">
        <v>114</v>
      </c>
      <c r="AB808" t="s">
        <v>97</v>
      </c>
    </row>
    <row r="809" spans="1:28" x14ac:dyDescent="0.3">
      <c r="A809" s="40">
        <v>948</v>
      </c>
      <c r="B809" s="8">
        <v>28</v>
      </c>
      <c r="C809" s="8">
        <v>7</v>
      </c>
      <c r="D809" s="8">
        <v>0</v>
      </c>
      <c r="E809" t="s">
        <v>148</v>
      </c>
      <c r="F809">
        <v>162231913</v>
      </c>
      <c r="G809" s="37" t="s">
        <v>129</v>
      </c>
      <c r="H809" t="s">
        <v>19</v>
      </c>
      <c r="I809" t="s">
        <v>131</v>
      </c>
      <c r="J809" t="s">
        <v>157</v>
      </c>
      <c r="K809" t="s">
        <v>107</v>
      </c>
      <c r="L809" t="s">
        <v>97</v>
      </c>
      <c r="M809" t="s">
        <v>108</v>
      </c>
      <c r="N809" t="s">
        <v>100</v>
      </c>
      <c r="O809" t="s">
        <v>109</v>
      </c>
      <c r="P809" t="s">
        <v>97</v>
      </c>
      <c r="Q809" t="s">
        <v>120</v>
      </c>
      <c r="R809">
        <v>833</v>
      </c>
      <c r="S809" t="s">
        <v>227</v>
      </c>
      <c r="T809" t="s">
        <v>122</v>
      </c>
      <c r="U809" t="s">
        <v>219</v>
      </c>
      <c r="V809" t="s">
        <v>97</v>
      </c>
      <c r="W809" t="s">
        <v>113</v>
      </c>
      <c r="X809">
        <v>1</v>
      </c>
      <c r="Y809" t="s">
        <v>97</v>
      </c>
      <c r="Z809" s="38">
        <v>42151.555636574078</v>
      </c>
      <c r="AA809" t="s">
        <v>114</v>
      </c>
      <c r="AB809" t="s">
        <v>97</v>
      </c>
    </row>
    <row r="810" spans="1:28" x14ac:dyDescent="0.3">
      <c r="A810" s="40">
        <v>949</v>
      </c>
      <c r="B810" s="8">
        <v>16</v>
      </c>
      <c r="C810" s="8">
        <v>7</v>
      </c>
      <c r="D810" s="8">
        <v>0</v>
      </c>
      <c r="E810" t="s">
        <v>148</v>
      </c>
      <c r="F810">
        <v>162231840</v>
      </c>
      <c r="G810" s="37" t="s">
        <v>129</v>
      </c>
      <c r="H810" t="s">
        <v>19</v>
      </c>
      <c r="I810" t="s">
        <v>131</v>
      </c>
      <c r="J810" t="s">
        <v>157</v>
      </c>
      <c r="K810" t="s">
        <v>107</v>
      </c>
      <c r="L810" t="s">
        <v>97</v>
      </c>
      <c r="M810" t="s">
        <v>108</v>
      </c>
      <c r="N810" t="s">
        <v>100</v>
      </c>
      <c r="O810" t="s">
        <v>109</v>
      </c>
      <c r="P810" t="s">
        <v>97</v>
      </c>
      <c r="Q810" t="s">
        <v>120</v>
      </c>
      <c r="R810">
        <v>833</v>
      </c>
      <c r="S810" t="s">
        <v>227</v>
      </c>
      <c r="T810" t="s">
        <v>122</v>
      </c>
      <c r="U810" t="s">
        <v>112</v>
      </c>
      <c r="V810" t="s">
        <v>97</v>
      </c>
      <c r="W810" t="s">
        <v>113</v>
      </c>
      <c r="X810">
        <v>1</v>
      </c>
      <c r="Y810" t="s">
        <v>97</v>
      </c>
      <c r="Z810" s="38">
        <v>41962.382314814815</v>
      </c>
      <c r="AA810" t="s">
        <v>114</v>
      </c>
      <c r="AB810" t="s">
        <v>97</v>
      </c>
    </row>
    <row r="811" spans="1:28" x14ac:dyDescent="0.3">
      <c r="A811" s="40">
        <v>950</v>
      </c>
      <c r="B811" s="8">
        <v>36</v>
      </c>
      <c r="C811" s="8">
        <v>7</v>
      </c>
      <c r="D811" s="8">
        <v>0</v>
      </c>
      <c r="E811" t="s">
        <v>148</v>
      </c>
      <c r="F811">
        <v>162231786</v>
      </c>
      <c r="G811" s="37" t="s">
        <v>129</v>
      </c>
      <c r="H811" t="s">
        <v>19</v>
      </c>
      <c r="I811" t="s">
        <v>131</v>
      </c>
      <c r="J811" t="s">
        <v>251</v>
      </c>
      <c r="K811" t="s">
        <v>107</v>
      </c>
      <c r="L811" t="s">
        <v>97</v>
      </c>
      <c r="M811" t="s">
        <v>108</v>
      </c>
      <c r="N811" t="s">
        <v>100</v>
      </c>
      <c r="O811" t="s">
        <v>109</v>
      </c>
      <c r="P811" t="s">
        <v>97</v>
      </c>
      <c r="Q811" t="s">
        <v>120</v>
      </c>
      <c r="R811">
        <v>833</v>
      </c>
      <c r="S811" t="s">
        <v>227</v>
      </c>
      <c r="T811" t="s">
        <v>122</v>
      </c>
      <c r="U811" t="s">
        <v>327</v>
      </c>
      <c r="V811" t="s">
        <v>97</v>
      </c>
      <c r="W811" t="s">
        <v>113</v>
      </c>
      <c r="X811">
        <v>1</v>
      </c>
      <c r="Y811" t="s">
        <v>97</v>
      </c>
      <c r="Z811" s="38">
        <v>41961.720659722225</v>
      </c>
      <c r="AA811" t="s">
        <v>114</v>
      </c>
      <c r="AB811" t="s">
        <v>97</v>
      </c>
    </row>
    <row r="812" spans="1:28" x14ac:dyDescent="0.3">
      <c r="A812" s="40">
        <v>951</v>
      </c>
      <c r="B812" s="8">
        <v>19</v>
      </c>
      <c r="C812" s="8">
        <v>7</v>
      </c>
      <c r="D812" s="8">
        <v>0</v>
      </c>
      <c r="E812" t="s">
        <v>148</v>
      </c>
      <c r="F812">
        <v>162231743</v>
      </c>
      <c r="G812" s="37" t="s">
        <v>129</v>
      </c>
      <c r="H812" t="s">
        <v>19</v>
      </c>
      <c r="I812" t="s">
        <v>131</v>
      </c>
      <c r="J812" t="s">
        <v>157</v>
      </c>
      <c r="K812" t="s">
        <v>107</v>
      </c>
      <c r="L812" t="s">
        <v>97</v>
      </c>
      <c r="M812" t="s">
        <v>108</v>
      </c>
      <c r="N812" t="s">
        <v>100</v>
      </c>
      <c r="O812" t="s">
        <v>109</v>
      </c>
      <c r="P812" t="s">
        <v>97</v>
      </c>
      <c r="Q812" t="s">
        <v>120</v>
      </c>
      <c r="R812">
        <v>833</v>
      </c>
      <c r="S812" t="s">
        <v>227</v>
      </c>
      <c r="T812" t="s">
        <v>122</v>
      </c>
      <c r="U812" t="s">
        <v>244</v>
      </c>
      <c r="V812" t="s">
        <v>97</v>
      </c>
      <c r="W812" t="s">
        <v>113</v>
      </c>
      <c r="X812">
        <v>1</v>
      </c>
      <c r="Y812" t="s">
        <v>97</v>
      </c>
      <c r="Z812" s="38">
        <v>41962.371770833335</v>
      </c>
      <c r="AA812" t="s">
        <v>114</v>
      </c>
      <c r="AB812" t="s">
        <v>97</v>
      </c>
    </row>
    <row r="813" spans="1:28" x14ac:dyDescent="0.3">
      <c r="A813" s="40">
        <v>952</v>
      </c>
      <c r="B813" s="8">
        <v>26</v>
      </c>
      <c r="C813" s="8">
        <v>7</v>
      </c>
      <c r="D813" s="8">
        <v>0</v>
      </c>
      <c r="E813" t="s">
        <v>148</v>
      </c>
      <c r="F813">
        <v>162231670</v>
      </c>
      <c r="G813" s="37" t="s">
        <v>129</v>
      </c>
      <c r="H813" t="s">
        <v>19</v>
      </c>
      <c r="I813" t="s">
        <v>131</v>
      </c>
      <c r="J813" t="s">
        <v>157</v>
      </c>
      <c r="K813" t="s">
        <v>107</v>
      </c>
      <c r="L813" t="s">
        <v>97</v>
      </c>
      <c r="M813" t="s">
        <v>108</v>
      </c>
      <c r="N813" t="s">
        <v>100</v>
      </c>
      <c r="O813" t="s">
        <v>109</v>
      </c>
      <c r="P813" t="s">
        <v>97</v>
      </c>
      <c r="Q813" t="s">
        <v>120</v>
      </c>
      <c r="R813">
        <v>833</v>
      </c>
      <c r="S813" t="s">
        <v>227</v>
      </c>
      <c r="T813" t="s">
        <v>122</v>
      </c>
      <c r="U813" t="s">
        <v>175</v>
      </c>
      <c r="V813" t="s">
        <v>97</v>
      </c>
      <c r="W813" t="s">
        <v>113</v>
      </c>
      <c r="X813">
        <v>1</v>
      </c>
      <c r="Y813" t="s">
        <v>97</v>
      </c>
      <c r="Z813" s="38">
        <v>41962.373229166667</v>
      </c>
      <c r="AA813" t="s">
        <v>114</v>
      </c>
      <c r="AB813" t="s">
        <v>97</v>
      </c>
    </row>
    <row r="814" spans="1:28" x14ac:dyDescent="0.3">
      <c r="A814" s="40">
        <v>953</v>
      </c>
      <c r="B814" s="8">
        <v>21</v>
      </c>
      <c r="C814" s="8">
        <v>7</v>
      </c>
      <c r="D814" s="8">
        <v>0</v>
      </c>
      <c r="E814" t="s">
        <v>148</v>
      </c>
      <c r="F814">
        <v>162245280</v>
      </c>
      <c r="G814" s="37" t="s">
        <v>129</v>
      </c>
      <c r="H814" t="s">
        <v>19</v>
      </c>
      <c r="I814" t="s">
        <v>19</v>
      </c>
      <c r="J814" t="s">
        <v>157</v>
      </c>
      <c r="K814" t="s">
        <v>107</v>
      </c>
      <c r="L814" t="s">
        <v>97</v>
      </c>
      <c r="M814" t="s">
        <v>108</v>
      </c>
      <c r="N814" t="s">
        <v>100</v>
      </c>
      <c r="O814" t="s">
        <v>109</v>
      </c>
      <c r="P814" t="s">
        <v>97</v>
      </c>
      <c r="Q814" t="s">
        <v>120</v>
      </c>
      <c r="R814">
        <v>833</v>
      </c>
      <c r="S814" t="s">
        <v>227</v>
      </c>
      <c r="T814" t="s">
        <v>122</v>
      </c>
      <c r="U814" t="s">
        <v>175</v>
      </c>
      <c r="V814" t="s">
        <v>97</v>
      </c>
      <c r="W814" t="s">
        <v>396</v>
      </c>
      <c r="X814">
        <v>1</v>
      </c>
      <c r="Y814" t="s">
        <v>97</v>
      </c>
      <c r="Z814" s="38">
        <v>41962.372337962966</v>
      </c>
      <c r="AA814" t="s">
        <v>114</v>
      </c>
      <c r="AB814" t="s">
        <v>97</v>
      </c>
    </row>
    <row r="815" spans="1:28" x14ac:dyDescent="0.3">
      <c r="A815" s="40">
        <v>954</v>
      </c>
      <c r="B815" s="8">
        <v>15</v>
      </c>
      <c r="C815" s="8">
        <v>7</v>
      </c>
      <c r="D815" s="8">
        <v>0</v>
      </c>
      <c r="E815" t="s">
        <v>148</v>
      </c>
      <c r="F815">
        <v>162236443</v>
      </c>
      <c r="G815" s="37" t="s">
        <v>129</v>
      </c>
      <c r="H815" t="s">
        <v>19</v>
      </c>
      <c r="I815" t="s">
        <v>131</v>
      </c>
      <c r="J815" t="s">
        <v>157</v>
      </c>
      <c r="K815" t="s">
        <v>107</v>
      </c>
      <c r="L815" t="s">
        <v>97</v>
      </c>
      <c r="M815" t="s">
        <v>108</v>
      </c>
      <c r="N815" t="s">
        <v>100</v>
      </c>
      <c r="O815" t="s">
        <v>109</v>
      </c>
      <c r="P815" t="s">
        <v>97</v>
      </c>
      <c r="Q815" t="s">
        <v>120</v>
      </c>
      <c r="R815">
        <v>833</v>
      </c>
      <c r="S815" t="s">
        <v>227</v>
      </c>
      <c r="T815" t="s">
        <v>122</v>
      </c>
      <c r="U815" t="s">
        <v>275</v>
      </c>
      <c r="V815" t="s">
        <v>97</v>
      </c>
      <c r="W815" t="s">
        <v>113</v>
      </c>
      <c r="X815">
        <v>1</v>
      </c>
      <c r="Y815" t="s">
        <v>97</v>
      </c>
      <c r="Z815" s="38">
        <v>41962.370798611111</v>
      </c>
      <c r="AA815" t="s">
        <v>114</v>
      </c>
      <c r="AB815" t="s">
        <v>97</v>
      </c>
    </row>
    <row r="816" spans="1:28" x14ac:dyDescent="0.3">
      <c r="A816" s="40">
        <v>955</v>
      </c>
      <c r="B816" s="8">
        <v>11</v>
      </c>
      <c r="C816" s="8">
        <v>7</v>
      </c>
      <c r="D816" s="8">
        <v>0</v>
      </c>
      <c r="E816" t="s">
        <v>148</v>
      </c>
      <c r="F816">
        <v>162245949</v>
      </c>
      <c r="G816" s="37" t="s">
        <v>129</v>
      </c>
      <c r="H816" t="s">
        <v>19</v>
      </c>
      <c r="I816" t="s">
        <v>131</v>
      </c>
      <c r="J816" t="s">
        <v>157</v>
      </c>
      <c r="K816" t="s">
        <v>107</v>
      </c>
      <c r="L816" t="s">
        <v>97</v>
      </c>
      <c r="M816" t="s">
        <v>108</v>
      </c>
      <c r="N816" t="s">
        <v>100</v>
      </c>
      <c r="O816" t="s">
        <v>109</v>
      </c>
      <c r="P816" t="s">
        <v>97</v>
      </c>
      <c r="Q816" t="s">
        <v>120</v>
      </c>
      <c r="R816">
        <v>833</v>
      </c>
      <c r="S816" t="s">
        <v>227</v>
      </c>
      <c r="T816" t="s">
        <v>122</v>
      </c>
      <c r="U816" t="s">
        <v>294</v>
      </c>
      <c r="V816" t="s">
        <v>97</v>
      </c>
      <c r="W816" t="s">
        <v>396</v>
      </c>
      <c r="X816">
        <v>1</v>
      </c>
      <c r="Y816" t="s">
        <v>97</v>
      </c>
      <c r="Z816" s="38">
        <v>42147.552303240744</v>
      </c>
      <c r="AA816" t="s">
        <v>114</v>
      </c>
      <c r="AB816" t="s">
        <v>97</v>
      </c>
    </row>
    <row r="817" spans="1:28" x14ac:dyDescent="0.3">
      <c r="A817" s="40">
        <v>956</v>
      </c>
      <c r="B817" s="8">
        <v>7</v>
      </c>
      <c r="C817" s="8">
        <v>7</v>
      </c>
      <c r="D817" s="8">
        <v>0</v>
      </c>
      <c r="E817" t="s">
        <v>148</v>
      </c>
      <c r="F817">
        <v>162231883</v>
      </c>
      <c r="G817" s="37" t="s">
        <v>129</v>
      </c>
      <c r="H817" t="s">
        <v>19</v>
      </c>
      <c r="I817" t="s">
        <v>131</v>
      </c>
      <c r="J817" t="s">
        <v>157</v>
      </c>
      <c r="K817" t="s">
        <v>107</v>
      </c>
      <c r="L817" t="s">
        <v>97</v>
      </c>
      <c r="M817" t="s">
        <v>108</v>
      </c>
      <c r="N817" t="s">
        <v>100</v>
      </c>
      <c r="O817" t="s">
        <v>109</v>
      </c>
      <c r="P817" t="s">
        <v>97</v>
      </c>
      <c r="Q817" t="s">
        <v>120</v>
      </c>
      <c r="R817">
        <v>833</v>
      </c>
      <c r="S817" t="s">
        <v>227</v>
      </c>
      <c r="T817" t="s">
        <v>122</v>
      </c>
      <c r="U817" t="s">
        <v>275</v>
      </c>
      <c r="V817" t="s">
        <v>97</v>
      </c>
      <c r="W817" t="s">
        <v>113</v>
      </c>
      <c r="X817">
        <v>1</v>
      </c>
      <c r="Y817" t="s">
        <v>97</v>
      </c>
      <c r="Z817" s="38">
        <v>41962.368275462963</v>
      </c>
      <c r="AA817" t="s">
        <v>114</v>
      </c>
      <c r="AB817" t="s">
        <v>97</v>
      </c>
    </row>
    <row r="818" spans="1:28" x14ac:dyDescent="0.3">
      <c r="A818" s="40">
        <v>957</v>
      </c>
      <c r="B818" s="8">
        <v>6</v>
      </c>
      <c r="C818" s="8">
        <v>7</v>
      </c>
      <c r="D818" s="8">
        <v>0</v>
      </c>
      <c r="E818" t="s">
        <v>148</v>
      </c>
      <c r="F818">
        <v>162231905</v>
      </c>
      <c r="G818" s="37" t="s">
        <v>129</v>
      </c>
      <c r="H818" t="s">
        <v>19</v>
      </c>
      <c r="I818" t="s">
        <v>131</v>
      </c>
      <c r="J818" t="s">
        <v>157</v>
      </c>
      <c r="K818" t="s">
        <v>107</v>
      </c>
      <c r="L818" t="s">
        <v>97</v>
      </c>
      <c r="M818" t="s">
        <v>108</v>
      </c>
      <c r="N818" t="s">
        <v>100</v>
      </c>
      <c r="O818" t="s">
        <v>109</v>
      </c>
      <c r="P818" t="s">
        <v>97</v>
      </c>
      <c r="Q818" t="s">
        <v>120</v>
      </c>
      <c r="R818">
        <v>833</v>
      </c>
      <c r="S818" t="s">
        <v>227</v>
      </c>
      <c r="T818" t="s">
        <v>122</v>
      </c>
      <c r="U818" t="s">
        <v>275</v>
      </c>
      <c r="V818" t="s">
        <v>97</v>
      </c>
      <c r="W818" t="s">
        <v>113</v>
      </c>
      <c r="X818">
        <v>1</v>
      </c>
      <c r="Y818" t="s">
        <v>97</v>
      </c>
      <c r="Z818" s="38">
        <v>41962.368842592594</v>
      </c>
      <c r="AA818" t="s">
        <v>114</v>
      </c>
      <c r="AB818" t="s">
        <v>97</v>
      </c>
    </row>
    <row r="819" spans="1:28" x14ac:dyDescent="0.3">
      <c r="A819" s="40">
        <v>958</v>
      </c>
      <c r="B819" s="8">
        <v>25</v>
      </c>
      <c r="C819" s="8">
        <v>7</v>
      </c>
      <c r="D819" s="8">
        <v>0</v>
      </c>
      <c r="E819" t="s">
        <v>148</v>
      </c>
      <c r="F819">
        <v>162245779</v>
      </c>
      <c r="G819" s="37" t="s">
        <v>129</v>
      </c>
      <c r="H819" t="s">
        <v>19</v>
      </c>
      <c r="I819" t="s">
        <v>131</v>
      </c>
      <c r="J819" t="s">
        <v>157</v>
      </c>
      <c r="K819" t="s">
        <v>107</v>
      </c>
      <c r="L819" t="s">
        <v>97</v>
      </c>
      <c r="M819" t="s">
        <v>108</v>
      </c>
      <c r="N819" t="s">
        <v>100</v>
      </c>
      <c r="O819" t="s">
        <v>109</v>
      </c>
      <c r="P819" t="s">
        <v>97</v>
      </c>
      <c r="Q819" t="s">
        <v>120</v>
      </c>
      <c r="R819">
        <v>833</v>
      </c>
      <c r="S819" t="s">
        <v>227</v>
      </c>
      <c r="T819" t="s">
        <v>122</v>
      </c>
      <c r="U819" t="s">
        <v>313</v>
      </c>
      <c r="V819" t="s">
        <v>97</v>
      </c>
      <c r="W819" t="s">
        <v>113</v>
      </c>
      <c r="X819">
        <v>1</v>
      </c>
      <c r="Y819" t="s">
        <v>97</v>
      </c>
      <c r="Z819" s="38">
        <v>41962.372812499998</v>
      </c>
      <c r="AA819" t="s">
        <v>114</v>
      </c>
      <c r="AB819" t="s">
        <v>97</v>
      </c>
    </row>
    <row r="820" spans="1:28" x14ac:dyDescent="0.3">
      <c r="A820" s="40">
        <v>959</v>
      </c>
      <c r="B820" s="8">
        <v>42</v>
      </c>
      <c r="C820" s="8">
        <v>7</v>
      </c>
      <c r="D820" s="8">
        <v>0</v>
      </c>
      <c r="E820" t="s">
        <v>148</v>
      </c>
      <c r="F820">
        <v>162231689</v>
      </c>
      <c r="G820" s="37" t="s">
        <v>129</v>
      </c>
      <c r="H820" t="s">
        <v>19</v>
      </c>
      <c r="I820" t="s">
        <v>131</v>
      </c>
      <c r="J820" t="s">
        <v>157</v>
      </c>
      <c r="K820" t="s">
        <v>107</v>
      </c>
      <c r="L820" t="s">
        <v>97</v>
      </c>
      <c r="M820" t="s">
        <v>108</v>
      </c>
      <c r="N820" t="s">
        <v>100</v>
      </c>
      <c r="O820" t="s">
        <v>109</v>
      </c>
      <c r="P820" t="s">
        <v>97</v>
      </c>
      <c r="Q820" t="s">
        <v>120</v>
      </c>
      <c r="R820">
        <v>833</v>
      </c>
      <c r="S820" t="s">
        <v>227</v>
      </c>
      <c r="T820" t="s">
        <v>122</v>
      </c>
      <c r="U820" t="s">
        <v>315</v>
      </c>
      <c r="V820" t="s">
        <v>97</v>
      </c>
      <c r="W820" t="s">
        <v>113</v>
      </c>
      <c r="X820">
        <v>1</v>
      </c>
      <c r="Y820" t="s">
        <v>97</v>
      </c>
      <c r="Z820" s="38">
        <v>41962.373784722222</v>
      </c>
      <c r="AA820" t="s">
        <v>114</v>
      </c>
      <c r="AB820" t="s">
        <v>97</v>
      </c>
    </row>
    <row r="821" spans="1:28" x14ac:dyDescent="0.3">
      <c r="A821" s="40">
        <v>960</v>
      </c>
      <c r="B821" s="8">
        <v>11</v>
      </c>
      <c r="C821" s="8">
        <v>10</v>
      </c>
      <c r="D821" s="8">
        <v>53</v>
      </c>
      <c r="E821" t="s">
        <v>295</v>
      </c>
      <c r="F821">
        <v>65502260336</v>
      </c>
      <c r="G821" s="37" t="s">
        <v>133</v>
      </c>
      <c r="H821" t="s">
        <v>25</v>
      </c>
      <c r="I821" t="s">
        <v>392</v>
      </c>
      <c r="J821" t="s">
        <v>106</v>
      </c>
      <c r="K821" t="s">
        <v>107</v>
      </c>
      <c r="L821" t="s">
        <v>97</v>
      </c>
      <c r="M821" t="s">
        <v>108</v>
      </c>
      <c r="N821" t="s">
        <v>100</v>
      </c>
      <c r="O821" t="s">
        <v>109</v>
      </c>
      <c r="P821" t="s">
        <v>97</v>
      </c>
      <c r="Q821" t="s">
        <v>120</v>
      </c>
      <c r="R821" t="s">
        <v>296</v>
      </c>
      <c r="S821">
        <v>7618</v>
      </c>
      <c r="T821" t="s">
        <v>150</v>
      </c>
      <c r="U821" t="s">
        <v>294</v>
      </c>
      <c r="V821" t="s">
        <v>97</v>
      </c>
      <c r="W821" t="s">
        <v>113</v>
      </c>
      <c r="X821">
        <v>1</v>
      </c>
      <c r="Y821" t="s">
        <v>97</v>
      </c>
      <c r="Z821" s="38">
        <v>42147.558680555558</v>
      </c>
      <c r="AA821" t="s">
        <v>114</v>
      </c>
      <c r="AB821" t="s">
        <v>97</v>
      </c>
    </row>
    <row r="822" spans="1:28" x14ac:dyDescent="0.3">
      <c r="A822" s="40">
        <v>961</v>
      </c>
      <c r="B822" s="8">
        <v>42</v>
      </c>
      <c r="C822" s="8">
        <v>10</v>
      </c>
      <c r="D822" s="8">
        <v>48</v>
      </c>
      <c r="E822" t="s">
        <v>316</v>
      </c>
      <c r="F822">
        <v>65502271355</v>
      </c>
      <c r="G822" s="37" t="s">
        <v>133</v>
      </c>
      <c r="H822" t="s">
        <v>25</v>
      </c>
      <c r="I822" t="s">
        <v>392</v>
      </c>
      <c r="J822" t="s">
        <v>106</v>
      </c>
      <c r="K822" t="s">
        <v>107</v>
      </c>
      <c r="L822" t="s">
        <v>97</v>
      </c>
      <c r="M822" t="s">
        <v>108</v>
      </c>
      <c r="N822" t="s">
        <v>100</v>
      </c>
      <c r="O822" t="s">
        <v>109</v>
      </c>
      <c r="P822" t="s">
        <v>97</v>
      </c>
      <c r="Q822" t="s">
        <v>120</v>
      </c>
      <c r="R822" t="s">
        <v>296</v>
      </c>
      <c r="S822">
        <v>7618</v>
      </c>
      <c r="T822" t="s">
        <v>150</v>
      </c>
      <c r="U822" t="s">
        <v>315</v>
      </c>
      <c r="V822" t="s">
        <v>97</v>
      </c>
      <c r="W822" t="s">
        <v>113</v>
      </c>
      <c r="X822">
        <v>1</v>
      </c>
      <c r="Y822" t="s">
        <v>97</v>
      </c>
      <c r="Z822" s="38">
        <v>41953.694722222222</v>
      </c>
      <c r="AA822" t="s">
        <v>317</v>
      </c>
      <c r="AB822" t="s">
        <v>97</v>
      </c>
    </row>
    <row r="823" spans="1:28" x14ac:dyDescent="0.3">
      <c r="A823" s="40">
        <v>962</v>
      </c>
      <c r="B823" s="8">
        <v>45</v>
      </c>
      <c r="C823" s="8">
        <v>7</v>
      </c>
      <c r="D823" s="8">
        <v>65</v>
      </c>
      <c r="E823" t="s">
        <v>470</v>
      </c>
      <c r="F823">
        <v>159561617</v>
      </c>
      <c r="G823" s="37" t="s">
        <v>104</v>
      </c>
      <c r="H823" t="s">
        <v>24</v>
      </c>
      <c r="I823" t="s">
        <v>105</v>
      </c>
      <c r="J823" t="s">
        <v>106</v>
      </c>
      <c r="K823" t="s">
        <v>107</v>
      </c>
      <c r="L823" t="s">
        <v>97</v>
      </c>
      <c r="M823" t="s">
        <v>108</v>
      </c>
      <c r="N823" t="s">
        <v>100</v>
      </c>
      <c r="O823" t="s">
        <v>109</v>
      </c>
      <c r="P823" t="s">
        <v>97</v>
      </c>
      <c r="Q823" t="s">
        <v>120</v>
      </c>
      <c r="R823">
        <v>833</v>
      </c>
      <c r="S823" t="s">
        <v>227</v>
      </c>
      <c r="T823" t="s">
        <v>122</v>
      </c>
      <c r="U823" t="s">
        <v>172</v>
      </c>
      <c r="V823" t="s">
        <v>97</v>
      </c>
      <c r="W823" t="s">
        <v>113</v>
      </c>
      <c r="X823">
        <v>1</v>
      </c>
      <c r="Y823" t="s">
        <v>97</v>
      </c>
      <c r="Z823" s="38">
        <v>42151.525775462964</v>
      </c>
      <c r="AA823" t="s">
        <v>114</v>
      </c>
      <c r="AB823" t="s">
        <v>97</v>
      </c>
    </row>
    <row r="824" spans="1:28" x14ac:dyDescent="0.3">
      <c r="A824" s="40">
        <v>963</v>
      </c>
      <c r="B824" s="8">
        <v>47</v>
      </c>
      <c r="C824" s="8">
        <v>7</v>
      </c>
      <c r="D824" s="8">
        <v>63</v>
      </c>
      <c r="E824" t="s">
        <v>469</v>
      </c>
      <c r="F824">
        <v>160212237</v>
      </c>
      <c r="G824" s="37" t="s">
        <v>127</v>
      </c>
      <c r="H824" t="s">
        <v>18</v>
      </c>
      <c r="I824" t="s">
        <v>18</v>
      </c>
      <c r="J824" t="s">
        <v>162</v>
      </c>
      <c r="K824" t="s">
        <v>107</v>
      </c>
      <c r="L824" t="s">
        <v>97</v>
      </c>
      <c r="M824" t="s">
        <v>108</v>
      </c>
      <c r="N824" t="s">
        <v>100</v>
      </c>
      <c r="O824" t="s">
        <v>109</v>
      </c>
      <c r="P824" t="s">
        <v>97</v>
      </c>
      <c r="Q824" t="s">
        <v>120</v>
      </c>
      <c r="R824">
        <v>833</v>
      </c>
      <c r="S824" t="s">
        <v>227</v>
      </c>
      <c r="T824" t="s">
        <v>122</v>
      </c>
      <c r="U824" t="s">
        <v>181</v>
      </c>
      <c r="V824" t="s">
        <v>97</v>
      </c>
      <c r="W824" t="s">
        <v>113</v>
      </c>
      <c r="X824">
        <v>1</v>
      </c>
      <c r="Y824" t="s">
        <v>97</v>
      </c>
      <c r="Z824" s="38">
        <v>42149.496863425928</v>
      </c>
      <c r="AA824" t="s">
        <v>114</v>
      </c>
      <c r="AB824" t="s">
        <v>97</v>
      </c>
    </row>
    <row r="825" spans="1:28" x14ac:dyDescent="0.3">
      <c r="A825" s="40">
        <v>964</v>
      </c>
      <c r="B825" s="8">
        <v>47</v>
      </c>
      <c r="C825" s="8">
        <v>7</v>
      </c>
      <c r="D825" s="8">
        <v>63</v>
      </c>
      <c r="E825" t="s">
        <v>469</v>
      </c>
      <c r="F825">
        <v>160212334</v>
      </c>
      <c r="G825" s="37" t="s">
        <v>133</v>
      </c>
      <c r="H825" t="s">
        <v>25</v>
      </c>
      <c r="I825" t="s">
        <v>134</v>
      </c>
      <c r="J825" t="s">
        <v>106</v>
      </c>
      <c r="K825" t="s">
        <v>107</v>
      </c>
      <c r="L825" t="s">
        <v>97</v>
      </c>
      <c r="M825" t="s">
        <v>108</v>
      </c>
      <c r="N825" t="s">
        <v>100</v>
      </c>
      <c r="O825" t="s">
        <v>109</v>
      </c>
      <c r="P825" t="s">
        <v>97</v>
      </c>
      <c r="Q825" t="s">
        <v>120</v>
      </c>
      <c r="R825">
        <v>833</v>
      </c>
      <c r="S825" t="s">
        <v>227</v>
      </c>
      <c r="T825" t="s">
        <v>122</v>
      </c>
      <c r="U825" t="s">
        <v>181</v>
      </c>
      <c r="V825" t="s">
        <v>97</v>
      </c>
      <c r="W825" t="s">
        <v>230</v>
      </c>
      <c r="X825">
        <v>1</v>
      </c>
      <c r="Y825" t="s">
        <v>97</v>
      </c>
      <c r="Z825" s="38">
        <v>42606.464004629626</v>
      </c>
      <c r="AA825" t="s">
        <v>114</v>
      </c>
      <c r="AB825" t="s">
        <v>97</v>
      </c>
    </row>
    <row r="826" spans="1:28" x14ac:dyDescent="0.3">
      <c r="A826" s="40">
        <v>965</v>
      </c>
      <c r="B826" s="8">
        <v>6</v>
      </c>
      <c r="C826" s="8">
        <v>11</v>
      </c>
      <c r="D826" s="8">
        <v>52</v>
      </c>
      <c r="E826" t="s">
        <v>276</v>
      </c>
      <c r="F826">
        <v>22603954668</v>
      </c>
      <c r="G826" s="37" t="s">
        <v>127</v>
      </c>
      <c r="H826" t="s">
        <v>18</v>
      </c>
      <c r="I826" t="s">
        <v>18</v>
      </c>
      <c r="J826" t="s">
        <v>174</v>
      </c>
      <c r="K826" t="s">
        <v>107</v>
      </c>
      <c r="L826" t="s">
        <v>97</v>
      </c>
      <c r="M826" t="s">
        <v>99</v>
      </c>
      <c r="N826" t="s">
        <v>100</v>
      </c>
      <c r="O826" t="s">
        <v>109</v>
      </c>
      <c r="P826">
        <v>226</v>
      </c>
      <c r="Q826" t="s">
        <v>120</v>
      </c>
      <c r="R826">
        <v>1</v>
      </c>
      <c r="S826" t="s">
        <v>156</v>
      </c>
      <c r="T826" t="s">
        <v>152</v>
      </c>
      <c r="U826" t="s">
        <v>275</v>
      </c>
      <c r="V826" t="s">
        <v>97</v>
      </c>
      <c r="W826" t="s">
        <v>113</v>
      </c>
      <c r="X826">
        <v>1</v>
      </c>
      <c r="Y826" t="s">
        <v>97</v>
      </c>
      <c r="Z826" s="38">
        <v>42326.541493055556</v>
      </c>
      <c r="AA826" t="s">
        <v>114</v>
      </c>
      <c r="AB826" t="s">
        <v>97</v>
      </c>
    </row>
    <row r="827" spans="1:28" x14ac:dyDescent="0.3">
      <c r="A827" s="40">
        <v>966</v>
      </c>
      <c r="B827" s="8">
        <v>12</v>
      </c>
      <c r="C827" s="8">
        <v>7</v>
      </c>
      <c r="D827" s="8">
        <v>28</v>
      </c>
      <c r="E827" t="s">
        <v>185</v>
      </c>
      <c r="F827">
        <v>159561064</v>
      </c>
      <c r="G827" s="37" t="s">
        <v>133</v>
      </c>
      <c r="H827" t="s">
        <v>25</v>
      </c>
      <c r="I827" t="s">
        <v>134</v>
      </c>
      <c r="J827" t="s">
        <v>106</v>
      </c>
      <c r="K827" t="s">
        <v>107</v>
      </c>
      <c r="L827" t="s">
        <v>97</v>
      </c>
      <c r="M827" t="s">
        <v>108</v>
      </c>
      <c r="N827" t="s">
        <v>100</v>
      </c>
      <c r="O827" t="s">
        <v>109</v>
      </c>
      <c r="P827" t="s">
        <v>97</v>
      </c>
      <c r="Q827" t="s">
        <v>120</v>
      </c>
      <c r="R827">
        <v>833</v>
      </c>
      <c r="S827" t="s">
        <v>227</v>
      </c>
      <c r="T827" t="s">
        <v>122</v>
      </c>
      <c r="U827" t="s">
        <v>189</v>
      </c>
      <c r="V827" t="s">
        <v>97</v>
      </c>
      <c r="W827" t="s">
        <v>207</v>
      </c>
      <c r="X827">
        <v>1</v>
      </c>
      <c r="Y827" t="s">
        <v>97</v>
      </c>
      <c r="Z827" s="38">
        <v>42147.575196759259</v>
      </c>
      <c r="AA827" t="s">
        <v>114</v>
      </c>
      <c r="AB827" t="s">
        <v>97</v>
      </c>
    </row>
    <row r="828" spans="1:28" x14ac:dyDescent="0.3">
      <c r="A828" s="40">
        <v>967</v>
      </c>
      <c r="B828" s="8">
        <v>7</v>
      </c>
      <c r="C828" s="8">
        <v>7</v>
      </c>
      <c r="D828" s="8">
        <v>0</v>
      </c>
      <c r="E828" t="s">
        <v>292</v>
      </c>
      <c r="F828">
        <v>159614222</v>
      </c>
      <c r="G828" s="37" t="s">
        <v>133</v>
      </c>
      <c r="H828" t="s">
        <v>25</v>
      </c>
      <c r="I828" t="s">
        <v>134</v>
      </c>
      <c r="J828" t="s">
        <v>106</v>
      </c>
      <c r="K828" t="s">
        <v>107</v>
      </c>
      <c r="L828" t="s">
        <v>97</v>
      </c>
      <c r="M828" t="s">
        <v>108</v>
      </c>
      <c r="N828" t="s">
        <v>100</v>
      </c>
      <c r="O828" t="s">
        <v>109</v>
      </c>
      <c r="P828">
        <v>530</v>
      </c>
      <c r="Q828" t="s">
        <v>471</v>
      </c>
      <c r="R828">
        <v>530</v>
      </c>
      <c r="S828" t="s">
        <v>472</v>
      </c>
      <c r="T828" t="s">
        <v>122</v>
      </c>
      <c r="U828" t="s">
        <v>275</v>
      </c>
      <c r="V828" t="s">
        <v>97</v>
      </c>
      <c r="W828" t="s">
        <v>167</v>
      </c>
      <c r="X828">
        <v>1</v>
      </c>
      <c r="Y828" t="s">
        <v>97</v>
      </c>
      <c r="Z828" s="38">
        <v>43277.604062500002</v>
      </c>
      <c r="AA828" t="s">
        <v>128</v>
      </c>
      <c r="AB828" t="s">
        <v>97</v>
      </c>
    </row>
    <row r="829" spans="1:28" x14ac:dyDescent="0.3">
      <c r="A829" s="40">
        <v>968</v>
      </c>
      <c r="B829" s="8">
        <v>6</v>
      </c>
      <c r="C829" s="8">
        <v>11</v>
      </c>
      <c r="D829" s="8">
        <v>52</v>
      </c>
      <c r="E829" t="s">
        <v>276</v>
      </c>
      <c r="F829">
        <v>22603954706</v>
      </c>
      <c r="G829" s="37" t="s">
        <v>133</v>
      </c>
      <c r="H829" t="s">
        <v>25</v>
      </c>
      <c r="I829" t="s">
        <v>302</v>
      </c>
      <c r="J829" t="s">
        <v>174</v>
      </c>
      <c r="K829" t="s">
        <v>107</v>
      </c>
      <c r="L829" t="s">
        <v>97</v>
      </c>
      <c r="M829" t="s">
        <v>99</v>
      </c>
      <c r="N829" t="s">
        <v>100</v>
      </c>
      <c r="O829" t="s">
        <v>109</v>
      </c>
      <c r="P829">
        <v>226</v>
      </c>
      <c r="Q829" t="s">
        <v>120</v>
      </c>
      <c r="R829">
        <v>1</v>
      </c>
      <c r="S829" t="s">
        <v>156</v>
      </c>
      <c r="T829" t="s">
        <v>152</v>
      </c>
      <c r="U829" t="s">
        <v>275</v>
      </c>
      <c r="V829" t="s">
        <v>97</v>
      </c>
      <c r="W829" t="s">
        <v>113</v>
      </c>
      <c r="X829">
        <v>1</v>
      </c>
      <c r="Y829" t="s">
        <v>97</v>
      </c>
      <c r="Z829" s="38">
        <v>42326.54178240741</v>
      </c>
      <c r="AA829" t="s">
        <v>114</v>
      </c>
      <c r="AB829" t="s">
        <v>97</v>
      </c>
    </row>
    <row r="830" spans="1:28" x14ac:dyDescent="0.3">
      <c r="A830" s="40">
        <v>969</v>
      </c>
      <c r="B830" s="8">
        <v>10</v>
      </c>
      <c r="C830" s="8">
        <v>7</v>
      </c>
      <c r="D830" s="8">
        <v>0</v>
      </c>
      <c r="E830" t="s">
        <v>97</v>
      </c>
      <c r="F830">
        <v>160201995</v>
      </c>
      <c r="G830" s="37" t="s">
        <v>127</v>
      </c>
      <c r="H830" t="s">
        <v>18</v>
      </c>
      <c r="I830" t="s">
        <v>302</v>
      </c>
      <c r="J830" t="s">
        <v>154</v>
      </c>
      <c r="K830" t="s">
        <v>97</v>
      </c>
      <c r="L830" t="s">
        <v>97</v>
      </c>
      <c r="M830" t="s">
        <v>99</v>
      </c>
      <c r="N830" t="s">
        <v>100</v>
      </c>
      <c r="O830" t="s">
        <v>163</v>
      </c>
      <c r="P830" t="s">
        <v>97</v>
      </c>
      <c r="Q830" t="s">
        <v>120</v>
      </c>
      <c r="R830" t="s">
        <v>296</v>
      </c>
      <c r="S830">
        <v>833</v>
      </c>
      <c r="T830" t="s">
        <v>122</v>
      </c>
      <c r="U830" t="s">
        <v>97</v>
      </c>
      <c r="V830" t="s">
        <v>97</v>
      </c>
      <c r="W830" t="s">
        <v>97</v>
      </c>
      <c r="X830">
        <v>1</v>
      </c>
      <c r="Y830" t="s">
        <v>97</v>
      </c>
      <c r="Z830" s="38">
        <v>40667.635613425926</v>
      </c>
      <c r="AA830" t="s">
        <v>114</v>
      </c>
      <c r="AB830" t="s">
        <v>97</v>
      </c>
    </row>
    <row r="831" spans="1:28" x14ac:dyDescent="0.3">
      <c r="A831" s="40">
        <v>970</v>
      </c>
      <c r="B831" s="8">
        <v>41</v>
      </c>
      <c r="C831" s="8">
        <v>8</v>
      </c>
      <c r="D831" s="8">
        <v>0</v>
      </c>
      <c r="E831" t="s">
        <v>148</v>
      </c>
      <c r="F831">
        <v>4042456798</v>
      </c>
      <c r="G831" s="37" t="s">
        <v>124</v>
      </c>
      <c r="H831" t="s">
        <v>26</v>
      </c>
      <c r="I831" t="s">
        <v>26</v>
      </c>
      <c r="J831" t="s">
        <v>269</v>
      </c>
      <c r="K831" t="s">
        <v>107</v>
      </c>
      <c r="L831" t="s">
        <v>97</v>
      </c>
      <c r="M831" t="s">
        <v>108</v>
      </c>
      <c r="N831" t="s">
        <v>100</v>
      </c>
      <c r="O831" t="s">
        <v>109</v>
      </c>
      <c r="P831">
        <v>11</v>
      </c>
      <c r="Q831" t="s">
        <v>120</v>
      </c>
      <c r="R831" t="s">
        <v>169</v>
      </c>
      <c r="S831" t="s">
        <v>227</v>
      </c>
      <c r="T831" t="s">
        <v>170</v>
      </c>
      <c r="U831" t="s">
        <v>270</v>
      </c>
      <c r="V831" t="s">
        <v>97</v>
      </c>
      <c r="W831" t="s">
        <v>113</v>
      </c>
      <c r="X831">
        <v>1</v>
      </c>
      <c r="Y831" t="s">
        <v>97</v>
      </c>
      <c r="Z831" s="38">
        <v>41961.726990740739</v>
      </c>
      <c r="AA831" t="s">
        <v>114</v>
      </c>
      <c r="AB831" t="s">
        <v>97</v>
      </c>
    </row>
    <row r="832" spans="1:28" x14ac:dyDescent="0.3">
      <c r="A832" s="40">
        <v>971</v>
      </c>
      <c r="B832" s="8">
        <v>23</v>
      </c>
      <c r="C832" s="8">
        <v>7</v>
      </c>
      <c r="D832" s="8">
        <v>0</v>
      </c>
      <c r="E832" t="s">
        <v>148</v>
      </c>
      <c r="F832">
        <v>163189457</v>
      </c>
      <c r="G832" s="37" t="s">
        <v>129</v>
      </c>
      <c r="H832" t="s">
        <v>19</v>
      </c>
      <c r="I832" t="s">
        <v>131</v>
      </c>
      <c r="J832" t="s">
        <v>157</v>
      </c>
      <c r="K832" t="s">
        <v>107</v>
      </c>
      <c r="L832" t="s">
        <v>97</v>
      </c>
      <c r="M832" t="s">
        <v>108</v>
      </c>
      <c r="N832" t="s">
        <v>100</v>
      </c>
      <c r="O832" t="s">
        <v>109</v>
      </c>
      <c r="P832" t="s">
        <v>97</v>
      </c>
      <c r="Q832" t="s">
        <v>120</v>
      </c>
      <c r="R832">
        <v>833</v>
      </c>
      <c r="S832" t="s">
        <v>227</v>
      </c>
      <c r="T832" t="s">
        <v>122</v>
      </c>
      <c r="U832" t="s">
        <v>308</v>
      </c>
      <c r="V832" t="s">
        <v>97</v>
      </c>
      <c r="W832" t="s">
        <v>113</v>
      </c>
      <c r="X832">
        <v>1</v>
      </c>
      <c r="Y832" t="s">
        <v>97</v>
      </c>
      <c r="Z832" s="38">
        <v>41961.734178240738</v>
      </c>
      <c r="AA832" t="s">
        <v>114</v>
      </c>
      <c r="AB832" t="s">
        <v>97</v>
      </c>
    </row>
    <row r="833" spans="1:28" x14ac:dyDescent="0.3">
      <c r="A833" s="40">
        <v>972</v>
      </c>
      <c r="B833" s="8">
        <v>57</v>
      </c>
      <c r="C833" s="8">
        <v>21</v>
      </c>
      <c r="D833" s="8">
        <v>0</v>
      </c>
      <c r="E833" t="s">
        <v>148</v>
      </c>
      <c r="F833">
        <v>50000866413</v>
      </c>
      <c r="G833" s="37" t="s">
        <v>124</v>
      </c>
      <c r="H833" t="s">
        <v>26</v>
      </c>
      <c r="I833" t="s">
        <v>26</v>
      </c>
      <c r="J833" t="s">
        <v>251</v>
      </c>
      <c r="K833" t="s">
        <v>107</v>
      </c>
      <c r="L833" t="s">
        <v>97</v>
      </c>
      <c r="M833" t="s">
        <v>108</v>
      </c>
      <c r="N833" t="s">
        <v>100</v>
      </c>
      <c r="O833" t="s">
        <v>109</v>
      </c>
      <c r="P833" t="s">
        <v>97</v>
      </c>
      <c r="Q833" t="s">
        <v>120</v>
      </c>
      <c r="R833" t="s">
        <v>97</v>
      </c>
      <c r="S833" t="s">
        <v>156</v>
      </c>
      <c r="T833" t="s">
        <v>473</v>
      </c>
      <c r="U833" t="s">
        <v>241</v>
      </c>
      <c r="V833" t="s">
        <v>97</v>
      </c>
      <c r="W833" t="s">
        <v>113</v>
      </c>
      <c r="X833">
        <v>1</v>
      </c>
      <c r="Y833" t="s">
        <v>97</v>
      </c>
      <c r="Z833" s="38">
        <v>42146.744305555556</v>
      </c>
      <c r="AA833" t="s">
        <v>114</v>
      </c>
      <c r="AB833" t="s">
        <v>97</v>
      </c>
    </row>
    <row r="834" spans="1:28" x14ac:dyDescent="0.3">
      <c r="A834" s="40">
        <v>973</v>
      </c>
      <c r="B834" s="8">
        <v>57</v>
      </c>
      <c r="C834" s="8">
        <v>21</v>
      </c>
      <c r="D834" s="8">
        <v>0</v>
      </c>
      <c r="E834" t="s">
        <v>148</v>
      </c>
      <c r="F834">
        <v>50000868272</v>
      </c>
      <c r="G834" s="37" t="s">
        <v>124</v>
      </c>
      <c r="H834" t="s">
        <v>26</v>
      </c>
      <c r="I834" t="s">
        <v>26</v>
      </c>
      <c r="J834" t="s">
        <v>457</v>
      </c>
      <c r="K834" t="s">
        <v>107</v>
      </c>
      <c r="L834" t="s">
        <v>97</v>
      </c>
      <c r="M834" t="s">
        <v>108</v>
      </c>
      <c r="N834" t="s">
        <v>118</v>
      </c>
      <c r="O834" t="s">
        <v>109</v>
      </c>
      <c r="P834" t="s">
        <v>97</v>
      </c>
      <c r="Q834" t="s">
        <v>120</v>
      </c>
      <c r="R834" t="s">
        <v>97</v>
      </c>
      <c r="S834" t="s">
        <v>156</v>
      </c>
      <c r="T834" t="s">
        <v>473</v>
      </c>
      <c r="U834" t="s">
        <v>241</v>
      </c>
      <c r="V834" t="s">
        <v>97</v>
      </c>
      <c r="W834" t="s">
        <v>113</v>
      </c>
      <c r="X834">
        <v>1</v>
      </c>
      <c r="Y834" t="s">
        <v>97</v>
      </c>
      <c r="Z834" s="38">
        <v>42146.744432870371</v>
      </c>
      <c r="AA834" t="s">
        <v>114</v>
      </c>
      <c r="AB834" t="s">
        <v>97</v>
      </c>
    </row>
    <row r="835" spans="1:28" x14ac:dyDescent="0.3">
      <c r="A835" s="40">
        <v>974</v>
      </c>
      <c r="B835" s="8">
        <v>60</v>
      </c>
      <c r="C835" s="8">
        <v>20</v>
      </c>
      <c r="D835" s="8">
        <v>0</v>
      </c>
      <c r="E835" t="s">
        <v>148</v>
      </c>
      <c r="F835">
        <v>2512651790</v>
      </c>
      <c r="G835" s="37" t="s">
        <v>104</v>
      </c>
      <c r="H835" t="s">
        <v>24</v>
      </c>
      <c r="I835" t="s">
        <v>19</v>
      </c>
      <c r="J835" t="s">
        <v>474</v>
      </c>
      <c r="K835" t="s">
        <v>107</v>
      </c>
      <c r="L835" t="s">
        <v>97</v>
      </c>
      <c r="M835" t="s">
        <v>99</v>
      </c>
      <c r="N835" t="s">
        <v>118</v>
      </c>
      <c r="O835" t="s">
        <v>475</v>
      </c>
      <c r="P835" t="s">
        <v>97</v>
      </c>
      <c r="Q835" t="s">
        <v>146</v>
      </c>
      <c r="R835" t="s">
        <v>97</v>
      </c>
      <c r="S835" t="s">
        <v>466</v>
      </c>
      <c r="T835" t="s">
        <v>454</v>
      </c>
      <c r="U835" t="s">
        <v>256</v>
      </c>
      <c r="V835" t="s">
        <v>97</v>
      </c>
      <c r="W835" t="s">
        <v>97</v>
      </c>
      <c r="X835">
        <v>1</v>
      </c>
      <c r="Y835" t="s">
        <v>97</v>
      </c>
      <c r="Z835" s="38">
        <v>42570.458657407406</v>
      </c>
      <c r="AA835" t="s">
        <v>114</v>
      </c>
      <c r="AB835" t="s">
        <v>97</v>
      </c>
    </row>
    <row r="836" spans="1:28" x14ac:dyDescent="0.3">
      <c r="A836" s="40">
        <v>975</v>
      </c>
      <c r="B836" s="8">
        <v>25</v>
      </c>
      <c r="C836" s="8">
        <v>21</v>
      </c>
      <c r="D836" s="8">
        <v>0</v>
      </c>
      <c r="E836" t="s">
        <v>148</v>
      </c>
      <c r="F836">
        <v>50001057391</v>
      </c>
      <c r="G836" s="37" t="s">
        <v>129</v>
      </c>
      <c r="H836" t="s">
        <v>19</v>
      </c>
      <c r="I836" t="s">
        <v>131</v>
      </c>
      <c r="J836" t="s">
        <v>251</v>
      </c>
      <c r="K836" t="s">
        <v>107</v>
      </c>
      <c r="L836" t="s">
        <v>97</v>
      </c>
      <c r="M836" t="s">
        <v>108</v>
      </c>
      <c r="N836" t="s">
        <v>100</v>
      </c>
      <c r="O836" t="s">
        <v>109</v>
      </c>
      <c r="P836" t="s">
        <v>97</v>
      </c>
      <c r="Q836" t="s">
        <v>120</v>
      </c>
      <c r="R836" t="s">
        <v>97</v>
      </c>
      <c r="S836" t="s">
        <v>156</v>
      </c>
      <c r="T836" t="s">
        <v>473</v>
      </c>
      <c r="U836" t="s">
        <v>313</v>
      </c>
      <c r="V836" t="s">
        <v>97</v>
      </c>
      <c r="W836" t="s">
        <v>299</v>
      </c>
      <c r="X836">
        <v>1</v>
      </c>
      <c r="Y836" t="s">
        <v>97</v>
      </c>
      <c r="Z836" s="38">
        <v>42144.545775462961</v>
      </c>
      <c r="AA836" t="s">
        <v>114</v>
      </c>
      <c r="AB836" t="s">
        <v>97</v>
      </c>
    </row>
    <row r="837" spans="1:28" x14ac:dyDescent="0.3">
      <c r="A837" s="40">
        <v>976</v>
      </c>
      <c r="B837" s="8">
        <v>42</v>
      </c>
      <c r="C837" s="8">
        <v>21</v>
      </c>
      <c r="D837" s="8">
        <v>0</v>
      </c>
      <c r="E837" t="s">
        <v>148</v>
      </c>
      <c r="F837">
        <v>50001083591</v>
      </c>
      <c r="G837" s="37" t="s">
        <v>129</v>
      </c>
      <c r="H837" t="s">
        <v>19</v>
      </c>
      <c r="I837" t="s">
        <v>131</v>
      </c>
      <c r="J837" t="s">
        <v>251</v>
      </c>
      <c r="K837" t="s">
        <v>107</v>
      </c>
      <c r="L837" t="s">
        <v>97</v>
      </c>
      <c r="M837" t="s">
        <v>108</v>
      </c>
      <c r="N837" t="s">
        <v>100</v>
      </c>
      <c r="O837" t="s">
        <v>109</v>
      </c>
      <c r="P837" t="s">
        <v>97</v>
      </c>
      <c r="Q837" t="s">
        <v>120</v>
      </c>
      <c r="R837" t="s">
        <v>97</v>
      </c>
      <c r="S837" t="s">
        <v>156</v>
      </c>
      <c r="T837" t="s">
        <v>473</v>
      </c>
      <c r="U837" t="s">
        <v>315</v>
      </c>
      <c r="V837" t="s">
        <v>97</v>
      </c>
      <c r="W837" t="s">
        <v>299</v>
      </c>
      <c r="X837">
        <v>1</v>
      </c>
      <c r="Y837" t="s">
        <v>97</v>
      </c>
      <c r="Z837" s="38">
        <v>41961.6643287037</v>
      </c>
      <c r="AA837" t="s">
        <v>114</v>
      </c>
      <c r="AB837" t="s">
        <v>97</v>
      </c>
    </row>
    <row r="838" spans="1:28" x14ac:dyDescent="0.3">
      <c r="A838" s="40">
        <v>977</v>
      </c>
      <c r="B838" s="8">
        <v>41</v>
      </c>
      <c r="C838" s="8">
        <v>13</v>
      </c>
      <c r="D838" s="8">
        <v>0</v>
      </c>
      <c r="E838" t="s">
        <v>148</v>
      </c>
      <c r="F838">
        <v>4106326</v>
      </c>
      <c r="G838" s="37" t="s">
        <v>127</v>
      </c>
      <c r="H838" t="s">
        <v>18</v>
      </c>
      <c r="I838" t="s">
        <v>18</v>
      </c>
      <c r="J838" t="s">
        <v>251</v>
      </c>
      <c r="K838" t="s">
        <v>107</v>
      </c>
      <c r="L838" t="s">
        <v>97</v>
      </c>
      <c r="M838" t="s">
        <v>108</v>
      </c>
      <c r="N838" t="s">
        <v>118</v>
      </c>
      <c r="O838" t="s">
        <v>109</v>
      </c>
      <c r="P838" t="s">
        <v>97</v>
      </c>
      <c r="Q838" t="s">
        <v>146</v>
      </c>
      <c r="R838" t="s">
        <v>97</v>
      </c>
      <c r="S838" t="s">
        <v>97</v>
      </c>
      <c r="T838" t="s">
        <v>240</v>
      </c>
      <c r="U838" t="s">
        <v>270</v>
      </c>
      <c r="V838" t="s">
        <v>97</v>
      </c>
      <c r="W838" t="s">
        <v>97</v>
      </c>
      <c r="X838">
        <v>1</v>
      </c>
      <c r="Y838" t="s">
        <v>97</v>
      </c>
      <c r="Z838" s="38">
        <v>42144.501956018517</v>
      </c>
      <c r="AA838" t="s">
        <v>114</v>
      </c>
      <c r="AB838" t="s">
        <v>97</v>
      </c>
    </row>
    <row r="839" spans="1:28" x14ac:dyDescent="0.3">
      <c r="A839" s="40">
        <v>978</v>
      </c>
      <c r="B839" s="8">
        <v>28</v>
      </c>
      <c r="C839" s="8">
        <v>20</v>
      </c>
      <c r="D839" s="8">
        <v>0</v>
      </c>
      <c r="E839" t="s">
        <v>130</v>
      </c>
      <c r="F839">
        <v>2511471527</v>
      </c>
      <c r="G839" s="37" t="s">
        <v>129</v>
      </c>
      <c r="H839" t="s">
        <v>19</v>
      </c>
      <c r="I839" t="s">
        <v>19</v>
      </c>
      <c r="J839" t="s">
        <v>132</v>
      </c>
      <c r="K839" t="s">
        <v>107</v>
      </c>
      <c r="L839" t="s">
        <v>97</v>
      </c>
      <c r="M839" t="s">
        <v>99</v>
      </c>
      <c r="N839" t="s">
        <v>118</v>
      </c>
      <c r="O839" t="s">
        <v>109</v>
      </c>
      <c r="P839" t="s">
        <v>97</v>
      </c>
      <c r="Q839" t="s">
        <v>146</v>
      </c>
      <c r="R839" t="s">
        <v>408</v>
      </c>
      <c r="S839" t="s">
        <v>97</v>
      </c>
      <c r="T839" t="s">
        <v>454</v>
      </c>
      <c r="U839" t="s">
        <v>160</v>
      </c>
      <c r="V839" t="s">
        <v>97</v>
      </c>
      <c r="W839" t="s">
        <v>97</v>
      </c>
      <c r="X839">
        <v>1</v>
      </c>
      <c r="Y839" t="s">
        <v>476</v>
      </c>
      <c r="Z839" s="38">
        <v>40941.666018518517</v>
      </c>
      <c r="AA839" t="s">
        <v>114</v>
      </c>
      <c r="AB839" t="s">
        <v>97</v>
      </c>
    </row>
    <row r="840" spans="1:28" x14ac:dyDescent="0.3">
      <c r="A840" s="40">
        <v>979</v>
      </c>
      <c r="B840" s="8">
        <v>57</v>
      </c>
      <c r="C840" s="8">
        <v>20</v>
      </c>
      <c r="D840" s="8">
        <v>0</v>
      </c>
      <c r="E840" t="s">
        <v>148</v>
      </c>
      <c r="F840">
        <v>2511471608</v>
      </c>
      <c r="G840" s="37" t="s">
        <v>124</v>
      </c>
      <c r="H840" t="s">
        <v>26</v>
      </c>
      <c r="I840" t="s">
        <v>26</v>
      </c>
      <c r="J840" t="s">
        <v>457</v>
      </c>
      <c r="K840" t="s">
        <v>107</v>
      </c>
      <c r="L840" t="s">
        <v>97</v>
      </c>
      <c r="M840" t="s">
        <v>108</v>
      </c>
      <c r="N840" t="s">
        <v>118</v>
      </c>
      <c r="O840" t="s">
        <v>163</v>
      </c>
      <c r="P840" t="s">
        <v>97</v>
      </c>
      <c r="Q840" t="s">
        <v>146</v>
      </c>
      <c r="R840" t="s">
        <v>466</v>
      </c>
      <c r="S840" t="s">
        <v>97</v>
      </c>
      <c r="T840" t="s">
        <v>454</v>
      </c>
      <c r="U840" t="s">
        <v>241</v>
      </c>
      <c r="V840" t="s">
        <v>97</v>
      </c>
      <c r="W840" t="s">
        <v>97</v>
      </c>
      <c r="X840">
        <v>1</v>
      </c>
      <c r="Y840" t="s">
        <v>97</v>
      </c>
      <c r="Z840" s="38">
        <v>43234.675405092596</v>
      </c>
      <c r="AA840" t="s">
        <v>128</v>
      </c>
      <c r="AB840" t="s">
        <v>97</v>
      </c>
    </row>
    <row r="841" spans="1:28" x14ac:dyDescent="0.3">
      <c r="A841" s="40">
        <v>980</v>
      </c>
      <c r="B841" s="8">
        <v>12</v>
      </c>
      <c r="C841" s="8">
        <v>22</v>
      </c>
      <c r="D841" s="8">
        <v>27</v>
      </c>
      <c r="E841" t="s">
        <v>196</v>
      </c>
      <c r="F841">
        <v>129487</v>
      </c>
      <c r="G841" s="37" t="s">
        <v>104</v>
      </c>
      <c r="H841" t="s">
        <v>24</v>
      </c>
      <c r="I841" t="s">
        <v>105</v>
      </c>
      <c r="J841" t="s">
        <v>106</v>
      </c>
      <c r="K841" t="s">
        <v>107</v>
      </c>
      <c r="L841" t="s">
        <v>97</v>
      </c>
      <c r="M841" t="s">
        <v>108</v>
      </c>
      <c r="N841" t="s">
        <v>100</v>
      </c>
      <c r="O841" t="s">
        <v>109</v>
      </c>
      <c r="P841" t="s">
        <v>97</v>
      </c>
      <c r="Q841" t="s">
        <v>191</v>
      </c>
      <c r="R841" t="s">
        <v>169</v>
      </c>
      <c r="S841" t="s">
        <v>191</v>
      </c>
      <c r="T841" t="s">
        <v>97</v>
      </c>
      <c r="U841" t="s">
        <v>189</v>
      </c>
      <c r="V841" t="s">
        <v>97</v>
      </c>
      <c r="W841" t="s">
        <v>145</v>
      </c>
      <c r="X841">
        <v>1</v>
      </c>
      <c r="Y841" t="s">
        <v>477</v>
      </c>
      <c r="Z841" s="38">
        <v>42147.56621527778</v>
      </c>
      <c r="AA841" t="s">
        <v>114</v>
      </c>
      <c r="AB841" t="s">
        <v>97</v>
      </c>
    </row>
    <row r="842" spans="1:28" x14ac:dyDescent="0.3">
      <c r="A842" s="40">
        <v>981</v>
      </c>
      <c r="B842" s="8">
        <v>57</v>
      </c>
      <c r="C842" s="8">
        <v>7</v>
      </c>
      <c r="D842" s="8">
        <v>0</v>
      </c>
      <c r="E842" t="s">
        <v>456</v>
      </c>
      <c r="F842">
        <v>164810317</v>
      </c>
      <c r="G842" s="37" t="s">
        <v>133</v>
      </c>
      <c r="H842" t="s">
        <v>25</v>
      </c>
      <c r="I842" t="s">
        <v>134</v>
      </c>
      <c r="J842" t="s">
        <v>106</v>
      </c>
      <c r="K842" t="s">
        <v>107</v>
      </c>
      <c r="L842" t="s">
        <v>97</v>
      </c>
      <c r="M842" t="s">
        <v>108</v>
      </c>
      <c r="N842" t="s">
        <v>100</v>
      </c>
      <c r="O842" t="s">
        <v>109</v>
      </c>
      <c r="P842" t="s">
        <v>97</v>
      </c>
      <c r="Q842" t="s">
        <v>120</v>
      </c>
      <c r="R842">
        <v>833</v>
      </c>
      <c r="S842" t="s">
        <v>227</v>
      </c>
      <c r="T842" t="s">
        <v>122</v>
      </c>
      <c r="U842" t="s">
        <v>241</v>
      </c>
      <c r="V842" t="s">
        <v>97</v>
      </c>
      <c r="W842" t="s">
        <v>167</v>
      </c>
      <c r="X842">
        <v>1</v>
      </c>
      <c r="Y842" t="s">
        <v>97</v>
      </c>
      <c r="Z842" s="38">
        <v>42146.743877314817</v>
      </c>
      <c r="AA842" t="s">
        <v>114</v>
      </c>
      <c r="AB842" t="s">
        <v>97</v>
      </c>
    </row>
    <row r="843" spans="1:28" x14ac:dyDescent="0.3">
      <c r="A843" s="40">
        <v>982</v>
      </c>
      <c r="B843" s="8">
        <v>19</v>
      </c>
      <c r="C843" s="8">
        <v>7</v>
      </c>
      <c r="D843" s="8">
        <v>0</v>
      </c>
      <c r="E843" t="s">
        <v>97</v>
      </c>
      <c r="F843">
        <v>166111181</v>
      </c>
      <c r="G843" s="37" t="s">
        <v>127</v>
      </c>
      <c r="H843" t="s">
        <v>18</v>
      </c>
      <c r="I843" t="s">
        <v>18</v>
      </c>
      <c r="J843" t="s">
        <v>154</v>
      </c>
      <c r="K843" t="s">
        <v>97</v>
      </c>
      <c r="L843" t="s">
        <v>97</v>
      </c>
      <c r="M843" t="s">
        <v>99</v>
      </c>
      <c r="N843" t="s">
        <v>100</v>
      </c>
      <c r="O843" t="s">
        <v>163</v>
      </c>
      <c r="P843" t="s">
        <v>97</v>
      </c>
      <c r="Q843" t="s">
        <v>120</v>
      </c>
      <c r="R843" t="s">
        <v>478</v>
      </c>
      <c r="S843">
        <v>3718</v>
      </c>
      <c r="T843" t="s">
        <v>122</v>
      </c>
      <c r="U843" t="s">
        <v>97</v>
      </c>
      <c r="V843" t="s">
        <v>97</v>
      </c>
      <c r="W843" t="s">
        <v>97</v>
      </c>
      <c r="X843">
        <v>1</v>
      </c>
      <c r="Y843" t="s">
        <v>97</v>
      </c>
      <c r="Z843" s="38">
        <v>40667.635960648149</v>
      </c>
      <c r="AA843" t="s">
        <v>114</v>
      </c>
      <c r="AB843" t="s">
        <v>97</v>
      </c>
    </row>
    <row r="844" spans="1:28" x14ac:dyDescent="0.3">
      <c r="A844" s="40">
        <v>983</v>
      </c>
      <c r="B844" s="8">
        <v>41</v>
      </c>
      <c r="C844" s="8">
        <v>7</v>
      </c>
      <c r="D844" s="8">
        <v>0</v>
      </c>
      <c r="E844" t="s">
        <v>148</v>
      </c>
      <c r="F844">
        <v>165587670</v>
      </c>
      <c r="G844" s="37" t="s">
        <v>129</v>
      </c>
      <c r="H844" t="s">
        <v>19</v>
      </c>
      <c r="I844" t="s">
        <v>19</v>
      </c>
      <c r="J844" t="s">
        <v>251</v>
      </c>
      <c r="K844" t="s">
        <v>107</v>
      </c>
      <c r="L844" t="s">
        <v>97</v>
      </c>
      <c r="M844" t="s">
        <v>108</v>
      </c>
      <c r="N844" t="s">
        <v>100</v>
      </c>
      <c r="O844" t="s">
        <v>109</v>
      </c>
      <c r="P844" t="s">
        <v>97</v>
      </c>
      <c r="Q844" t="s">
        <v>120</v>
      </c>
      <c r="R844">
        <v>833</v>
      </c>
      <c r="S844" t="s">
        <v>227</v>
      </c>
      <c r="T844" t="s">
        <v>122</v>
      </c>
      <c r="U844" t="s">
        <v>270</v>
      </c>
      <c r="V844" t="s">
        <v>97</v>
      </c>
      <c r="W844" t="s">
        <v>113</v>
      </c>
      <c r="X844">
        <v>1</v>
      </c>
      <c r="Y844" t="s">
        <v>97</v>
      </c>
      <c r="Z844" s="38">
        <v>41962.381527777776</v>
      </c>
      <c r="AA844" t="s">
        <v>114</v>
      </c>
      <c r="AB844" t="s">
        <v>97</v>
      </c>
    </row>
    <row r="845" spans="1:28" x14ac:dyDescent="0.3">
      <c r="A845" s="40">
        <v>984</v>
      </c>
      <c r="B845" s="8">
        <v>13</v>
      </c>
      <c r="C845" s="8">
        <v>7</v>
      </c>
      <c r="D845" s="8">
        <v>22</v>
      </c>
      <c r="E845" t="s">
        <v>203</v>
      </c>
      <c r="F845">
        <v>164971477</v>
      </c>
      <c r="G845" s="37" t="s">
        <v>104</v>
      </c>
      <c r="H845" t="s">
        <v>24</v>
      </c>
      <c r="I845" t="s">
        <v>228</v>
      </c>
      <c r="J845" t="s">
        <v>106</v>
      </c>
      <c r="K845" t="s">
        <v>107</v>
      </c>
      <c r="L845" t="s">
        <v>97</v>
      </c>
      <c r="M845" t="s">
        <v>108</v>
      </c>
      <c r="N845" t="s">
        <v>100</v>
      </c>
      <c r="O845" t="s">
        <v>109</v>
      </c>
      <c r="P845" t="s">
        <v>97</v>
      </c>
      <c r="Q845" t="s">
        <v>120</v>
      </c>
      <c r="R845">
        <v>833</v>
      </c>
      <c r="S845" t="s">
        <v>227</v>
      </c>
      <c r="T845" t="s">
        <v>122</v>
      </c>
      <c r="U845" t="s">
        <v>204</v>
      </c>
      <c r="V845" t="s">
        <v>97</v>
      </c>
      <c r="W845" t="s">
        <v>113</v>
      </c>
      <c r="X845">
        <v>1</v>
      </c>
      <c r="Y845" t="s">
        <v>97</v>
      </c>
      <c r="Z845" s="38">
        <v>42151.515844907408</v>
      </c>
      <c r="AA845" t="s">
        <v>114</v>
      </c>
      <c r="AB845" t="s">
        <v>97</v>
      </c>
    </row>
    <row r="846" spans="1:28" x14ac:dyDescent="0.3">
      <c r="A846" s="40">
        <v>985</v>
      </c>
      <c r="B846" s="8">
        <v>35</v>
      </c>
      <c r="C846" s="8">
        <v>7</v>
      </c>
      <c r="D846" s="8">
        <v>0</v>
      </c>
      <c r="E846" t="s">
        <v>148</v>
      </c>
      <c r="F846">
        <v>166360475</v>
      </c>
      <c r="G846" s="37" t="s">
        <v>127</v>
      </c>
      <c r="H846" t="s">
        <v>18</v>
      </c>
      <c r="I846" t="s">
        <v>18</v>
      </c>
      <c r="J846" t="s">
        <v>125</v>
      </c>
      <c r="K846" t="s">
        <v>107</v>
      </c>
      <c r="L846" t="s">
        <v>97</v>
      </c>
      <c r="M846" t="s">
        <v>108</v>
      </c>
      <c r="N846" t="s">
        <v>100</v>
      </c>
      <c r="O846" t="s">
        <v>109</v>
      </c>
      <c r="P846" t="s">
        <v>97</v>
      </c>
      <c r="Q846" t="s">
        <v>120</v>
      </c>
      <c r="R846">
        <v>833</v>
      </c>
      <c r="S846" t="s">
        <v>227</v>
      </c>
      <c r="T846" t="s">
        <v>122</v>
      </c>
      <c r="U846" t="s">
        <v>112</v>
      </c>
      <c r="V846" t="s">
        <v>97</v>
      </c>
      <c r="W846" t="s">
        <v>113</v>
      </c>
      <c r="X846">
        <v>1</v>
      </c>
      <c r="Y846" t="s">
        <v>97</v>
      </c>
      <c r="Z846" s="38">
        <v>42146.736666666664</v>
      </c>
      <c r="AA846" t="s">
        <v>114</v>
      </c>
      <c r="AB846" t="s">
        <v>97</v>
      </c>
    </row>
    <row r="847" spans="1:28" x14ac:dyDescent="0.3">
      <c r="A847" s="40">
        <v>986</v>
      </c>
      <c r="B847" s="8">
        <v>2</v>
      </c>
      <c r="C847" s="8">
        <v>13</v>
      </c>
      <c r="D847" s="8">
        <v>0</v>
      </c>
      <c r="E847" t="s">
        <v>148</v>
      </c>
      <c r="F847">
        <v>4105168</v>
      </c>
      <c r="G847" s="37" t="s">
        <v>124</v>
      </c>
      <c r="H847" t="s">
        <v>26</v>
      </c>
      <c r="I847" t="s">
        <v>26</v>
      </c>
      <c r="J847" t="s">
        <v>231</v>
      </c>
      <c r="K847" t="s">
        <v>107</v>
      </c>
      <c r="L847" t="s">
        <v>97</v>
      </c>
      <c r="M847" t="s">
        <v>108</v>
      </c>
      <c r="N847" t="s">
        <v>118</v>
      </c>
      <c r="O847" t="s">
        <v>109</v>
      </c>
      <c r="P847" t="s">
        <v>97</v>
      </c>
      <c r="Q847" t="s">
        <v>146</v>
      </c>
      <c r="R847" t="s">
        <v>97</v>
      </c>
      <c r="S847" t="s">
        <v>97</v>
      </c>
      <c r="T847" t="s">
        <v>240</v>
      </c>
      <c r="U847" t="s">
        <v>213</v>
      </c>
      <c r="V847" t="s">
        <v>97</v>
      </c>
      <c r="W847" t="s">
        <v>479</v>
      </c>
      <c r="X847">
        <v>1</v>
      </c>
      <c r="Y847" t="s">
        <v>97</v>
      </c>
      <c r="Z847" s="38">
        <v>42144.701469907406</v>
      </c>
      <c r="AA847" t="s">
        <v>114</v>
      </c>
      <c r="AB847" t="s">
        <v>97</v>
      </c>
    </row>
    <row r="848" spans="1:28" x14ac:dyDescent="0.3">
      <c r="A848" s="40">
        <v>987</v>
      </c>
      <c r="B848" s="8">
        <v>49</v>
      </c>
      <c r="C848" s="8">
        <v>7</v>
      </c>
      <c r="D848" s="8">
        <v>46</v>
      </c>
      <c r="E848" t="s">
        <v>366</v>
      </c>
      <c r="F848">
        <v>164801113</v>
      </c>
      <c r="G848" s="37" t="s">
        <v>133</v>
      </c>
      <c r="H848" t="s">
        <v>25</v>
      </c>
      <c r="I848" t="s">
        <v>134</v>
      </c>
      <c r="J848" t="s">
        <v>106</v>
      </c>
      <c r="K848" t="s">
        <v>107</v>
      </c>
      <c r="L848" t="s">
        <v>97</v>
      </c>
      <c r="M848" t="s">
        <v>99</v>
      </c>
      <c r="N848" t="s">
        <v>100</v>
      </c>
      <c r="O848" t="s">
        <v>109</v>
      </c>
      <c r="P848" t="s">
        <v>97</v>
      </c>
      <c r="Q848" t="s">
        <v>120</v>
      </c>
      <c r="R848">
        <v>833</v>
      </c>
      <c r="S848" t="s">
        <v>227</v>
      </c>
      <c r="T848" t="s">
        <v>122</v>
      </c>
      <c r="U848" t="s">
        <v>365</v>
      </c>
      <c r="V848" t="s">
        <v>97</v>
      </c>
      <c r="W848" t="s">
        <v>207</v>
      </c>
      <c r="X848">
        <v>1</v>
      </c>
      <c r="Y848" t="s">
        <v>97</v>
      </c>
      <c r="Z848" s="38">
        <v>42062.707372685189</v>
      </c>
      <c r="AA848" t="s">
        <v>114</v>
      </c>
      <c r="AB848" t="s">
        <v>97</v>
      </c>
    </row>
    <row r="849" spans="1:28" x14ac:dyDescent="0.3">
      <c r="A849" s="40">
        <v>988</v>
      </c>
      <c r="B849" s="8">
        <v>57</v>
      </c>
      <c r="C849" s="8">
        <v>7</v>
      </c>
      <c r="D849" s="8">
        <v>0</v>
      </c>
      <c r="E849" t="s">
        <v>456</v>
      </c>
      <c r="F849">
        <v>159050140</v>
      </c>
      <c r="G849" s="37" t="s">
        <v>133</v>
      </c>
      <c r="H849" t="s">
        <v>25</v>
      </c>
      <c r="I849" t="s">
        <v>392</v>
      </c>
      <c r="J849" t="s">
        <v>106</v>
      </c>
      <c r="K849" t="s">
        <v>107</v>
      </c>
      <c r="L849" t="s">
        <v>97</v>
      </c>
      <c r="M849" t="s">
        <v>108</v>
      </c>
      <c r="N849" t="s">
        <v>100</v>
      </c>
      <c r="O849" t="s">
        <v>109</v>
      </c>
      <c r="P849" t="s">
        <v>97</v>
      </c>
      <c r="Q849" t="s">
        <v>120</v>
      </c>
      <c r="R849" t="s">
        <v>97</v>
      </c>
      <c r="S849">
        <v>8502</v>
      </c>
      <c r="T849" t="s">
        <v>122</v>
      </c>
      <c r="U849" t="s">
        <v>241</v>
      </c>
      <c r="V849" t="s">
        <v>97</v>
      </c>
      <c r="W849" t="s">
        <v>113</v>
      </c>
      <c r="X849">
        <v>1</v>
      </c>
      <c r="Y849" t="s">
        <v>97</v>
      </c>
      <c r="Z849" s="38">
        <v>42670.44017361111</v>
      </c>
      <c r="AA849" t="s">
        <v>114</v>
      </c>
      <c r="AB849" t="s">
        <v>97</v>
      </c>
    </row>
    <row r="850" spans="1:28" x14ac:dyDescent="0.3">
      <c r="A850" s="40">
        <v>990</v>
      </c>
      <c r="B850" s="8">
        <v>41</v>
      </c>
      <c r="C850" s="8">
        <v>7</v>
      </c>
      <c r="D850" s="8">
        <v>0</v>
      </c>
      <c r="E850" t="s">
        <v>456</v>
      </c>
      <c r="F850">
        <v>166896731</v>
      </c>
      <c r="G850" s="37" t="s">
        <v>133</v>
      </c>
      <c r="H850" t="s">
        <v>25</v>
      </c>
      <c r="I850" t="s">
        <v>134</v>
      </c>
      <c r="J850" t="s">
        <v>106</v>
      </c>
      <c r="K850" t="s">
        <v>107</v>
      </c>
      <c r="L850" t="s">
        <v>97</v>
      </c>
      <c r="M850" t="s">
        <v>108</v>
      </c>
      <c r="N850" t="s">
        <v>100</v>
      </c>
      <c r="O850" t="s">
        <v>109</v>
      </c>
      <c r="P850" t="s">
        <v>97</v>
      </c>
      <c r="Q850" t="s">
        <v>120</v>
      </c>
      <c r="R850">
        <v>833</v>
      </c>
      <c r="S850" t="s">
        <v>227</v>
      </c>
      <c r="T850" t="s">
        <v>122</v>
      </c>
      <c r="U850" t="s">
        <v>270</v>
      </c>
      <c r="V850" t="s">
        <v>97</v>
      </c>
      <c r="W850" t="s">
        <v>167</v>
      </c>
      <c r="X850">
        <v>1</v>
      </c>
      <c r="Y850" t="s">
        <v>97</v>
      </c>
      <c r="Z850" s="38">
        <v>42495.496782407405</v>
      </c>
      <c r="AA850" t="s">
        <v>114</v>
      </c>
      <c r="AB850" t="s">
        <v>97</v>
      </c>
    </row>
    <row r="851" spans="1:28" x14ac:dyDescent="0.3">
      <c r="A851" s="40">
        <v>991</v>
      </c>
      <c r="B851" s="8">
        <v>13</v>
      </c>
      <c r="C851" s="8">
        <v>7</v>
      </c>
      <c r="D851" s="8">
        <v>22</v>
      </c>
      <c r="E851" t="s">
        <v>203</v>
      </c>
      <c r="F851">
        <v>166902928</v>
      </c>
      <c r="G851" s="37" t="s">
        <v>133</v>
      </c>
      <c r="H851" t="s">
        <v>25</v>
      </c>
      <c r="I851" t="s">
        <v>392</v>
      </c>
      <c r="J851" t="s">
        <v>106</v>
      </c>
      <c r="K851" t="s">
        <v>107</v>
      </c>
      <c r="L851" t="s">
        <v>97</v>
      </c>
      <c r="M851" t="s">
        <v>99</v>
      </c>
      <c r="N851" t="s">
        <v>100</v>
      </c>
      <c r="O851" t="s">
        <v>109</v>
      </c>
      <c r="P851" t="s">
        <v>97</v>
      </c>
      <c r="Q851" t="s">
        <v>120</v>
      </c>
      <c r="R851">
        <v>833</v>
      </c>
      <c r="S851" t="s">
        <v>227</v>
      </c>
      <c r="T851" t="s">
        <v>122</v>
      </c>
      <c r="U851" t="s">
        <v>204</v>
      </c>
      <c r="V851" t="s">
        <v>97</v>
      </c>
      <c r="W851" t="s">
        <v>113</v>
      </c>
      <c r="X851">
        <v>1</v>
      </c>
      <c r="Y851" t="s">
        <v>97</v>
      </c>
      <c r="Z851" s="38">
        <v>42612.535636574074</v>
      </c>
      <c r="AA851" t="s">
        <v>114</v>
      </c>
      <c r="AB851" t="s">
        <v>97</v>
      </c>
    </row>
    <row r="852" spans="1:28" x14ac:dyDescent="0.3">
      <c r="A852" s="40">
        <v>992</v>
      </c>
      <c r="B852" s="8">
        <v>28</v>
      </c>
      <c r="C852" s="8">
        <v>7</v>
      </c>
      <c r="D852" s="8">
        <v>30</v>
      </c>
      <c r="E852" t="s">
        <v>225</v>
      </c>
      <c r="F852">
        <v>166909264</v>
      </c>
      <c r="G852" s="37" t="s">
        <v>133</v>
      </c>
      <c r="H852" t="s">
        <v>25</v>
      </c>
      <c r="I852" t="s">
        <v>19</v>
      </c>
      <c r="J852" t="s">
        <v>188</v>
      </c>
      <c r="K852" t="s">
        <v>107</v>
      </c>
      <c r="L852" t="s">
        <v>97</v>
      </c>
      <c r="M852" t="s">
        <v>108</v>
      </c>
      <c r="N852" t="s">
        <v>100</v>
      </c>
      <c r="O852" t="s">
        <v>109</v>
      </c>
      <c r="P852" t="s">
        <v>97</v>
      </c>
      <c r="Q852" t="s">
        <v>120</v>
      </c>
      <c r="R852">
        <v>833</v>
      </c>
      <c r="S852" t="s">
        <v>227</v>
      </c>
      <c r="T852" t="s">
        <v>122</v>
      </c>
      <c r="U852" t="s">
        <v>219</v>
      </c>
      <c r="V852" t="s">
        <v>97</v>
      </c>
      <c r="W852" t="s">
        <v>142</v>
      </c>
      <c r="X852">
        <v>1</v>
      </c>
      <c r="Y852" t="s">
        <v>97</v>
      </c>
      <c r="Z852" s="38">
        <v>42151.556793981479</v>
      </c>
      <c r="AA852" t="s">
        <v>114</v>
      </c>
      <c r="AB852" t="s">
        <v>97</v>
      </c>
    </row>
    <row r="853" spans="1:28" x14ac:dyDescent="0.3">
      <c r="A853" s="40">
        <v>993</v>
      </c>
      <c r="B853" s="8">
        <v>62</v>
      </c>
      <c r="C853" s="8">
        <v>21</v>
      </c>
      <c r="D853" s="8">
        <v>0</v>
      </c>
      <c r="E853" t="s">
        <v>148</v>
      </c>
      <c r="F853">
        <v>50004926331</v>
      </c>
      <c r="G853" s="37" t="s">
        <v>129</v>
      </c>
      <c r="H853" t="s">
        <v>19</v>
      </c>
      <c r="I853" t="s">
        <v>19</v>
      </c>
      <c r="J853" t="s">
        <v>265</v>
      </c>
      <c r="K853" t="s">
        <v>107</v>
      </c>
      <c r="L853" t="s">
        <v>97</v>
      </c>
      <c r="M853" t="s">
        <v>108</v>
      </c>
      <c r="N853" t="s">
        <v>118</v>
      </c>
      <c r="O853" t="s">
        <v>265</v>
      </c>
      <c r="P853" t="s">
        <v>97</v>
      </c>
      <c r="Q853" t="s">
        <v>120</v>
      </c>
      <c r="R853" t="s">
        <v>97</v>
      </c>
      <c r="S853" t="s">
        <v>97</v>
      </c>
      <c r="T853" t="s">
        <v>473</v>
      </c>
      <c r="U853" t="s">
        <v>432</v>
      </c>
      <c r="V853" t="s">
        <v>97</v>
      </c>
      <c r="W853" t="s">
        <v>299</v>
      </c>
      <c r="X853">
        <v>1</v>
      </c>
      <c r="Y853" t="s">
        <v>97</v>
      </c>
      <c r="Z853" s="38">
        <v>42145.557280092595</v>
      </c>
      <c r="AA853" t="s">
        <v>114</v>
      </c>
      <c r="AB853" t="s">
        <v>97</v>
      </c>
    </row>
    <row r="854" spans="1:28" x14ac:dyDescent="0.3">
      <c r="A854" s="40">
        <v>996</v>
      </c>
      <c r="B854" s="8">
        <v>63</v>
      </c>
      <c r="C854" s="8">
        <v>21</v>
      </c>
      <c r="D854" s="8">
        <v>0</v>
      </c>
      <c r="E854" t="s">
        <v>148</v>
      </c>
      <c r="F854">
        <v>50004921387</v>
      </c>
      <c r="G854" s="37" t="s">
        <v>129</v>
      </c>
      <c r="H854" t="s">
        <v>19</v>
      </c>
      <c r="I854" t="s">
        <v>19</v>
      </c>
      <c r="J854" t="s">
        <v>265</v>
      </c>
      <c r="K854" t="s">
        <v>107</v>
      </c>
      <c r="L854" t="s">
        <v>97</v>
      </c>
      <c r="M854" t="s">
        <v>108</v>
      </c>
      <c r="N854" t="s">
        <v>118</v>
      </c>
      <c r="O854" t="s">
        <v>109</v>
      </c>
      <c r="P854" t="s">
        <v>97</v>
      </c>
      <c r="Q854" t="s">
        <v>120</v>
      </c>
      <c r="R854" t="s">
        <v>97</v>
      </c>
      <c r="S854" t="s">
        <v>156</v>
      </c>
      <c r="T854" t="s">
        <v>473</v>
      </c>
      <c r="U854" t="s">
        <v>432</v>
      </c>
      <c r="V854" t="s">
        <v>97</v>
      </c>
      <c r="W854" t="s">
        <v>195</v>
      </c>
      <c r="X854">
        <v>1</v>
      </c>
      <c r="Y854" t="s">
        <v>97</v>
      </c>
      <c r="Z854" s="38">
        <v>42146.736064814817</v>
      </c>
      <c r="AA854" t="s">
        <v>114</v>
      </c>
      <c r="AB854" t="s">
        <v>97</v>
      </c>
    </row>
    <row r="855" spans="1:28" x14ac:dyDescent="0.3">
      <c r="A855" s="40">
        <v>998</v>
      </c>
      <c r="B855" s="8">
        <v>41</v>
      </c>
      <c r="C855" s="8">
        <v>7</v>
      </c>
      <c r="D855" s="8">
        <v>0</v>
      </c>
      <c r="E855" t="s">
        <v>420</v>
      </c>
      <c r="F855">
        <v>167967985</v>
      </c>
      <c r="G855" s="37" t="s">
        <v>127</v>
      </c>
      <c r="H855" t="s">
        <v>18</v>
      </c>
      <c r="I855" t="s">
        <v>18</v>
      </c>
      <c r="J855" t="s">
        <v>106</v>
      </c>
      <c r="K855" t="s">
        <v>107</v>
      </c>
      <c r="L855" t="s">
        <v>97</v>
      </c>
      <c r="M855" t="s">
        <v>108</v>
      </c>
      <c r="N855" t="s">
        <v>100</v>
      </c>
      <c r="O855" t="s">
        <v>109</v>
      </c>
      <c r="P855" t="s">
        <v>97</v>
      </c>
      <c r="Q855" t="s">
        <v>120</v>
      </c>
      <c r="R855">
        <v>833</v>
      </c>
      <c r="S855" t="s">
        <v>227</v>
      </c>
      <c r="T855" t="s">
        <v>122</v>
      </c>
      <c r="U855" t="s">
        <v>270</v>
      </c>
      <c r="V855" t="s">
        <v>97</v>
      </c>
      <c r="W855" t="s">
        <v>167</v>
      </c>
      <c r="X855">
        <v>1</v>
      </c>
      <c r="Y855" t="s">
        <v>97</v>
      </c>
      <c r="Z855" s="38">
        <v>42852.653020833335</v>
      </c>
      <c r="AA855" t="s">
        <v>128</v>
      </c>
      <c r="AB855" t="s">
        <v>97</v>
      </c>
    </row>
    <row r="856" spans="1:28" x14ac:dyDescent="0.3">
      <c r="A856" s="40">
        <v>999</v>
      </c>
      <c r="B856" s="8">
        <v>36</v>
      </c>
      <c r="C856" s="8">
        <v>7</v>
      </c>
      <c r="D856" s="8">
        <v>15</v>
      </c>
      <c r="E856" t="s">
        <v>346</v>
      </c>
      <c r="F856">
        <v>168010439</v>
      </c>
      <c r="G856" s="37" t="s">
        <v>133</v>
      </c>
      <c r="H856" t="s">
        <v>25</v>
      </c>
      <c r="I856" t="s">
        <v>134</v>
      </c>
      <c r="J856" t="s">
        <v>106</v>
      </c>
      <c r="K856" t="s">
        <v>107</v>
      </c>
      <c r="L856" t="s">
        <v>97</v>
      </c>
      <c r="M856" t="s">
        <v>108</v>
      </c>
      <c r="N856" t="s">
        <v>100</v>
      </c>
      <c r="O856" t="s">
        <v>109</v>
      </c>
      <c r="P856" t="s">
        <v>97</v>
      </c>
      <c r="Q856" t="s">
        <v>120</v>
      </c>
      <c r="R856">
        <v>833</v>
      </c>
      <c r="S856" t="s">
        <v>227</v>
      </c>
      <c r="T856" t="s">
        <v>122</v>
      </c>
      <c r="U856" t="s">
        <v>327</v>
      </c>
      <c r="V856" t="s">
        <v>97</v>
      </c>
      <c r="W856" t="s">
        <v>167</v>
      </c>
      <c r="X856">
        <v>1</v>
      </c>
      <c r="Y856" t="s">
        <v>97</v>
      </c>
      <c r="Z856" s="38">
        <v>43263.372175925928</v>
      </c>
      <c r="AA856" t="s">
        <v>128</v>
      </c>
      <c r="AB856" t="s">
        <v>97</v>
      </c>
    </row>
    <row r="857" spans="1:28" x14ac:dyDescent="0.3">
      <c r="A857" s="40">
        <v>1000</v>
      </c>
      <c r="B857" s="8">
        <v>36</v>
      </c>
      <c r="C857" s="8">
        <v>1</v>
      </c>
      <c r="D857" s="8">
        <v>7</v>
      </c>
      <c r="E857" t="s">
        <v>328</v>
      </c>
      <c r="F857">
        <v>8336642508</v>
      </c>
      <c r="G857" s="37" t="s">
        <v>104</v>
      </c>
      <c r="H857" t="s">
        <v>24</v>
      </c>
      <c r="I857" t="s">
        <v>105</v>
      </c>
      <c r="J857" t="s">
        <v>324</v>
      </c>
      <c r="K857" t="s">
        <v>107</v>
      </c>
      <c r="L857" t="s">
        <v>97</v>
      </c>
      <c r="M857" t="s">
        <v>108</v>
      </c>
      <c r="N857" t="s">
        <v>100</v>
      </c>
      <c r="O857" t="s">
        <v>109</v>
      </c>
      <c r="P857" t="s">
        <v>97</v>
      </c>
      <c r="Q857" t="s">
        <v>120</v>
      </c>
      <c r="R857">
        <v>833</v>
      </c>
      <c r="S857" t="s">
        <v>169</v>
      </c>
      <c r="T857" t="s">
        <v>111</v>
      </c>
      <c r="U857" t="s">
        <v>327</v>
      </c>
      <c r="V857" t="s">
        <v>97</v>
      </c>
      <c r="W857" t="s">
        <v>113</v>
      </c>
      <c r="X857">
        <v>1</v>
      </c>
      <c r="Y857" t="s">
        <v>169</v>
      </c>
      <c r="Z857" s="38">
        <v>40983.505173611113</v>
      </c>
      <c r="AA857" t="s">
        <v>114</v>
      </c>
      <c r="AB857" t="s">
        <v>97</v>
      </c>
    </row>
    <row r="858" spans="1:28" x14ac:dyDescent="0.3">
      <c r="A858" s="40">
        <v>1001</v>
      </c>
      <c r="B858" s="8">
        <v>40</v>
      </c>
      <c r="C858" s="8">
        <v>21</v>
      </c>
      <c r="D858" s="8">
        <v>0</v>
      </c>
      <c r="E858" t="s">
        <v>148</v>
      </c>
      <c r="F858">
        <v>50005890143</v>
      </c>
      <c r="G858" s="37" t="s">
        <v>129</v>
      </c>
      <c r="H858" t="s">
        <v>19</v>
      </c>
      <c r="I858" t="s">
        <v>19</v>
      </c>
      <c r="J858" t="s">
        <v>251</v>
      </c>
      <c r="K858" t="s">
        <v>107</v>
      </c>
      <c r="L858" t="s">
        <v>97</v>
      </c>
      <c r="M858" t="s">
        <v>108</v>
      </c>
      <c r="N858" t="s">
        <v>100</v>
      </c>
      <c r="O858" t="s">
        <v>265</v>
      </c>
      <c r="P858" t="s">
        <v>97</v>
      </c>
      <c r="Q858" t="s">
        <v>120</v>
      </c>
      <c r="R858" t="s">
        <v>169</v>
      </c>
      <c r="S858" t="s">
        <v>156</v>
      </c>
      <c r="T858" t="s">
        <v>473</v>
      </c>
      <c r="U858" t="s">
        <v>256</v>
      </c>
      <c r="V858" t="s">
        <v>97</v>
      </c>
      <c r="W858" t="s">
        <v>97</v>
      </c>
      <c r="X858">
        <v>1</v>
      </c>
      <c r="Y858" t="s">
        <v>480</v>
      </c>
      <c r="Z858" s="38">
        <v>42146.742754629631</v>
      </c>
      <c r="AA858" t="s">
        <v>114</v>
      </c>
      <c r="AB858" t="s">
        <v>97</v>
      </c>
    </row>
    <row r="859" spans="1:28" x14ac:dyDescent="0.3">
      <c r="A859" s="40">
        <v>1002</v>
      </c>
      <c r="B859" s="8">
        <v>41</v>
      </c>
      <c r="C859" s="8">
        <v>21</v>
      </c>
      <c r="D859" s="8">
        <v>0</v>
      </c>
      <c r="E859" t="s">
        <v>130</v>
      </c>
      <c r="F859">
        <v>50006366999</v>
      </c>
      <c r="G859" s="37" t="s">
        <v>133</v>
      </c>
      <c r="H859" t="s">
        <v>25</v>
      </c>
      <c r="I859" t="s">
        <v>481</v>
      </c>
      <c r="J859" t="s">
        <v>269</v>
      </c>
      <c r="K859" t="s">
        <v>107</v>
      </c>
      <c r="L859" t="s">
        <v>97</v>
      </c>
      <c r="M859" t="s">
        <v>99</v>
      </c>
      <c r="N859" t="s">
        <v>100</v>
      </c>
      <c r="O859" t="s">
        <v>163</v>
      </c>
      <c r="P859" t="s">
        <v>97</v>
      </c>
      <c r="Q859" t="s">
        <v>120</v>
      </c>
      <c r="R859" t="s">
        <v>343</v>
      </c>
      <c r="S859" t="s">
        <v>343</v>
      </c>
      <c r="T859" t="s">
        <v>473</v>
      </c>
      <c r="U859" t="s">
        <v>270</v>
      </c>
      <c r="V859" t="s">
        <v>97</v>
      </c>
      <c r="W859" t="s">
        <v>97</v>
      </c>
      <c r="X859">
        <v>1</v>
      </c>
      <c r="Y859" t="s">
        <v>482</v>
      </c>
      <c r="Z859" s="38">
        <v>40939.589814814812</v>
      </c>
      <c r="AA859" t="s">
        <v>114</v>
      </c>
      <c r="AB859" t="s">
        <v>97</v>
      </c>
    </row>
    <row r="860" spans="1:28" x14ac:dyDescent="0.3">
      <c r="A860" s="40">
        <v>1003</v>
      </c>
      <c r="B860" s="8">
        <v>62</v>
      </c>
      <c r="C860" s="8">
        <v>21</v>
      </c>
      <c r="D860" s="8">
        <v>0</v>
      </c>
      <c r="E860" t="s">
        <v>148</v>
      </c>
      <c r="F860">
        <v>50006276179</v>
      </c>
      <c r="G860" s="37" t="s">
        <v>129</v>
      </c>
      <c r="H860" t="s">
        <v>19</v>
      </c>
      <c r="I860" t="s">
        <v>19</v>
      </c>
      <c r="J860" t="s">
        <v>265</v>
      </c>
      <c r="K860" t="s">
        <v>107</v>
      </c>
      <c r="L860" t="s">
        <v>97</v>
      </c>
      <c r="M860" t="s">
        <v>108</v>
      </c>
      <c r="N860" t="s">
        <v>100</v>
      </c>
      <c r="O860" t="s">
        <v>265</v>
      </c>
      <c r="P860" t="s">
        <v>97</v>
      </c>
      <c r="Q860" t="s">
        <v>120</v>
      </c>
      <c r="R860" t="s">
        <v>343</v>
      </c>
      <c r="S860" t="s">
        <v>343</v>
      </c>
      <c r="T860" t="s">
        <v>473</v>
      </c>
      <c r="U860" t="s">
        <v>432</v>
      </c>
      <c r="V860" t="s">
        <v>97</v>
      </c>
      <c r="W860" t="s">
        <v>145</v>
      </c>
      <c r="X860">
        <v>1</v>
      </c>
      <c r="Y860" t="s">
        <v>97</v>
      </c>
      <c r="Z860" s="38">
        <v>42145.55740740741</v>
      </c>
      <c r="AA860" t="s">
        <v>114</v>
      </c>
      <c r="AB860" t="s">
        <v>97</v>
      </c>
    </row>
    <row r="861" spans="1:28" x14ac:dyDescent="0.3">
      <c r="A861" s="40">
        <v>1004</v>
      </c>
      <c r="B861" s="8">
        <v>19</v>
      </c>
      <c r="C861" s="8">
        <v>7</v>
      </c>
      <c r="D861" s="8">
        <v>58</v>
      </c>
      <c r="E861" t="s">
        <v>243</v>
      </c>
      <c r="F861">
        <v>168980764</v>
      </c>
      <c r="G861" s="37" t="s">
        <v>133</v>
      </c>
      <c r="H861" t="s">
        <v>25</v>
      </c>
      <c r="I861" t="s">
        <v>483</v>
      </c>
      <c r="J861" t="s">
        <v>174</v>
      </c>
      <c r="K861" t="s">
        <v>107</v>
      </c>
      <c r="L861" t="s">
        <v>97</v>
      </c>
      <c r="M861" t="s">
        <v>108</v>
      </c>
      <c r="N861" t="s">
        <v>100</v>
      </c>
      <c r="O861" t="s">
        <v>109</v>
      </c>
      <c r="P861" t="s">
        <v>97</v>
      </c>
      <c r="Q861" t="s">
        <v>120</v>
      </c>
      <c r="R861">
        <v>833</v>
      </c>
      <c r="S861" t="s">
        <v>227</v>
      </c>
      <c r="T861" t="s">
        <v>122</v>
      </c>
      <c r="U861" t="s">
        <v>244</v>
      </c>
      <c r="V861" t="s">
        <v>97</v>
      </c>
      <c r="W861" t="s">
        <v>145</v>
      </c>
      <c r="X861">
        <v>1</v>
      </c>
      <c r="Y861" t="s">
        <v>484</v>
      </c>
      <c r="Z861" s="38">
        <v>41962.432083333333</v>
      </c>
      <c r="AA861" t="s">
        <v>114</v>
      </c>
      <c r="AB861" t="s">
        <v>97</v>
      </c>
    </row>
    <row r="862" spans="1:28" x14ac:dyDescent="0.3">
      <c r="A862" s="40">
        <v>1005</v>
      </c>
      <c r="B862" s="8">
        <v>24</v>
      </c>
      <c r="C862" s="8">
        <v>22</v>
      </c>
      <c r="D862" s="8">
        <v>38</v>
      </c>
      <c r="E862" t="s">
        <v>214</v>
      </c>
      <c r="F862">
        <v>141604</v>
      </c>
      <c r="G862" s="37" t="s">
        <v>104</v>
      </c>
      <c r="H862" t="s">
        <v>24</v>
      </c>
      <c r="I862" t="s">
        <v>105</v>
      </c>
      <c r="J862" t="s">
        <v>106</v>
      </c>
      <c r="K862" t="s">
        <v>107</v>
      </c>
      <c r="L862" t="s">
        <v>97</v>
      </c>
      <c r="M862" t="s">
        <v>99</v>
      </c>
      <c r="N862" t="s">
        <v>100</v>
      </c>
      <c r="O862" t="s">
        <v>109</v>
      </c>
      <c r="P862" t="s">
        <v>97</v>
      </c>
      <c r="Q862" t="s">
        <v>215</v>
      </c>
      <c r="R862" t="s">
        <v>169</v>
      </c>
      <c r="S862" t="s">
        <v>216</v>
      </c>
      <c r="T862" t="s">
        <v>97</v>
      </c>
      <c r="U862" t="s">
        <v>213</v>
      </c>
      <c r="V862" t="s">
        <v>97</v>
      </c>
      <c r="W862" t="s">
        <v>145</v>
      </c>
      <c r="X862">
        <v>1</v>
      </c>
      <c r="Y862" t="s">
        <v>97</v>
      </c>
      <c r="Z862" s="38">
        <v>42327.558599537035</v>
      </c>
      <c r="AA862" t="s">
        <v>114</v>
      </c>
      <c r="AB862" t="s">
        <v>97</v>
      </c>
    </row>
    <row r="863" spans="1:28" x14ac:dyDescent="0.3">
      <c r="A863" s="40">
        <v>1006</v>
      </c>
      <c r="B863" s="8">
        <v>24</v>
      </c>
      <c r="C863" s="8">
        <v>22</v>
      </c>
      <c r="D863" s="8">
        <v>38</v>
      </c>
      <c r="E863" t="s">
        <v>214</v>
      </c>
      <c r="F863">
        <v>141605</v>
      </c>
      <c r="G863" s="37" t="s">
        <v>104</v>
      </c>
      <c r="H863" t="s">
        <v>24</v>
      </c>
      <c r="I863" t="s">
        <v>105</v>
      </c>
      <c r="J863" t="s">
        <v>106</v>
      </c>
      <c r="K863" t="s">
        <v>107</v>
      </c>
      <c r="L863" t="s">
        <v>97</v>
      </c>
      <c r="M863" t="s">
        <v>99</v>
      </c>
      <c r="N863" t="s">
        <v>118</v>
      </c>
      <c r="O863" t="s">
        <v>109</v>
      </c>
      <c r="P863" t="s">
        <v>97</v>
      </c>
      <c r="Q863" t="s">
        <v>215</v>
      </c>
      <c r="R863" t="s">
        <v>169</v>
      </c>
      <c r="S863" t="s">
        <v>216</v>
      </c>
      <c r="T863" t="s">
        <v>97</v>
      </c>
      <c r="U863" t="s">
        <v>213</v>
      </c>
      <c r="V863" t="s">
        <v>97</v>
      </c>
      <c r="W863" t="s">
        <v>145</v>
      </c>
      <c r="X863">
        <v>1</v>
      </c>
      <c r="Y863" t="s">
        <v>97</v>
      </c>
      <c r="Z863" s="38">
        <v>42327.558437500003</v>
      </c>
      <c r="AA863" t="s">
        <v>114</v>
      </c>
      <c r="AB863" t="s">
        <v>97</v>
      </c>
    </row>
    <row r="864" spans="1:28" x14ac:dyDescent="0.3">
      <c r="A864" s="40">
        <v>1007</v>
      </c>
      <c r="B864" s="8">
        <v>28</v>
      </c>
      <c r="C864" s="8">
        <v>5</v>
      </c>
      <c r="D864" s="8">
        <v>33</v>
      </c>
      <c r="E864" t="s">
        <v>197</v>
      </c>
      <c r="F864">
        <v>632165078</v>
      </c>
      <c r="G864" s="37" t="s">
        <v>104</v>
      </c>
      <c r="H864" t="s">
        <v>24</v>
      </c>
      <c r="I864" t="s">
        <v>105</v>
      </c>
      <c r="J864" t="s">
        <v>106</v>
      </c>
      <c r="K864" t="s">
        <v>97</v>
      </c>
      <c r="L864" t="s">
        <v>97</v>
      </c>
      <c r="M864" t="s">
        <v>99</v>
      </c>
      <c r="N864" t="s">
        <v>100</v>
      </c>
      <c r="O864" t="s">
        <v>163</v>
      </c>
      <c r="P864">
        <v>7205</v>
      </c>
      <c r="Q864" t="s">
        <v>120</v>
      </c>
      <c r="R864" t="s">
        <v>97</v>
      </c>
      <c r="S864" t="s">
        <v>485</v>
      </c>
      <c r="T864" t="s">
        <v>187</v>
      </c>
      <c r="U864" t="s">
        <v>97</v>
      </c>
      <c r="V864" t="s">
        <v>97</v>
      </c>
      <c r="W864" t="s">
        <v>97</v>
      </c>
      <c r="X864">
        <v>1</v>
      </c>
      <c r="Y864" t="s">
        <v>97</v>
      </c>
      <c r="Z864" s="38">
        <v>40491.333333333336</v>
      </c>
      <c r="AA864" t="s">
        <v>102</v>
      </c>
      <c r="AB864" t="s">
        <v>97</v>
      </c>
    </row>
    <row r="865" spans="1:28" x14ac:dyDescent="0.3">
      <c r="A865" s="40">
        <v>1008</v>
      </c>
      <c r="B865" s="8">
        <v>28</v>
      </c>
      <c r="C865" s="8">
        <v>5</v>
      </c>
      <c r="D865" s="8">
        <v>35</v>
      </c>
      <c r="E865" t="s">
        <v>463</v>
      </c>
      <c r="F865">
        <v>632162563</v>
      </c>
      <c r="G865" s="37" t="s">
        <v>104</v>
      </c>
      <c r="H865" t="s">
        <v>24</v>
      </c>
      <c r="I865" t="s">
        <v>105</v>
      </c>
      <c r="J865" t="s">
        <v>106</v>
      </c>
      <c r="K865" t="s">
        <v>97</v>
      </c>
      <c r="L865" t="s">
        <v>97</v>
      </c>
      <c r="M865" t="s">
        <v>99</v>
      </c>
      <c r="N865" t="s">
        <v>100</v>
      </c>
      <c r="O865" t="s">
        <v>163</v>
      </c>
      <c r="P865">
        <v>7205</v>
      </c>
      <c r="Q865" t="s">
        <v>120</v>
      </c>
      <c r="R865" t="s">
        <v>97</v>
      </c>
      <c r="S865" t="s">
        <v>485</v>
      </c>
      <c r="T865" t="s">
        <v>187</v>
      </c>
      <c r="U865" t="s">
        <v>97</v>
      </c>
      <c r="V865" t="s">
        <v>97</v>
      </c>
      <c r="W865" t="s">
        <v>97</v>
      </c>
      <c r="X865">
        <v>1</v>
      </c>
      <c r="Y865" t="s">
        <v>97</v>
      </c>
      <c r="Z865" s="38">
        <v>40491.333333333336</v>
      </c>
      <c r="AA865" t="s">
        <v>102</v>
      </c>
      <c r="AB865" t="s">
        <v>97</v>
      </c>
    </row>
    <row r="866" spans="1:28" x14ac:dyDescent="0.3">
      <c r="A866" s="40">
        <v>1009</v>
      </c>
      <c r="B866" s="8">
        <v>40</v>
      </c>
      <c r="C866" s="8">
        <v>8</v>
      </c>
      <c r="D866" s="8">
        <v>22</v>
      </c>
      <c r="E866" t="s">
        <v>203</v>
      </c>
      <c r="F866">
        <v>7003207123</v>
      </c>
      <c r="G866" s="37" t="s">
        <v>129</v>
      </c>
      <c r="H866" t="s">
        <v>19</v>
      </c>
      <c r="I866" t="s">
        <v>19</v>
      </c>
      <c r="J866" t="s">
        <v>97</v>
      </c>
      <c r="K866" t="s">
        <v>97</v>
      </c>
      <c r="L866" t="s">
        <v>97</v>
      </c>
      <c r="M866" t="s">
        <v>99</v>
      </c>
      <c r="N866" t="s">
        <v>118</v>
      </c>
      <c r="O866" t="s">
        <v>265</v>
      </c>
      <c r="P866" t="s">
        <v>97</v>
      </c>
      <c r="Q866" t="s">
        <v>120</v>
      </c>
      <c r="R866" t="s">
        <v>486</v>
      </c>
      <c r="S866">
        <v>209</v>
      </c>
      <c r="T866" t="s">
        <v>170</v>
      </c>
      <c r="U866" t="s">
        <v>97</v>
      </c>
      <c r="V866" t="s">
        <v>97</v>
      </c>
      <c r="W866" t="s">
        <v>97</v>
      </c>
      <c r="X866">
        <v>1</v>
      </c>
      <c r="Y866" t="s">
        <v>487</v>
      </c>
      <c r="Z866" s="38">
        <v>40491.333333333336</v>
      </c>
      <c r="AA866" t="s">
        <v>102</v>
      </c>
      <c r="AB866" t="s">
        <v>97</v>
      </c>
    </row>
    <row r="867" spans="1:28" x14ac:dyDescent="0.3">
      <c r="A867" s="40">
        <v>1010</v>
      </c>
      <c r="B867" s="8">
        <v>8</v>
      </c>
      <c r="C867" s="8">
        <v>21</v>
      </c>
      <c r="D867" s="8">
        <v>0</v>
      </c>
      <c r="E867" t="s">
        <v>148</v>
      </c>
      <c r="F867">
        <v>50007176342</v>
      </c>
      <c r="G867" s="37" t="s">
        <v>129</v>
      </c>
      <c r="H867" t="s">
        <v>19</v>
      </c>
      <c r="I867" t="s">
        <v>19</v>
      </c>
      <c r="J867" t="s">
        <v>251</v>
      </c>
      <c r="K867" t="s">
        <v>107</v>
      </c>
      <c r="L867" t="s">
        <v>97</v>
      </c>
      <c r="M867" t="s">
        <v>108</v>
      </c>
      <c r="N867" t="s">
        <v>118</v>
      </c>
      <c r="O867" t="s">
        <v>109</v>
      </c>
      <c r="P867" t="s">
        <v>97</v>
      </c>
      <c r="Q867" t="s">
        <v>120</v>
      </c>
      <c r="R867" t="s">
        <v>169</v>
      </c>
      <c r="S867" t="s">
        <v>156</v>
      </c>
      <c r="T867" t="s">
        <v>473</v>
      </c>
      <c r="U867" t="s">
        <v>241</v>
      </c>
      <c r="V867" t="s">
        <v>97</v>
      </c>
      <c r="W867" t="s">
        <v>113</v>
      </c>
      <c r="X867">
        <v>1</v>
      </c>
      <c r="Y867" t="s">
        <v>97</v>
      </c>
      <c r="Z867" s="38">
        <v>42146.699004629627</v>
      </c>
      <c r="AA867" t="s">
        <v>114</v>
      </c>
      <c r="AB867" t="s">
        <v>97</v>
      </c>
    </row>
    <row r="868" spans="1:28" x14ac:dyDescent="0.3">
      <c r="A868" s="40">
        <v>1011</v>
      </c>
      <c r="B868" s="8">
        <v>49</v>
      </c>
      <c r="C868" s="8">
        <v>7</v>
      </c>
      <c r="D868" s="8">
        <v>42</v>
      </c>
      <c r="E868" t="s">
        <v>438</v>
      </c>
      <c r="F868">
        <v>170142298</v>
      </c>
      <c r="G868" s="37" t="s">
        <v>104</v>
      </c>
      <c r="H868" t="s">
        <v>24</v>
      </c>
      <c r="I868" t="s">
        <v>168</v>
      </c>
      <c r="J868" t="s">
        <v>106</v>
      </c>
      <c r="K868" t="s">
        <v>107</v>
      </c>
      <c r="L868" t="s">
        <v>97</v>
      </c>
      <c r="M868" t="s">
        <v>99</v>
      </c>
      <c r="N868" t="s">
        <v>100</v>
      </c>
      <c r="O868" t="s">
        <v>109</v>
      </c>
      <c r="P868" t="s">
        <v>97</v>
      </c>
      <c r="Q868" t="s">
        <v>120</v>
      </c>
      <c r="R868">
        <v>833</v>
      </c>
      <c r="S868" t="s">
        <v>227</v>
      </c>
      <c r="T868" t="s">
        <v>122</v>
      </c>
      <c r="U868" t="s">
        <v>365</v>
      </c>
      <c r="V868" t="s">
        <v>97</v>
      </c>
      <c r="W868" t="s">
        <v>113</v>
      </c>
      <c r="X868">
        <v>1</v>
      </c>
      <c r="Y868" t="s">
        <v>97</v>
      </c>
      <c r="Z868" s="38">
        <v>41530.645740740743</v>
      </c>
      <c r="AA868" t="s">
        <v>114</v>
      </c>
      <c r="AB868" t="s">
        <v>97</v>
      </c>
    </row>
    <row r="869" spans="1:28" x14ac:dyDescent="0.3">
      <c r="A869" s="40">
        <v>1012</v>
      </c>
      <c r="B869" s="8">
        <v>30</v>
      </c>
      <c r="C869" s="8">
        <v>7</v>
      </c>
      <c r="D869" s="8">
        <v>0</v>
      </c>
      <c r="E869" t="s">
        <v>148</v>
      </c>
      <c r="F869">
        <v>170808636</v>
      </c>
      <c r="G869" s="37" t="s">
        <v>133</v>
      </c>
      <c r="H869" t="s">
        <v>25</v>
      </c>
      <c r="I869" t="s">
        <v>488</v>
      </c>
      <c r="J869" t="s">
        <v>489</v>
      </c>
      <c r="K869" t="s">
        <v>107</v>
      </c>
      <c r="L869" t="s">
        <v>97</v>
      </c>
      <c r="M869" t="s">
        <v>108</v>
      </c>
      <c r="N869" t="s">
        <v>100</v>
      </c>
      <c r="O869" t="s">
        <v>109</v>
      </c>
      <c r="P869" t="s">
        <v>97</v>
      </c>
      <c r="Q869" t="s">
        <v>120</v>
      </c>
      <c r="R869">
        <v>833</v>
      </c>
      <c r="S869" t="s">
        <v>227</v>
      </c>
      <c r="T869" t="s">
        <v>122</v>
      </c>
      <c r="U869" t="s">
        <v>238</v>
      </c>
      <c r="V869" t="s">
        <v>97</v>
      </c>
      <c r="W869" t="s">
        <v>167</v>
      </c>
      <c r="X869">
        <v>1</v>
      </c>
      <c r="Y869" t="s">
        <v>488</v>
      </c>
      <c r="Z869" s="38">
        <v>41961.657476851855</v>
      </c>
      <c r="AA869" t="s">
        <v>114</v>
      </c>
      <c r="AB869" t="s">
        <v>97</v>
      </c>
    </row>
    <row r="870" spans="1:28" x14ac:dyDescent="0.3">
      <c r="A870" s="40">
        <v>1013</v>
      </c>
      <c r="B870" s="8">
        <v>49</v>
      </c>
      <c r="C870" s="8">
        <v>7</v>
      </c>
      <c r="D870" s="8">
        <v>42</v>
      </c>
      <c r="E870" t="s">
        <v>438</v>
      </c>
      <c r="F870">
        <v>156457029</v>
      </c>
      <c r="G870" s="37" t="s">
        <v>104</v>
      </c>
      <c r="H870" t="s">
        <v>24</v>
      </c>
      <c r="I870" t="s">
        <v>105</v>
      </c>
      <c r="J870" t="s">
        <v>106</v>
      </c>
      <c r="K870" t="s">
        <v>107</v>
      </c>
      <c r="L870" t="s">
        <v>97</v>
      </c>
      <c r="M870" t="s">
        <v>99</v>
      </c>
      <c r="N870" t="s">
        <v>100</v>
      </c>
      <c r="O870" t="s">
        <v>109</v>
      </c>
      <c r="P870" t="s">
        <v>97</v>
      </c>
      <c r="Q870" t="s">
        <v>120</v>
      </c>
      <c r="R870">
        <v>833</v>
      </c>
      <c r="S870" t="s">
        <v>227</v>
      </c>
      <c r="T870" t="s">
        <v>122</v>
      </c>
      <c r="U870" t="s">
        <v>365</v>
      </c>
      <c r="V870" t="s">
        <v>97</v>
      </c>
      <c r="W870" t="s">
        <v>113</v>
      </c>
      <c r="X870">
        <v>1</v>
      </c>
      <c r="Y870" t="s">
        <v>97</v>
      </c>
      <c r="Z870" s="38">
        <v>41530.645949074074</v>
      </c>
      <c r="AA870" t="s">
        <v>114</v>
      </c>
      <c r="AB870" t="s">
        <v>97</v>
      </c>
    </row>
    <row r="871" spans="1:28" x14ac:dyDescent="0.3">
      <c r="A871" s="40">
        <v>1014</v>
      </c>
      <c r="B871" s="8">
        <v>64</v>
      </c>
      <c r="C871" s="8">
        <v>13</v>
      </c>
      <c r="D871" s="8">
        <v>0</v>
      </c>
      <c r="E871" t="s">
        <v>148</v>
      </c>
      <c r="F871">
        <v>12051445</v>
      </c>
      <c r="G871" s="37" t="s">
        <v>124</v>
      </c>
      <c r="H871" t="s">
        <v>26</v>
      </c>
      <c r="I871" t="s">
        <v>26</v>
      </c>
      <c r="J871" t="s">
        <v>394</v>
      </c>
      <c r="K871" t="s">
        <v>107</v>
      </c>
      <c r="L871" t="s">
        <v>97</v>
      </c>
      <c r="M871" t="s">
        <v>108</v>
      </c>
      <c r="N871" t="s">
        <v>118</v>
      </c>
      <c r="O871" t="s">
        <v>109</v>
      </c>
      <c r="P871" t="s">
        <v>97</v>
      </c>
      <c r="Q871" t="s">
        <v>146</v>
      </c>
      <c r="R871" t="s">
        <v>97</v>
      </c>
      <c r="S871" t="s">
        <v>97</v>
      </c>
      <c r="T871" t="s">
        <v>240</v>
      </c>
      <c r="U871" t="s">
        <v>256</v>
      </c>
      <c r="V871" t="s">
        <v>97</v>
      </c>
      <c r="W871" t="s">
        <v>97</v>
      </c>
      <c r="X871">
        <v>1</v>
      </c>
      <c r="Y871" t="s">
        <v>490</v>
      </c>
      <c r="Z871" s="38">
        <v>42146.739189814813</v>
      </c>
      <c r="AA871" t="s">
        <v>114</v>
      </c>
      <c r="AB871" t="s">
        <v>97</v>
      </c>
    </row>
    <row r="872" spans="1:28" x14ac:dyDescent="0.3">
      <c r="A872" s="40">
        <v>1015</v>
      </c>
      <c r="B872" s="8">
        <v>64</v>
      </c>
      <c r="C872" s="8">
        <v>13</v>
      </c>
      <c r="D872" s="8">
        <v>0</v>
      </c>
      <c r="E872" t="s">
        <v>148</v>
      </c>
      <c r="F872">
        <v>6061389</v>
      </c>
      <c r="G872" s="37" t="s">
        <v>124</v>
      </c>
      <c r="H872" t="s">
        <v>26</v>
      </c>
      <c r="I872" t="s">
        <v>26</v>
      </c>
      <c r="J872" t="s">
        <v>394</v>
      </c>
      <c r="K872" t="s">
        <v>107</v>
      </c>
      <c r="L872" t="s">
        <v>97</v>
      </c>
      <c r="M872" t="s">
        <v>108</v>
      </c>
      <c r="N872" t="s">
        <v>118</v>
      </c>
      <c r="O872" t="s">
        <v>109</v>
      </c>
      <c r="P872" t="s">
        <v>97</v>
      </c>
      <c r="Q872" t="s">
        <v>146</v>
      </c>
      <c r="R872" t="s">
        <v>97</v>
      </c>
      <c r="S872" t="s">
        <v>97</v>
      </c>
      <c r="T872" t="s">
        <v>240</v>
      </c>
      <c r="U872" t="s">
        <v>256</v>
      </c>
      <c r="V872" t="s">
        <v>97</v>
      </c>
      <c r="W872" t="s">
        <v>97</v>
      </c>
      <c r="X872">
        <v>1</v>
      </c>
      <c r="Y872" t="s">
        <v>491</v>
      </c>
      <c r="Z872" s="38">
        <v>42146.739074074074</v>
      </c>
      <c r="AA872" t="s">
        <v>114</v>
      </c>
      <c r="AB872" t="s">
        <v>97</v>
      </c>
    </row>
    <row r="873" spans="1:28" x14ac:dyDescent="0.3">
      <c r="A873" s="40">
        <v>1016</v>
      </c>
      <c r="B873" s="8">
        <v>25</v>
      </c>
      <c r="C873" s="8">
        <v>1</v>
      </c>
      <c r="D873" s="8">
        <v>50</v>
      </c>
      <c r="E873" t="s">
        <v>312</v>
      </c>
      <c r="F873">
        <v>8336642613</v>
      </c>
      <c r="G873" s="37" t="s">
        <v>127</v>
      </c>
      <c r="H873" t="s">
        <v>18</v>
      </c>
      <c r="I873" t="s">
        <v>18</v>
      </c>
      <c r="J873" t="s">
        <v>174</v>
      </c>
      <c r="K873" t="s">
        <v>107</v>
      </c>
      <c r="L873" t="s">
        <v>97</v>
      </c>
      <c r="M873" t="s">
        <v>108</v>
      </c>
      <c r="N873" t="s">
        <v>100</v>
      </c>
      <c r="O873" t="s">
        <v>109</v>
      </c>
      <c r="P873" t="s">
        <v>97</v>
      </c>
      <c r="Q873" t="s">
        <v>120</v>
      </c>
      <c r="R873">
        <v>833</v>
      </c>
      <c r="S873" t="s">
        <v>169</v>
      </c>
      <c r="T873" t="s">
        <v>111</v>
      </c>
      <c r="U873" t="s">
        <v>313</v>
      </c>
      <c r="V873" t="s">
        <v>97</v>
      </c>
      <c r="W873" t="s">
        <v>113</v>
      </c>
      <c r="X873">
        <v>1</v>
      </c>
      <c r="Y873" t="s">
        <v>97</v>
      </c>
      <c r="Z873" s="38">
        <v>41958.513611111113</v>
      </c>
      <c r="AA873" t="s">
        <v>317</v>
      </c>
      <c r="AB873" t="s">
        <v>97</v>
      </c>
    </row>
    <row r="874" spans="1:28" x14ac:dyDescent="0.3">
      <c r="A874" s="40">
        <v>1017</v>
      </c>
      <c r="B874" s="8">
        <v>25</v>
      </c>
      <c r="C874" s="8">
        <v>1</v>
      </c>
      <c r="D874" s="8">
        <v>50</v>
      </c>
      <c r="E874" t="s">
        <v>312</v>
      </c>
      <c r="F874">
        <v>476476972</v>
      </c>
      <c r="G874" s="37" t="s">
        <v>104</v>
      </c>
      <c r="H874" t="s">
        <v>24</v>
      </c>
      <c r="I874" t="s">
        <v>105</v>
      </c>
      <c r="J874" t="s">
        <v>106</v>
      </c>
      <c r="K874" t="s">
        <v>107</v>
      </c>
      <c r="L874" t="s">
        <v>97</v>
      </c>
      <c r="M874" t="s">
        <v>108</v>
      </c>
      <c r="N874" t="s">
        <v>100</v>
      </c>
      <c r="O874" t="s">
        <v>109</v>
      </c>
      <c r="P874" t="s">
        <v>97</v>
      </c>
      <c r="Q874" t="s">
        <v>267</v>
      </c>
      <c r="R874">
        <v>4764</v>
      </c>
      <c r="S874" t="s">
        <v>169</v>
      </c>
      <c r="T874" t="s">
        <v>111</v>
      </c>
      <c r="U874" t="s">
        <v>313</v>
      </c>
      <c r="V874" t="s">
        <v>97</v>
      </c>
      <c r="W874" t="s">
        <v>113</v>
      </c>
      <c r="X874">
        <v>1</v>
      </c>
      <c r="Y874" t="s">
        <v>97</v>
      </c>
      <c r="Z874" s="38">
        <v>40983.493703703702</v>
      </c>
      <c r="AA874" t="s">
        <v>114</v>
      </c>
      <c r="AB874" t="s">
        <v>97</v>
      </c>
    </row>
    <row r="875" spans="1:28" x14ac:dyDescent="0.3">
      <c r="A875" s="40">
        <v>1018</v>
      </c>
      <c r="B875" s="8">
        <v>25</v>
      </c>
      <c r="C875" s="8">
        <v>1</v>
      </c>
      <c r="D875" s="8">
        <v>50</v>
      </c>
      <c r="E875" t="s">
        <v>312</v>
      </c>
      <c r="F875">
        <v>476476980</v>
      </c>
      <c r="G875" s="37" t="s">
        <v>104</v>
      </c>
      <c r="H875" t="s">
        <v>24</v>
      </c>
      <c r="I875" t="s">
        <v>302</v>
      </c>
      <c r="J875" t="s">
        <v>106</v>
      </c>
      <c r="K875" t="s">
        <v>107</v>
      </c>
      <c r="L875" t="s">
        <v>97</v>
      </c>
      <c r="M875" t="s">
        <v>108</v>
      </c>
      <c r="N875" t="s">
        <v>100</v>
      </c>
      <c r="O875" t="s">
        <v>109</v>
      </c>
      <c r="P875" t="s">
        <v>97</v>
      </c>
      <c r="Q875" t="s">
        <v>267</v>
      </c>
      <c r="R875">
        <v>4764</v>
      </c>
      <c r="S875" t="s">
        <v>169</v>
      </c>
      <c r="T875" t="s">
        <v>111</v>
      </c>
      <c r="U875" t="s">
        <v>313</v>
      </c>
      <c r="V875" t="s">
        <v>97</v>
      </c>
      <c r="W875" t="s">
        <v>113</v>
      </c>
      <c r="X875">
        <v>1</v>
      </c>
      <c r="Y875" t="s">
        <v>97</v>
      </c>
      <c r="Z875" s="38">
        <v>40983.494467592594</v>
      </c>
      <c r="AA875" t="s">
        <v>114</v>
      </c>
      <c r="AB875" t="s">
        <v>97</v>
      </c>
    </row>
    <row r="876" spans="1:28" x14ac:dyDescent="0.3">
      <c r="A876" s="40">
        <v>1019</v>
      </c>
      <c r="B876" s="8">
        <v>25</v>
      </c>
      <c r="C876" s="8">
        <v>1</v>
      </c>
      <c r="D876" s="8">
        <v>50</v>
      </c>
      <c r="E876" t="s">
        <v>312</v>
      </c>
      <c r="F876">
        <v>476476999</v>
      </c>
      <c r="G876" s="37" t="s">
        <v>133</v>
      </c>
      <c r="H876" t="s">
        <v>25</v>
      </c>
      <c r="I876" t="s">
        <v>311</v>
      </c>
      <c r="J876" t="s">
        <v>291</v>
      </c>
      <c r="K876" t="s">
        <v>107</v>
      </c>
      <c r="L876" t="s">
        <v>97</v>
      </c>
      <c r="M876" t="s">
        <v>108</v>
      </c>
      <c r="N876" t="s">
        <v>100</v>
      </c>
      <c r="O876" t="s">
        <v>109</v>
      </c>
      <c r="P876" t="s">
        <v>97</v>
      </c>
      <c r="Q876" t="s">
        <v>267</v>
      </c>
      <c r="R876">
        <v>4764</v>
      </c>
      <c r="S876" t="s">
        <v>169</v>
      </c>
      <c r="T876" t="s">
        <v>111</v>
      </c>
      <c r="U876" t="s">
        <v>313</v>
      </c>
      <c r="V876" t="s">
        <v>97</v>
      </c>
      <c r="W876" t="s">
        <v>492</v>
      </c>
      <c r="X876">
        <v>1</v>
      </c>
      <c r="Y876" t="s">
        <v>290</v>
      </c>
      <c r="Z876" s="38">
        <v>40983.491053240738</v>
      </c>
      <c r="AA876" t="s">
        <v>114</v>
      </c>
      <c r="AB876" t="s">
        <v>97</v>
      </c>
    </row>
    <row r="877" spans="1:28" x14ac:dyDescent="0.3">
      <c r="A877" s="40">
        <v>1020</v>
      </c>
      <c r="B877" s="8">
        <v>25</v>
      </c>
      <c r="C877" s="8">
        <v>1</v>
      </c>
      <c r="D877" s="8">
        <v>50</v>
      </c>
      <c r="E877" t="s">
        <v>312</v>
      </c>
      <c r="F877">
        <v>476477006</v>
      </c>
      <c r="G877" s="37" t="s">
        <v>133</v>
      </c>
      <c r="H877" t="s">
        <v>25</v>
      </c>
      <c r="I877" t="s">
        <v>134</v>
      </c>
      <c r="J877" t="s">
        <v>106</v>
      </c>
      <c r="K877" t="s">
        <v>107</v>
      </c>
      <c r="L877" t="s">
        <v>97</v>
      </c>
      <c r="M877" t="s">
        <v>108</v>
      </c>
      <c r="N877" t="s">
        <v>100</v>
      </c>
      <c r="O877" t="s">
        <v>109</v>
      </c>
      <c r="P877" t="s">
        <v>97</v>
      </c>
      <c r="Q877" t="s">
        <v>267</v>
      </c>
      <c r="R877">
        <v>4764</v>
      </c>
      <c r="S877" t="s">
        <v>169</v>
      </c>
      <c r="T877" t="s">
        <v>111</v>
      </c>
      <c r="U877" t="s">
        <v>313</v>
      </c>
      <c r="V877" t="s">
        <v>97</v>
      </c>
      <c r="W877" t="s">
        <v>167</v>
      </c>
      <c r="X877">
        <v>1</v>
      </c>
      <c r="Y877" t="s">
        <v>97</v>
      </c>
      <c r="Z877" s="38">
        <v>40983.489942129629</v>
      </c>
      <c r="AA877" t="s">
        <v>114</v>
      </c>
      <c r="AB877" t="s">
        <v>97</v>
      </c>
    </row>
    <row r="878" spans="1:28" x14ac:dyDescent="0.3">
      <c r="A878" s="40">
        <v>1021</v>
      </c>
      <c r="B878" s="8">
        <v>40</v>
      </c>
      <c r="C878" s="8">
        <v>8</v>
      </c>
      <c r="D878" s="8">
        <v>0</v>
      </c>
      <c r="E878" t="s">
        <v>148</v>
      </c>
      <c r="F878">
        <v>7003207164</v>
      </c>
      <c r="G878" s="37" t="s">
        <v>129</v>
      </c>
      <c r="H878" t="s">
        <v>19</v>
      </c>
      <c r="I878" t="s">
        <v>19</v>
      </c>
      <c r="J878" t="s">
        <v>265</v>
      </c>
      <c r="K878" t="s">
        <v>107</v>
      </c>
      <c r="L878" t="s">
        <v>97</v>
      </c>
      <c r="M878" t="s">
        <v>108</v>
      </c>
      <c r="N878" t="s">
        <v>118</v>
      </c>
      <c r="O878" t="s">
        <v>265</v>
      </c>
      <c r="P878" t="s">
        <v>97</v>
      </c>
      <c r="Q878" t="s">
        <v>120</v>
      </c>
      <c r="R878" t="s">
        <v>486</v>
      </c>
      <c r="S878" t="s">
        <v>97</v>
      </c>
      <c r="T878" t="s">
        <v>170</v>
      </c>
      <c r="U878" t="s">
        <v>256</v>
      </c>
      <c r="V878" t="s">
        <v>97</v>
      </c>
      <c r="W878" t="s">
        <v>97</v>
      </c>
      <c r="X878">
        <v>1</v>
      </c>
      <c r="Y878" t="s">
        <v>493</v>
      </c>
      <c r="Z878" s="38">
        <v>42146.739351851851</v>
      </c>
      <c r="AA878" t="s">
        <v>114</v>
      </c>
      <c r="AB878" t="s">
        <v>97</v>
      </c>
    </row>
    <row r="879" spans="1:28" x14ac:dyDescent="0.3">
      <c r="A879" s="40">
        <v>1022</v>
      </c>
      <c r="B879" s="8">
        <v>36</v>
      </c>
      <c r="C879" s="8">
        <v>7</v>
      </c>
      <c r="D879" s="8">
        <v>10</v>
      </c>
      <c r="E879" t="s">
        <v>323</v>
      </c>
      <c r="F879">
        <v>170969397</v>
      </c>
      <c r="G879" s="37" t="s">
        <v>133</v>
      </c>
      <c r="H879" t="s">
        <v>25</v>
      </c>
      <c r="I879" t="s">
        <v>134</v>
      </c>
      <c r="J879" t="s">
        <v>106</v>
      </c>
      <c r="K879" t="s">
        <v>107</v>
      </c>
      <c r="L879" t="s">
        <v>97</v>
      </c>
      <c r="M879" t="s">
        <v>108</v>
      </c>
      <c r="N879" t="s">
        <v>100</v>
      </c>
      <c r="O879" t="s">
        <v>109</v>
      </c>
      <c r="P879">
        <v>5820</v>
      </c>
      <c r="Q879" t="s">
        <v>120</v>
      </c>
      <c r="R879">
        <v>5820</v>
      </c>
      <c r="S879" t="s">
        <v>227</v>
      </c>
      <c r="T879" t="s">
        <v>122</v>
      </c>
      <c r="U879" t="s">
        <v>327</v>
      </c>
      <c r="V879" t="s">
        <v>97</v>
      </c>
      <c r="W879" t="s">
        <v>145</v>
      </c>
      <c r="X879">
        <v>1</v>
      </c>
      <c r="Y879" t="s">
        <v>97</v>
      </c>
      <c r="Z879" s="38">
        <v>43277.579988425925</v>
      </c>
      <c r="AA879" t="s">
        <v>128</v>
      </c>
      <c r="AB879" t="s">
        <v>97</v>
      </c>
    </row>
    <row r="880" spans="1:28" x14ac:dyDescent="0.3">
      <c r="A880" s="40">
        <v>1023</v>
      </c>
      <c r="B880" s="8">
        <v>28</v>
      </c>
      <c r="C880" s="8">
        <v>5</v>
      </c>
      <c r="D880" s="8">
        <v>33</v>
      </c>
      <c r="E880" t="s">
        <v>197</v>
      </c>
      <c r="F880">
        <v>639981307</v>
      </c>
      <c r="G880" s="37" t="s">
        <v>104</v>
      </c>
      <c r="H880" t="s">
        <v>24</v>
      </c>
      <c r="I880" t="s">
        <v>105</v>
      </c>
      <c r="J880" t="s">
        <v>106</v>
      </c>
      <c r="K880" t="s">
        <v>107</v>
      </c>
      <c r="L880" t="s">
        <v>97</v>
      </c>
      <c r="M880" t="s">
        <v>108</v>
      </c>
      <c r="N880" t="s">
        <v>100</v>
      </c>
      <c r="O880" t="s">
        <v>109</v>
      </c>
      <c r="P880" t="s">
        <v>169</v>
      </c>
      <c r="Q880" t="s">
        <v>120</v>
      </c>
      <c r="R880">
        <v>7205</v>
      </c>
      <c r="S880" t="s">
        <v>485</v>
      </c>
      <c r="T880" t="s">
        <v>494</v>
      </c>
      <c r="U880" t="s">
        <v>219</v>
      </c>
      <c r="V880" t="s">
        <v>97</v>
      </c>
      <c r="W880" t="s">
        <v>113</v>
      </c>
      <c r="X880">
        <v>1</v>
      </c>
      <c r="Y880" t="s">
        <v>97</v>
      </c>
      <c r="Z880" s="38">
        <v>42151.554988425924</v>
      </c>
      <c r="AA880" t="s">
        <v>114</v>
      </c>
      <c r="AB880" t="s">
        <v>97</v>
      </c>
    </row>
    <row r="881" spans="1:28" x14ac:dyDescent="0.3">
      <c r="A881" s="40">
        <v>1024</v>
      </c>
      <c r="B881" s="8">
        <v>28</v>
      </c>
      <c r="C881" s="8">
        <v>5</v>
      </c>
      <c r="D881" s="8">
        <v>35</v>
      </c>
      <c r="E881" t="s">
        <v>463</v>
      </c>
      <c r="F881">
        <v>639981286</v>
      </c>
      <c r="G881" s="37" t="s">
        <v>104</v>
      </c>
      <c r="H881" t="s">
        <v>24</v>
      </c>
      <c r="I881" t="s">
        <v>105</v>
      </c>
      <c r="J881" t="s">
        <v>106</v>
      </c>
      <c r="K881" t="s">
        <v>107</v>
      </c>
      <c r="L881" t="s">
        <v>97</v>
      </c>
      <c r="M881" t="s">
        <v>99</v>
      </c>
      <c r="N881" t="s">
        <v>100</v>
      </c>
      <c r="O881" t="s">
        <v>109</v>
      </c>
      <c r="P881" t="s">
        <v>169</v>
      </c>
      <c r="Q881" t="s">
        <v>120</v>
      </c>
      <c r="R881">
        <v>7205</v>
      </c>
      <c r="S881" t="s">
        <v>485</v>
      </c>
      <c r="T881" t="s">
        <v>494</v>
      </c>
      <c r="U881" t="s">
        <v>219</v>
      </c>
      <c r="V881" t="s">
        <v>97</v>
      </c>
      <c r="W881" t="s">
        <v>113</v>
      </c>
      <c r="X881">
        <v>1</v>
      </c>
      <c r="Y881" t="s">
        <v>97</v>
      </c>
      <c r="Z881" s="38">
        <v>42432.554710648146</v>
      </c>
      <c r="AA881" t="s">
        <v>114</v>
      </c>
      <c r="AB881" t="s">
        <v>97</v>
      </c>
    </row>
    <row r="882" spans="1:28" x14ac:dyDescent="0.3">
      <c r="A882" s="40">
        <v>1025</v>
      </c>
      <c r="B882" s="8">
        <v>21</v>
      </c>
      <c r="C882" s="8">
        <v>7</v>
      </c>
      <c r="D882" s="8">
        <v>56</v>
      </c>
      <c r="E882" t="s">
        <v>173</v>
      </c>
      <c r="F882">
        <v>172845776</v>
      </c>
      <c r="G882" s="37" t="s">
        <v>124</v>
      </c>
      <c r="H882" t="s">
        <v>26</v>
      </c>
      <c r="I882" t="s">
        <v>26</v>
      </c>
      <c r="J882" t="s">
        <v>174</v>
      </c>
      <c r="K882" t="s">
        <v>107</v>
      </c>
      <c r="L882" t="s">
        <v>97</v>
      </c>
      <c r="M882" t="s">
        <v>108</v>
      </c>
      <c r="N882" t="s">
        <v>100</v>
      </c>
      <c r="O882" t="s">
        <v>109</v>
      </c>
      <c r="P882" t="s">
        <v>97</v>
      </c>
      <c r="Q882" t="s">
        <v>120</v>
      </c>
      <c r="R882">
        <v>833</v>
      </c>
      <c r="S882" t="s">
        <v>227</v>
      </c>
      <c r="T882" t="s">
        <v>122</v>
      </c>
      <c r="U882" t="s">
        <v>175</v>
      </c>
      <c r="V882" t="s">
        <v>97</v>
      </c>
      <c r="W882" t="s">
        <v>113</v>
      </c>
      <c r="X882">
        <v>1</v>
      </c>
      <c r="Y882" t="s">
        <v>97</v>
      </c>
      <c r="Z882" s="38">
        <v>40969.421875</v>
      </c>
      <c r="AA882" t="s">
        <v>114</v>
      </c>
      <c r="AB882" t="s">
        <v>97</v>
      </c>
    </row>
    <row r="883" spans="1:28" x14ac:dyDescent="0.3">
      <c r="A883" s="40">
        <v>1026</v>
      </c>
      <c r="B883" s="8">
        <v>16</v>
      </c>
      <c r="C883" s="8">
        <v>7</v>
      </c>
      <c r="D883" s="8">
        <v>0</v>
      </c>
      <c r="E883" t="s">
        <v>148</v>
      </c>
      <c r="F883">
        <v>172774399</v>
      </c>
      <c r="G883" s="37" t="s">
        <v>124</v>
      </c>
      <c r="H883" t="s">
        <v>26</v>
      </c>
      <c r="I883" t="s">
        <v>26</v>
      </c>
      <c r="J883" t="s">
        <v>125</v>
      </c>
      <c r="K883" t="s">
        <v>107</v>
      </c>
      <c r="L883" t="s">
        <v>97</v>
      </c>
      <c r="M883" t="s">
        <v>108</v>
      </c>
      <c r="N883" t="s">
        <v>100</v>
      </c>
      <c r="O883" t="s">
        <v>109</v>
      </c>
      <c r="P883" t="s">
        <v>97</v>
      </c>
      <c r="Q883" t="s">
        <v>120</v>
      </c>
      <c r="R883">
        <v>833</v>
      </c>
      <c r="S883" t="s">
        <v>227</v>
      </c>
      <c r="T883" t="s">
        <v>122</v>
      </c>
      <c r="U883" t="s">
        <v>112</v>
      </c>
      <c r="V883" t="s">
        <v>97</v>
      </c>
      <c r="W883" t="s">
        <v>113</v>
      </c>
      <c r="X883">
        <v>1</v>
      </c>
      <c r="Y883" t="s">
        <v>97</v>
      </c>
      <c r="Z883" s="38">
        <v>41961.722453703704</v>
      </c>
      <c r="AA883" t="s">
        <v>114</v>
      </c>
      <c r="AB883" t="s">
        <v>97</v>
      </c>
    </row>
    <row r="884" spans="1:28" x14ac:dyDescent="0.3">
      <c r="A884" s="40">
        <v>1027</v>
      </c>
      <c r="B884" s="8">
        <v>6</v>
      </c>
      <c r="C884" s="8">
        <v>7</v>
      </c>
      <c r="D884" s="8">
        <v>52</v>
      </c>
      <c r="E884" t="s">
        <v>276</v>
      </c>
      <c r="F884">
        <v>172772868</v>
      </c>
      <c r="G884" s="37" t="s">
        <v>124</v>
      </c>
      <c r="H884" t="s">
        <v>26</v>
      </c>
      <c r="I884" t="s">
        <v>26</v>
      </c>
      <c r="J884" t="s">
        <v>174</v>
      </c>
      <c r="K884" t="s">
        <v>107</v>
      </c>
      <c r="L884" t="s">
        <v>97</v>
      </c>
      <c r="M884" t="s">
        <v>108</v>
      </c>
      <c r="N884" t="s">
        <v>100</v>
      </c>
      <c r="O884" t="s">
        <v>109</v>
      </c>
      <c r="P884" t="s">
        <v>97</v>
      </c>
      <c r="Q884" t="s">
        <v>120</v>
      </c>
      <c r="R884">
        <v>833</v>
      </c>
      <c r="S884" t="s">
        <v>227</v>
      </c>
      <c r="T884" t="s">
        <v>122</v>
      </c>
      <c r="U884" t="s">
        <v>275</v>
      </c>
      <c r="V884" t="s">
        <v>97</v>
      </c>
      <c r="W884" t="s">
        <v>113</v>
      </c>
      <c r="X884">
        <v>1</v>
      </c>
      <c r="Y884" t="s">
        <v>97</v>
      </c>
      <c r="Z884" s="38">
        <v>41017.347881944443</v>
      </c>
      <c r="AA884" t="s">
        <v>114</v>
      </c>
      <c r="AB884" t="s">
        <v>97</v>
      </c>
    </row>
    <row r="885" spans="1:28" x14ac:dyDescent="0.3">
      <c r="A885" s="40">
        <v>1028</v>
      </c>
      <c r="B885" s="8">
        <v>10</v>
      </c>
      <c r="C885" s="8">
        <v>7</v>
      </c>
      <c r="D885" s="8">
        <v>0</v>
      </c>
      <c r="E885" t="s">
        <v>97</v>
      </c>
      <c r="F885">
        <v>173081923</v>
      </c>
      <c r="G885" s="37" t="s">
        <v>133</v>
      </c>
      <c r="H885" t="s">
        <v>25</v>
      </c>
      <c r="I885" t="s">
        <v>208</v>
      </c>
      <c r="J885" t="s">
        <v>154</v>
      </c>
      <c r="K885" t="s">
        <v>97</v>
      </c>
      <c r="L885" t="s">
        <v>97</v>
      </c>
      <c r="M885" t="s">
        <v>99</v>
      </c>
      <c r="N885" t="s">
        <v>100</v>
      </c>
      <c r="O885" t="s">
        <v>163</v>
      </c>
      <c r="P885" t="s">
        <v>97</v>
      </c>
      <c r="Q885" t="s">
        <v>120</v>
      </c>
      <c r="R885" t="s">
        <v>495</v>
      </c>
      <c r="S885">
        <v>833</v>
      </c>
      <c r="T885" t="s">
        <v>122</v>
      </c>
      <c r="U885" t="s">
        <v>97</v>
      </c>
      <c r="V885" t="s">
        <v>97</v>
      </c>
      <c r="W885" t="s">
        <v>97</v>
      </c>
      <c r="X885">
        <v>1</v>
      </c>
      <c r="Y885" t="s">
        <v>97</v>
      </c>
      <c r="Z885" s="38">
        <v>40667.636261574073</v>
      </c>
      <c r="AA885" t="s">
        <v>114</v>
      </c>
      <c r="AB885" t="s">
        <v>97</v>
      </c>
    </row>
    <row r="886" spans="1:28" x14ac:dyDescent="0.3">
      <c r="A886" s="40">
        <v>1029</v>
      </c>
      <c r="B886" s="8">
        <v>63</v>
      </c>
      <c r="C886" s="8">
        <v>21</v>
      </c>
      <c r="D886" s="8">
        <v>0</v>
      </c>
      <c r="E886" t="s">
        <v>148</v>
      </c>
      <c r="F886">
        <v>50009250936</v>
      </c>
      <c r="G886" s="37" t="s">
        <v>104</v>
      </c>
      <c r="H886" t="s">
        <v>24</v>
      </c>
      <c r="I886" t="s">
        <v>19</v>
      </c>
      <c r="J886" t="s">
        <v>265</v>
      </c>
      <c r="K886" t="s">
        <v>107</v>
      </c>
      <c r="L886" t="s">
        <v>97</v>
      </c>
      <c r="M886" t="s">
        <v>108</v>
      </c>
      <c r="N886" t="s">
        <v>100</v>
      </c>
      <c r="O886" t="s">
        <v>109</v>
      </c>
      <c r="P886" t="s">
        <v>97</v>
      </c>
      <c r="Q886" t="s">
        <v>120</v>
      </c>
      <c r="R886" t="s">
        <v>169</v>
      </c>
      <c r="S886" t="s">
        <v>156</v>
      </c>
      <c r="T886" t="s">
        <v>473</v>
      </c>
      <c r="U886" t="s">
        <v>432</v>
      </c>
      <c r="V886" t="s">
        <v>97</v>
      </c>
      <c r="W886" t="s">
        <v>195</v>
      </c>
      <c r="X886">
        <v>1</v>
      </c>
      <c r="Y886" t="s">
        <v>97</v>
      </c>
      <c r="Z886" s="38">
        <v>42146.735960648148</v>
      </c>
      <c r="AA886" t="s">
        <v>114</v>
      </c>
      <c r="AB886" t="s">
        <v>97</v>
      </c>
    </row>
    <row r="887" spans="1:28" x14ac:dyDescent="0.3">
      <c r="A887" s="40">
        <v>1030</v>
      </c>
      <c r="B887" s="8">
        <v>47</v>
      </c>
      <c r="C887" s="8">
        <v>21</v>
      </c>
      <c r="D887" s="8">
        <v>0</v>
      </c>
      <c r="E887" t="s">
        <v>148</v>
      </c>
      <c r="F887">
        <v>50009249832</v>
      </c>
      <c r="G887" s="37" t="s">
        <v>129</v>
      </c>
      <c r="H887" t="s">
        <v>19</v>
      </c>
      <c r="I887" t="s">
        <v>131</v>
      </c>
      <c r="J887" t="s">
        <v>251</v>
      </c>
      <c r="K887" t="s">
        <v>107</v>
      </c>
      <c r="L887" t="s">
        <v>97</v>
      </c>
      <c r="M887" t="s">
        <v>108</v>
      </c>
      <c r="N887" t="s">
        <v>100</v>
      </c>
      <c r="O887" t="s">
        <v>109</v>
      </c>
      <c r="P887" t="s">
        <v>97</v>
      </c>
      <c r="Q887" t="s">
        <v>120</v>
      </c>
      <c r="R887" t="s">
        <v>169</v>
      </c>
      <c r="S887" t="s">
        <v>156</v>
      </c>
      <c r="T887" t="s">
        <v>473</v>
      </c>
      <c r="U887" t="s">
        <v>181</v>
      </c>
      <c r="V887" t="s">
        <v>97</v>
      </c>
      <c r="W887" t="s">
        <v>299</v>
      </c>
      <c r="X887">
        <v>1</v>
      </c>
      <c r="Y887" t="s">
        <v>97</v>
      </c>
      <c r="Z887" s="38">
        <v>42149.504490740743</v>
      </c>
      <c r="AA887" t="s">
        <v>114</v>
      </c>
      <c r="AB887" t="s">
        <v>97</v>
      </c>
    </row>
    <row r="888" spans="1:28" x14ac:dyDescent="0.3">
      <c r="A888" s="40">
        <v>1031</v>
      </c>
      <c r="B888" s="8">
        <v>16</v>
      </c>
      <c r="C888" s="8">
        <v>7</v>
      </c>
      <c r="D888" s="8">
        <v>73</v>
      </c>
      <c r="E888" t="s">
        <v>496</v>
      </c>
      <c r="F888">
        <v>175969581</v>
      </c>
      <c r="G888" s="37" t="s">
        <v>104</v>
      </c>
      <c r="H888" t="s">
        <v>24</v>
      </c>
      <c r="I888" t="s">
        <v>105</v>
      </c>
      <c r="J888" t="s">
        <v>106</v>
      </c>
      <c r="K888" t="s">
        <v>107</v>
      </c>
      <c r="L888" t="s">
        <v>97</v>
      </c>
      <c r="M888" t="s">
        <v>108</v>
      </c>
      <c r="N888" t="s">
        <v>100</v>
      </c>
      <c r="O888" t="s">
        <v>109</v>
      </c>
      <c r="P888" t="s">
        <v>97</v>
      </c>
      <c r="Q888" t="s">
        <v>120</v>
      </c>
      <c r="R888">
        <v>833</v>
      </c>
      <c r="S888" t="s">
        <v>227</v>
      </c>
      <c r="T888" t="s">
        <v>122</v>
      </c>
      <c r="U888" t="s">
        <v>112</v>
      </c>
      <c r="V888" t="s">
        <v>97</v>
      </c>
      <c r="W888" t="s">
        <v>113</v>
      </c>
      <c r="X888">
        <v>1</v>
      </c>
      <c r="Y888" t="s">
        <v>97</v>
      </c>
      <c r="Z888" s="38">
        <v>40966.610543981478</v>
      </c>
      <c r="AA888" t="s">
        <v>114</v>
      </c>
      <c r="AB888" t="s">
        <v>97</v>
      </c>
    </row>
    <row r="889" spans="1:28" x14ac:dyDescent="0.3">
      <c r="A889" s="40">
        <v>1032</v>
      </c>
      <c r="B889" s="8">
        <v>16</v>
      </c>
      <c r="C889" s="8">
        <v>7</v>
      </c>
      <c r="D889" s="8">
        <v>73</v>
      </c>
      <c r="E889" t="s">
        <v>496</v>
      </c>
      <c r="F889">
        <v>175969999</v>
      </c>
      <c r="G889" s="37" t="s">
        <v>133</v>
      </c>
      <c r="H889" t="s">
        <v>25</v>
      </c>
      <c r="I889" t="s">
        <v>134</v>
      </c>
      <c r="J889" t="s">
        <v>106</v>
      </c>
      <c r="K889" t="s">
        <v>107</v>
      </c>
      <c r="L889" t="s">
        <v>97</v>
      </c>
      <c r="M889" t="s">
        <v>108</v>
      </c>
      <c r="N889" t="s">
        <v>100</v>
      </c>
      <c r="O889" t="s">
        <v>109</v>
      </c>
      <c r="P889" t="s">
        <v>97</v>
      </c>
      <c r="Q889" t="s">
        <v>120</v>
      </c>
      <c r="R889">
        <v>833</v>
      </c>
      <c r="S889" t="s">
        <v>227</v>
      </c>
      <c r="T889" t="s">
        <v>122</v>
      </c>
      <c r="U889" t="s">
        <v>112</v>
      </c>
      <c r="V889" t="s">
        <v>97</v>
      </c>
      <c r="W889" t="s">
        <v>167</v>
      </c>
      <c r="X889">
        <v>1</v>
      </c>
      <c r="Y889" t="s">
        <v>97</v>
      </c>
      <c r="Z889" s="38">
        <v>42059.516944444447</v>
      </c>
      <c r="AA889" t="s">
        <v>114</v>
      </c>
      <c r="AB889" t="s">
        <v>97</v>
      </c>
    </row>
    <row r="890" spans="1:28" x14ac:dyDescent="0.3">
      <c r="A890" s="40">
        <v>1033</v>
      </c>
      <c r="B890" s="8">
        <v>42</v>
      </c>
      <c r="C890" s="8">
        <v>1</v>
      </c>
      <c r="D890" s="8">
        <v>48</v>
      </c>
      <c r="E890" t="s">
        <v>316</v>
      </c>
      <c r="F890">
        <v>8336643652</v>
      </c>
      <c r="G890" s="37" t="s">
        <v>124</v>
      </c>
      <c r="H890" t="s">
        <v>26</v>
      </c>
      <c r="I890" t="s">
        <v>26</v>
      </c>
      <c r="J890" t="s">
        <v>174</v>
      </c>
      <c r="K890" t="s">
        <v>107</v>
      </c>
      <c r="L890" t="s">
        <v>97</v>
      </c>
      <c r="M890" t="s">
        <v>108</v>
      </c>
      <c r="N890" t="s">
        <v>100</v>
      </c>
      <c r="O890" t="s">
        <v>109</v>
      </c>
      <c r="P890" t="s">
        <v>169</v>
      </c>
      <c r="Q890" t="s">
        <v>120</v>
      </c>
      <c r="R890">
        <v>833</v>
      </c>
      <c r="S890" t="s">
        <v>97</v>
      </c>
      <c r="T890" t="s">
        <v>111</v>
      </c>
      <c r="U890" t="s">
        <v>315</v>
      </c>
      <c r="V890" t="s">
        <v>97</v>
      </c>
      <c r="W890" t="s">
        <v>113</v>
      </c>
      <c r="X890">
        <v>1</v>
      </c>
      <c r="Y890" t="s">
        <v>97</v>
      </c>
      <c r="Z890" s="38">
        <v>41953.692673611113</v>
      </c>
      <c r="AA890" t="s">
        <v>317</v>
      </c>
      <c r="AB890" t="s">
        <v>97</v>
      </c>
    </row>
    <row r="891" spans="1:28" x14ac:dyDescent="0.3">
      <c r="A891" s="40">
        <v>1034</v>
      </c>
      <c r="B891" s="8">
        <v>36</v>
      </c>
      <c r="C891" s="8">
        <v>1</v>
      </c>
      <c r="D891" s="8">
        <v>0</v>
      </c>
      <c r="E891" t="s">
        <v>148</v>
      </c>
      <c r="F891">
        <v>8336642990</v>
      </c>
      <c r="G891" s="37" t="s">
        <v>124</v>
      </c>
      <c r="H891" t="s">
        <v>26</v>
      </c>
      <c r="I891" t="s">
        <v>26</v>
      </c>
      <c r="J891" t="s">
        <v>324</v>
      </c>
      <c r="K891" t="s">
        <v>107</v>
      </c>
      <c r="L891" t="s">
        <v>97</v>
      </c>
      <c r="M891" t="s">
        <v>108</v>
      </c>
      <c r="N891" t="s">
        <v>100</v>
      </c>
      <c r="O891" t="s">
        <v>109</v>
      </c>
      <c r="P891" t="s">
        <v>169</v>
      </c>
      <c r="Q891" t="s">
        <v>120</v>
      </c>
      <c r="R891">
        <v>833</v>
      </c>
      <c r="S891" t="s">
        <v>97</v>
      </c>
      <c r="T891" t="s">
        <v>111</v>
      </c>
      <c r="U891" t="s">
        <v>327</v>
      </c>
      <c r="V891" t="s">
        <v>97</v>
      </c>
      <c r="W891" t="s">
        <v>113</v>
      </c>
      <c r="X891">
        <v>1</v>
      </c>
      <c r="Y891" t="s">
        <v>97</v>
      </c>
      <c r="Z891" s="38">
        <v>41961.718842592592</v>
      </c>
      <c r="AA891" t="s">
        <v>114</v>
      </c>
      <c r="AB891" t="s">
        <v>97</v>
      </c>
    </row>
    <row r="892" spans="1:28" x14ac:dyDescent="0.3">
      <c r="A892" s="40">
        <v>1035</v>
      </c>
      <c r="B892" s="8">
        <v>10</v>
      </c>
      <c r="C892" s="8">
        <v>21</v>
      </c>
      <c r="D892" s="8">
        <v>0</v>
      </c>
      <c r="E892" t="s">
        <v>148</v>
      </c>
      <c r="F892">
        <v>50010375376</v>
      </c>
      <c r="G892" s="37" t="s">
        <v>129</v>
      </c>
      <c r="H892" t="s">
        <v>19</v>
      </c>
      <c r="I892" t="s">
        <v>131</v>
      </c>
      <c r="J892" t="s">
        <v>251</v>
      </c>
      <c r="K892" t="s">
        <v>107</v>
      </c>
      <c r="L892" t="s">
        <v>97</v>
      </c>
      <c r="M892" t="s">
        <v>108</v>
      </c>
      <c r="N892" t="s">
        <v>100</v>
      </c>
      <c r="O892" t="s">
        <v>109</v>
      </c>
      <c r="P892" t="s">
        <v>97</v>
      </c>
      <c r="Q892" t="s">
        <v>120</v>
      </c>
      <c r="R892" t="s">
        <v>97</v>
      </c>
      <c r="S892" t="s">
        <v>156</v>
      </c>
      <c r="T892" t="s">
        <v>473</v>
      </c>
      <c r="U892" t="s">
        <v>160</v>
      </c>
      <c r="V892" t="s">
        <v>97</v>
      </c>
      <c r="W892" t="s">
        <v>299</v>
      </c>
      <c r="X892">
        <v>1</v>
      </c>
      <c r="Y892" t="s">
        <v>97</v>
      </c>
      <c r="Z892" s="38">
        <v>42146.70716435185</v>
      </c>
      <c r="AA892" t="s">
        <v>114</v>
      </c>
      <c r="AB892" t="s">
        <v>97</v>
      </c>
    </row>
    <row r="893" spans="1:28" x14ac:dyDescent="0.3">
      <c r="A893" s="40">
        <v>1036</v>
      </c>
      <c r="B893" s="8">
        <v>53</v>
      </c>
      <c r="C893" s="8">
        <v>21</v>
      </c>
      <c r="D893" s="8">
        <v>0</v>
      </c>
      <c r="E893" t="s">
        <v>148</v>
      </c>
      <c r="F893">
        <v>50010374938</v>
      </c>
      <c r="G893" s="37" t="s">
        <v>129</v>
      </c>
      <c r="H893" t="s">
        <v>19</v>
      </c>
      <c r="I893" t="s">
        <v>131</v>
      </c>
      <c r="J893" t="s">
        <v>251</v>
      </c>
      <c r="K893" t="s">
        <v>107</v>
      </c>
      <c r="L893" t="s">
        <v>97</v>
      </c>
      <c r="M893" t="s">
        <v>108</v>
      </c>
      <c r="N893" t="s">
        <v>100</v>
      </c>
      <c r="O893" t="s">
        <v>109</v>
      </c>
      <c r="P893" t="s">
        <v>97</v>
      </c>
      <c r="Q893" t="s">
        <v>120</v>
      </c>
      <c r="R893" t="s">
        <v>169</v>
      </c>
      <c r="S893" t="s">
        <v>156</v>
      </c>
      <c r="T893" t="s">
        <v>473</v>
      </c>
      <c r="U893" t="s">
        <v>172</v>
      </c>
      <c r="V893" t="s">
        <v>97</v>
      </c>
      <c r="W893" t="s">
        <v>299</v>
      </c>
      <c r="X893">
        <v>1</v>
      </c>
      <c r="Y893" t="s">
        <v>97</v>
      </c>
      <c r="Z893" s="38">
        <v>42151.521018518521</v>
      </c>
      <c r="AA893" t="s">
        <v>114</v>
      </c>
      <c r="AB893" t="s">
        <v>97</v>
      </c>
    </row>
    <row r="894" spans="1:28" x14ac:dyDescent="0.3">
      <c r="A894" s="40">
        <v>1037</v>
      </c>
      <c r="B894" s="8">
        <v>26</v>
      </c>
      <c r="C894" s="8">
        <v>21</v>
      </c>
      <c r="D894" s="8">
        <v>0</v>
      </c>
      <c r="E894" t="s">
        <v>148</v>
      </c>
      <c r="F894">
        <v>50010374244</v>
      </c>
      <c r="G894" s="37" t="s">
        <v>129</v>
      </c>
      <c r="H894" t="s">
        <v>19</v>
      </c>
      <c r="I894" t="s">
        <v>131</v>
      </c>
      <c r="J894" t="s">
        <v>251</v>
      </c>
      <c r="K894" t="s">
        <v>107</v>
      </c>
      <c r="L894" t="s">
        <v>97</v>
      </c>
      <c r="M894" t="s">
        <v>108</v>
      </c>
      <c r="N894" t="s">
        <v>100</v>
      </c>
      <c r="O894" t="s">
        <v>109</v>
      </c>
      <c r="P894" t="s">
        <v>97</v>
      </c>
      <c r="Q894" t="s">
        <v>120</v>
      </c>
      <c r="R894" t="s">
        <v>169</v>
      </c>
      <c r="S894" t="s">
        <v>156</v>
      </c>
      <c r="T894" t="s">
        <v>473</v>
      </c>
      <c r="U894" t="s">
        <v>175</v>
      </c>
      <c r="V894" t="s">
        <v>97</v>
      </c>
      <c r="W894" t="s">
        <v>299</v>
      </c>
      <c r="X894">
        <v>1</v>
      </c>
      <c r="Y894" t="s">
        <v>97</v>
      </c>
      <c r="Z894" s="38">
        <v>42144.546099537038</v>
      </c>
      <c r="AA894" t="s">
        <v>114</v>
      </c>
      <c r="AB894" t="s">
        <v>97</v>
      </c>
    </row>
    <row r="895" spans="1:28" x14ac:dyDescent="0.3">
      <c r="A895" s="40">
        <v>1038</v>
      </c>
      <c r="B895" s="8">
        <v>36</v>
      </c>
      <c r="C895" s="8">
        <v>21</v>
      </c>
      <c r="D895" s="8">
        <v>0</v>
      </c>
      <c r="E895" t="s">
        <v>148</v>
      </c>
      <c r="F895">
        <v>50010374139</v>
      </c>
      <c r="G895" s="37" t="s">
        <v>129</v>
      </c>
      <c r="H895" t="s">
        <v>19</v>
      </c>
      <c r="I895" t="s">
        <v>131</v>
      </c>
      <c r="J895" t="s">
        <v>251</v>
      </c>
      <c r="K895" t="s">
        <v>107</v>
      </c>
      <c r="L895" t="s">
        <v>97</v>
      </c>
      <c r="M895" t="s">
        <v>108</v>
      </c>
      <c r="N895" t="s">
        <v>100</v>
      </c>
      <c r="O895" t="s">
        <v>109</v>
      </c>
      <c r="P895" t="s">
        <v>97</v>
      </c>
      <c r="Q895" t="s">
        <v>120</v>
      </c>
      <c r="R895" t="s">
        <v>169</v>
      </c>
      <c r="S895" t="s">
        <v>156</v>
      </c>
      <c r="T895" t="s">
        <v>473</v>
      </c>
      <c r="U895" t="s">
        <v>327</v>
      </c>
      <c r="V895" t="s">
        <v>97</v>
      </c>
      <c r="W895" t="s">
        <v>299</v>
      </c>
      <c r="X895">
        <v>1</v>
      </c>
      <c r="Y895" t="s">
        <v>97</v>
      </c>
      <c r="Z895" s="38">
        <v>42144.545960648145</v>
      </c>
      <c r="AA895" t="s">
        <v>114</v>
      </c>
      <c r="AB895" t="s">
        <v>97</v>
      </c>
    </row>
    <row r="896" spans="1:28" x14ac:dyDescent="0.3">
      <c r="A896" s="40">
        <v>1039</v>
      </c>
      <c r="B896" s="8">
        <v>21</v>
      </c>
      <c r="C896" s="8">
        <v>21</v>
      </c>
      <c r="D896" s="8">
        <v>0</v>
      </c>
      <c r="E896" t="s">
        <v>148</v>
      </c>
      <c r="F896">
        <v>50010365936</v>
      </c>
      <c r="G896" s="37" t="s">
        <v>129</v>
      </c>
      <c r="H896" t="s">
        <v>19</v>
      </c>
      <c r="I896" t="s">
        <v>131</v>
      </c>
      <c r="J896" t="s">
        <v>251</v>
      </c>
      <c r="K896" t="s">
        <v>107</v>
      </c>
      <c r="L896" t="s">
        <v>97</v>
      </c>
      <c r="M896" t="s">
        <v>108</v>
      </c>
      <c r="N896" t="s">
        <v>100</v>
      </c>
      <c r="O896" t="s">
        <v>109</v>
      </c>
      <c r="P896" t="s">
        <v>97</v>
      </c>
      <c r="Q896" t="s">
        <v>120</v>
      </c>
      <c r="R896" t="s">
        <v>169</v>
      </c>
      <c r="S896" t="s">
        <v>156</v>
      </c>
      <c r="T896" t="s">
        <v>473</v>
      </c>
      <c r="U896" t="s">
        <v>175</v>
      </c>
      <c r="V896" t="s">
        <v>97</v>
      </c>
      <c r="W896" t="s">
        <v>299</v>
      </c>
      <c r="X896">
        <v>1</v>
      </c>
      <c r="Y896" t="s">
        <v>97</v>
      </c>
      <c r="Z896" s="38">
        <v>42144.545115740744</v>
      </c>
      <c r="AA896" t="s">
        <v>114</v>
      </c>
      <c r="AB896" t="s">
        <v>97</v>
      </c>
    </row>
    <row r="897" spans="1:28" x14ac:dyDescent="0.3">
      <c r="A897" s="40">
        <v>1040</v>
      </c>
      <c r="B897" s="8">
        <v>19</v>
      </c>
      <c r="C897" s="8">
        <v>21</v>
      </c>
      <c r="D897" s="8">
        <v>0</v>
      </c>
      <c r="E897" t="s">
        <v>148</v>
      </c>
      <c r="F897">
        <v>50010366755</v>
      </c>
      <c r="G897" s="37" t="s">
        <v>129</v>
      </c>
      <c r="H897" t="s">
        <v>19</v>
      </c>
      <c r="I897" t="s">
        <v>131</v>
      </c>
      <c r="J897" t="s">
        <v>251</v>
      </c>
      <c r="K897" t="s">
        <v>107</v>
      </c>
      <c r="L897" t="s">
        <v>97</v>
      </c>
      <c r="M897" t="s">
        <v>108</v>
      </c>
      <c r="N897" t="s">
        <v>100</v>
      </c>
      <c r="O897" t="s">
        <v>109</v>
      </c>
      <c r="P897" t="s">
        <v>97</v>
      </c>
      <c r="Q897" t="s">
        <v>120</v>
      </c>
      <c r="R897" t="s">
        <v>169</v>
      </c>
      <c r="S897" t="s">
        <v>156</v>
      </c>
      <c r="T897" t="s">
        <v>473</v>
      </c>
      <c r="U897" t="s">
        <v>244</v>
      </c>
      <c r="V897" t="s">
        <v>97</v>
      </c>
      <c r="W897" t="s">
        <v>299</v>
      </c>
      <c r="X897">
        <v>1</v>
      </c>
      <c r="Y897" t="s">
        <v>97</v>
      </c>
      <c r="Z897" s="38">
        <v>42144.54482638889</v>
      </c>
      <c r="AA897" t="s">
        <v>114</v>
      </c>
      <c r="AB897" t="s">
        <v>97</v>
      </c>
    </row>
    <row r="898" spans="1:28" x14ac:dyDescent="0.3">
      <c r="A898" s="40">
        <v>1041</v>
      </c>
      <c r="B898" s="8">
        <v>15</v>
      </c>
      <c r="C898" s="8">
        <v>21</v>
      </c>
      <c r="D898" s="8">
        <v>0</v>
      </c>
      <c r="E898" t="s">
        <v>148</v>
      </c>
      <c r="F898">
        <v>50010360298</v>
      </c>
      <c r="G898" s="37" t="s">
        <v>129</v>
      </c>
      <c r="H898" t="s">
        <v>19</v>
      </c>
      <c r="I898" t="s">
        <v>131</v>
      </c>
      <c r="J898" t="s">
        <v>251</v>
      </c>
      <c r="K898" t="s">
        <v>107</v>
      </c>
      <c r="L898" t="s">
        <v>97</v>
      </c>
      <c r="M898" t="s">
        <v>108</v>
      </c>
      <c r="N898" t="s">
        <v>100</v>
      </c>
      <c r="O898" t="s">
        <v>109</v>
      </c>
      <c r="P898" t="s">
        <v>97</v>
      </c>
      <c r="Q898" t="s">
        <v>120</v>
      </c>
      <c r="R898" t="s">
        <v>169</v>
      </c>
      <c r="S898" t="s">
        <v>156</v>
      </c>
      <c r="T898" t="s">
        <v>473</v>
      </c>
      <c r="U898" t="s">
        <v>275</v>
      </c>
      <c r="V898" t="s">
        <v>97</v>
      </c>
      <c r="W898" t="s">
        <v>299</v>
      </c>
      <c r="X898">
        <v>1</v>
      </c>
      <c r="Y898" t="s">
        <v>97</v>
      </c>
      <c r="Z898" s="38">
        <v>42144.544456018521</v>
      </c>
      <c r="AA898" t="s">
        <v>114</v>
      </c>
      <c r="AB898" t="s">
        <v>97</v>
      </c>
    </row>
    <row r="899" spans="1:28" x14ac:dyDescent="0.3">
      <c r="A899" s="40">
        <v>1042</v>
      </c>
      <c r="B899" s="8">
        <v>16</v>
      </c>
      <c r="C899" s="8">
        <v>21</v>
      </c>
      <c r="D899" s="8">
        <v>0</v>
      </c>
      <c r="E899" t="s">
        <v>148</v>
      </c>
      <c r="F899">
        <v>50010359692</v>
      </c>
      <c r="G899" s="37" t="s">
        <v>129</v>
      </c>
      <c r="H899" t="s">
        <v>19</v>
      </c>
      <c r="I899" t="s">
        <v>131</v>
      </c>
      <c r="J899" t="s">
        <v>251</v>
      </c>
      <c r="K899" t="s">
        <v>107</v>
      </c>
      <c r="L899" t="s">
        <v>97</v>
      </c>
      <c r="M899" t="s">
        <v>108</v>
      </c>
      <c r="N899" t="s">
        <v>100</v>
      </c>
      <c r="O899" t="s">
        <v>109</v>
      </c>
      <c r="P899" t="s">
        <v>97</v>
      </c>
      <c r="Q899" t="s">
        <v>120</v>
      </c>
      <c r="R899" t="s">
        <v>169</v>
      </c>
      <c r="S899" t="s">
        <v>156</v>
      </c>
      <c r="T899" t="s">
        <v>473</v>
      </c>
      <c r="U899" t="s">
        <v>112</v>
      </c>
      <c r="V899" t="s">
        <v>97</v>
      </c>
      <c r="W899" t="s">
        <v>299</v>
      </c>
      <c r="X899">
        <v>1</v>
      </c>
      <c r="Y899" t="s">
        <v>97</v>
      </c>
      <c r="Z899" s="38">
        <v>42144.544641203705</v>
      </c>
      <c r="AA899" t="s">
        <v>114</v>
      </c>
      <c r="AB899" t="s">
        <v>97</v>
      </c>
    </row>
    <row r="900" spans="1:28" x14ac:dyDescent="0.3">
      <c r="A900" s="40">
        <v>1043</v>
      </c>
      <c r="B900" s="8">
        <v>49</v>
      </c>
      <c r="C900" s="8">
        <v>21</v>
      </c>
      <c r="D900" s="8">
        <v>0</v>
      </c>
      <c r="E900" t="s">
        <v>148</v>
      </c>
      <c r="F900">
        <v>50010359551</v>
      </c>
      <c r="G900" s="37" t="s">
        <v>129</v>
      </c>
      <c r="H900" t="s">
        <v>19</v>
      </c>
      <c r="I900" t="s">
        <v>131</v>
      </c>
      <c r="J900" t="s">
        <v>251</v>
      </c>
      <c r="K900" t="s">
        <v>107</v>
      </c>
      <c r="L900" t="s">
        <v>97</v>
      </c>
      <c r="M900" t="s">
        <v>108</v>
      </c>
      <c r="N900" t="s">
        <v>100</v>
      </c>
      <c r="O900" t="s">
        <v>109</v>
      </c>
      <c r="P900" t="s">
        <v>97</v>
      </c>
      <c r="Q900" t="s">
        <v>120</v>
      </c>
      <c r="R900" t="s">
        <v>169</v>
      </c>
      <c r="S900" t="s">
        <v>156</v>
      </c>
      <c r="T900" t="s">
        <v>473</v>
      </c>
      <c r="U900" t="s">
        <v>365</v>
      </c>
      <c r="V900" t="s">
        <v>97</v>
      </c>
      <c r="W900" t="s">
        <v>299</v>
      </c>
      <c r="X900">
        <v>1</v>
      </c>
      <c r="Y900" t="s">
        <v>97</v>
      </c>
      <c r="Z900" s="38">
        <v>42144.545266203706</v>
      </c>
      <c r="AA900" t="s">
        <v>114</v>
      </c>
      <c r="AB900" t="s">
        <v>97</v>
      </c>
    </row>
    <row r="901" spans="1:28" x14ac:dyDescent="0.3">
      <c r="A901" s="40">
        <v>1044</v>
      </c>
      <c r="B901" s="8">
        <v>24</v>
      </c>
      <c r="C901" s="8">
        <v>21</v>
      </c>
      <c r="D901" s="8">
        <v>0</v>
      </c>
      <c r="E901" t="s">
        <v>148</v>
      </c>
      <c r="F901">
        <v>50010356092</v>
      </c>
      <c r="G901" s="37" t="s">
        <v>129</v>
      </c>
      <c r="H901" t="s">
        <v>19</v>
      </c>
      <c r="I901" t="s">
        <v>131</v>
      </c>
      <c r="J901" t="s">
        <v>251</v>
      </c>
      <c r="K901" t="s">
        <v>107</v>
      </c>
      <c r="L901" t="s">
        <v>97</v>
      </c>
      <c r="M901" t="s">
        <v>108</v>
      </c>
      <c r="N901" t="s">
        <v>100</v>
      </c>
      <c r="O901" t="s">
        <v>109</v>
      </c>
      <c r="P901" t="s">
        <v>97</v>
      </c>
      <c r="Q901" t="s">
        <v>120</v>
      </c>
      <c r="R901" t="s">
        <v>169</v>
      </c>
      <c r="S901" t="s">
        <v>156</v>
      </c>
      <c r="T901" t="s">
        <v>473</v>
      </c>
      <c r="U901" t="s">
        <v>213</v>
      </c>
      <c r="V901" t="s">
        <v>97</v>
      </c>
      <c r="W901" t="s">
        <v>299</v>
      </c>
      <c r="X901">
        <v>1</v>
      </c>
      <c r="Y901" t="s">
        <v>97</v>
      </c>
      <c r="Z901" s="38">
        <v>42147.580358796295</v>
      </c>
      <c r="AA901" t="s">
        <v>114</v>
      </c>
      <c r="AB901" t="s">
        <v>97</v>
      </c>
    </row>
    <row r="902" spans="1:28" x14ac:dyDescent="0.3">
      <c r="A902" s="40">
        <v>1045</v>
      </c>
      <c r="B902" s="8">
        <v>28</v>
      </c>
      <c r="C902" s="8">
        <v>21</v>
      </c>
      <c r="D902" s="8">
        <v>0</v>
      </c>
      <c r="E902" t="s">
        <v>148</v>
      </c>
      <c r="F902">
        <v>50010356006</v>
      </c>
      <c r="G902" s="37" t="s">
        <v>129</v>
      </c>
      <c r="H902" t="s">
        <v>19</v>
      </c>
      <c r="I902" t="s">
        <v>131</v>
      </c>
      <c r="J902" t="s">
        <v>251</v>
      </c>
      <c r="K902" t="s">
        <v>107</v>
      </c>
      <c r="L902" t="s">
        <v>97</v>
      </c>
      <c r="M902" t="s">
        <v>108</v>
      </c>
      <c r="N902" t="s">
        <v>100</v>
      </c>
      <c r="O902" t="s">
        <v>109</v>
      </c>
      <c r="P902" t="s">
        <v>97</v>
      </c>
      <c r="Q902" t="s">
        <v>120</v>
      </c>
      <c r="R902" t="s">
        <v>169</v>
      </c>
      <c r="S902" t="s">
        <v>156</v>
      </c>
      <c r="T902" t="s">
        <v>473</v>
      </c>
      <c r="U902" t="s">
        <v>219</v>
      </c>
      <c r="V902" t="s">
        <v>97</v>
      </c>
      <c r="W902" t="s">
        <v>299</v>
      </c>
      <c r="X902">
        <v>1</v>
      </c>
      <c r="Y902" t="s">
        <v>97</v>
      </c>
      <c r="Z902" s="38">
        <v>42151.559062499997</v>
      </c>
      <c r="AA902" t="s">
        <v>114</v>
      </c>
      <c r="AB902" t="s">
        <v>97</v>
      </c>
    </row>
    <row r="903" spans="1:28" x14ac:dyDescent="0.3">
      <c r="A903" s="40">
        <v>1046</v>
      </c>
      <c r="B903" s="8">
        <v>6</v>
      </c>
      <c r="C903" s="8">
        <v>21</v>
      </c>
      <c r="D903" s="8">
        <v>0</v>
      </c>
      <c r="E903" t="s">
        <v>148</v>
      </c>
      <c r="F903">
        <v>50010356461</v>
      </c>
      <c r="G903" s="37" t="s">
        <v>129</v>
      </c>
      <c r="H903" t="s">
        <v>19</v>
      </c>
      <c r="I903" t="s">
        <v>131</v>
      </c>
      <c r="J903" t="s">
        <v>251</v>
      </c>
      <c r="K903" t="s">
        <v>107</v>
      </c>
      <c r="L903" t="s">
        <v>97</v>
      </c>
      <c r="M903" t="s">
        <v>108</v>
      </c>
      <c r="N903" t="s">
        <v>100</v>
      </c>
      <c r="O903" t="s">
        <v>109</v>
      </c>
      <c r="P903" t="s">
        <v>97</v>
      </c>
      <c r="Q903" t="s">
        <v>120</v>
      </c>
      <c r="R903" t="s">
        <v>169</v>
      </c>
      <c r="S903" t="s">
        <v>156</v>
      </c>
      <c r="T903" t="s">
        <v>473</v>
      </c>
      <c r="U903" t="s">
        <v>275</v>
      </c>
      <c r="V903" t="s">
        <v>97</v>
      </c>
      <c r="W903" t="s">
        <v>299</v>
      </c>
      <c r="X903">
        <v>1</v>
      </c>
      <c r="Y903" t="s">
        <v>97</v>
      </c>
      <c r="Z903" s="38">
        <v>42144.542627314811</v>
      </c>
      <c r="AA903" t="s">
        <v>114</v>
      </c>
      <c r="AB903" t="s">
        <v>97</v>
      </c>
    </row>
    <row r="904" spans="1:28" x14ac:dyDescent="0.3">
      <c r="A904" s="40">
        <v>1047</v>
      </c>
      <c r="B904" s="8">
        <v>23</v>
      </c>
      <c r="C904" s="8">
        <v>21</v>
      </c>
      <c r="D904" s="8">
        <v>0</v>
      </c>
      <c r="E904" t="s">
        <v>148</v>
      </c>
      <c r="F904">
        <v>50010356621</v>
      </c>
      <c r="G904" s="37" t="s">
        <v>129</v>
      </c>
      <c r="H904" t="s">
        <v>19</v>
      </c>
      <c r="I904" t="s">
        <v>131</v>
      </c>
      <c r="J904" t="s">
        <v>251</v>
      </c>
      <c r="K904" t="s">
        <v>107</v>
      </c>
      <c r="L904" t="s">
        <v>97</v>
      </c>
      <c r="M904" t="s">
        <v>108</v>
      </c>
      <c r="N904" t="s">
        <v>100</v>
      </c>
      <c r="O904" t="s">
        <v>109</v>
      </c>
      <c r="P904" t="s">
        <v>97</v>
      </c>
      <c r="Q904" t="s">
        <v>120</v>
      </c>
      <c r="R904" t="s">
        <v>169</v>
      </c>
      <c r="S904" t="s">
        <v>156</v>
      </c>
      <c r="T904" t="s">
        <v>473</v>
      </c>
      <c r="U904" t="s">
        <v>308</v>
      </c>
      <c r="V904" t="s">
        <v>97</v>
      </c>
      <c r="W904" t="s">
        <v>299</v>
      </c>
      <c r="X904">
        <v>1</v>
      </c>
      <c r="Y904" t="s">
        <v>97</v>
      </c>
      <c r="Z904" s="38">
        <v>42144.545405092591</v>
      </c>
      <c r="AA904" t="s">
        <v>114</v>
      </c>
      <c r="AB904" t="s">
        <v>97</v>
      </c>
    </row>
    <row r="905" spans="1:28" x14ac:dyDescent="0.3">
      <c r="A905" s="40">
        <v>1048</v>
      </c>
      <c r="B905" s="8">
        <v>13</v>
      </c>
      <c r="C905" s="8">
        <v>21</v>
      </c>
      <c r="D905" s="8">
        <v>0</v>
      </c>
      <c r="E905" t="s">
        <v>148</v>
      </c>
      <c r="F905">
        <v>50010356866</v>
      </c>
      <c r="G905" s="37" t="s">
        <v>129</v>
      </c>
      <c r="H905" t="s">
        <v>19</v>
      </c>
      <c r="I905" t="s">
        <v>131</v>
      </c>
      <c r="J905" t="s">
        <v>251</v>
      </c>
      <c r="K905" t="s">
        <v>107</v>
      </c>
      <c r="L905" t="s">
        <v>97</v>
      </c>
      <c r="M905" t="s">
        <v>108</v>
      </c>
      <c r="N905" t="s">
        <v>100</v>
      </c>
      <c r="O905" t="s">
        <v>109</v>
      </c>
      <c r="P905" t="s">
        <v>97</v>
      </c>
      <c r="Q905" t="s">
        <v>120</v>
      </c>
      <c r="R905" t="s">
        <v>169</v>
      </c>
      <c r="S905" t="s">
        <v>156</v>
      </c>
      <c r="T905" t="s">
        <v>473</v>
      </c>
      <c r="U905" t="s">
        <v>204</v>
      </c>
      <c r="V905" t="s">
        <v>97</v>
      </c>
      <c r="W905" t="s">
        <v>299</v>
      </c>
      <c r="X905">
        <v>1</v>
      </c>
      <c r="Y905" t="s">
        <v>97</v>
      </c>
      <c r="Z905" s="38">
        <v>42151.51798611111</v>
      </c>
      <c r="AA905" t="s">
        <v>114</v>
      </c>
      <c r="AB905" t="s">
        <v>97</v>
      </c>
    </row>
    <row r="906" spans="1:28" x14ac:dyDescent="0.3">
      <c r="A906" s="40">
        <v>1049</v>
      </c>
      <c r="B906" s="8">
        <v>12</v>
      </c>
      <c r="C906" s="8">
        <v>21</v>
      </c>
      <c r="D906" s="8">
        <v>0</v>
      </c>
      <c r="E906" t="s">
        <v>148</v>
      </c>
      <c r="F906">
        <v>50010357095</v>
      </c>
      <c r="G906" s="37" t="s">
        <v>129</v>
      </c>
      <c r="H906" t="s">
        <v>19</v>
      </c>
      <c r="I906" t="s">
        <v>131</v>
      </c>
      <c r="J906" t="s">
        <v>251</v>
      </c>
      <c r="K906" t="s">
        <v>107</v>
      </c>
      <c r="L906" t="s">
        <v>97</v>
      </c>
      <c r="M906" t="s">
        <v>108</v>
      </c>
      <c r="N906" t="s">
        <v>100</v>
      </c>
      <c r="O906" t="s">
        <v>109</v>
      </c>
      <c r="P906" t="s">
        <v>97</v>
      </c>
      <c r="Q906" t="s">
        <v>120</v>
      </c>
      <c r="R906" t="s">
        <v>169</v>
      </c>
      <c r="S906" t="s">
        <v>156</v>
      </c>
      <c r="T906" t="s">
        <v>473</v>
      </c>
      <c r="U906" t="s">
        <v>189</v>
      </c>
      <c r="V906" t="s">
        <v>97</v>
      </c>
      <c r="W906" t="s">
        <v>299</v>
      </c>
      <c r="X906">
        <v>1</v>
      </c>
      <c r="Y906" t="s">
        <v>97</v>
      </c>
      <c r="Z906" s="38">
        <v>42147.573842592596</v>
      </c>
      <c r="AA906" t="s">
        <v>114</v>
      </c>
      <c r="AB906" t="s">
        <v>97</v>
      </c>
    </row>
    <row r="907" spans="1:28" x14ac:dyDescent="0.3">
      <c r="A907" s="40">
        <v>1050</v>
      </c>
      <c r="B907" s="8">
        <v>11</v>
      </c>
      <c r="C907" s="8">
        <v>21</v>
      </c>
      <c r="D907" s="8">
        <v>0</v>
      </c>
      <c r="E907" t="s">
        <v>148</v>
      </c>
      <c r="F907">
        <v>50010357519</v>
      </c>
      <c r="G907" s="37" t="s">
        <v>129</v>
      </c>
      <c r="H907" t="s">
        <v>19</v>
      </c>
      <c r="I907" t="s">
        <v>131</v>
      </c>
      <c r="J907" t="s">
        <v>251</v>
      </c>
      <c r="K907" t="s">
        <v>107</v>
      </c>
      <c r="L907" t="s">
        <v>97</v>
      </c>
      <c r="M907" t="s">
        <v>108</v>
      </c>
      <c r="N907" t="s">
        <v>100</v>
      </c>
      <c r="O907" t="s">
        <v>109</v>
      </c>
      <c r="P907" t="s">
        <v>97</v>
      </c>
      <c r="Q907" t="s">
        <v>120</v>
      </c>
      <c r="R907" t="s">
        <v>97</v>
      </c>
      <c r="S907" t="s">
        <v>156</v>
      </c>
      <c r="T907" t="s">
        <v>473</v>
      </c>
      <c r="U907" t="s">
        <v>294</v>
      </c>
      <c r="V907" t="s">
        <v>97</v>
      </c>
      <c r="W907" t="s">
        <v>299</v>
      </c>
      <c r="X907">
        <v>1</v>
      </c>
      <c r="Y907" t="s">
        <v>97</v>
      </c>
      <c r="Z907" s="38">
        <v>42147.558078703703</v>
      </c>
      <c r="AA907" t="s">
        <v>114</v>
      </c>
      <c r="AB907" t="s">
        <v>97</v>
      </c>
    </row>
    <row r="908" spans="1:28" x14ac:dyDescent="0.3">
      <c r="A908" s="40">
        <v>1051</v>
      </c>
      <c r="B908" s="8">
        <v>45</v>
      </c>
      <c r="C908" s="8">
        <v>21</v>
      </c>
      <c r="D908" s="8">
        <v>0</v>
      </c>
      <c r="E908" t="s">
        <v>148</v>
      </c>
      <c r="F908">
        <v>50010358302</v>
      </c>
      <c r="G908" s="37" t="s">
        <v>129</v>
      </c>
      <c r="H908" t="s">
        <v>19</v>
      </c>
      <c r="I908" t="s">
        <v>131</v>
      </c>
      <c r="J908" t="s">
        <v>251</v>
      </c>
      <c r="K908" t="s">
        <v>107</v>
      </c>
      <c r="L908" t="s">
        <v>97</v>
      </c>
      <c r="M908" t="s">
        <v>108</v>
      </c>
      <c r="N908" t="s">
        <v>100</v>
      </c>
      <c r="O908" t="s">
        <v>109</v>
      </c>
      <c r="P908" t="s">
        <v>97</v>
      </c>
      <c r="Q908" t="s">
        <v>120</v>
      </c>
      <c r="R908" t="s">
        <v>169</v>
      </c>
      <c r="S908" t="s">
        <v>156</v>
      </c>
      <c r="T908" t="s">
        <v>473</v>
      </c>
      <c r="U908" t="s">
        <v>172</v>
      </c>
      <c r="V908" t="s">
        <v>97</v>
      </c>
      <c r="W908" t="s">
        <v>299</v>
      </c>
      <c r="X908">
        <v>1</v>
      </c>
      <c r="Y908" t="s">
        <v>97</v>
      </c>
      <c r="Z908" s="38">
        <v>42151.526261574072</v>
      </c>
      <c r="AA908" t="s">
        <v>114</v>
      </c>
      <c r="AB908" t="s">
        <v>97</v>
      </c>
    </row>
    <row r="909" spans="1:28" x14ac:dyDescent="0.3">
      <c r="A909" s="40">
        <v>1052</v>
      </c>
      <c r="B909" s="8">
        <v>65</v>
      </c>
      <c r="C909" s="8">
        <v>7</v>
      </c>
      <c r="D909" s="8">
        <v>0</v>
      </c>
      <c r="E909" t="s">
        <v>148</v>
      </c>
      <c r="F909">
        <v>177845898</v>
      </c>
      <c r="G909" s="37" t="s">
        <v>127</v>
      </c>
      <c r="H909" t="s">
        <v>18</v>
      </c>
      <c r="I909" t="s">
        <v>18</v>
      </c>
      <c r="J909" t="s">
        <v>162</v>
      </c>
      <c r="K909" t="s">
        <v>107</v>
      </c>
      <c r="L909" t="s">
        <v>97</v>
      </c>
      <c r="M909" t="s">
        <v>108</v>
      </c>
      <c r="N909" t="s">
        <v>100</v>
      </c>
      <c r="O909" t="s">
        <v>109</v>
      </c>
      <c r="P909" t="s">
        <v>169</v>
      </c>
      <c r="Q909" t="s">
        <v>120</v>
      </c>
      <c r="R909">
        <v>833</v>
      </c>
      <c r="S909" t="s">
        <v>227</v>
      </c>
      <c r="T909" t="s">
        <v>122</v>
      </c>
      <c r="U909" t="s">
        <v>365</v>
      </c>
      <c r="V909" t="s">
        <v>97</v>
      </c>
      <c r="W909" t="s">
        <v>113</v>
      </c>
      <c r="X909">
        <v>1</v>
      </c>
      <c r="Y909" t="s">
        <v>97</v>
      </c>
      <c r="Z909" s="38">
        <v>42146.738032407404</v>
      </c>
      <c r="AA909" t="s">
        <v>114</v>
      </c>
      <c r="AB909" t="s">
        <v>97</v>
      </c>
    </row>
    <row r="910" spans="1:28" x14ac:dyDescent="0.3">
      <c r="A910" s="40">
        <v>1053</v>
      </c>
      <c r="B910" s="8">
        <v>65</v>
      </c>
      <c r="C910" s="8">
        <v>7</v>
      </c>
      <c r="D910" s="8">
        <v>0</v>
      </c>
      <c r="E910" t="s">
        <v>497</v>
      </c>
      <c r="F910">
        <v>177838220</v>
      </c>
      <c r="G910" s="37" t="s">
        <v>104</v>
      </c>
      <c r="H910" t="s">
        <v>24</v>
      </c>
      <c r="I910" t="s">
        <v>105</v>
      </c>
      <c r="J910" t="s">
        <v>106</v>
      </c>
      <c r="K910" t="s">
        <v>107</v>
      </c>
      <c r="L910" t="s">
        <v>97</v>
      </c>
      <c r="M910" t="s">
        <v>108</v>
      </c>
      <c r="N910" t="s">
        <v>100</v>
      </c>
      <c r="O910" t="s">
        <v>109</v>
      </c>
      <c r="P910" t="s">
        <v>169</v>
      </c>
      <c r="Q910" t="s">
        <v>120</v>
      </c>
      <c r="R910">
        <v>833</v>
      </c>
      <c r="S910" t="s">
        <v>227</v>
      </c>
      <c r="T910" t="s">
        <v>122</v>
      </c>
      <c r="U910" t="s">
        <v>365</v>
      </c>
      <c r="V910" t="s">
        <v>97</v>
      </c>
      <c r="W910" t="s">
        <v>113</v>
      </c>
      <c r="X910">
        <v>1</v>
      </c>
      <c r="Y910" t="s">
        <v>97</v>
      </c>
      <c r="Z910" s="38">
        <v>42146.738391203704</v>
      </c>
      <c r="AA910" t="s">
        <v>114</v>
      </c>
      <c r="AB910" t="s">
        <v>97</v>
      </c>
    </row>
    <row r="911" spans="1:28" x14ac:dyDescent="0.3">
      <c r="A911" s="40">
        <v>1054</v>
      </c>
      <c r="B911" s="8">
        <v>65</v>
      </c>
      <c r="C911" s="8">
        <v>7</v>
      </c>
      <c r="D911" s="8">
        <v>0</v>
      </c>
      <c r="E911" t="s">
        <v>497</v>
      </c>
      <c r="F911">
        <v>177845944</v>
      </c>
      <c r="G911" s="37" t="s">
        <v>133</v>
      </c>
      <c r="H911" t="s">
        <v>25</v>
      </c>
      <c r="I911" t="s">
        <v>134</v>
      </c>
      <c r="J911" t="s">
        <v>106</v>
      </c>
      <c r="K911" t="s">
        <v>107</v>
      </c>
      <c r="L911" t="s">
        <v>97</v>
      </c>
      <c r="M911" t="s">
        <v>108</v>
      </c>
      <c r="N911" t="s">
        <v>100</v>
      </c>
      <c r="O911" t="s">
        <v>109</v>
      </c>
      <c r="P911" t="s">
        <v>97</v>
      </c>
      <c r="Q911" t="s">
        <v>120</v>
      </c>
      <c r="R911">
        <v>833</v>
      </c>
      <c r="S911" t="s">
        <v>227</v>
      </c>
      <c r="T911" t="s">
        <v>122</v>
      </c>
      <c r="U911" t="s">
        <v>365</v>
      </c>
      <c r="V911" t="s">
        <v>97</v>
      </c>
      <c r="W911" t="s">
        <v>142</v>
      </c>
      <c r="X911">
        <v>1</v>
      </c>
      <c r="Y911" t="s">
        <v>97</v>
      </c>
      <c r="Z911" s="38">
        <v>43224.467395833337</v>
      </c>
      <c r="AA911" t="s">
        <v>128</v>
      </c>
      <c r="AB911" t="s">
        <v>97</v>
      </c>
    </row>
    <row r="912" spans="1:28" x14ac:dyDescent="0.3">
      <c r="A912" s="40">
        <v>1055</v>
      </c>
      <c r="B912" s="8">
        <v>10</v>
      </c>
      <c r="C912" s="8">
        <v>10</v>
      </c>
      <c r="D912" s="8">
        <v>0</v>
      </c>
      <c r="E912" t="s">
        <v>148</v>
      </c>
      <c r="F912">
        <v>65502760559</v>
      </c>
      <c r="G912" s="37" t="s">
        <v>104</v>
      </c>
      <c r="H912" t="s">
        <v>24</v>
      </c>
      <c r="I912" t="s">
        <v>168</v>
      </c>
      <c r="J912" t="s">
        <v>162</v>
      </c>
      <c r="K912" t="s">
        <v>107</v>
      </c>
      <c r="L912" t="s">
        <v>97</v>
      </c>
      <c r="M912" t="s">
        <v>108</v>
      </c>
      <c r="N912" t="s">
        <v>100</v>
      </c>
      <c r="O912" t="s">
        <v>109</v>
      </c>
      <c r="P912" t="s">
        <v>97</v>
      </c>
      <c r="Q912" t="s">
        <v>120</v>
      </c>
      <c r="R912" t="s">
        <v>498</v>
      </c>
      <c r="S912" t="s">
        <v>97</v>
      </c>
      <c r="T912" t="s">
        <v>150</v>
      </c>
      <c r="U912" t="s">
        <v>160</v>
      </c>
      <c r="V912" t="s">
        <v>97</v>
      </c>
      <c r="W912" t="s">
        <v>113</v>
      </c>
      <c r="X912">
        <v>1</v>
      </c>
      <c r="Y912" t="s">
        <v>97</v>
      </c>
      <c r="Z912" s="38">
        <v>42146.707499999997</v>
      </c>
      <c r="AA912" t="s">
        <v>114</v>
      </c>
      <c r="AB912" t="s">
        <v>97</v>
      </c>
    </row>
    <row r="913" spans="1:28" x14ac:dyDescent="0.3">
      <c r="A913" s="40">
        <v>1056</v>
      </c>
      <c r="B913" s="8">
        <v>41</v>
      </c>
      <c r="C913" s="8">
        <v>7</v>
      </c>
      <c r="D913" s="8">
        <v>0</v>
      </c>
      <c r="E913" t="s">
        <v>97</v>
      </c>
      <c r="F913">
        <v>177545274</v>
      </c>
      <c r="G913" s="37" t="s">
        <v>133</v>
      </c>
      <c r="H913" t="s">
        <v>25</v>
      </c>
      <c r="I913" t="s">
        <v>226</v>
      </c>
      <c r="J913" t="s">
        <v>154</v>
      </c>
      <c r="K913" t="s">
        <v>97</v>
      </c>
      <c r="L913" t="s">
        <v>97</v>
      </c>
      <c r="M913" t="s">
        <v>99</v>
      </c>
      <c r="N913" t="s">
        <v>100</v>
      </c>
      <c r="O913" t="s">
        <v>163</v>
      </c>
      <c r="P913" t="s">
        <v>97</v>
      </c>
      <c r="Q913" t="s">
        <v>120</v>
      </c>
      <c r="R913" t="s">
        <v>495</v>
      </c>
      <c r="S913">
        <v>833</v>
      </c>
      <c r="T913" t="s">
        <v>122</v>
      </c>
      <c r="U913" t="s">
        <v>97</v>
      </c>
      <c r="V913" t="s">
        <v>97</v>
      </c>
      <c r="W913" t="s">
        <v>97</v>
      </c>
      <c r="X913">
        <v>1</v>
      </c>
      <c r="Y913" t="s">
        <v>499</v>
      </c>
      <c r="Z913" s="38">
        <v>40582.410104166665</v>
      </c>
      <c r="AA913" t="s">
        <v>114</v>
      </c>
      <c r="AB913" t="s">
        <v>97</v>
      </c>
    </row>
    <row r="914" spans="1:28" x14ac:dyDescent="0.3">
      <c r="A914" s="40">
        <v>1057</v>
      </c>
      <c r="B914" s="8">
        <v>10</v>
      </c>
      <c r="C914" s="8">
        <v>7</v>
      </c>
      <c r="D914" s="8">
        <v>75</v>
      </c>
      <c r="E914" t="s">
        <v>500</v>
      </c>
      <c r="F914">
        <v>179033424</v>
      </c>
      <c r="G914" s="37" t="s">
        <v>104</v>
      </c>
      <c r="H914" t="s">
        <v>24</v>
      </c>
      <c r="I914" t="s">
        <v>105</v>
      </c>
      <c r="J914" t="s">
        <v>106</v>
      </c>
      <c r="K914" t="s">
        <v>107</v>
      </c>
      <c r="L914" t="s">
        <v>97</v>
      </c>
      <c r="M914" t="s">
        <v>108</v>
      </c>
      <c r="N914" t="s">
        <v>100</v>
      </c>
      <c r="O914" t="s">
        <v>109</v>
      </c>
      <c r="P914" t="s">
        <v>501</v>
      </c>
      <c r="Q914" t="s">
        <v>120</v>
      </c>
      <c r="R914">
        <v>833</v>
      </c>
      <c r="S914" t="s">
        <v>227</v>
      </c>
      <c r="T914" t="s">
        <v>122</v>
      </c>
      <c r="U914" t="s">
        <v>160</v>
      </c>
      <c r="V914" t="s">
        <v>97</v>
      </c>
      <c r="W914" t="s">
        <v>113</v>
      </c>
      <c r="X914">
        <v>1</v>
      </c>
      <c r="Y914" t="s">
        <v>502</v>
      </c>
      <c r="Z914" s="38">
        <v>42146.703217592592</v>
      </c>
      <c r="AA914" t="s">
        <v>114</v>
      </c>
      <c r="AB914" t="s">
        <v>97</v>
      </c>
    </row>
    <row r="915" spans="1:28" x14ac:dyDescent="0.3">
      <c r="A915" s="40">
        <v>1058</v>
      </c>
      <c r="B915" s="8">
        <v>10</v>
      </c>
      <c r="C915" s="8">
        <v>7</v>
      </c>
      <c r="D915" s="8">
        <v>75</v>
      </c>
      <c r="E915" t="s">
        <v>500</v>
      </c>
      <c r="F915">
        <v>179042660</v>
      </c>
      <c r="G915" s="37" t="s">
        <v>133</v>
      </c>
      <c r="H915" t="s">
        <v>25</v>
      </c>
      <c r="I915" t="s">
        <v>134</v>
      </c>
      <c r="J915" t="s">
        <v>106</v>
      </c>
      <c r="K915" t="s">
        <v>107</v>
      </c>
      <c r="L915" t="s">
        <v>97</v>
      </c>
      <c r="M915" t="s">
        <v>99</v>
      </c>
      <c r="N915" t="s">
        <v>100</v>
      </c>
      <c r="O915" t="s">
        <v>109</v>
      </c>
      <c r="P915" t="s">
        <v>501</v>
      </c>
      <c r="Q915" t="s">
        <v>120</v>
      </c>
      <c r="R915">
        <v>833</v>
      </c>
      <c r="S915" t="s">
        <v>227</v>
      </c>
      <c r="T915" t="s">
        <v>122</v>
      </c>
      <c r="U915" t="s">
        <v>363</v>
      </c>
      <c r="V915" t="s">
        <v>97</v>
      </c>
      <c r="W915" t="s">
        <v>142</v>
      </c>
      <c r="X915">
        <v>1</v>
      </c>
      <c r="Y915" t="s">
        <v>97</v>
      </c>
      <c r="Z915" s="38">
        <v>42062.707002314812</v>
      </c>
      <c r="AA915" t="s">
        <v>114</v>
      </c>
      <c r="AB915" t="s">
        <v>97</v>
      </c>
    </row>
    <row r="916" spans="1:28" x14ac:dyDescent="0.3">
      <c r="A916" s="40">
        <v>1059</v>
      </c>
      <c r="B916" s="8">
        <v>36</v>
      </c>
      <c r="C916" s="8">
        <v>5</v>
      </c>
      <c r="D916" s="8">
        <v>0</v>
      </c>
      <c r="E916" t="s">
        <v>148</v>
      </c>
      <c r="F916">
        <v>678629756</v>
      </c>
      <c r="G916" s="37" t="s">
        <v>129</v>
      </c>
      <c r="H916" t="s">
        <v>19</v>
      </c>
      <c r="I916" t="s">
        <v>19</v>
      </c>
      <c r="J916" t="s">
        <v>324</v>
      </c>
      <c r="K916" t="s">
        <v>107</v>
      </c>
      <c r="L916" t="s">
        <v>97</v>
      </c>
      <c r="M916" t="s">
        <v>108</v>
      </c>
      <c r="N916" t="s">
        <v>100</v>
      </c>
      <c r="O916" t="s">
        <v>109</v>
      </c>
      <c r="P916" t="s">
        <v>169</v>
      </c>
      <c r="Q916" t="s">
        <v>120</v>
      </c>
      <c r="R916">
        <v>7205</v>
      </c>
      <c r="S916" t="s">
        <v>485</v>
      </c>
      <c r="T916" t="s">
        <v>494</v>
      </c>
      <c r="U916" t="s">
        <v>327</v>
      </c>
      <c r="V916" t="s">
        <v>97</v>
      </c>
      <c r="W916" t="s">
        <v>113</v>
      </c>
      <c r="X916">
        <v>1</v>
      </c>
      <c r="Y916" t="s">
        <v>97</v>
      </c>
      <c r="Z916" s="38">
        <v>42387.648101851853</v>
      </c>
      <c r="AA916" t="s">
        <v>114</v>
      </c>
      <c r="AB916" t="s">
        <v>97</v>
      </c>
    </row>
    <row r="917" spans="1:28" x14ac:dyDescent="0.3">
      <c r="A917" s="40">
        <v>1060</v>
      </c>
      <c r="B917" s="8">
        <v>25</v>
      </c>
      <c r="C917" s="8">
        <v>5</v>
      </c>
      <c r="D917" s="8">
        <v>50</v>
      </c>
      <c r="E917" t="s">
        <v>312</v>
      </c>
      <c r="F917">
        <v>678683262</v>
      </c>
      <c r="G917" s="37" t="s">
        <v>124</v>
      </c>
      <c r="H917" t="s">
        <v>26</v>
      </c>
      <c r="I917" t="s">
        <v>26</v>
      </c>
      <c r="J917" t="s">
        <v>174</v>
      </c>
      <c r="K917" t="s">
        <v>107</v>
      </c>
      <c r="L917" t="s">
        <v>97</v>
      </c>
      <c r="M917" t="s">
        <v>108</v>
      </c>
      <c r="N917" t="s">
        <v>100</v>
      </c>
      <c r="O917" t="s">
        <v>109</v>
      </c>
      <c r="P917" t="s">
        <v>169</v>
      </c>
      <c r="Q917" t="s">
        <v>120</v>
      </c>
      <c r="R917">
        <v>7205</v>
      </c>
      <c r="S917" t="s">
        <v>485</v>
      </c>
      <c r="T917" t="s">
        <v>494</v>
      </c>
      <c r="U917" t="s">
        <v>313</v>
      </c>
      <c r="V917" t="s">
        <v>97</v>
      </c>
      <c r="W917" t="s">
        <v>113</v>
      </c>
      <c r="X917">
        <v>1</v>
      </c>
      <c r="Y917" t="s">
        <v>97</v>
      </c>
      <c r="Z917" s="38">
        <v>40980.511608796296</v>
      </c>
      <c r="AA917" t="s">
        <v>114</v>
      </c>
      <c r="AB917" t="s">
        <v>97</v>
      </c>
    </row>
    <row r="918" spans="1:28" x14ac:dyDescent="0.3">
      <c r="A918" s="40">
        <v>1061</v>
      </c>
      <c r="B918" s="8">
        <v>41</v>
      </c>
      <c r="C918" s="8">
        <v>5</v>
      </c>
      <c r="D918" s="8">
        <v>0</v>
      </c>
      <c r="E918" t="s">
        <v>148</v>
      </c>
      <c r="F918">
        <v>678685172</v>
      </c>
      <c r="G918" s="37" t="s">
        <v>124</v>
      </c>
      <c r="H918" t="s">
        <v>26</v>
      </c>
      <c r="I918" t="s">
        <v>26</v>
      </c>
      <c r="J918" t="s">
        <v>269</v>
      </c>
      <c r="K918" t="s">
        <v>107</v>
      </c>
      <c r="L918" t="s">
        <v>97</v>
      </c>
      <c r="M918" t="s">
        <v>108</v>
      </c>
      <c r="N918" t="s">
        <v>100</v>
      </c>
      <c r="O918" t="s">
        <v>109</v>
      </c>
      <c r="P918" t="s">
        <v>169</v>
      </c>
      <c r="Q918" t="s">
        <v>120</v>
      </c>
      <c r="R918">
        <v>7205</v>
      </c>
      <c r="S918" t="s">
        <v>485</v>
      </c>
      <c r="T918" t="s">
        <v>494</v>
      </c>
      <c r="U918" t="s">
        <v>270</v>
      </c>
      <c r="V918" t="s">
        <v>97</v>
      </c>
      <c r="W918" t="s">
        <v>113</v>
      </c>
      <c r="X918">
        <v>1</v>
      </c>
      <c r="Y918" t="s">
        <v>97</v>
      </c>
      <c r="Z918" s="38">
        <v>41961.725590277776</v>
      </c>
      <c r="AA918" t="s">
        <v>114</v>
      </c>
      <c r="AB918" t="s">
        <v>97</v>
      </c>
    </row>
    <row r="919" spans="1:28" x14ac:dyDescent="0.3">
      <c r="A919" s="40">
        <v>1062</v>
      </c>
      <c r="B919" s="8">
        <v>16</v>
      </c>
      <c r="C919" s="8">
        <v>5</v>
      </c>
      <c r="D919" s="8">
        <v>0</v>
      </c>
      <c r="E919" t="s">
        <v>148</v>
      </c>
      <c r="F919">
        <v>678638619</v>
      </c>
      <c r="G919" s="37" t="s">
        <v>129</v>
      </c>
      <c r="H919" t="s">
        <v>19</v>
      </c>
      <c r="I919" t="s">
        <v>19</v>
      </c>
      <c r="J919" t="s">
        <v>125</v>
      </c>
      <c r="K919" t="s">
        <v>107</v>
      </c>
      <c r="L919" t="s">
        <v>97</v>
      </c>
      <c r="M919" t="s">
        <v>108</v>
      </c>
      <c r="N919" t="s">
        <v>100</v>
      </c>
      <c r="O919" t="s">
        <v>109</v>
      </c>
      <c r="P919" t="s">
        <v>169</v>
      </c>
      <c r="Q919" t="s">
        <v>120</v>
      </c>
      <c r="R919">
        <v>7205</v>
      </c>
      <c r="S919" t="s">
        <v>485</v>
      </c>
      <c r="T919" t="s">
        <v>494</v>
      </c>
      <c r="U919" t="s">
        <v>112</v>
      </c>
      <c r="V919" t="s">
        <v>97</v>
      </c>
      <c r="W919" t="s">
        <v>113</v>
      </c>
      <c r="X919">
        <v>1</v>
      </c>
      <c r="Y919" t="s">
        <v>97</v>
      </c>
      <c r="Z919" s="38">
        <v>42387.647499999999</v>
      </c>
      <c r="AA919" t="s">
        <v>114</v>
      </c>
      <c r="AB919" t="s">
        <v>97</v>
      </c>
    </row>
    <row r="920" spans="1:28" x14ac:dyDescent="0.3">
      <c r="A920" s="40">
        <v>1063</v>
      </c>
      <c r="B920" s="8">
        <v>63</v>
      </c>
      <c r="C920" s="8">
        <v>7</v>
      </c>
      <c r="D920" s="8">
        <v>0</v>
      </c>
      <c r="E920" t="s">
        <v>148</v>
      </c>
      <c r="F920">
        <v>182136392</v>
      </c>
      <c r="G920" s="37" t="s">
        <v>133</v>
      </c>
      <c r="H920" t="s">
        <v>25</v>
      </c>
      <c r="I920" t="s">
        <v>503</v>
      </c>
      <c r="J920" t="s">
        <v>125</v>
      </c>
      <c r="K920" t="s">
        <v>107</v>
      </c>
      <c r="L920" t="s">
        <v>97</v>
      </c>
      <c r="M920" t="s">
        <v>99</v>
      </c>
      <c r="N920" t="s">
        <v>100</v>
      </c>
      <c r="O920" t="s">
        <v>109</v>
      </c>
      <c r="P920" t="s">
        <v>169</v>
      </c>
      <c r="Q920" t="s">
        <v>120</v>
      </c>
      <c r="R920">
        <v>833</v>
      </c>
      <c r="S920" t="s">
        <v>296</v>
      </c>
      <c r="T920" t="s">
        <v>122</v>
      </c>
      <c r="U920" t="s">
        <v>432</v>
      </c>
      <c r="V920" t="s">
        <v>97</v>
      </c>
      <c r="W920" t="s">
        <v>145</v>
      </c>
      <c r="X920">
        <v>1</v>
      </c>
      <c r="Y920" t="s">
        <v>97</v>
      </c>
      <c r="Z920" s="38">
        <v>42429.510393518518</v>
      </c>
      <c r="AA920" t="s">
        <v>114</v>
      </c>
      <c r="AB920" t="s">
        <v>97</v>
      </c>
    </row>
    <row r="921" spans="1:28" x14ac:dyDescent="0.3">
      <c r="A921" s="40">
        <v>1064</v>
      </c>
      <c r="B921" s="8">
        <v>62</v>
      </c>
      <c r="C921" s="8">
        <v>7</v>
      </c>
      <c r="D921" s="8">
        <v>0</v>
      </c>
      <c r="E921" t="s">
        <v>130</v>
      </c>
      <c r="F921">
        <v>182214822</v>
      </c>
      <c r="G921" s="37" t="s">
        <v>133</v>
      </c>
      <c r="H921" t="s">
        <v>25</v>
      </c>
      <c r="I921" t="s">
        <v>503</v>
      </c>
      <c r="J921" t="s">
        <v>97</v>
      </c>
      <c r="K921" t="s">
        <v>107</v>
      </c>
      <c r="L921" t="s">
        <v>97</v>
      </c>
      <c r="M921" t="s">
        <v>99</v>
      </c>
      <c r="N921" t="s">
        <v>100</v>
      </c>
      <c r="O921" t="s">
        <v>265</v>
      </c>
      <c r="P921" t="s">
        <v>169</v>
      </c>
      <c r="Q921" t="s">
        <v>120</v>
      </c>
      <c r="R921">
        <v>833</v>
      </c>
      <c r="S921" t="s">
        <v>121</v>
      </c>
      <c r="T921" t="s">
        <v>122</v>
      </c>
      <c r="U921" t="s">
        <v>374</v>
      </c>
      <c r="V921" t="s">
        <v>97</v>
      </c>
      <c r="W921" t="s">
        <v>145</v>
      </c>
      <c r="X921">
        <v>1</v>
      </c>
      <c r="Y921" t="s">
        <v>97</v>
      </c>
      <c r="Z921" s="38">
        <v>41565.694363425922</v>
      </c>
      <c r="AA921" t="s">
        <v>114</v>
      </c>
      <c r="AB921" t="s">
        <v>97</v>
      </c>
    </row>
    <row r="922" spans="1:28" x14ac:dyDescent="0.3">
      <c r="A922" s="40">
        <v>1065</v>
      </c>
      <c r="B922" s="8">
        <v>28</v>
      </c>
      <c r="C922" s="8">
        <v>22</v>
      </c>
      <c r="D922" s="8">
        <v>34</v>
      </c>
      <c r="E922" t="s">
        <v>423</v>
      </c>
      <c r="F922">
        <v>100969</v>
      </c>
      <c r="G922" s="37" t="s">
        <v>104</v>
      </c>
      <c r="H922" t="s">
        <v>24</v>
      </c>
      <c r="I922" t="s">
        <v>105</v>
      </c>
      <c r="J922" t="s">
        <v>106</v>
      </c>
      <c r="K922" t="s">
        <v>107</v>
      </c>
      <c r="L922" t="s">
        <v>97</v>
      </c>
      <c r="M922" t="s">
        <v>108</v>
      </c>
      <c r="N922" t="s">
        <v>100</v>
      </c>
      <c r="O922" t="s">
        <v>109</v>
      </c>
      <c r="P922" t="s">
        <v>169</v>
      </c>
      <c r="Q922" t="s">
        <v>504</v>
      </c>
      <c r="R922" t="s">
        <v>169</v>
      </c>
      <c r="S922" t="s">
        <v>504</v>
      </c>
      <c r="T922" t="s">
        <v>97</v>
      </c>
      <c r="U922" t="s">
        <v>219</v>
      </c>
      <c r="V922" t="s">
        <v>97</v>
      </c>
      <c r="W922" t="s">
        <v>145</v>
      </c>
      <c r="X922">
        <v>1</v>
      </c>
      <c r="Y922" t="s">
        <v>97</v>
      </c>
      <c r="Z922" s="38">
        <v>42151.559942129628</v>
      </c>
      <c r="AA922" t="s">
        <v>114</v>
      </c>
      <c r="AB922" t="s">
        <v>97</v>
      </c>
    </row>
    <row r="923" spans="1:28" x14ac:dyDescent="0.3">
      <c r="A923" s="40">
        <v>1066</v>
      </c>
      <c r="B923" s="8">
        <v>71</v>
      </c>
      <c r="C923" s="8">
        <v>7</v>
      </c>
      <c r="D923" s="8">
        <v>0</v>
      </c>
      <c r="E923" t="s">
        <v>130</v>
      </c>
      <c r="F923">
        <v>153500470</v>
      </c>
      <c r="G923" s="37" t="s">
        <v>129</v>
      </c>
      <c r="H923" t="s">
        <v>19</v>
      </c>
      <c r="I923" t="s">
        <v>19</v>
      </c>
      <c r="J923" t="s">
        <v>125</v>
      </c>
      <c r="K923" t="s">
        <v>107</v>
      </c>
      <c r="L923" t="s">
        <v>97</v>
      </c>
      <c r="M923" t="s">
        <v>99</v>
      </c>
      <c r="N923" t="s">
        <v>100</v>
      </c>
      <c r="O923" t="s">
        <v>109</v>
      </c>
      <c r="P923" t="s">
        <v>169</v>
      </c>
      <c r="Q923" t="s">
        <v>120</v>
      </c>
      <c r="R923">
        <v>833</v>
      </c>
      <c r="S923" t="s">
        <v>505</v>
      </c>
      <c r="T923" t="s">
        <v>122</v>
      </c>
      <c r="U923" t="s">
        <v>374</v>
      </c>
      <c r="V923" t="s">
        <v>97</v>
      </c>
      <c r="W923" t="s">
        <v>113</v>
      </c>
      <c r="X923">
        <v>1</v>
      </c>
      <c r="Y923" t="s">
        <v>97</v>
      </c>
      <c r="Z923" s="38">
        <v>41515.537465277775</v>
      </c>
      <c r="AA923" t="s">
        <v>114</v>
      </c>
      <c r="AB923" t="s">
        <v>97</v>
      </c>
    </row>
    <row r="924" spans="1:28" x14ac:dyDescent="0.3">
      <c r="A924" s="40">
        <v>1067</v>
      </c>
      <c r="B924" s="8">
        <v>69</v>
      </c>
      <c r="C924" s="8">
        <v>7</v>
      </c>
      <c r="D924" s="8">
        <v>0</v>
      </c>
      <c r="E924" t="s">
        <v>148</v>
      </c>
      <c r="F924">
        <v>165268176</v>
      </c>
      <c r="G924" s="37" t="s">
        <v>133</v>
      </c>
      <c r="H924" t="s">
        <v>25</v>
      </c>
      <c r="I924" t="s">
        <v>506</v>
      </c>
      <c r="J924" t="s">
        <v>157</v>
      </c>
      <c r="K924" t="s">
        <v>107</v>
      </c>
      <c r="L924" t="s">
        <v>97</v>
      </c>
      <c r="M924" t="s">
        <v>108</v>
      </c>
      <c r="N924" t="s">
        <v>100</v>
      </c>
      <c r="O924" t="s">
        <v>109</v>
      </c>
      <c r="P924" t="s">
        <v>169</v>
      </c>
      <c r="Q924" t="s">
        <v>120</v>
      </c>
      <c r="R924">
        <v>833</v>
      </c>
      <c r="S924" t="s">
        <v>296</v>
      </c>
      <c r="T924" t="s">
        <v>122</v>
      </c>
      <c r="U924" t="s">
        <v>213</v>
      </c>
      <c r="V924" t="s">
        <v>97</v>
      </c>
      <c r="W924" t="s">
        <v>113</v>
      </c>
      <c r="X924">
        <v>1</v>
      </c>
      <c r="Y924" t="s">
        <v>97</v>
      </c>
      <c r="Z924" s="38">
        <v>42146.700462962966</v>
      </c>
      <c r="AA924" t="s">
        <v>114</v>
      </c>
      <c r="AB924" t="s">
        <v>97</v>
      </c>
    </row>
    <row r="925" spans="1:28" x14ac:dyDescent="0.3">
      <c r="A925" s="40">
        <v>1068</v>
      </c>
      <c r="B925" s="8">
        <v>41</v>
      </c>
      <c r="C925" s="8">
        <v>7</v>
      </c>
      <c r="D925" s="8">
        <v>0</v>
      </c>
      <c r="E925" t="s">
        <v>507</v>
      </c>
      <c r="F925">
        <v>186317413</v>
      </c>
      <c r="G925" s="37" t="s">
        <v>133</v>
      </c>
      <c r="H925" t="s">
        <v>25</v>
      </c>
      <c r="I925" t="s">
        <v>134</v>
      </c>
      <c r="J925" t="s">
        <v>106</v>
      </c>
      <c r="K925" t="s">
        <v>107</v>
      </c>
      <c r="L925" t="s">
        <v>97</v>
      </c>
      <c r="M925" t="s">
        <v>108</v>
      </c>
      <c r="N925" t="s">
        <v>100</v>
      </c>
      <c r="O925" t="s">
        <v>109</v>
      </c>
      <c r="P925" t="s">
        <v>501</v>
      </c>
      <c r="Q925" t="s">
        <v>120</v>
      </c>
      <c r="R925">
        <v>833</v>
      </c>
      <c r="S925" t="s">
        <v>508</v>
      </c>
      <c r="T925" t="s">
        <v>122</v>
      </c>
      <c r="U925" t="s">
        <v>270</v>
      </c>
      <c r="V925" t="s">
        <v>97</v>
      </c>
      <c r="W925" t="s">
        <v>142</v>
      </c>
      <c r="X925">
        <v>1</v>
      </c>
      <c r="Y925" t="s">
        <v>97</v>
      </c>
      <c r="Z925" s="38">
        <v>42669.400277777779</v>
      </c>
      <c r="AA925" t="s">
        <v>114</v>
      </c>
      <c r="AB925" t="s">
        <v>97</v>
      </c>
    </row>
    <row r="926" spans="1:28" x14ac:dyDescent="0.3">
      <c r="A926" s="40">
        <v>1069</v>
      </c>
      <c r="B926" s="8">
        <v>57</v>
      </c>
      <c r="C926" s="8">
        <v>21</v>
      </c>
      <c r="D926" s="8">
        <v>0</v>
      </c>
      <c r="E926" t="s">
        <v>148</v>
      </c>
      <c r="F926">
        <v>50014267092</v>
      </c>
      <c r="G926" s="37" t="s">
        <v>129</v>
      </c>
      <c r="H926" t="s">
        <v>19</v>
      </c>
      <c r="I926" t="s">
        <v>19</v>
      </c>
      <c r="J926" t="s">
        <v>509</v>
      </c>
      <c r="K926" t="s">
        <v>107</v>
      </c>
      <c r="L926" t="s">
        <v>97</v>
      </c>
      <c r="M926" t="s">
        <v>108</v>
      </c>
      <c r="N926" t="s">
        <v>118</v>
      </c>
      <c r="O926" t="s">
        <v>109</v>
      </c>
      <c r="P926" t="s">
        <v>501</v>
      </c>
      <c r="Q926" t="s">
        <v>120</v>
      </c>
      <c r="R926" t="s">
        <v>501</v>
      </c>
      <c r="S926" t="s">
        <v>156</v>
      </c>
      <c r="T926" t="s">
        <v>473</v>
      </c>
      <c r="U926" t="s">
        <v>241</v>
      </c>
      <c r="V926" t="s">
        <v>97</v>
      </c>
      <c r="W926" t="s">
        <v>510</v>
      </c>
      <c r="X926">
        <v>1</v>
      </c>
      <c r="Y926" t="s">
        <v>97</v>
      </c>
      <c r="Z926" s="38">
        <v>42146.744768518518</v>
      </c>
      <c r="AA926" t="s">
        <v>114</v>
      </c>
      <c r="AB926" t="s">
        <v>97</v>
      </c>
    </row>
    <row r="927" spans="1:28" x14ac:dyDescent="0.3">
      <c r="A927" s="40">
        <v>1070</v>
      </c>
      <c r="B927" s="8">
        <v>13</v>
      </c>
      <c r="C927" s="8">
        <v>21</v>
      </c>
      <c r="D927" s="8">
        <v>0</v>
      </c>
      <c r="E927" t="s">
        <v>148</v>
      </c>
      <c r="F927">
        <v>50014266918</v>
      </c>
      <c r="G927" s="37" t="s">
        <v>129</v>
      </c>
      <c r="H927" t="s">
        <v>19</v>
      </c>
      <c r="I927" t="s">
        <v>19</v>
      </c>
      <c r="J927" t="s">
        <v>509</v>
      </c>
      <c r="K927" t="s">
        <v>107</v>
      </c>
      <c r="L927" t="s">
        <v>97</v>
      </c>
      <c r="M927" t="s">
        <v>108</v>
      </c>
      <c r="N927" t="s">
        <v>118</v>
      </c>
      <c r="O927" t="s">
        <v>109</v>
      </c>
      <c r="P927" t="s">
        <v>169</v>
      </c>
      <c r="Q927" t="s">
        <v>120</v>
      </c>
      <c r="R927" t="s">
        <v>169</v>
      </c>
      <c r="S927" t="s">
        <v>156</v>
      </c>
      <c r="T927" t="s">
        <v>473</v>
      </c>
      <c r="U927" t="s">
        <v>204</v>
      </c>
      <c r="V927" t="s">
        <v>97</v>
      </c>
      <c r="W927" t="s">
        <v>510</v>
      </c>
      <c r="X927">
        <v>1</v>
      </c>
      <c r="Y927" t="s">
        <v>97</v>
      </c>
      <c r="Z927" s="38">
        <v>42151.51840277778</v>
      </c>
      <c r="AA927" t="s">
        <v>114</v>
      </c>
      <c r="AB927" t="s">
        <v>97</v>
      </c>
    </row>
    <row r="928" spans="1:28" x14ac:dyDescent="0.3">
      <c r="A928" s="40">
        <v>1071</v>
      </c>
      <c r="B928" s="8">
        <v>16</v>
      </c>
      <c r="C928" s="8">
        <v>21</v>
      </c>
      <c r="D928" s="8">
        <v>0</v>
      </c>
      <c r="E928" t="s">
        <v>148</v>
      </c>
      <c r="F928">
        <v>50014267020</v>
      </c>
      <c r="G928" s="37" t="s">
        <v>129</v>
      </c>
      <c r="H928" t="s">
        <v>19</v>
      </c>
      <c r="I928" t="s">
        <v>19</v>
      </c>
      <c r="J928" t="s">
        <v>509</v>
      </c>
      <c r="K928" t="s">
        <v>107</v>
      </c>
      <c r="L928" t="s">
        <v>97</v>
      </c>
      <c r="M928" t="s">
        <v>108</v>
      </c>
      <c r="N928" t="s">
        <v>118</v>
      </c>
      <c r="O928" t="s">
        <v>109</v>
      </c>
      <c r="P928" t="s">
        <v>169</v>
      </c>
      <c r="Q928" t="s">
        <v>120</v>
      </c>
      <c r="R928" t="s">
        <v>169</v>
      </c>
      <c r="S928" t="s">
        <v>156</v>
      </c>
      <c r="T928" t="s">
        <v>473</v>
      </c>
      <c r="U928" t="s">
        <v>112</v>
      </c>
      <c r="V928" t="s">
        <v>97</v>
      </c>
      <c r="W928" t="s">
        <v>510</v>
      </c>
      <c r="X928">
        <v>1</v>
      </c>
      <c r="Y928" t="s">
        <v>97</v>
      </c>
      <c r="Z928" s="38">
        <v>40963.483773148146</v>
      </c>
      <c r="AA928" t="s">
        <v>114</v>
      </c>
      <c r="AB928" t="s">
        <v>97</v>
      </c>
    </row>
    <row r="929" spans="1:28" x14ac:dyDescent="0.3">
      <c r="A929" s="40">
        <v>1072</v>
      </c>
      <c r="B929" s="8">
        <v>36</v>
      </c>
      <c r="C929" s="8">
        <v>21</v>
      </c>
      <c r="D929" s="8">
        <v>0</v>
      </c>
      <c r="E929" t="s">
        <v>148</v>
      </c>
      <c r="F929">
        <v>50014274597</v>
      </c>
      <c r="G929" s="37" t="s">
        <v>129</v>
      </c>
      <c r="H929" t="s">
        <v>19</v>
      </c>
      <c r="I929" t="s">
        <v>19</v>
      </c>
      <c r="J929" t="s">
        <v>509</v>
      </c>
      <c r="K929" t="s">
        <v>107</v>
      </c>
      <c r="L929" t="s">
        <v>97</v>
      </c>
      <c r="M929" t="s">
        <v>108</v>
      </c>
      <c r="N929" t="s">
        <v>118</v>
      </c>
      <c r="O929" t="s">
        <v>109</v>
      </c>
      <c r="P929" t="s">
        <v>169</v>
      </c>
      <c r="Q929" t="s">
        <v>120</v>
      </c>
      <c r="R929" t="s">
        <v>169</v>
      </c>
      <c r="S929" t="s">
        <v>156</v>
      </c>
      <c r="T929" t="s">
        <v>473</v>
      </c>
      <c r="U929" t="s">
        <v>327</v>
      </c>
      <c r="V929" t="s">
        <v>97</v>
      </c>
      <c r="W929" t="s">
        <v>510</v>
      </c>
      <c r="X929">
        <v>1</v>
      </c>
      <c r="Y929" t="s">
        <v>97</v>
      </c>
      <c r="Z929" s="38">
        <v>40963.474814814814</v>
      </c>
      <c r="AA929" t="s">
        <v>114</v>
      </c>
      <c r="AB929" t="s">
        <v>97</v>
      </c>
    </row>
    <row r="930" spans="1:28" x14ac:dyDescent="0.3">
      <c r="A930" s="40">
        <v>1073</v>
      </c>
      <c r="B930" s="8">
        <v>19</v>
      </c>
      <c r="C930" s="8">
        <v>8</v>
      </c>
      <c r="D930" s="8">
        <v>0</v>
      </c>
      <c r="E930" t="s">
        <v>148</v>
      </c>
      <c r="F930">
        <v>4043858232</v>
      </c>
      <c r="G930" s="37" t="s">
        <v>129</v>
      </c>
      <c r="H930" t="s">
        <v>19</v>
      </c>
      <c r="I930" t="s">
        <v>131</v>
      </c>
      <c r="J930" t="s">
        <v>251</v>
      </c>
      <c r="K930" t="s">
        <v>107</v>
      </c>
      <c r="L930" t="s">
        <v>97</v>
      </c>
      <c r="M930" t="s">
        <v>108</v>
      </c>
      <c r="N930" t="s">
        <v>100</v>
      </c>
      <c r="O930" t="s">
        <v>109</v>
      </c>
      <c r="P930">
        <v>11</v>
      </c>
      <c r="Q930" t="s">
        <v>120</v>
      </c>
      <c r="R930" t="s">
        <v>169</v>
      </c>
      <c r="S930" t="s">
        <v>227</v>
      </c>
      <c r="T930" t="s">
        <v>170</v>
      </c>
      <c r="U930" t="s">
        <v>244</v>
      </c>
      <c r="V930" t="s">
        <v>97</v>
      </c>
      <c r="W930" t="s">
        <v>145</v>
      </c>
      <c r="X930">
        <v>1</v>
      </c>
      <c r="Y930" t="s">
        <v>97</v>
      </c>
      <c r="Z930" s="38">
        <v>41207.479618055557</v>
      </c>
      <c r="AA930" t="s">
        <v>114</v>
      </c>
      <c r="AB930" t="s">
        <v>97</v>
      </c>
    </row>
    <row r="931" spans="1:28" x14ac:dyDescent="0.3">
      <c r="A931" s="40">
        <v>1074</v>
      </c>
      <c r="B931" s="8">
        <v>30</v>
      </c>
      <c r="C931" s="8">
        <v>10</v>
      </c>
      <c r="D931" s="8">
        <v>0</v>
      </c>
      <c r="E931" t="s">
        <v>511</v>
      </c>
      <c r="F931">
        <v>65503045729</v>
      </c>
      <c r="G931" s="37" t="s">
        <v>133</v>
      </c>
      <c r="H931" t="s">
        <v>25</v>
      </c>
      <c r="I931" t="s">
        <v>134</v>
      </c>
      <c r="J931" t="s">
        <v>106</v>
      </c>
      <c r="K931" t="s">
        <v>107</v>
      </c>
      <c r="L931" t="s">
        <v>97</v>
      </c>
      <c r="M931" t="s">
        <v>108</v>
      </c>
      <c r="N931" t="s">
        <v>100</v>
      </c>
      <c r="O931" t="s">
        <v>109</v>
      </c>
      <c r="P931" t="s">
        <v>169</v>
      </c>
      <c r="Q931" t="s">
        <v>120</v>
      </c>
      <c r="R931" t="s">
        <v>169</v>
      </c>
      <c r="S931" t="s">
        <v>505</v>
      </c>
      <c r="T931" t="s">
        <v>150</v>
      </c>
      <c r="U931" t="s">
        <v>238</v>
      </c>
      <c r="V931" t="s">
        <v>97</v>
      </c>
      <c r="W931" t="s">
        <v>113</v>
      </c>
      <c r="X931">
        <v>1</v>
      </c>
      <c r="Y931" t="s">
        <v>97</v>
      </c>
      <c r="Z931" s="38">
        <v>40963.56150462963</v>
      </c>
      <c r="AA931" t="s">
        <v>114</v>
      </c>
      <c r="AB931" t="s">
        <v>97</v>
      </c>
    </row>
    <row r="932" spans="1:28" x14ac:dyDescent="0.3">
      <c r="A932" s="40">
        <v>1075</v>
      </c>
      <c r="B932" s="8">
        <v>30</v>
      </c>
      <c r="C932" s="8">
        <v>10</v>
      </c>
      <c r="D932" s="8">
        <v>0</v>
      </c>
      <c r="E932" t="s">
        <v>511</v>
      </c>
      <c r="F932">
        <v>65503045686</v>
      </c>
      <c r="G932" s="37" t="s">
        <v>104</v>
      </c>
      <c r="H932" t="s">
        <v>24</v>
      </c>
      <c r="I932" t="s">
        <v>511</v>
      </c>
      <c r="J932" t="s">
        <v>512</v>
      </c>
      <c r="K932" t="s">
        <v>107</v>
      </c>
      <c r="L932" t="s">
        <v>97</v>
      </c>
      <c r="M932" t="s">
        <v>108</v>
      </c>
      <c r="N932" t="s">
        <v>100</v>
      </c>
      <c r="O932" t="s">
        <v>109</v>
      </c>
      <c r="P932" t="s">
        <v>169</v>
      </c>
      <c r="Q932" t="s">
        <v>120</v>
      </c>
      <c r="R932" t="s">
        <v>169</v>
      </c>
      <c r="S932" t="s">
        <v>505</v>
      </c>
      <c r="T932" t="s">
        <v>150</v>
      </c>
      <c r="U932" t="s">
        <v>238</v>
      </c>
      <c r="V932" t="s">
        <v>97</v>
      </c>
      <c r="W932" t="s">
        <v>113</v>
      </c>
      <c r="X932">
        <v>1</v>
      </c>
      <c r="Y932" t="s">
        <v>97</v>
      </c>
      <c r="Z932" s="38">
        <v>40963.562650462962</v>
      </c>
      <c r="AA932" t="s">
        <v>114</v>
      </c>
      <c r="AB932" t="s">
        <v>97</v>
      </c>
    </row>
    <row r="933" spans="1:28" x14ac:dyDescent="0.3">
      <c r="A933" s="40">
        <v>1076</v>
      </c>
      <c r="B933" s="8">
        <v>42</v>
      </c>
      <c r="C933" s="8">
        <v>11</v>
      </c>
      <c r="D933" s="8">
        <v>80</v>
      </c>
      <c r="E933" t="s">
        <v>513</v>
      </c>
      <c r="F933">
        <v>22603138968</v>
      </c>
      <c r="G933" s="37" t="s">
        <v>127</v>
      </c>
      <c r="H933" t="s">
        <v>18</v>
      </c>
      <c r="I933" t="s">
        <v>18</v>
      </c>
      <c r="J933" t="s">
        <v>174</v>
      </c>
      <c r="K933" t="s">
        <v>107</v>
      </c>
      <c r="L933" t="s">
        <v>97</v>
      </c>
      <c r="M933" t="s">
        <v>108</v>
      </c>
      <c r="N933" t="s">
        <v>100</v>
      </c>
      <c r="O933" t="s">
        <v>109</v>
      </c>
      <c r="P933">
        <v>226</v>
      </c>
      <c r="Q933" t="s">
        <v>120</v>
      </c>
      <c r="R933">
        <v>1</v>
      </c>
      <c r="S933" t="s">
        <v>156</v>
      </c>
      <c r="T933" t="s">
        <v>152</v>
      </c>
      <c r="U933" t="s">
        <v>315</v>
      </c>
      <c r="V933" t="s">
        <v>97</v>
      </c>
      <c r="W933" t="s">
        <v>113</v>
      </c>
      <c r="X933">
        <v>1</v>
      </c>
      <c r="Y933" t="s">
        <v>97</v>
      </c>
      <c r="Z933" s="38">
        <v>41926.480752314812</v>
      </c>
      <c r="AA933" t="s">
        <v>317</v>
      </c>
      <c r="AB933" t="s">
        <v>97</v>
      </c>
    </row>
    <row r="934" spans="1:28" x14ac:dyDescent="0.3">
      <c r="A934" s="40">
        <v>1077</v>
      </c>
      <c r="B934" s="8">
        <v>42</v>
      </c>
      <c r="C934" s="8">
        <v>11</v>
      </c>
      <c r="D934" s="8">
        <v>80</v>
      </c>
      <c r="E934" t="s">
        <v>513</v>
      </c>
      <c r="F934">
        <v>106880665</v>
      </c>
      <c r="G934" s="37" t="s">
        <v>104</v>
      </c>
      <c r="H934" t="s">
        <v>24</v>
      </c>
      <c r="I934" t="s">
        <v>105</v>
      </c>
      <c r="J934" t="s">
        <v>106</v>
      </c>
      <c r="K934" t="s">
        <v>107</v>
      </c>
      <c r="L934" t="s">
        <v>97</v>
      </c>
      <c r="M934" t="s">
        <v>108</v>
      </c>
      <c r="N934" t="s">
        <v>100</v>
      </c>
      <c r="O934" t="s">
        <v>109</v>
      </c>
      <c r="P934">
        <v>10</v>
      </c>
      <c r="Q934" t="s">
        <v>267</v>
      </c>
      <c r="R934">
        <v>45</v>
      </c>
      <c r="S934" t="s">
        <v>288</v>
      </c>
      <c r="T934" t="s">
        <v>152</v>
      </c>
      <c r="U934" t="s">
        <v>315</v>
      </c>
      <c r="V934" t="s">
        <v>97</v>
      </c>
      <c r="W934" t="s">
        <v>113</v>
      </c>
      <c r="X934">
        <v>1</v>
      </c>
      <c r="Y934" t="s">
        <v>97</v>
      </c>
      <c r="Z934" s="38">
        <v>42017.434895833336</v>
      </c>
      <c r="AA934" t="s">
        <v>114</v>
      </c>
      <c r="AB934" t="s">
        <v>97</v>
      </c>
    </row>
    <row r="935" spans="1:28" x14ac:dyDescent="0.3">
      <c r="A935" s="40">
        <v>1078</v>
      </c>
      <c r="B935" s="8">
        <v>42</v>
      </c>
      <c r="C935" s="8">
        <v>11</v>
      </c>
      <c r="D935" s="8">
        <v>0</v>
      </c>
      <c r="E935" t="s">
        <v>513</v>
      </c>
      <c r="F935">
        <v>106880835</v>
      </c>
      <c r="G935" s="37" t="s">
        <v>133</v>
      </c>
      <c r="H935" t="s">
        <v>25</v>
      </c>
      <c r="I935" t="s">
        <v>134</v>
      </c>
      <c r="J935" t="s">
        <v>106</v>
      </c>
      <c r="K935" t="s">
        <v>107</v>
      </c>
      <c r="L935" t="s">
        <v>97</v>
      </c>
      <c r="M935" t="s">
        <v>108</v>
      </c>
      <c r="N935" t="s">
        <v>100</v>
      </c>
      <c r="O935" t="s">
        <v>109</v>
      </c>
      <c r="P935">
        <v>10</v>
      </c>
      <c r="Q935" t="s">
        <v>267</v>
      </c>
      <c r="R935">
        <v>45</v>
      </c>
      <c r="S935" t="s">
        <v>288</v>
      </c>
      <c r="T935" t="s">
        <v>152</v>
      </c>
      <c r="U935" t="s">
        <v>315</v>
      </c>
      <c r="V935" t="s">
        <v>97</v>
      </c>
      <c r="W935" t="s">
        <v>167</v>
      </c>
      <c r="X935">
        <v>1</v>
      </c>
      <c r="Y935" t="s">
        <v>97</v>
      </c>
      <c r="Z935" s="38">
        <v>43312.495636574073</v>
      </c>
      <c r="AA935" t="s">
        <v>128</v>
      </c>
      <c r="AB935" t="s">
        <v>97</v>
      </c>
    </row>
    <row r="936" spans="1:28" x14ac:dyDescent="0.3">
      <c r="A936" s="40">
        <v>1079</v>
      </c>
      <c r="B936" s="8">
        <v>57</v>
      </c>
      <c r="C936" s="8">
        <v>21</v>
      </c>
      <c r="D936" s="8">
        <v>0</v>
      </c>
      <c r="E936" t="s">
        <v>148</v>
      </c>
      <c r="F936">
        <v>50014713836</v>
      </c>
      <c r="G936" s="37" t="s">
        <v>129</v>
      </c>
      <c r="H936" t="s">
        <v>19</v>
      </c>
      <c r="I936" t="s">
        <v>19</v>
      </c>
      <c r="J936" t="s">
        <v>509</v>
      </c>
      <c r="K936" t="s">
        <v>107</v>
      </c>
      <c r="L936" t="s">
        <v>97</v>
      </c>
      <c r="M936" t="s">
        <v>108</v>
      </c>
      <c r="N936" t="s">
        <v>100</v>
      </c>
      <c r="O936" t="s">
        <v>109</v>
      </c>
      <c r="P936" t="s">
        <v>169</v>
      </c>
      <c r="Q936" t="s">
        <v>120</v>
      </c>
      <c r="R936" t="s">
        <v>169</v>
      </c>
      <c r="S936" t="s">
        <v>156</v>
      </c>
      <c r="T936" t="s">
        <v>473</v>
      </c>
      <c r="U936" t="s">
        <v>241</v>
      </c>
      <c r="V936" t="s">
        <v>97</v>
      </c>
      <c r="W936" t="s">
        <v>510</v>
      </c>
      <c r="X936">
        <v>1</v>
      </c>
      <c r="Y936" t="s">
        <v>97</v>
      </c>
      <c r="Z936" s="38">
        <v>42146.744664351849</v>
      </c>
      <c r="AA936" t="s">
        <v>114</v>
      </c>
      <c r="AB936" t="s">
        <v>97</v>
      </c>
    </row>
    <row r="937" spans="1:28" x14ac:dyDescent="0.3">
      <c r="A937" s="40">
        <v>1080</v>
      </c>
      <c r="B937" s="8">
        <v>16</v>
      </c>
      <c r="C937" s="8">
        <v>21</v>
      </c>
      <c r="D937" s="8">
        <v>0</v>
      </c>
      <c r="E937" t="s">
        <v>148</v>
      </c>
      <c r="F937">
        <v>50014712532</v>
      </c>
      <c r="G937" s="37" t="s">
        <v>129</v>
      </c>
      <c r="H937" t="s">
        <v>19</v>
      </c>
      <c r="I937" t="s">
        <v>19</v>
      </c>
      <c r="J937" t="s">
        <v>509</v>
      </c>
      <c r="K937" t="s">
        <v>107</v>
      </c>
      <c r="L937" t="s">
        <v>97</v>
      </c>
      <c r="M937" t="s">
        <v>108</v>
      </c>
      <c r="N937" t="s">
        <v>100</v>
      </c>
      <c r="O937" t="s">
        <v>109</v>
      </c>
      <c r="P937" t="s">
        <v>169</v>
      </c>
      <c r="Q937" t="s">
        <v>120</v>
      </c>
      <c r="R937" t="s">
        <v>169</v>
      </c>
      <c r="S937" t="s">
        <v>156</v>
      </c>
      <c r="T937" t="s">
        <v>473</v>
      </c>
      <c r="U937" t="s">
        <v>112</v>
      </c>
      <c r="V937" t="s">
        <v>97</v>
      </c>
      <c r="W937" t="s">
        <v>510</v>
      </c>
      <c r="X937">
        <v>1</v>
      </c>
      <c r="Y937" t="s">
        <v>97</v>
      </c>
      <c r="Z937" s="38">
        <v>40963.484618055554</v>
      </c>
      <c r="AA937" t="s">
        <v>114</v>
      </c>
      <c r="AB937" t="s">
        <v>97</v>
      </c>
    </row>
    <row r="938" spans="1:28" x14ac:dyDescent="0.3">
      <c r="A938" s="40">
        <v>1081</v>
      </c>
      <c r="B938" s="8">
        <v>13</v>
      </c>
      <c r="C938" s="8">
        <v>21</v>
      </c>
      <c r="D938" s="8">
        <v>0</v>
      </c>
      <c r="E938" t="s">
        <v>148</v>
      </c>
      <c r="F938">
        <v>50014712730</v>
      </c>
      <c r="G938" s="37" t="s">
        <v>129</v>
      </c>
      <c r="H938" t="s">
        <v>19</v>
      </c>
      <c r="I938" t="s">
        <v>19</v>
      </c>
      <c r="J938" t="s">
        <v>509</v>
      </c>
      <c r="K938" t="s">
        <v>107</v>
      </c>
      <c r="L938" t="s">
        <v>97</v>
      </c>
      <c r="M938" t="s">
        <v>108</v>
      </c>
      <c r="N938" t="s">
        <v>100</v>
      </c>
      <c r="O938" t="s">
        <v>109</v>
      </c>
      <c r="P938" t="s">
        <v>169</v>
      </c>
      <c r="Q938" t="s">
        <v>120</v>
      </c>
      <c r="R938" t="s">
        <v>169</v>
      </c>
      <c r="S938" t="s">
        <v>156</v>
      </c>
      <c r="T938" t="s">
        <v>473</v>
      </c>
      <c r="U938" t="s">
        <v>204</v>
      </c>
      <c r="V938" t="s">
        <v>97</v>
      </c>
      <c r="W938" t="s">
        <v>510</v>
      </c>
      <c r="X938">
        <v>1</v>
      </c>
      <c r="Y938" t="s">
        <v>97</v>
      </c>
      <c r="Z938" s="38">
        <v>42151.518252314818</v>
      </c>
      <c r="AA938" t="s">
        <v>114</v>
      </c>
      <c r="AB938" t="s">
        <v>97</v>
      </c>
    </row>
    <row r="939" spans="1:28" x14ac:dyDescent="0.3">
      <c r="A939" s="40">
        <v>1082</v>
      </c>
      <c r="B939" s="8">
        <v>36</v>
      </c>
      <c r="C939" s="8">
        <v>21</v>
      </c>
      <c r="D939" s="8">
        <v>0</v>
      </c>
      <c r="E939" t="s">
        <v>148</v>
      </c>
      <c r="F939">
        <v>50014712728</v>
      </c>
      <c r="G939" s="37" t="s">
        <v>129</v>
      </c>
      <c r="H939" t="s">
        <v>19</v>
      </c>
      <c r="I939" t="s">
        <v>19</v>
      </c>
      <c r="J939" t="s">
        <v>509</v>
      </c>
      <c r="K939" t="s">
        <v>107</v>
      </c>
      <c r="L939" t="s">
        <v>97</v>
      </c>
      <c r="M939" t="s">
        <v>108</v>
      </c>
      <c r="N939" t="s">
        <v>100</v>
      </c>
      <c r="O939" t="s">
        <v>109</v>
      </c>
      <c r="P939" t="s">
        <v>169</v>
      </c>
      <c r="Q939" t="s">
        <v>120</v>
      </c>
      <c r="R939" t="s">
        <v>169</v>
      </c>
      <c r="S939" t="s">
        <v>156</v>
      </c>
      <c r="T939" t="s">
        <v>473</v>
      </c>
      <c r="U939" t="s">
        <v>327</v>
      </c>
      <c r="W939" t="s">
        <v>510</v>
      </c>
      <c r="X939">
        <v>1</v>
      </c>
      <c r="Y939" t="s">
        <v>97</v>
      </c>
      <c r="Z939" s="38">
        <v>40963.481122685182</v>
      </c>
      <c r="AA939" t="s">
        <v>114</v>
      </c>
      <c r="AB939" t="s">
        <v>97</v>
      </c>
    </row>
    <row r="940" spans="1:28" x14ac:dyDescent="0.3">
      <c r="A940" s="40">
        <v>1083</v>
      </c>
      <c r="B940" s="8">
        <v>1</v>
      </c>
      <c r="C940" s="8">
        <v>13</v>
      </c>
      <c r="D940" s="8">
        <v>0</v>
      </c>
      <c r="E940" t="s">
        <v>148</v>
      </c>
      <c r="F940">
        <v>4136713</v>
      </c>
      <c r="G940" s="37" t="s">
        <v>133</v>
      </c>
      <c r="H940" t="s">
        <v>25</v>
      </c>
      <c r="I940" t="s">
        <v>134</v>
      </c>
      <c r="J940" t="s">
        <v>231</v>
      </c>
      <c r="K940" t="s">
        <v>107</v>
      </c>
      <c r="L940" t="s">
        <v>97</v>
      </c>
      <c r="M940" t="s">
        <v>108</v>
      </c>
      <c r="N940" t="s">
        <v>118</v>
      </c>
      <c r="O940" t="s">
        <v>109</v>
      </c>
      <c r="P940" t="s">
        <v>169</v>
      </c>
      <c r="Q940" t="s">
        <v>146</v>
      </c>
      <c r="R940" t="s">
        <v>169</v>
      </c>
      <c r="S940" t="s">
        <v>156</v>
      </c>
      <c r="T940" t="s">
        <v>240</v>
      </c>
      <c r="U940" t="s">
        <v>213</v>
      </c>
      <c r="V940" t="s">
        <v>97</v>
      </c>
      <c r="W940" t="s">
        <v>167</v>
      </c>
      <c r="X940">
        <v>1</v>
      </c>
      <c r="Y940" t="s">
        <v>97</v>
      </c>
      <c r="Z940" s="38">
        <v>42144.578969907408</v>
      </c>
      <c r="AA940" t="s">
        <v>114</v>
      </c>
      <c r="AB940" t="s">
        <v>97</v>
      </c>
    </row>
    <row r="941" spans="1:28" x14ac:dyDescent="0.3">
      <c r="A941" s="40">
        <v>1084</v>
      </c>
      <c r="B941" s="8">
        <v>38</v>
      </c>
      <c r="C941" s="8">
        <v>16</v>
      </c>
      <c r="D941" s="8">
        <v>0</v>
      </c>
      <c r="E941" t="s">
        <v>148</v>
      </c>
      <c r="F941">
        <v>1119536</v>
      </c>
      <c r="G941" s="37" t="s">
        <v>129</v>
      </c>
      <c r="H941" t="s">
        <v>19</v>
      </c>
      <c r="I941" t="s">
        <v>19</v>
      </c>
      <c r="J941" t="s">
        <v>109</v>
      </c>
      <c r="K941" t="s">
        <v>107</v>
      </c>
      <c r="L941" t="s">
        <v>97</v>
      </c>
      <c r="M941" t="s">
        <v>99</v>
      </c>
      <c r="N941" t="s">
        <v>118</v>
      </c>
      <c r="O941" t="s">
        <v>109</v>
      </c>
      <c r="P941" t="s">
        <v>169</v>
      </c>
      <c r="Q941" t="s">
        <v>146</v>
      </c>
      <c r="R941" t="s">
        <v>169</v>
      </c>
      <c r="S941" t="s">
        <v>146</v>
      </c>
      <c r="T941" t="s">
        <v>393</v>
      </c>
      <c r="U941" t="s">
        <v>256</v>
      </c>
      <c r="V941" t="s">
        <v>97</v>
      </c>
      <c r="W941" t="s">
        <v>97</v>
      </c>
      <c r="X941">
        <v>1</v>
      </c>
      <c r="Y941" t="s">
        <v>97</v>
      </c>
      <c r="Z941" s="38">
        <v>42345.479618055557</v>
      </c>
      <c r="AA941" t="s">
        <v>114</v>
      </c>
      <c r="AB941" t="s">
        <v>97</v>
      </c>
    </row>
    <row r="942" spans="1:28" x14ac:dyDescent="0.3">
      <c r="A942" s="40">
        <v>1085</v>
      </c>
      <c r="B942" s="8">
        <v>42</v>
      </c>
      <c r="C942" s="8">
        <v>21</v>
      </c>
      <c r="D942" s="8">
        <v>0</v>
      </c>
      <c r="E942" t="s">
        <v>148</v>
      </c>
      <c r="F942">
        <v>50015365135</v>
      </c>
      <c r="G942" s="37" t="s">
        <v>104</v>
      </c>
      <c r="H942" t="s">
        <v>24</v>
      </c>
      <c r="I942" t="s">
        <v>131</v>
      </c>
      <c r="J942" t="s">
        <v>251</v>
      </c>
      <c r="K942" t="s">
        <v>107</v>
      </c>
      <c r="L942" t="s">
        <v>97</v>
      </c>
      <c r="M942" t="s">
        <v>108</v>
      </c>
      <c r="N942" t="s">
        <v>118</v>
      </c>
      <c r="O942" t="s">
        <v>109</v>
      </c>
      <c r="P942" t="s">
        <v>169</v>
      </c>
      <c r="Q942" t="s">
        <v>120</v>
      </c>
      <c r="R942" t="s">
        <v>169</v>
      </c>
      <c r="S942" t="s">
        <v>156</v>
      </c>
      <c r="T942" t="s">
        <v>473</v>
      </c>
      <c r="U942" t="s">
        <v>315</v>
      </c>
      <c r="V942" t="s">
        <v>97</v>
      </c>
      <c r="W942" t="s">
        <v>113</v>
      </c>
      <c r="X942">
        <v>1</v>
      </c>
      <c r="Y942" t="s">
        <v>97</v>
      </c>
      <c r="Z942" s="38">
        <v>42144.556122685186</v>
      </c>
      <c r="AA942" t="s">
        <v>114</v>
      </c>
      <c r="AB942" t="s">
        <v>97</v>
      </c>
    </row>
    <row r="943" spans="1:28" x14ac:dyDescent="0.3">
      <c r="A943" s="40">
        <v>1086</v>
      </c>
      <c r="B943" s="8">
        <v>25</v>
      </c>
      <c r="C943" s="8">
        <v>21</v>
      </c>
      <c r="D943" s="8">
        <v>0</v>
      </c>
      <c r="E943" t="s">
        <v>148</v>
      </c>
      <c r="F943">
        <v>50015365055</v>
      </c>
      <c r="G943" s="37" t="s">
        <v>129</v>
      </c>
      <c r="H943" t="s">
        <v>19</v>
      </c>
      <c r="I943" t="s">
        <v>131</v>
      </c>
      <c r="J943" t="s">
        <v>251</v>
      </c>
      <c r="K943" t="s">
        <v>107</v>
      </c>
      <c r="L943" t="s">
        <v>97</v>
      </c>
      <c r="M943" t="s">
        <v>108</v>
      </c>
      <c r="N943" t="s">
        <v>118</v>
      </c>
      <c r="O943" t="s">
        <v>109</v>
      </c>
      <c r="P943" t="s">
        <v>169</v>
      </c>
      <c r="Q943" t="s">
        <v>120</v>
      </c>
      <c r="R943" t="s">
        <v>169</v>
      </c>
      <c r="S943" t="s">
        <v>156</v>
      </c>
      <c r="T943" t="s">
        <v>473</v>
      </c>
      <c r="U943" t="s">
        <v>313</v>
      </c>
      <c r="V943" t="s">
        <v>97</v>
      </c>
      <c r="W943" t="s">
        <v>113</v>
      </c>
      <c r="X943">
        <v>1</v>
      </c>
      <c r="Y943" t="s">
        <v>97</v>
      </c>
      <c r="Z943" s="38">
        <v>42144.555231481485</v>
      </c>
      <c r="AA943" t="s">
        <v>114</v>
      </c>
      <c r="AB943" t="s">
        <v>97</v>
      </c>
    </row>
    <row r="944" spans="1:28" x14ac:dyDescent="0.3">
      <c r="A944" s="40">
        <v>1087</v>
      </c>
      <c r="B944" s="8">
        <v>6</v>
      </c>
      <c r="C944" s="8">
        <v>21</v>
      </c>
      <c r="D944" s="8">
        <v>0</v>
      </c>
      <c r="E944" t="s">
        <v>148</v>
      </c>
      <c r="F944">
        <v>50015364967</v>
      </c>
      <c r="G944" s="37" t="s">
        <v>129</v>
      </c>
      <c r="H944" t="s">
        <v>19</v>
      </c>
      <c r="I944" t="s">
        <v>131</v>
      </c>
      <c r="J944" t="s">
        <v>251</v>
      </c>
      <c r="K944" t="s">
        <v>107</v>
      </c>
      <c r="L944" t="s">
        <v>97</v>
      </c>
      <c r="M944" t="s">
        <v>108</v>
      </c>
      <c r="N944" t="s">
        <v>118</v>
      </c>
      <c r="O944" t="s">
        <v>109</v>
      </c>
      <c r="P944" t="s">
        <v>169</v>
      </c>
      <c r="Q944" t="s">
        <v>120</v>
      </c>
      <c r="R944" t="s">
        <v>169</v>
      </c>
      <c r="S944" t="s">
        <v>156</v>
      </c>
      <c r="T944" t="s">
        <v>473</v>
      </c>
      <c r="U944" t="s">
        <v>275</v>
      </c>
      <c r="V944" t="s">
        <v>97</v>
      </c>
      <c r="W944" t="s">
        <v>113</v>
      </c>
      <c r="X944">
        <v>1</v>
      </c>
      <c r="Y944" t="s">
        <v>97</v>
      </c>
      <c r="Z944" s="38">
        <v>42144.546724537038</v>
      </c>
      <c r="AA944" t="s">
        <v>114</v>
      </c>
      <c r="AB944" t="s">
        <v>97</v>
      </c>
    </row>
    <row r="945" spans="1:28" x14ac:dyDescent="0.3">
      <c r="A945" s="40">
        <v>1088</v>
      </c>
      <c r="B945" s="8">
        <v>11</v>
      </c>
      <c r="C945" s="8">
        <v>21</v>
      </c>
      <c r="D945" s="8">
        <v>0</v>
      </c>
      <c r="E945" t="s">
        <v>148</v>
      </c>
      <c r="F945">
        <v>50015364734</v>
      </c>
      <c r="G945" s="37" t="s">
        <v>129</v>
      </c>
      <c r="H945" t="s">
        <v>19</v>
      </c>
      <c r="I945" t="s">
        <v>131</v>
      </c>
      <c r="J945" t="s">
        <v>251</v>
      </c>
      <c r="K945" t="s">
        <v>107</v>
      </c>
      <c r="L945" t="s">
        <v>97</v>
      </c>
      <c r="M945" t="s">
        <v>108</v>
      </c>
      <c r="N945" t="s">
        <v>118</v>
      </c>
      <c r="O945" t="s">
        <v>109</v>
      </c>
      <c r="P945" t="s">
        <v>169</v>
      </c>
      <c r="Q945" t="s">
        <v>120</v>
      </c>
      <c r="R945" t="s">
        <v>169</v>
      </c>
      <c r="S945" t="s">
        <v>156</v>
      </c>
      <c r="T945" t="s">
        <v>473</v>
      </c>
      <c r="U945" t="s">
        <v>294</v>
      </c>
      <c r="V945" t="s">
        <v>97</v>
      </c>
      <c r="W945" t="s">
        <v>113</v>
      </c>
      <c r="X945">
        <v>1</v>
      </c>
      <c r="Y945" t="s">
        <v>97</v>
      </c>
      <c r="Z945" s="38">
        <v>42147.557951388888</v>
      </c>
      <c r="AA945" t="s">
        <v>114</v>
      </c>
      <c r="AB945" t="s">
        <v>97</v>
      </c>
    </row>
    <row r="946" spans="1:28" x14ac:dyDescent="0.3">
      <c r="A946" s="40">
        <v>1089</v>
      </c>
      <c r="B946" s="8">
        <v>23</v>
      </c>
      <c r="C946" s="8">
        <v>21</v>
      </c>
      <c r="D946" s="8">
        <v>0</v>
      </c>
      <c r="E946" t="s">
        <v>148</v>
      </c>
      <c r="F946">
        <v>50015364680</v>
      </c>
      <c r="G946" s="37" t="s">
        <v>129</v>
      </c>
      <c r="H946" t="s">
        <v>19</v>
      </c>
      <c r="I946" t="s">
        <v>131</v>
      </c>
      <c r="J946" t="s">
        <v>251</v>
      </c>
      <c r="K946" t="s">
        <v>107</v>
      </c>
      <c r="L946" t="s">
        <v>97</v>
      </c>
      <c r="M946" t="s">
        <v>108</v>
      </c>
      <c r="N946" t="s">
        <v>118</v>
      </c>
      <c r="O946" t="s">
        <v>109</v>
      </c>
      <c r="P946" t="s">
        <v>169</v>
      </c>
      <c r="Q946" t="s">
        <v>120</v>
      </c>
      <c r="R946" t="s">
        <v>169</v>
      </c>
      <c r="S946" t="s">
        <v>156</v>
      </c>
      <c r="T946" t="s">
        <v>473</v>
      </c>
      <c r="U946" t="s">
        <v>308</v>
      </c>
      <c r="V946" t="s">
        <v>97</v>
      </c>
      <c r="W946" t="s">
        <v>113</v>
      </c>
      <c r="X946">
        <v>1</v>
      </c>
      <c r="Y946" t="s">
        <v>97</v>
      </c>
      <c r="Z946" s="38">
        <v>42144.554930555554</v>
      </c>
      <c r="AA946" t="s">
        <v>114</v>
      </c>
      <c r="AB946" t="s">
        <v>97</v>
      </c>
    </row>
    <row r="947" spans="1:28" x14ac:dyDescent="0.3">
      <c r="A947" s="40">
        <v>1090</v>
      </c>
      <c r="B947" s="8">
        <v>19</v>
      </c>
      <c r="C947" s="8">
        <v>21</v>
      </c>
      <c r="D947" s="8">
        <v>0</v>
      </c>
      <c r="E947" t="s">
        <v>148</v>
      </c>
      <c r="F947">
        <v>50015364943</v>
      </c>
      <c r="G947" s="37" t="s">
        <v>129</v>
      </c>
      <c r="H947" t="s">
        <v>19</v>
      </c>
      <c r="I947" t="s">
        <v>131</v>
      </c>
      <c r="J947" t="s">
        <v>251</v>
      </c>
      <c r="K947" t="s">
        <v>107</v>
      </c>
      <c r="L947" t="s">
        <v>97</v>
      </c>
      <c r="M947" t="s">
        <v>108</v>
      </c>
      <c r="N947" t="s">
        <v>118</v>
      </c>
      <c r="O947" t="s">
        <v>109</v>
      </c>
      <c r="P947" t="s">
        <v>169</v>
      </c>
      <c r="Q947" t="s">
        <v>120</v>
      </c>
      <c r="R947" t="s">
        <v>169</v>
      </c>
      <c r="S947" t="s">
        <v>156</v>
      </c>
      <c r="T947" t="s">
        <v>473</v>
      </c>
      <c r="U947" t="s">
        <v>244</v>
      </c>
      <c r="V947" t="s">
        <v>97</v>
      </c>
      <c r="W947" t="s">
        <v>113</v>
      </c>
      <c r="X947">
        <v>1</v>
      </c>
      <c r="Y947" t="s">
        <v>97</v>
      </c>
      <c r="Z947" s="38">
        <v>42144.554351851853</v>
      </c>
      <c r="AA947" t="s">
        <v>114</v>
      </c>
      <c r="AB947" t="s">
        <v>97</v>
      </c>
    </row>
    <row r="948" spans="1:28" x14ac:dyDescent="0.3">
      <c r="A948" s="40">
        <v>1091</v>
      </c>
      <c r="B948" s="8">
        <v>15</v>
      </c>
      <c r="C948" s="8">
        <v>21</v>
      </c>
      <c r="D948" s="8">
        <v>0</v>
      </c>
      <c r="E948" t="s">
        <v>148</v>
      </c>
      <c r="F948">
        <v>50015365020</v>
      </c>
      <c r="G948" s="37" t="s">
        <v>129</v>
      </c>
      <c r="H948" t="s">
        <v>19</v>
      </c>
      <c r="I948" t="s">
        <v>131</v>
      </c>
      <c r="J948" t="s">
        <v>251</v>
      </c>
      <c r="K948" t="s">
        <v>107</v>
      </c>
      <c r="L948" t="s">
        <v>97</v>
      </c>
      <c r="M948" t="s">
        <v>108</v>
      </c>
      <c r="N948" t="s">
        <v>118</v>
      </c>
      <c r="O948" t="s">
        <v>109</v>
      </c>
      <c r="P948" t="s">
        <v>169</v>
      </c>
      <c r="Q948" t="s">
        <v>120</v>
      </c>
      <c r="R948" t="s">
        <v>169</v>
      </c>
      <c r="S948" t="s">
        <v>156</v>
      </c>
      <c r="T948" t="s">
        <v>473</v>
      </c>
      <c r="U948" t="s">
        <v>275</v>
      </c>
      <c r="V948" t="s">
        <v>97</v>
      </c>
      <c r="W948" t="s">
        <v>113</v>
      </c>
      <c r="X948">
        <v>1</v>
      </c>
      <c r="Y948" t="s">
        <v>97</v>
      </c>
      <c r="Z948" s="38">
        <v>42144.554085648146</v>
      </c>
      <c r="AA948" t="s">
        <v>114</v>
      </c>
      <c r="AB948" t="s">
        <v>97</v>
      </c>
    </row>
    <row r="949" spans="1:28" x14ac:dyDescent="0.3">
      <c r="A949" s="40">
        <v>1092</v>
      </c>
      <c r="B949" s="8">
        <v>26</v>
      </c>
      <c r="C949" s="8">
        <v>21</v>
      </c>
      <c r="D949" s="8">
        <v>0</v>
      </c>
      <c r="E949" t="s">
        <v>148</v>
      </c>
      <c r="F949">
        <v>50015365215</v>
      </c>
      <c r="G949" s="37" t="s">
        <v>129</v>
      </c>
      <c r="H949" t="s">
        <v>19</v>
      </c>
      <c r="I949" t="s">
        <v>131</v>
      </c>
      <c r="J949" t="s">
        <v>251</v>
      </c>
      <c r="K949" t="s">
        <v>107</v>
      </c>
      <c r="L949" t="s">
        <v>97</v>
      </c>
      <c r="M949" t="s">
        <v>108</v>
      </c>
      <c r="N949" t="s">
        <v>118</v>
      </c>
      <c r="O949" t="s">
        <v>109</v>
      </c>
      <c r="P949" t="s">
        <v>169</v>
      </c>
      <c r="Q949" t="s">
        <v>120</v>
      </c>
      <c r="R949" t="s">
        <v>169</v>
      </c>
      <c r="S949" t="s">
        <v>156</v>
      </c>
      <c r="T949" t="s">
        <v>473</v>
      </c>
      <c r="U949" t="s">
        <v>175</v>
      </c>
      <c r="V949" t="s">
        <v>97</v>
      </c>
      <c r="W949" t="s">
        <v>113</v>
      </c>
      <c r="X949">
        <v>1</v>
      </c>
      <c r="Y949" t="s">
        <v>97</v>
      </c>
      <c r="Z949" s="38">
        <v>42144.555590277778</v>
      </c>
      <c r="AA949" t="s">
        <v>114</v>
      </c>
      <c r="AB949" t="s">
        <v>97</v>
      </c>
    </row>
    <row r="950" spans="1:28" x14ac:dyDescent="0.3">
      <c r="A950" s="40">
        <v>1093</v>
      </c>
      <c r="B950" s="8">
        <v>21</v>
      </c>
      <c r="C950" s="8">
        <v>21</v>
      </c>
      <c r="D950" s="8">
        <v>0</v>
      </c>
      <c r="E950" t="s">
        <v>148</v>
      </c>
      <c r="F950">
        <v>50015365276</v>
      </c>
      <c r="G950" s="37" t="s">
        <v>129</v>
      </c>
      <c r="H950" t="s">
        <v>19</v>
      </c>
      <c r="I950" t="s">
        <v>131</v>
      </c>
      <c r="J950" t="s">
        <v>251</v>
      </c>
      <c r="K950" t="s">
        <v>107</v>
      </c>
      <c r="L950" t="s">
        <v>97</v>
      </c>
      <c r="M950" t="s">
        <v>108</v>
      </c>
      <c r="N950" t="s">
        <v>118</v>
      </c>
      <c r="O950" t="s">
        <v>109</v>
      </c>
      <c r="P950" t="s">
        <v>169</v>
      </c>
      <c r="Q950" t="s">
        <v>120</v>
      </c>
      <c r="R950" t="s">
        <v>169</v>
      </c>
      <c r="S950" t="s">
        <v>156</v>
      </c>
      <c r="T950" t="s">
        <v>473</v>
      </c>
      <c r="U950" t="s">
        <v>175</v>
      </c>
      <c r="V950" t="s">
        <v>97</v>
      </c>
      <c r="W950" t="s">
        <v>113</v>
      </c>
      <c r="X950">
        <v>1</v>
      </c>
      <c r="Y950" t="s">
        <v>97</v>
      </c>
      <c r="Z950" s="38">
        <v>42144.554629629631</v>
      </c>
      <c r="AA950" t="s">
        <v>114</v>
      </c>
      <c r="AB950" t="s">
        <v>97</v>
      </c>
    </row>
    <row r="951" spans="1:28" x14ac:dyDescent="0.3">
      <c r="A951" s="40">
        <v>1094</v>
      </c>
      <c r="B951" s="8">
        <v>16</v>
      </c>
      <c r="C951" s="8">
        <v>21</v>
      </c>
      <c r="D951" s="8">
        <v>0</v>
      </c>
      <c r="E951" t="s">
        <v>148</v>
      </c>
      <c r="F951">
        <v>50015364691</v>
      </c>
      <c r="G951" s="37" t="s">
        <v>129</v>
      </c>
      <c r="H951" t="s">
        <v>19</v>
      </c>
      <c r="I951" t="s">
        <v>131</v>
      </c>
      <c r="J951" t="s">
        <v>251</v>
      </c>
      <c r="K951" t="s">
        <v>107</v>
      </c>
      <c r="L951" t="s">
        <v>97</v>
      </c>
      <c r="M951" t="s">
        <v>108</v>
      </c>
      <c r="N951" t="s">
        <v>118</v>
      </c>
      <c r="O951" t="s">
        <v>109</v>
      </c>
      <c r="P951" t="s">
        <v>169</v>
      </c>
      <c r="Q951" t="s">
        <v>120</v>
      </c>
      <c r="R951" t="s">
        <v>169</v>
      </c>
      <c r="S951" t="s">
        <v>156</v>
      </c>
      <c r="T951" t="s">
        <v>473</v>
      </c>
      <c r="U951" t="s">
        <v>112</v>
      </c>
      <c r="V951" t="s">
        <v>97</v>
      </c>
      <c r="W951" t="s">
        <v>113</v>
      </c>
      <c r="X951">
        <v>1</v>
      </c>
      <c r="Y951" t="s">
        <v>97</v>
      </c>
      <c r="Z951" s="38">
        <v>42144.554224537038</v>
      </c>
      <c r="AA951" t="s">
        <v>114</v>
      </c>
      <c r="AB951" t="s">
        <v>97</v>
      </c>
    </row>
    <row r="952" spans="1:28" x14ac:dyDescent="0.3">
      <c r="A952" s="40">
        <v>1095</v>
      </c>
      <c r="B952" s="8">
        <v>28</v>
      </c>
      <c r="C952" s="8">
        <v>21</v>
      </c>
      <c r="D952" s="8">
        <v>0</v>
      </c>
      <c r="E952" t="s">
        <v>148</v>
      </c>
      <c r="F952">
        <v>50015365123</v>
      </c>
      <c r="G952" s="37" t="s">
        <v>129</v>
      </c>
      <c r="H952" t="s">
        <v>19</v>
      </c>
      <c r="I952" t="s">
        <v>131</v>
      </c>
      <c r="J952" t="s">
        <v>251</v>
      </c>
      <c r="K952" t="s">
        <v>107</v>
      </c>
      <c r="L952" t="s">
        <v>97</v>
      </c>
      <c r="M952" t="s">
        <v>108</v>
      </c>
      <c r="N952" t="s">
        <v>118</v>
      </c>
      <c r="O952" t="s">
        <v>109</v>
      </c>
      <c r="P952" t="s">
        <v>169</v>
      </c>
      <c r="Q952" t="s">
        <v>120</v>
      </c>
      <c r="R952" t="s">
        <v>169</v>
      </c>
      <c r="S952" t="s">
        <v>156</v>
      </c>
      <c r="T952" t="s">
        <v>473</v>
      </c>
      <c r="U952" t="s">
        <v>219</v>
      </c>
      <c r="V952" t="s">
        <v>97</v>
      </c>
      <c r="W952" t="s">
        <v>113</v>
      </c>
      <c r="X952">
        <v>1</v>
      </c>
      <c r="Y952" t="s">
        <v>97</v>
      </c>
      <c r="Z952" s="38">
        <v>42151.558912037035</v>
      </c>
      <c r="AA952" t="s">
        <v>114</v>
      </c>
      <c r="AB952" t="s">
        <v>97</v>
      </c>
    </row>
    <row r="953" spans="1:28" x14ac:dyDescent="0.3">
      <c r="A953" s="40">
        <v>1096</v>
      </c>
      <c r="B953" s="8">
        <v>10</v>
      </c>
      <c r="C953" s="8">
        <v>21</v>
      </c>
      <c r="D953" s="8">
        <v>0</v>
      </c>
      <c r="E953" t="s">
        <v>148</v>
      </c>
      <c r="F953">
        <v>50015364605</v>
      </c>
      <c r="G953" s="37" t="s">
        <v>129</v>
      </c>
      <c r="H953" t="s">
        <v>19</v>
      </c>
      <c r="I953" t="s">
        <v>131</v>
      </c>
      <c r="J953" t="s">
        <v>251</v>
      </c>
      <c r="K953" t="s">
        <v>107</v>
      </c>
      <c r="L953" t="s">
        <v>97</v>
      </c>
      <c r="M953" t="s">
        <v>108</v>
      </c>
      <c r="N953" t="s">
        <v>118</v>
      </c>
      <c r="O953" t="s">
        <v>109</v>
      </c>
      <c r="P953" t="s">
        <v>411</v>
      </c>
      <c r="Q953" t="s">
        <v>120</v>
      </c>
      <c r="R953" t="s">
        <v>411</v>
      </c>
      <c r="S953" t="s">
        <v>156</v>
      </c>
      <c r="T953" t="s">
        <v>473</v>
      </c>
      <c r="U953" t="s">
        <v>160</v>
      </c>
      <c r="V953" t="s">
        <v>97</v>
      </c>
      <c r="W953" t="s">
        <v>113</v>
      </c>
      <c r="X953">
        <v>1</v>
      </c>
      <c r="Y953" t="s">
        <v>97</v>
      </c>
      <c r="Z953" s="38">
        <v>42146.707002314812</v>
      </c>
      <c r="AA953" t="s">
        <v>114</v>
      </c>
      <c r="AB953" t="s">
        <v>97</v>
      </c>
    </row>
    <row r="954" spans="1:28" x14ac:dyDescent="0.3">
      <c r="A954" s="40">
        <v>1097</v>
      </c>
      <c r="B954" s="8">
        <v>24</v>
      </c>
      <c r="C954" s="8">
        <v>21</v>
      </c>
      <c r="D954" s="8">
        <v>0</v>
      </c>
      <c r="E954" t="s">
        <v>148</v>
      </c>
      <c r="F954">
        <v>50015364445</v>
      </c>
      <c r="G954" s="37" t="s">
        <v>129</v>
      </c>
      <c r="H954" t="s">
        <v>19</v>
      </c>
      <c r="I954" t="s">
        <v>131</v>
      </c>
      <c r="J954" t="s">
        <v>251</v>
      </c>
      <c r="K954" t="s">
        <v>107</v>
      </c>
      <c r="L954" t="s">
        <v>97</v>
      </c>
      <c r="M954" t="s">
        <v>108</v>
      </c>
      <c r="N954" t="s">
        <v>118</v>
      </c>
      <c r="O954" t="s">
        <v>109</v>
      </c>
      <c r="P954" t="s">
        <v>169</v>
      </c>
      <c r="Q954" t="s">
        <v>120</v>
      </c>
      <c r="R954" t="s">
        <v>169</v>
      </c>
      <c r="S954" t="s">
        <v>156</v>
      </c>
      <c r="T954" t="s">
        <v>473</v>
      </c>
      <c r="U954" t="s">
        <v>213</v>
      </c>
      <c r="V954" t="s">
        <v>97</v>
      </c>
      <c r="W954" t="s">
        <v>113</v>
      </c>
      <c r="X954">
        <v>1</v>
      </c>
      <c r="Y954" t="s">
        <v>97</v>
      </c>
      <c r="Z954" s="38">
        <v>42147.580254629633</v>
      </c>
      <c r="AA954" t="s">
        <v>114</v>
      </c>
      <c r="AB954" t="s">
        <v>97</v>
      </c>
    </row>
    <row r="955" spans="1:28" x14ac:dyDescent="0.3">
      <c r="A955" s="40">
        <v>1098</v>
      </c>
      <c r="B955" s="8">
        <v>49</v>
      </c>
      <c r="C955" s="8">
        <v>21</v>
      </c>
      <c r="D955" s="8">
        <v>0</v>
      </c>
      <c r="E955" t="s">
        <v>148</v>
      </c>
      <c r="F955">
        <v>50015363800</v>
      </c>
      <c r="G955" s="37" t="s">
        <v>129</v>
      </c>
      <c r="H955" t="s">
        <v>19</v>
      </c>
      <c r="I955" t="s">
        <v>131</v>
      </c>
      <c r="J955" t="s">
        <v>251</v>
      </c>
      <c r="K955" t="s">
        <v>107</v>
      </c>
      <c r="L955" t="s">
        <v>97</v>
      </c>
      <c r="M955" t="s">
        <v>108</v>
      </c>
      <c r="N955" t="s">
        <v>118</v>
      </c>
      <c r="O955" t="s">
        <v>109</v>
      </c>
      <c r="P955" t="s">
        <v>169</v>
      </c>
      <c r="Q955" t="s">
        <v>120</v>
      </c>
      <c r="R955" t="s">
        <v>169</v>
      </c>
      <c r="S955" t="s">
        <v>156</v>
      </c>
      <c r="T955" t="s">
        <v>473</v>
      </c>
      <c r="U955" t="s">
        <v>365</v>
      </c>
      <c r="V955" t="s">
        <v>97</v>
      </c>
      <c r="W955" t="s">
        <v>113</v>
      </c>
      <c r="X955">
        <v>1</v>
      </c>
      <c r="Y955" t="s">
        <v>97</v>
      </c>
      <c r="Z955" s="38">
        <v>42144.554791666669</v>
      </c>
      <c r="AA955" t="s">
        <v>114</v>
      </c>
      <c r="AB955" t="s">
        <v>97</v>
      </c>
    </row>
    <row r="956" spans="1:28" x14ac:dyDescent="0.3">
      <c r="A956" s="40">
        <v>1099</v>
      </c>
      <c r="B956" s="8">
        <v>53</v>
      </c>
      <c r="C956" s="8">
        <v>21</v>
      </c>
      <c r="D956" s="8">
        <v>0</v>
      </c>
      <c r="E956" t="s">
        <v>148</v>
      </c>
      <c r="F956">
        <v>50015363560</v>
      </c>
      <c r="G956" s="37" t="s">
        <v>129</v>
      </c>
      <c r="H956" t="s">
        <v>19</v>
      </c>
      <c r="I956" t="s">
        <v>131</v>
      </c>
      <c r="J956" t="s">
        <v>251</v>
      </c>
      <c r="K956" t="s">
        <v>107</v>
      </c>
      <c r="L956" t="s">
        <v>97</v>
      </c>
      <c r="M956" t="s">
        <v>108</v>
      </c>
      <c r="N956" t="s">
        <v>118</v>
      </c>
      <c r="O956" t="s">
        <v>109</v>
      </c>
      <c r="P956" t="s">
        <v>169</v>
      </c>
      <c r="Q956" t="s">
        <v>120</v>
      </c>
      <c r="R956" t="s">
        <v>169</v>
      </c>
      <c r="S956" t="s">
        <v>156</v>
      </c>
      <c r="T956" t="s">
        <v>473</v>
      </c>
      <c r="U956" t="s">
        <v>172</v>
      </c>
      <c r="V956" t="s">
        <v>97</v>
      </c>
      <c r="W956" t="s">
        <v>113</v>
      </c>
      <c r="X956">
        <v>1</v>
      </c>
      <c r="Y956" t="s">
        <v>97</v>
      </c>
      <c r="Z956" s="38">
        <v>42151.520925925928</v>
      </c>
      <c r="AA956" t="s">
        <v>114</v>
      </c>
      <c r="AB956" t="s">
        <v>97</v>
      </c>
    </row>
    <row r="957" spans="1:28" x14ac:dyDescent="0.3">
      <c r="A957" s="40">
        <v>1100</v>
      </c>
      <c r="B957" s="8">
        <v>47</v>
      </c>
      <c r="C957" s="8">
        <v>21</v>
      </c>
      <c r="D957" s="8">
        <v>0</v>
      </c>
      <c r="E957" t="s">
        <v>148</v>
      </c>
      <c r="F957">
        <v>50015362069</v>
      </c>
      <c r="G957" s="37" t="s">
        <v>129</v>
      </c>
      <c r="H957" t="s">
        <v>19</v>
      </c>
      <c r="I957" t="s">
        <v>131</v>
      </c>
      <c r="J957" t="s">
        <v>251</v>
      </c>
      <c r="K957" t="s">
        <v>107</v>
      </c>
      <c r="L957" t="s">
        <v>97</v>
      </c>
      <c r="M957" t="s">
        <v>108</v>
      </c>
      <c r="N957" t="s">
        <v>118</v>
      </c>
      <c r="O957" t="s">
        <v>109</v>
      </c>
      <c r="P957" t="s">
        <v>169</v>
      </c>
      <c r="Q957" t="s">
        <v>120</v>
      </c>
      <c r="R957" t="s">
        <v>169</v>
      </c>
      <c r="S957" t="s">
        <v>156</v>
      </c>
      <c r="T957" t="s">
        <v>473</v>
      </c>
      <c r="U957" t="s">
        <v>181</v>
      </c>
      <c r="V957" t="s">
        <v>97</v>
      </c>
      <c r="W957" t="s">
        <v>113</v>
      </c>
      <c r="X957">
        <v>1</v>
      </c>
      <c r="Y957" t="s">
        <v>97</v>
      </c>
      <c r="Z957" s="38">
        <v>42149.504374999997</v>
      </c>
      <c r="AA957" t="s">
        <v>114</v>
      </c>
      <c r="AB957" t="s">
        <v>97</v>
      </c>
    </row>
    <row r="958" spans="1:28" x14ac:dyDescent="0.3">
      <c r="A958" s="40">
        <v>1101</v>
      </c>
      <c r="B958" s="8">
        <v>36</v>
      </c>
      <c r="C958" s="8">
        <v>21</v>
      </c>
      <c r="D958" s="8">
        <v>0</v>
      </c>
      <c r="E958" t="s">
        <v>148</v>
      </c>
      <c r="F958">
        <v>50015360272</v>
      </c>
      <c r="G958" s="37" t="s">
        <v>129</v>
      </c>
      <c r="H958" t="s">
        <v>19</v>
      </c>
      <c r="I958" t="s">
        <v>131</v>
      </c>
      <c r="J958" t="s">
        <v>251</v>
      </c>
      <c r="K958" t="s">
        <v>107</v>
      </c>
      <c r="L958" t="s">
        <v>97</v>
      </c>
      <c r="M958" t="s">
        <v>108</v>
      </c>
      <c r="N958" t="s">
        <v>118</v>
      </c>
      <c r="O958" t="s">
        <v>109</v>
      </c>
      <c r="P958" t="s">
        <v>169</v>
      </c>
      <c r="Q958" t="s">
        <v>120</v>
      </c>
      <c r="R958" t="s">
        <v>169</v>
      </c>
      <c r="S958" t="s">
        <v>156</v>
      </c>
      <c r="T958" t="s">
        <v>473</v>
      </c>
      <c r="U958" t="s">
        <v>327</v>
      </c>
      <c r="V958" t="s">
        <v>97</v>
      </c>
      <c r="W958" t="s">
        <v>113</v>
      </c>
      <c r="X958">
        <v>1</v>
      </c>
      <c r="Y958" t="s">
        <v>97</v>
      </c>
      <c r="Z958" s="38">
        <v>42144.55537037037</v>
      </c>
      <c r="AA958" t="s">
        <v>114</v>
      </c>
      <c r="AB958" t="s">
        <v>97</v>
      </c>
    </row>
    <row r="959" spans="1:28" x14ac:dyDescent="0.3">
      <c r="A959" s="40">
        <v>1102</v>
      </c>
      <c r="B959" s="8">
        <v>13</v>
      </c>
      <c r="C959" s="8">
        <v>21</v>
      </c>
      <c r="D959" s="8">
        <v>0</v>
      </c>
      <c r="E959" t="s">
        <v>148</v>
      </c>
      <c r="F959">
        <v>50015360155</v>
      </c>
      <c r="G959" s="37" t="s">
        <v>129</v>
      </c>
      <c r="H959" t="s">
        <v>19</v>
      </c>
      <c r="I959" t="s">
        <v>131</v>
      </c>
      <c r="J959" t="s">
        <v>251</v>
      </c>
      <c r="K959" t="s">
        <v>107</v>
      </c>
      <c r="L959" t="s">
        <v>97</v>
      </c>
      <c r="M959" t="s">
        <v>108</v>
      </c>
      <c r="N959" t="s">
        <v>118</v>
      </c>
      <c r="O959" t="s">
        <v>109</v>
      </c>
      <c r="P959" t="s">
        <v>169</v>
      </c>
      <c r="Q959" t="s">
        <v>120</v>
      </c>
      <c r="R959" t="s">
        <v>169</v>
      </c>
      <c r="S959" t="s">
        <v>156</v>
      </c>
      <c r="T959" t="s">
        <v>473</v>
      </c>
      <c r="U959" t="s">
        <v>204</v>
      </c>
      <c r="V959" t="s">
        <v>97</v>
      </c>
      <c r="W959" t="s">
        <v>113</v>
      </c>
      <c r="X959">
        <v>1</v>
      </c>
      <c r="Y959" t="s">
        <v>97</v>
      </c>
      <c r="Z959" s="38">
        <v>42151.517870370371</v>
      </c>
      <c r="AA959" t="s">
        <v>114</v>
      </c>
      <c r="AB959" t="s">
        <v>97</v>
      </c>
    </row>
    <row r="960" spans="1:28" x14ac:dyDescent="0.3">
      <c r="A960" s="40">
        <v>1103</v>
      </c>
      <c r="B960" s="8">
        <v>12</v>
      </c>
      <c r="C960" s="8">
        <v>21</v>
      </c>
      <c r="D960" s="8">
        <v>0</v>
      </c>
      <c r="E960" t="s">
        <v>148</v>
      </c>
      <c r="F960">
        <v>50015358926</v>
      </c>
      <c r="G960" s="37" t="s">
        <v>129</v>
      </c>
      <c r="H960" t="s">
        <v>19</v>
      </c>
      <c r="I960" t="s">
        <v>131</v>
      </c>
      <c r="J960" t="s">
        <v>251</v>
      </c>
      <c r="K960" t="s">
        <v>107</v>
      </c>
      <c r="L960" t="s">
        <v>97</v>
      </c>
      <c r="M960" t="s">
        <v>108</v>
      </c>
      <c r="N960" t="s">
        <v>118</v>
      </c>
      <c r="O960" t="s">
        <v>109</v>
      </c>
      <c r="P960" t="s">
        <v>169</v>
      </c>
      <c r="Q960" t="s">
        <v>120</v>
      </c>
      <c r="R960" t="s">
        <v>169</v>
      </c>
      <c r="S960" t="s">
        <v>156</v>
      </c>
      <c r="T960" t="s">
        <v>473</v>
      </c>
      <c r="U960" t="s">
        <v>189</v>
      </c>
      <c r="V960" t="s">
        <v>97</v>
      </c>
      <c r="W960" t="s">
        <v>113</v>
      </c>
      <c r="X960">
        <v>1</v>
      </c>
      <c r="Y960" t="s">
        <v>97</v>
      </c>
      <c r="Z960" s="38">
        <v>42147.573993055557</v>
      </c>
      <c r="AA960" t="s">
        <v>114</v>
      </c>
      <c r="AB960" t="s">
        <v>97</v>
      </c>
    </row>
    <row r="961" spans="1:28" x14ac:dyDescent="0.3">
      <c r="A961" s="40">
        <v>1104</v>
      </c>
      <c r="B961" s="8">
        <v>45</v>
      </c>
      <c r="C961" s="8">
        <v>21</v>
      </c>
      <c r="D961" s="8">
        <v>0</v>
      </c>
      <c r="E961" t="s">
        <v>148</v>
      </c>
      <c r="F961">
        <v>50015365203</v>
      </c>
      <c r="G961" s="37" t="s">
        <v>129</v>
      </c>
      <c r="H961" t="s">
        <v>19</v>
      </c>
      <c r="I961" t="s">
        <v>131</v>
      </c>
      <c r="J961" t="s">
        <v>251</v>
      </c>
      <c r="K961" t="s">
        <v>107</v>
      </c>
      <c r="L961" t="s">
        <v>97</v>
      </c>
      <c r="M961" t="s">
        <v>108</v>
      </c>
      <c r="N961" t="s">
        <v>118</v>
      </c>
      <c r="O961" t="s">
        <v>109</v>
      </c>
      <c r="P961" t="s">
        <v>169</v>
      </c>
      <c r="Q961" t="s">
        <v>120</v>
      </c>
      <c r="R961" t="s">
        <v>169</v>
      </c>
      <c r="S961" t="s">
        <v>156</v>
      </c>
      <c r="T961" t="s">
        <v>473</v>
      </c>
      <c r="U961" t="s">
        <v>172</v>
      </c>
      <c r="V961" t="s">
        <v>97</v>
      </c>
      <c r="W961" t="s">
        <v>113</v>
      </c>
      <c r="X961">
        <v>1</v>
      </c>
      <c r="Y961" t="s">
        <v>97</v>
      </c>
      <c r="Z961" s="38">
        <v>42151.52615740741</v>
      </c>
      <c r="AA961" t="s">
        <v>114</v>
      </c>
      <c r="AB961" t="s">
        <v>97</v>
      </c>
    </row>
    <row r="962" spans="1:28" x14ac:dyDescent="0.3">
      <c r="A962" s="40">
        <v>1105</v>
      </c>
      <c r="B962" s="8">
        <v>11</v>
      </c>
      <c r="C962" s="8">
        <v>8</v>
      </c>
      <c r="D962" s="8">
        <v>53</v>
      </c>
      <c r="E962" t="s">
        <v>295</v>
      </c>
      <c r="F962">
        <v>4019952373</v>
      </c>
      <c r="G962" s="37" t="s">
        <v>104</v>
      </c>
      <c r="H962" t="s">
        <v>24</v>
      </c>
      <c r="I962" t="s">
        <v>105</v>
      </c>
      <c r="J962" t="s">
        <v>106</v>
      </c>
      <c r="K962" t="s">
        <v>107</v>
      </c>
      <c r="L962" t="s">
        <v>97</v>
      </c>
      <c r="M962" t="s">
        <v>108</v>
      </c>
      <c r="N962" t="s">
        <v>100</v>
      </c>
      <c r="O962" t="s">
        <v>109</v>
      </c>
      <c r="P962">
        <v>11</v>
      </c>
      <c r="Q962" t="s">
        <v>120</v>
      </c>
      <c r="R962" t="s">
        <v>169</v>
      </c>
      <c r="S962" t="s">
        <v>227</v>
      </c>
      <c r="T962" t="s">
        <v>170</v>
      </c>
      <c r="U962" t="s">
        <v>294</v>
      </c>
      <c r="V962" t="s">
        <v>97</v>
      </c>
      <c r="W962" t="s">
        <v>113</v>
      </c>
      <c r="X962">
        <v>1</v>
      </c>
      <c r="Y962" t="s">
        <v>97</v>
      </c>
      <c r="Z962" s="38">
        <v>42147.555358796293</v>
      </c>
      <c r="AA962" t="s">
        <v>114</v>
      </c>
      <c r="AB962" t="s">
        <v>97</v>
      </c>
    </row>
    <row r="963" spans="1:28" x14ac:dyDescent="0.3">
      <c r="A963" s="40">
        <v>1106</v>
      </c>
      <c r="B963" s="8">
        <v>42</v>
      </c>
      <c r="C963" s="8">
        <v>10</v>
      </c>
      <c r="D963" s="8">
        <v>49</v>
      </c>
      <c r="E963" t="s">
        <v>434</v>
      </c>
      <c r="F963">
        <v>65503217131</v>
      </c>
      <c r="G963" s="37" t="s">
        <v>133</v>
      </c>
      <c r="H963" t="s">
        <v>25</v>
      </c>
      <c r="I963" t="s">
        <v>392</v>
      </c>
      <c r="J963" t="s">
        <v>174</v>
      </c>
      <c r="K963" t="s">
        <v>107</v>
      </c>
      <c r="L963" t="s">
        <v>97</v>
      </c>
      <c r="M963" t="s">
        <v>108</v>
      </c>
      <c r="N963" t="s">
        <v>100</v>
      </c>
      <c r="O963" t="s">
        <v>109</v>
      </c>
      <c r="P963" t="s">
        <v>169</v>
      </c>
      <c r="Q963" t="s">
        <v>120</v>
      </c>
      <c r="R963" t="s">
        <v>169</v>
      </c>
      <c r="S963" t="s">
        <v>227</v>
      </c>
      <c r="T963" t="s">
        <v>150</v>
      </c>
      <c r="U963" t="s">
        <v>315</v>
      </c>
      <c r="V963" t="s">
        <v>97</v>
      </c>
      <c r="W963" t="s">
        <v>113</v>
      </c>
      <c r="X963">
        <v>1</v>
      </c>
      <c r="Y963" t="s">
        <v>97</v>
      </c>
      <c r="Z963" s="38">
        <v>40998.433564814812</v>
      </c>
      <c r="AA963" t="s">
        <v>114</v>
      </c>
      <c r="AB963" t="s">
        <v>97</v>
      </c>
    </row>
    <row r="964" spans="1:28" x14ac:dyDescent="0.3">
      <c r="A964" s="40">
        <v>1107</v>
      </c>
      <c r="B964" s="8">
        <v>19</v>
      </c>
      <c r="C964" s="8">
        <v>7</v>
      </c>
      <c r="D964" s="8">
        <v>0</v>
      </c>
      <c r="E964" t="s">
        <v>514</v>
      </c>
      <c r="F964">
        <v>190128864</v>
      </c>
      <c r="G964" s="37" t="s">
        <v>127</v>
      </c>
      <c r="H964" t="s">
        <v>18</v>
      </c>
      <c r="I964" t="s">
        <v>18</v>
      </c>
      <c r="J964" t="s">
        <v>174</v>
      </c>
      <c r="K964" t="s">
        <v>107</v>
      </c>
      <c r="L964" t="s">
        <v>97</v>
      </c>
      <c r="M964" t="s">
        <v>108</v>
      </c>
      <c r="N964" t="s">
        <v>100</v>
      </c>
      <c r="O964" t="s">
        <v>109</v>
      </c>
      <c r="P964" t="s">
        <v>169</v>
      </c>
      <c r="Q964" t="s">
        <v>120</v>
      </c>
      <c r="R964">
        <v>833</v>
      </c>
      <c r="S964" t="s">
        <v>227</v>
      </c>
      <c r="T964" t="s">
        <v>122</v>
      </c>
      <c r="U964" t="s">
        <v>244</v>
      </c>
      <c r="V964" t="s">
        <v>97</v>
      </c>
      <c r="W964" t="s">
        <v>113</v>
      </c>
      <c r="X964">
        <v>1</v>
      </c>
      <c r="Y964" t="s">
        <v>97</v>
      </c>
      <c r="Z964" s="38">
        <v>41038.389664351853</v>
      </c>
      <c r="AA964" t="s">
        <v>114</v>
      </c>
      <c r="AB964" t="s">
        <v>97</v>
      </c>
    </row>
    <row r="965" spans="1:28" x14ac:dyDescent="0.3">
      <c r="A965" s="40">
        <v>1108</v>
      </c>
      <c r="B965" s="8">
        <v>19</v>
      </c>
      <c r="C965" s="8">
        <v>7</v>
      </c>
      <c r="D965" s="8">
        <v>0</v>
      </c>
      <c r="E965" t="s">
        <v>514</v>
      </c>
      <c r="F965">
        <v>190129496</v>
      </c>
      <c r="G965" s="37" t="s">
        <v>133</v>
      </c>
      <c r="H965" t="s">
        <v>25</v>
      </c>
      <c r="I965" t="s">
        <v>134</v>
      </c>
      <c r="J965" t="s">
        <v>106</v>
      </c>
      <c r="K965" t="s">
        <v>107</v>
      </c>
      <c r="L965" t="s">
        <v>97</v>
      </c>
      <c r="M965" t="s">
        <v>108</v>
      </c>
      <c r="N965" t="s">
        <v>100</v>
      </c>
      <c r="O965" t="s">
        <v>109</v>
      </c>
      <c r="P965" t="s">
        <v>169</v>
      </c>
      <c r="Q965" t="s">
        <v>120</v>
      </c>
      <c r="R965">
        <v>833</v>
      </c>
      <c r="S965" t="s">
        <v>227</v>
      </c>
      <c r="T965" t="s">
        <v>122</v>
      </c>
      <c r="U965" t="s">
        <v>244</v>
      </c>
      <c r="V965" t="s">
        <v>97</v>
      </c>
      <c r="W965" t="s">
        <v>167</v>
      </c>
      <c r="X965">
        <v>1</v>
      </c>
      <c r="Y965" t="s">
        <v>97</v>
      </c>
      <c r="Z965" s="38">
        <v>42861.425555555557</v>
      </c>
      <c r="AA965" t="s">
        <v>128</v>
      </c>
      <c r="AB965" t="s">
        <v>97</v>
      </c>
    </row>
    <row r="966" spans="1:28" x14ac:dyDescent="0.3">
      <c r="A966" s="40">
        <v>1109</v>
      </c>
      <c r="B966" s="8">
        <v>75</v>
      </c>
      <c r="C966" s="8">
        <v>7</v>
      </c>
      <c r="D966" s="8">
        <v>0</v>
      </c>
      <c r="E966" t="s">
        <v>148</v>
      </c>
      <c r="F966">
        <v>190439819</v>
      </c>
      <c r="G966" s="37" t="s">
        <v>124</v>
      </c>
      <c r="H966" t="s">
        <v>26</v>
      </c>
      <c r="I966" t="s">
        <v>26</v>
      </c>
      <c r="J966" t="s">
        <v>231</v>
      </c>
      <c r="K966" t="s">
        <v>107</v>
      </c>
      <c r="L966" t="s">
        <v>97</v>
      </c>
      <c r="M966" t="s">
        <v>108</v>
      </c>
      <c r="N966" t="s">
        <v>118</v>
      </c>
      <c r="O966" t="s">
        <v>109</v>
      </c>
      <c r="P966" t="s">
        <v>169</v>
      </c>
      <c r="Q966" t="s">
        <v>120</v>
      </c>
      <c r="R966">
        <v>833</v>
      </c>
      <c r="S966" t="s">
        <v>227</v>
      </c>
      <c r="T966" t="s">
        <v>122</v>
      </c>
      <c r="U966" t="s">
        <v>213</v>
      </c>
      <c r="V966" t="s">
        <v>97</v>
      </c>
      <c r="W966" t="s">
        <v>230</v>
      </c>
      <c r="X966">
        <v>1</v>
      </c>
      <c r="Y966" t="s">
        <v>97</v>
      </c>
      <c r="Z966" s="38">
        <v>42144.702048611114</v>
      </c>
      <c r="AA966" t="s">
        <v>114</v>
      </c>
      <c r="AB966" t="s">
        <v>97</v>
      </c>
    </row>
    <row r="967" spans="1:28" x14ac:dyDescent="0.3">
      <c r="A967" s="40">
        <v>1110</v>
      </c>
      <c r="B967" s="8">
        <v>10</v>
      </c>
      <c r="C967" s="8">
        <v>5</v>
      </c>
      <c r="D967" s="8">
        <v>43</v>
      </c>
      <c r="E967" t="s">
        <v>158</v>
      </c>
      <c r="F967">
        <v>832458150</v>
      </c>
      <c r="G967" s="37" t="s">
        <v>104</v>
      </c>
      <c r="H967" t="s">
        <v>24</v>
      </c>
      <c r="I967" t="s">
        <v>105</v>
      </c>
      <c r="J967" t="s">
        <v>162</v>
      </c>
      <c r="K967" t="s">
        <v>107</v>
      </c>
      <c r="L967" t="s">
        <v>97</v>
      </c>
      <c r="M967" t="s">
        <v>108</v>
      </c>
      <c r="N967" t="s">
        <v>100</v>
      </c>
      <c r="O967" t="s">
        <v>109</v>
      </c>
      <c r="P967">
        <v>7205</v>
      </c>
      <c r="Q967" t="s">
        <v>120</v>
      </c>
      <c r="R967" t="s">
        <v>169</v>
      </c>
      <c r="S967" t="s">
        <v>485</v>
      </c>
      <c r="T967" t="s">
        <v>494</v>
      </c>
      <c r="U967" t="s">
        <v>160</v>
      </c>
      <c r="V967" t="s">
        <v>97</v>
      </c>
      <c r="W967" t="s">
        <v>113</v>
      </c>
      <c r="X967">
        <v>1</v>
      </c>
      <c r="Y967" t="s">
        <v>97</v>
      </c>
      <c r="Z967" s="38">
        <v>42146.701331018521</v>
      </c>
      <c r="AA967" t="s">
        <v>114</v>
      </c>
      <c r="AB967" t="s">
        <v>97</v>
      </c>
    </row>
    <row r="968" spans="1:28" x14ac:dyDescent="0.3">
      <c r="A968" s="40">
        <v>1111</v>
      </c>
      <c r="B968" s="8">
        <v>63</v>
      </c>
      <c r="C968" s="8">
        <v>21</v>
      </c>
      <c r="D968" s="8">
        <v>0</v>
      </c>
      <c r="E968" t="s">
        <v>148</v>
      </c>
      <c r="F968">
        <v>50016224185</v>
      </c>
      <c r="G968" s="37" t="s">
        <v>129</v>
      </c>
      <c r="H968" t="s">
        <v>19</v>
      </c>
      <c r="I968" t="s">
        <v>19</v>
      </c>
      <c r="J968" t="s">
        <v>265</v>
      </c>
      <c r="K968" t="s">
        <v>107</v>
      </c>
      <c r="L968" t="s">
        <v>97</v>
      </c>
      <c r="M968" t="s">
        <v>108</v>
      </c>
      <c r="N968" t="s">
        <v>118</v>
      </c>
      <c r="O968" t="s">
        <v>109</v>
      </c>
      <c r="P968" t="s">
        <v>169</v>
      </c>
      <c r="Q968" t="s">
        <v>120</v>
      </c>
      <c r="R968" t="s">
        <v>169</v>
      </c>
      <c r="S968" t="s">
        <v>343</v>
      </c>
      <c r="T968" t="s">
        <v>473</v>
      </c>
      <c r="U968" t="s">
        <v>432</v>
      </c>
      <c r="V968" t="s">
        <v>97</v>
      </c>
      <c r="W968" t="s">
        <v>299</v>
      </c>
      <c r="X968">
        <v>1</v>
      </c>
      <c r="Y968" t="s">
        <v>97</v>
      </c>
      <c r="Z968" s="38">
        <v>42146.736180555556</v>
      </c>
      <c r="AA968" t="s">
        <v>114</v>
      </c>
      <c r="AB968" t="s">
        <v>97</v>
      </c>
    </row>
    <row r="969" spans="1:28" x14ac:dyDescent="0.3">
      <c r="A969" s="40">
        <v>1112</v>
      </c>
      <c r="B969" s="8">
        <v>47</v>
      </c>
      <c r="C969" s="8">
        <v>7</v>
      </c>
      <c r="D969" s="8">
        <v>61</v>
      </c>
      <c r="E969" t="s">
        <v>180</v>
      </c>
      <c r="F969">
        <v>190726621</v>
      </c>
      <c r="G969" s="37" t="s">
        <v>104</v>
      </c>
      <c r="H969" t="s">
        <v>24</v>
      </c>
      <c r="I969" t="s">
        <v>168</v>
      </c>
      <c r="J969" t="s">
        <v>154</v>
      </c>
      <c r="K969" t="s">
        <v>107</v>
      </c>
      <c r="L969" t="s">
        <v>97</v>
      </c>
      <c r="M969" t="s">
        <v>108</v>
      </c>
      <c r="N969" t="s">
        <v>100</v>
      </c>
      <c r="O969" t="s">
        <v>109</v>
      </c>
      <c r="P969" t="s">
        <v>169</v>
      </c>
      <c r="Q969" t="s">
        <v>120</v>
      </c>
      <c r="R969">
        <v>833</v>
      </c>
      <c r="S969" t="s">
        <v>227</v>
      </c>
      <c r="T969" t="s">
        <v>122</v>
      </c>
      <c r="U969" t="s">
        <v>181</v>
      </c>
      <c r="V969" t="s">
        <v>97</v>
      </c>
      <c r="W969" t="s">
        <v>113</v>
      </c>
      <c r="X969">
        <v>1</v>
      </c>
      <c r="Y969" t="s">
        <v>97</v>
      </c>
      <c r="Z969" s="38">
        <v>42149.496331018519</v>
      </c>
      <c r="AA969" t="s">
        <v>114</v>
      </c>
      <c r="AB969" t="s">
        <v>97</v>
      </c>
    </row>
    <row r="970" spans="1:28" x14ac:dyDescent="0.3">
      <c r="A970" s="40">
        <v>1113</v>
      </c>
      <c r="B970" s="8">
        <v>75</v>
      </c>
      <c r="C970" s="8">
        <v>7</v>
      </c>
      <c r="D970" s="8">
        <v>0</v>
      </c>
      <c r="E970" t="s">
        <v>148</v>
      </c>
      <c r="F970">
        <v>191574329</v>
      </c>
      <c r="G970" s="37" t="s">
        <v>133</v>
      </c>
      <c r="H970" t="s">
        <v>25</v>
      </c>
      <c r="I970" t="s">
        <v>387</v>
      </c>
      <c r="J970" t="s">
        <v>231</v>
      </c>
      <c r="K970" t="s">
        <v>107</v>
      </c>
      <c r="L970" t="s">
        <v>97</v>
      </c>
      <c r="M970" t="s">
        <v>108</v>
      </c>
      <c r="N970" t="s">
        <v>100</v>
      </c>
      <c r="O970" t="s">
        <v>109</v>
      </c>
      <c r="P970" t="s">
        <v>169</v>
      </c>
      <c r="Q970" t="s">
        <v>120</v>
      </c>
      <c r="R970">
        <v>833</v>
      </c>
      <c r="S970" t="s">
        <v>227</v>
      </c>
      <c r="T970" t="s">
        <v>122</v>
      </c>
      <c r="U970" t="s">
        <v>213</v>
      </c>
      <c r="V970" t="s">
        <v>97</v>
      </c>
      <c r="W970" t="s">
        <v>230</v>
      </c>
      <c r="X970">
        <v>1</v>
      </c>
      <c r="Y970" t="s">
        <v>97</v>
      </c>
      <c r="Z970" s="38">
        <v>42144.702199074076</v>
      </c>
      <c r="AA970" t="s">
        <v>114</v>
      </c>
      <c r="AB970" t="s">
        <v>97</v>
      </c>
    </row>
    <row r="971" spans="1:28" x14ac:dyDescent="0.3">
      <c r="A971" s="40">
        <v>1114</v>
      </c>
      <c r="B971" s="8">
        <v>12</v>
      </c>
      <c r="C971" s="8">
        <v>10</v>
      </c>
      <c r="D971" s="8">
        <v>25</v>
      </c>
      <c r="E971" t="s">
        <v>458</v>
      </c>
      <c r="F971">
        <v>65503460021</v>
      </c>
      <c r="G971" s="37" t="s">
        <v>133</v>
      </c>
      <c r="H971" t="s">
        <v>25</v>
      </c>
      <c r="I971" t="s">
        <v>134</v>
      </c>
      <c r="J971" t="s">
        <v>106</v>
      </c>
      <c r="K971" t="s">
        <v>107</v>
      </c>
      <c r="L971" t="s">
        <v>97</v>
      </c>
      <c r="M971" t="s">
        <v>108</v>
      </c>
      <c r="N971" t="s">
        <v>100</v>
      </c>
      <c r="O971" t="s">
        <v>109</v>
      </c>
      <c r="P971" t="s">
        <v>169</v>
      </c>
      <c r="Q971" t="s">
        <v>120</v>
      </c>
      <c r="R971" t="s">
        <v>169</v>
      </c>
      <c r="S971" t="s">
        <v>227</v>
      </c>
      <c r="T971" t="s">
        <v>150</v>
      </c>
      <c r="U971" t="s">
        <v>189</v>
      </c>
      <c r="V971" t="s">
        <v>97</v>
      </c>
      <c r="W971" t="s">
        <v>145</v>
      </c>
      <c r="X971">
        <v>1</v>
      </c>
      <c r="Y971" t="s">
        <v>97</v>
      </c>
      <c r="Z971" s="38">
        <v>42147.567118055558</v>
      </c>
      <c r="AA971" t="s">
        <v>114</v>
      </c>
      <c r="AB971" t="s">
        <v>97</v>
      </c>
    </row>
    <row r="972" spans="1:28" x14ac:dyDescent="0.3">
      <c r="A972" s="40">
        <v>1115</v>
      </c>
      <c r="B972" s="8">
        <v>12</v>
      </c>
      <c r="C972" s="8">
        <v>10</v>
      </c>
      <c r="D972" s="8">
        <v>25</v>
      </c>
      <c r="E972" t="s">
        <v>458</v>
      </c>
      <c r="F972">
        <v>65503459911</v>
      </c>
      <c r="G972" s="37" t="s">
        <v>104</v>
      </c>
      <c r="H972" t="s">
        <v>24</v>
      </c>
      <c r="I972" t="s">
        <v>105</v>
      </c>
      <c r="J972" t="s">
        <v>188</v>
      </c>
      <c r="K972" t="s">
        <v>107</v>
      </c>
      <c r="L972" t="s">
        <v>97</v>
      </c>
      <c r="M972" t="s">
        <v>108</v>
      </c>
      <c r="N972" t="s">
        <v>100</v>
      </c>
      <c r="O972" t="s">
        <v>109</v>
      </c>
      <c r="P972" t="s">
        <v>169</v>
      </c>
      <c r="Q972" t="s">
        <v>120</v>
      </c>
      <c r="R972" t="s">
        <v>169</v>
      </c>
      <c r="S972" t="s">
        <v>227</v>
      </c>
      <c r="T972" t="s">
        <v>150</v>
      </c>
      <c r="U972" t="s">
        <v>189</v>
      </c>
      <c r="W972" t="s">
        <v>113</v>
      </c>
      <c r="X972">
        <v>1</v>
      </c>
      <c r="Y972" t="s">
        <v>97</v>
      </c>
      <c r="Z972" s="38">
        <v>42147.572581018518</v>
      </c>
      <c r="AA972" t="s">
        <v>114</v>
      </c>
      <c r="AB972" t="s">
        <v>97</v>
      </c>
    </row>
    <row r="973" spans="1:28" x14ac:dyDescent="0.3">
      <c r="A973" s="40">
        <v>1116</v>
      </c>
      <c r="B973" s="8">
        <v>8</v>
      </c>
      <c r="C973" s="8">
        <v>13</v>
      </c>
      <c r="D973" s="8">
        <v>0</v>
      </c>
      <c r="E973" t="s">
        <v>148</v>
      </c>
      <c r="F973">
        <v>4150422</v>
      </c>
      <c r="G973" s="37" t="s">
        <v>129</v>
      </c>
      <c r="H973" t="s">
        <v>19</v>
      </c>
      <c r="I973" t="s">
        <v>19</v>
      </c>
      <c r="J973" t="s">
        <v>251</v>
      </c>
      <c r="K973" t="s">
        <v>107</v>
      </c>
      <c r="L973" t="s">
        <v>97</v>
      </c>
      <c r="M973" t="s">
        <v>108</v>
      </c>
      <c r="N973" t="s">
        <v>118</v>
      </c>
      <c r="O973" t="s">
        <v>109</v>
      </c>
      <c r="P973" t="s">
        <v>169</v>
      </c>
      <c r="Q973" t="s">
        <v>146</v>
      </c>
      <c r="R973" t="s">
        <v>169</v>
      </c>
      <c r="S973" t="s">
        <v>515</v>
      </c>
      <c r="T973" t="s">
        <v>240</v>
      </c>
      <c r="U973" t="s">
        <v>241</v>
      </c>
      <c r="V973" t="s">
        <v>97</v>
      </c>
      <c r="W973" t="s">
        <v>145</v>
      </c>
      <c r="X973">
        <v>1</v>
      </c>
      <c r="Y973" t="s">
        <v>97</v>
      </c>
      <c r="Z973" s="38">
        <v>42146.69771990741</v>
      </c>
      <c r="AA973" t="s">
        <v>114</v>
      </c>
      <c r="AB973" t="s">
        <v>97</v>
      </c>
    </row>
    <row r="974" spans="1:28" x14ac:dyDescent="0.3">
      <c r="A974" s="40">
        <v>1117</v>
      </c>
      <c r="B974" s="8">
        <v>25</v>
      </c>
      <c r="C974" s="8">
        <v>20</v>
      </c>
      <c r="D974" s="8">
        <v>0</v>
      </c>
      <c r="E974" t="s">
        <v>148</v>
      </c>
      <c r="F974">
        <v>6701866590</v>
      </c>
      <c r="G974" s="37" t="s">
        <v>129</v>
      </c>
      <c r="H974" t="s">
        <v>19</v>
      </c>
      <c r="I974" t="s">
        <v>19</v>
      </c>
      <c r="J974" t="s">
        <v>132</v>
      </c>
      <c r="K974" t="s">
        <v>107</v>
      </c>
      <c r="L974" t="s">
        <v>97</v>
      </c>
      <c r="M974" t="s">
        <v>99</v>
      </c>
      <c r="N974" t="s">
        <v>118</v>
      </c>
      <c r="O974" t="s">
        <v>109</v>
      </c>
      <c r="P974" t="s">
        <v>411</v>
      </c>
      <c r="Q974" t="s">
        <v>146</v>
      </c>
      <c r="R974" t="s">
        <v>411</v>
      </c>
      <c r="S974" t="s">
        <v>515</v>
      </c>
      <c r="T974" t="s">
        <v>454</v>
      </c>
      <c r="U974" t="s">
        <v>313</v>
      </c>
      <c r="V974" t="s">
        <v>97</v>
      </c>
      <c r="W974" t="s">
        <v>516</v>
      </c>
      <c r="X974">
        <v>1</v>
      </c>
      <c r="Y974" t="s">
        <v>97</v>
      </c>
      <c r="Z974" s="38">
        <v>41653.54283564815</v>
      </c>
      <c r="AA974" t="s">
        <v>114</v>
      </c>
      <c r="AB974" t="s">
        <v>97</v>
      </c>
    </row>
    <row r="975" spans="1:28" x14ac:dyDescent="0.3">
      <c r="A975" s="40">
        <v>1118</v>
      </c>
      <c r="B975" s="8">
        <v>42</v>
      </c>
      <c r="C975" s="8">
        <v>7</v>
      </c>
      <c r="D975" s="8">
        <v>80</v>
      </c>
      <c r="E975" t="s">
        <v>513</v>
      </c>
      <c r="F975">
        <v>191928201</v>
      </c>
      <c r="G975" s="37" t="s">
        <v>104</v>
      </c>
      <c r="H975" t="s">
        <v>24</v>
      </c>
      <c r="I975" t="s">
        <v>228</v>
      </c>
      <c r="J975" t="s">
        <v>174</v>
      </c>
      <c r="K975" t="s">
        <v>107</v>
      </c>
      <c r="L975" t="s">
        <v>97</v>
      </c>
      <c r="M975" t="s">
        <v>99</v>
      </c>
      <c r="N975" t="s">
        <v>100</v>
      </c>
      <c r="O975" t="s">
        <v>109</v>
      </c>
      <c r="P975" t="s">
        <v>501</v>
      </c>
      <c r="Q975" t="s">
        <v>120</v>
      </c>
      <c r="R975">
        <v>833</v>
      </c>
      <c r="S975" t="s">
        <v>227</v>
      </c>
      <c r="T975" t="s">
        <v>122</v>
      </c>
      <c r="U975" t="s">
        <v>315</v>
      </c>
      <c r="V975" t="s">
        <v>97</v>
      </c>
      <c r="W975" t="s">
        <v>517</v>
      </c>
      <c r="X975">
        <v>1</v>
      </c>
      <c r="Y975" t="s">
        <v>97</v>
      </c>
      <c r="Z975" s="38">
        <v>41926.476944444446</v>
      </c>
      <c r="AA975" t="s">
        <v>317</v>
      </c>
      <c r="AB975" t="s">
        <v>97</v>
      </c>
    </row>
    <row r="976" spans="1:28" x14ac:dyDescent="0.3">
      <c r="A976" s="40">
        <v>1119</v>
      </c>
      <c r="B976" s="8">
        <v>16</v>
      </c>
      <c r="C976" s="8">
        <v>20</v>
      </c>
      <c r="D976" s="8">
        <v>0</v>
      </c>
      <c r="E976" t="s">
        <v>148</v>
      </c>
      <c r="F976">
        <v>6703261637</v>
      </c>
      <c r="G976" s="37" t="s">
        <v>129</v>
      </c>
      <c r="H976" t="s">
        <v>19</v>
      </c>
      <c r="I976" t="s">
        <v>19</v>
      </c>
      <c r="J976" t="s">
        <v>132</v>
      </c>
      <c r="K976" t="s">
        <v>107</v>
      </c>
      <c r="L976" t="s">
        <v>97</v>
      </c>
      <c r="M976" t="s">
        <v>99</v>
      </c>
      <c r="N976" t="s">
        <v>118</v>
      </c>
      <c r="O976" t="s">
        <v>109</v>
      </c>
      <c r="P976" t="s">
        <v>169</v>
      </c>
      <c r="Q976" t="s">
        <v>146</v>
      </c>
      <c r="R976" t="s">
        <v>169</v>
      </c>
      <c r="S976" t="s">
        <v>515</v>
      </c>
      <c r="T976" t="s">
        <v>454</v>
      </c>
      <c r="U976" t="s">
        <v>112</v>
      </c>
      <c r="V976" t="s">
        <v>97</v>
      </c>
      <c r="W976" t="s">
        <v>299</v>
      </c>
      <c r="X976">
        <v>1</v>
      </c>
      <c r="Y976" t="s">
        <v>97</v>
      </c>
      <c r="Z976" s="38">
        <v>41694.433379629627</v>
      </c>
      <c r="AA976" t="s">
        <v>114</v>
      </c>
      <c r="AB976" t="s">
        <v>97</v>
      </c>
    </row>
    <row r="977" spans="1:28" x14ac:dyDescent="0.3">
      <c r="A977" s="40">
        <v>1120</v>
      </c>
      <c r="B977" s="8">
        <v>42</v>
      </c>
      <c r="C977" s="8">
        <v>10</v>
      </c>
      <c r="D977" s="8">
        <v>80</v>
      </c>
      <c r="E977" t="s">
        <v>513</v>
      </c>
      <c r="F977">
        <v>65503628300</v>
      </c>
      <c r="G977" s="37" t="s">
        <v>133</v>
      </c>
      <c r="H977" t="s">
        <v>25</v>
      </c>
      <c r="I977" t="s">
        <v>392</v>
      </c>
      <c r="J977" t="s">
        <v>174</v>
      </c>
      <c r="K977" t="s">
        <v>107</v>
      </c>
      <c r="L977" t="s">
        <v>97</v>
      </c>
      <c r="M977" t="s">
        <v>108</v>
      </c>
      <c r="N977" t="s">
        <v>100</v>
      </c>
      <c r="O977" t="s">
        <v>109</v>
      </c>
      <c r="P977" t="s">
        <v>169</v>
      </c>
      <c r="Q977" t="s">
        <v>120</v>
      </c>
      <c r="R977" t="s">
        <v>169</v>
      </c>
      <c r="S977" t="s">
        <v>508</v>
      </c>
      <c r="T977" t="s">
        <v>150</v>
      </c>
      <c r="U977" t="s">
        <v>315</v>
      </c>
      <c r="V977" t="s">
        <v>97</v>
      </c>
      <c r="W977" t="s">
        <v>518</v>
      </c>
      <c r="X977">
        <v>1</v>
      </c>
      <c r="Y977" t="s">
        <v>97</v>
      </c>
      <c r="Z977" s="38">
        <v>41926.477199074077</v>
      </c>
      <c r="AA977" t="s">
        <v>317</v>
      </c>
      <c r="AB977" t="s">
        <v>97</v>
      </c>
    </row>
    <row r="978" spans="1:28" x14ac:dyDescent="0.3">
      <c r="A978" s="40">
        <v>1121</v>
      </c>
      <c r="B978" s="8">
        <v>19</v>
      </c>
      <c r="C978" s="8">
        <v>11</v>
      </c>
      <c r="D978" s="8">
        <v>0</v>
      </c>
      <c r="E978" t="s">
        <v>514</v>
      </c>
      <c r="F978">
        <v>22603285294</v>
      </c>
      <c r="G978" s="37" t="s">
        <v>104</v>
      </c>
      <c r="H978" t="s">
        <v>24</v>
      </c>
      <c r="I978" t="s">
        <v>153</v>
      </c>
      <c r="J978" t="s">
        <v>174</v>
      </c>
      <c r="K978" t="s">
        <v>107</v>
      </c>
      <c r="L978" t="s">
        <v>97</v>
      </c>
      <c r="M978" t="s">
        <v>108</v>
      </c>
      <c r="N978" t="s">
        <v>100</v>
      </c>
      <c r="O978" t="s">
        <v>109</v>
      </c>
      <c r="P978" t="s">
        <v>169</v>
      </c>
      <c r="Q978" t="s">
        <v>120</v>
      </c>
      <c r="R978" t="s">
        <v>169</v>
      </c>
      <c r="S978" t="s">
        <v>156</v>
      </c>
      <c r="T978" t="s">
        <v>152</v>
      </c>
      <c r="U978" t="s">
        <v>244</v>
      </c>
      <c r="V978" t="s">
        <v>97</v>
      </c>
      <c r="W978" t="s">
        <v>519</v>
      </c>
      <c r="X978">
        <v>1</v>
      </c>
      <c r="Y978" t="s">
        <v>97</v>
      </c>
      <c r="Z978" s="38">
        <v>42872.40216435185</v>
      </c>
      <c r="AA978" t="s">
        <v>128</v>
      </c>
      <c r="AB978" t="s">
        <v>97</v>
      </c>
    </row>
    <row r="979" spans="1:28" x14ac:dyDescent="0.3">
      <c r="A979" s="40">
        <v>1122</v>
      </c>
      <c r="B979" s="8">
        <v>10</v>
      </c>
      <c r="C979" s="8">
        <v>20</v>
      </c>
      <c r="D979" s="8">
        <v>0</v>
      </c>
      <c r="E979" t="s">
        <v>148</v>
      </c>
      <c r="F979">
        <v>6707706447</v>
      </c>
      <c r="G979" s="37" t="s">
        <v>129</v>
      </c>
      <c r="H979" t="s">
        <v>19</v>
      </c>
      <c r="I979" t="s">
        <v>19</v>
      </c>
      <c r="J979" t="s">
        <v>251</v>
      </c>
      <c r="K979" t="s">
        <v>107</v>
      </c>
      <c r="L979" t="s">
        <v>97</v>
      </c>
      <c r="M979" t="s">
        <v>108</v>
      </c>
      <c r="N979" t="s">
        <v>118</v>
      </c>
      <c r="O979" t="s">
        <v>163</v>
      </c>
      <c r="P979" t="s">
        <v>169</v>
      </c>
      <c r="Q979" t="s">
        <v>146</v>
      </c>
      <c r="R979" t="s">
        <v>169</v>
      </c>
      <c r="S979" t="s">
        <v>515</v>
      </c>
      <c r="T979" t="s">
        <v>240</v>
      </c>
      <c r="U979" t="s">
        <v>160</v>
      </c>
      <c r="V979" t="s">
        <v>97</v>
      </c>
      <c r="W979" t="s">
        <v>520</v>
      </c>
      <c r="X979">
        <v>1</v>
      </c>
      <c r="Y979" t="s">
        <v>97</v>
      </c>
      <c r="Z979" s="38">
        <v>43235.453541666669</v>
      </c>
      <c r="AA979" t="s">
        <v>128</v>
      </c>
      <c r="AB979" t="s">
        <v>97</v>
      </c>
    </row>
    <row r="980" spans="1:28" x14ac:dyDescent="0.3">
      <c r="A980" s="40">
        <v>1123</v>
      </c>
      <c r="B980" s="8">
        <v>6</v>
      </c>
      <c r="C980" s="8">
        <v>1</v>
      </c>
      <c r="D980" s="8">
        <v>0</v>
      </c>
      <c r="E980" t="s">
        <v>148</v>
      </c>
      <c r="F980">
        <v>449230669</v>
      </c>
      <c r="G980" s="37" t="s">
        <v>124</v>
      </c>
      <c r="H980" t="s">
        <v>26</v>
      </c>
      <c r="I980" t="s">
        <v>26</v>
      </c>
      <c r="J980" t="s">
        <v>174</v>
      </c>
      <c r="K980" t="s">
        <v>107</v>
      </c>
      <c r="L980" t="s">
        <v>97</v>
      </c>
      <c r="M980" t="s">
        <v>108</v>
      </c>
      <c r="N980" t="s">
        <v>100</v>
      </c>
      <c r="O980" t="s">
        <v>109</v>
      </c>
      <c r="P980" t="s">
        <v>411</v>
      </c>
      <c r="Q980" t="s">
        <v>120</v>
      </c>
      <c r="R980">
        <v>4492</v>
      </c>
      <c r="S980" t="s">
        <v>169</v>
      </c>
      <c r="T980" t="s">
        <v>111</v>
      </c>
      <c r="U980" t="s">
        <v>275</v>
      </c>
      <c r="V980" t="s">
        <v>97</v>
      </c>
      <c r="W980" t="s">
        <v>521</v>
      </c>
      <c r="X980">
        <v>1</v>
      </c>
      <c r="Y980" t="s">
        <v>97</v>
      </c>
      <c r="Z980" s="38">
        <v>42824.468854166669</v>
      </c>
      <c r="AA980" t="s">
        <v>128</v>
      </c>
      <c r="AB980" t="s">
        <v>97</v>
      </c>
    </row>
    <row r="981" spans="1:28" x14ac:dyDescent="0.3">
      <c r="A981" s="40">
        <v>1124</v>
      </c>
      <c r="B981" s="8">
        <v>21</v>
      </c>
      <c r="C981" s="8">
        <v>10</v>
      </c>
      <c r="D981" s="8">
        <v>0</v>
      </c>
      <c r="E981" t="s">
        <v>148</v>
      </c>
      <c r="F981">
        <v>65503882453</v>
      </c>
      <c r="G981" s="37" t="s">
        <v>104</v>
      </c>
      <c r="H981" t="s">
        <v>24</v>
      </c>
      <c r="I981" t="s">
        <v>235</v>
      </c>
      <c r="J981" t="s">
        <v>174</v>
      </c>
      <c r="K981" t="s">
        <v>107</v>
      </c>
      <c r="L981" t="s">
        <v>97</v>
      </c>
      <c r="M981" t="s">
        <v>108</v>
      </c>
      <c r="N981" t="s">
        <v>100</v>
      </c>
      <c r="O981" t="s">
        <v>109</v>
      </c>
      <c r="P981" t="s">
        <v>169</v>
      </c>
      <c r="Q981" t="s">
        <v>120</v>
      </c>
      <c r="R981" t="s">
        <v>169</v>
      </c>
      <c r="S981" t="s">
        <v>227</v>
      </c>
      <c r="T981" t="s">
        <v>150</v>
      </c>
      <c r="U981" t="s">
        <v>175</v>
      </c>
      <c r="V981" t="s">
        <v>97</v>
      </c>
      <c r="W981" t="s">
        <v>522</v>
      </c>
      <c r="X981">
        <v>1</v>
      </c>
      <c r="Y981" t="s">
        <v>97</v>
      </c>
      <c r="Z981" s="38">
        <v>41473.385833333334</v>
      </c>
      <c r="AA981" t="s">
        <v>114</v>
      </c>
      <c r="AB981" t="s">
        <v>97</v>
      </c>
    </row>
    <row r="982" spans="1:28" x14ac:dyDescent="0.3">
      <c r="A982" s="40">
        <v>1125</v>
      </c>
      <c r="B982" s="8">
        <v>30</v>
      </c>
      <c r="C982" s="8">
        <v>10</v>
      </c>
      <c r="D982" s="8">
        <v>0</v>
      </c>
      <c r="E982" t="s">
        <v>148</v>
      </c>
      <c r="F982">
        <v>65503908969</v>
      </c>
      <c r="G982" s="37" t="s">
        <v>367</v>
      </c>
      <c r="H982" t="s">
        <v>523</v>
      </c>
      <c r="I982" t="s">
        <v>523</v>
      </c>
      <c r="J982" t="s">
        <v>154</v>
      </c>
      <c r="K982" t="s">
        <v>107</v>
      </c>
      <c r="L982" t="s">
        <v>97</v>
      </c>
      <c r="M982" t="s">
        <v>108</v>
      </c>
      <c r="N982" t="s">
        <v>100</v>
      </c>
      <c r="O982" t="s">
        <v>109</v>
      </c>
      <c r="P982" t="s">
        <v>169</v>
      </c>
      <c r="Q982" t="s">
        <v>120</v>
      </c>
      <c r="R982" t="s">
        <v>169</v>
      </c>
      <c r="S982" t="s">
        <v>227</v>
      </c>
      <c r="T982" t="s">
        <v>150</v>
      </c>
      <c r="U982" t="s">
        <v>238</v>
      </c>
      <c r="V982" t="s">
        <v>97</v>
      </c>
      <c r="W982" t="s">
        <v>524</v>
      </c>
      <c r="X982">
        <v>1</v>
      </c>
      <c r="Y982" t="s">
        <v>97</v>
      </c>
      <c r="Z982" s="38">
        <v>41513.357499999998</v>
      </c>
      <c r="AA982" t="s">
        <v>114</v>
      </c>
      <c r="AB982" t="s">
        <v>97</v>
      </c>
    </row>
    <row r="983" spans="1:28" x14ac:dyDescent="0.3">
      <c r="A983" s="40">
        <v>1126</v>
      </c>
      <c r="B983" s="8">
        <v>57</v>
      </c>
      <c r="C983" s="8">
        <v>21</v>
      </c>
      <c r="D983" s="8">
        <v>0</v>
      </c>
      <c r="E983" t="s">
        <v>148</v>
      </c>
      <c r="F983">
        <v>50019288485</v>
      </c>
      <c r="G983" s="37" t="s">
        <v>367</v>
      </c>
      <c r="H983" t="s">
        <v>27</v>
      </c>
      <c r="I983" t="s">
        <v>27</v>
      </c>
      <c r="J983" t="s">
        <v>229</v>
      </c>
      <c r="K983" t="s">
        <v>107</v>
      </c>
      <c r="L983" t="s">
        <v>97</v>
      </c>
      <c r="M983" t="s">
        <v>108</v>
      </c>
      <c r="N983" t="s">
        <v>100</v>
      </c>
      <c r="O983" t="s">
        <v>109</v>
      </c>
      <c r="P983" t="s">
        <v>169</v>
      </c>
      <c r="Q983" t="s">
        <v>120</v>
      </c>
      <c r="R983" t="s">
        <v>169</v>
      </c>
      <c r="S983" t="s">
        <v>343</v>
      </c>
      <c r="T983" t="s">
        <v>473</v>
      </c>
      <c r="U983" t="s">
        <v>241</v>
      </c>
      <c r="V983" t="s">
        <v>97</v>
      </c>
      <c r="W983" t="s">
        <v>525</v>
      </c>
      <c r="X983">
        <v>1</v>
      </c>
      <c r="Y983" t="s">
        <v>97</v>
      </c>
      <c r="Z983" s="38">
        <v>42146.744525462964</v>
      </c>
      <c r="AA983" t="s">
        <v>114</v>
      </c>
      <c r="AB983" t="s">
        <v>97</v>
      </c>
    </row>
    <row r="984" spans="1:28" x14ac:dyDescent="0.3">
      <c r="A984" s="40">
        <v>1127</v>
      </c>
      <c r="B984" s="8">
        <v>16</v>
      </c>
      <c r="C984" s="8">
        <v>21</v>
      </c>
      <c r="D984" s="8">
        <v>0</v>
      </c>
      <c r="E984" t="s">
        <v>148</v>
      </c>
      <c r="F984">
        <v>50019288645</v>
      </c>
      <c r="G984" s="37" t="s">
        <v>367</v>
      </c>
      <c r="H984" t="s">
        <v>27</v>
      </c>
      <c r="I984" t="s">
        <v>27</v>
      </c>
      <c r="J984" t="s">
        <v>229</v>
      </c>
      <c r="K984" t="s">
        <v>107</v>
      </c>
      <c r="L984" t="s">
        <v>97</v>
      </c>
      <c r="M984" t="s">
        <v>108</v>
      </c>
      <c r="N984" t="s">
        <v>100</v>
      </c>
      <c r="O984" t="s">
        <v>109</v>
      </c>
      <c r="P984" t="s">
        <v>169</v>
      </c>
      <c r="Q984" t="s">
        <v>120</v>
      </c>
      <c r="R984" t="s">
        <v>169</v>
      </c>
      <c r="S984" t="s">
        <v>343</v>
      </c>
      <c r="T984" t="s">
        <v>473</v>
      </c>
      <c r="U984" t="s">
        <v>112</v>
      </c>
      <c r="V984" t="s">
        <v>97</v>
      </c>
      <c r="W984" t="s">
        <v>526</v>
      </c>
      <c r="X984">
        <v>1</v>
      </c>
      <c r="Y984" t="s">
        <v>97</v>
      </c>
      <c r="Z984" s="38">
        <v>41513.473449074074</v>
      </c>
      <c r="AA984" t="s">
        <v>114</v>
      </c>
      <c r="AB984" t="s">
        <v>97</v>
      </c>
    </row>
    <row r="985" spans="1:28" x14ac:dyDescent="0.3">
      <c r="A985" s="40">
        <v>1128</v>
      </c>
      <c r="B985" s="8">
        <v>13</v>
      </c>
      <c r="C985" s="8">
        <v>21</v>
      </c>
      <c r="D985" s="8">
        <v>0</v>
      </c>
      <c r="E985" t="s">
        <v>148</v>
      </c>
      <c r="F985">
        <v>50019288356</v>
      </c>
      <c r="G985" s="37" t="s">
        <v>367</v>
      </c>
      <c r="H985" t="s">
        <v>27</v>
      </c>
      <c r="I985" t="s">
        <v>27</v>
      </c>
      <c r="J985" t="s">
        <v>229</v>
      </c>
      <c r="K985" t="s">
        <v>107</v>
      </c>
      <c r="L985" t="s">
        <v>97</v>
      </c>
      <c r="M985" t="s">
        <v>108</v>
      </c>
      <c r="N985" t="s">
        <v>100</v>
      </c>
      <c r="O985" t="s">
        <v>109</v>
      </c>
      <c r="P985" t="s">
        <v>169</v>
      </c>
      <c r="Q985" t="s">
        <v>120</v>
      </c>
      <c r="R985" t="s">
        <v>169</v>
      </c>
      <c r="S985" t="s">
        <v>343</v>
      </c>
      <c r="T985" t="s">
        <v>473</v>
      </c>
      <c r="U985" t="s">
        <v>204</v>
      </c>
      <c r="V985" t="s">
        <v>97</v>
      </c>
      <c r="W985" t="s">
        <v>396</v>
      </c>
      <c r="X985">
        <v>1</v>
      </c>
      <c r="Y985" t="s">
        <v>97</v>
      </c>
      <c r="Z985" s="38">
        <v>42151.518136574072</v>
      </c>
      <c r="AA985" t="s">
        <v>114</v>
      </c>
      <c r="AB985" t="s">
        <v>97</v>
      </c>
    </row>
    <row r="986" spans="1:28" x14ac:dyDescent="0.3">
      <c r="A986" s="40">
        <v>1129</v>
      </c>
      <c r="B986" s="8">
        <v>36</v>
      </c>
      <c r="C986" s="8">
        <v>21</v>
      </c>
      <c r="D986" s="8">
        <v>0</v>
      </c>
      <c r="E986" t="s">
        <v>148</v>
      </c>
      <c r="F986">
        <v>50019288276</v>
      </c>
      <c r="G986" s="37" t="s">
        <v>367</v>
      </c>
      <c r="H986" t="s">
        <v>27</v>
      </c>
      <c r="I986" t="s">
        <v>27</v>
      </c>
      <c r="J986" t="s">
        <v>229</v>
      </c>
      <c r="K986" t="s">
        <v>107</v>
      </c>
      <c r="L986" t="s">
        <v>97</v>
      </c>
      <c r="M986" t="s">
        <v>108</v>
      </c>
      <c r="N986" t="s">
        <v>100</v>
      </c>
      <c r="O986" t="s">
        <v>109</v>
      </c>
      <c r="P986" t="s">
        <v>169</v>
      </c>
      <c r="Q986" t="s">
        <v>120</v>
      </c>
      <c r="R986" t="s">
        <v>169</v>
      </c>
      <c r="S986" t="s">
        <v>343</v>
      </c>
      <c r="T986" t="s">
        <v>473</v>
      </c>
      <c r="U986" t="s">
        <v>327</v>
      </c>
      <c r="V986" t="s">
        <v>97</v>
      </c>
      <c r="W986" t="s">
        <v>527</v>
      </c>
      <c r="X986">
        <v>1</v>
      </c>
      <c r="Y986" t="s">
        <v>97</v>
      </c>
      <c r="Z986" s="38">
        <v>41513.487488425926</v>
      </c>
      <c r="AA986" t="s">
        <v>114</v>
      </c>
      <c r="AB986" t="s">
        <v>97</v>
      </c>
    </row>
    <row r="987" spans="1:28" x14ac:dyDescent="0.3">
      <c r="A987" s="40">
        <v>1130</v>
      </c>
      <c r="B987" s="8">
        <v>10</v>
      </c>
      <c r="C987" s="8">
        <v>13</v>
      </c>
      <c r="D987" s="8">
        <v>0</v>
      </c>
      <c r="E987" t="s">
        <v>148</v>
      </c>
      <c r="F987">
        <v>4156366</v>
      </c>
      <c r="G987" s="37" t="s">
        <v>124</v>
      </c>
      <c r="H987" t="s">
        <v>26</v>
      </c>
      <c r="I987" t="s">
        <v>26</v>
      </c>
      <c r="J987" t="s">
        <v>251</v>
      </c>
      <c r="K987" t="s">
        <v>107</v>
      </c>
      <c r="L987" t="s">
        <v>97</v>
      </c>
      <c r="M987" t="s">
        <v>108</v>
      </c>
      <c r="N987" t="s">
        <v>118</v>
      </c>
      <c r="O987" t="s">
        <v>109</v>
      </c>
      <c r="P987" t="s">
        <v>169</v>
      </c>
      <c r="Q987" t="s">
        <v>146</v>
      </c>
      <c r="R987" t="s">
        <v>169</v>
      </c>
      <c r="S987" t="s">
        <v>156</v>
      </c>
      <c r="T987" t="s">
        <v>240</v>
      </c>
      <c r="U987" t="s">
        <v>160</v>
      </c>
      <c r="V987" t="s">
        <v>97</v>
      </c>
      <c r="W987" t="s">
        <v>528</v>
      </c>
      <c r="X987">
        <v>1</v>
      </c>
      <c r="Y987" t="s">
        <v>97</v>
      </c>
      <c r="Z987" s="38">
        <v>42146.701041666667</v>
      </c>
      <c r="AA987" t="s">
        <v>114</v>
      </c>
      <c r="AB987" t="s">
        <v>97</v>
      </c>
    </row>
    <row r="988" spans="1:28" x14ac:dyDescent="0.3">
      <c r="A988" s="40">
        <v>1131</v>
      </c>
      <c r="B988" s="8">
        <v>57</v>
      </c>
      <c r="C988" s="8">
        <v>13</v>
      </c>
      <c r="D988" s="8">
        <v>0</v>
      </c>
      <c r="E988" t="s">
        <v>148</v>
      </c>
      <c r="F988">
        <v>4156307</v>
      </c>
      <c r="G988" s="37" t="s">
        <v>124</v>
      </c>
      <c r="H988" t="s">
        <v>26</v>
      </c>
      <c r="I988" t="s">
        <v>26</v>
      </c>
      <c r="J988" t="s">
        <v>509</v>
      </c>
      <c r="K988" t="s">
        <v>107</v>
      </c>
      <c r="L988" t="s">
        <v>97</v>
      </c>
      <c r="M988" t="s">
        <v>108</v>
      </c>
      <c r="N988" t="s">
        <v>118</v>
      </c>
      <c r="O988" t="s">
        <v>109</v>
      </c>
      <c r="P988" t="s">
        <v>411</v>
      </c>
      <c r="Q988" t="s">
        <v>146</v>
      </c>
      <c r="R988" t="s">
        <v>411</v>
      </c>
      <c r="S988" t="s">
        <v>156</v>
      </c>
      <c r="T988" t="s">
        <v>240</v>
      </c>
      <c r="U988" t="s">
        <v>241</v>
      </c>
      <c r="V988" t="s">
        <v>97</v>
      </c>
      <c r="W988" t="s">
        <v>217</v>
      </c>
      <c r="X988">
        <v>1</v>
      </c>
      <c r="Y988" t="s">
        <v>97</v>
      </c>
      <c r="Z988" s="38">
        <v>41564.48642361111</v>
      </c>
      <c r="AA988" t="s">
        <v>114</v>
      </c>
      <c r="AB988" t="s">
        <v>97</v>
      </c>
    </row>
    <row r="989" spans="1:28" x14ac:dyDescent="0.3">
      <c r="A989" s="40">
        <v>1132</v>
      </c>
      <c r="B989" s="8">
        <v>62</v>
      </c>
      <c r="C989" s="8">
        <v>7</v>
      </c>
      <c r="D989" s="8">
        <v>0</v>
      </c>
      <c r="E989" t="s">
        <v>148</v>
      </c>
      <c r="F989">
        <v>194287282</v>
      </c>
      <c r="G989" s="37" t="s">
        <v>104</v>
      </c>
      <c r="H989" t="s">
        <v>24</v>
      </c>
      <c r="I989" t="s">
        <v>503</v>
      </c>
      <c r="J989" t="s">
        <v>265</v>
      </c>
      <c r="K989" t="s">
        <v>107</v>
      </c>
      <c r="L989" t="s">
        <v>97</v>
      </c>
      <c r="M989" t="s">
        <v>108</v>
      </c>
      <c r="N989" t="s">
        <v>100</v>
      </c>
      <c r="O989" t="s">
        <v>265</v>
      </c>
      <c r="P989" t="s">
        <v>169</v>
      </c>
      <c r="Q989" t="s">
        <v>120</v>
      </c>
      <c r="R989">
        <v>833</v>
      </c>
      <c r="S989" t="s">
        <v>227</v>
      </c>
      <c r="T989" t="s">
        <v>122</v>
      </c>
      <c r="U989" t="s">
        <v>432</v>
      </c>
      <c r="V989" t="s">
        <v>97</v>
      </c>
      <c r="W989" t="s">
        <v>529</v>
      </c>
      <c r="X989">
        <v>1</v>
      </c>
      <c r="Y989" t="s">
        <v>97</v>
      </c>
      <c r="Z989" s="38">
        <v>41572.378391203703</v>
      </c>
      <c r="AA989" t="s">
        <v>114</v>
      </c>
      <c r="AB989" t="s">
        <v>97</v>
      </c>
    </row>
    <row r="990" spans="1:28" x14ac:dyDescent="0.3">
      <c r="A990" s="40">
        <v>1133</v>
      </c>
      <c r="B990" s="8">
        <v>2</v>
      </c>
      <c r="C990" s="8">
        <v>7</v>
      </c>
      <c r="D990" s="8">
        <v>0</v>
      </c>
      <c r="E990" t="s">
        <v>420</v>
      </c>
      <c r="F990">
        <v>194354354</v>
      </c>
      <c r="G990" s="37" t="s">
        <v>127</v>
      </c>
      <c r="H990" t="s">
        <v>18</v>
      </c>
      <c r="I990" t="s">
        <v>18</v>
      </c>
      <c r="J990" t="s">
        <v>229</v>
      </c>
      <c r="K990" t="s">
        <v>107</v>
      </c>
      <c r="L990" t="s">
        <v>97</v>
      </c>
      <c r="M990" t="s">
        <v>108</v>
      </c>
      <c r="N990" t="s">
        <v>100</v>
      </c>
      <c r="O990" t="s">
        <v>109</v>
      </c>
      <c r="P990" t="s">
        <v>169</v>
      </c>
      <c r="Q990" t="s">
        <v>120</v>
      </c>
      <c r="R990">
        <v>833</v>
      </c>
      <c r="S990" t="s">
        <v>227</v>
      </c>
      <c r="T990" t="s">
        <v>122</v>
      </c>
      <c r="U990" t="s">
        <v>213</v>
      </c>
      <c r="V990" t="s">
        <v>97</v>
      </c>
      <c r="W990" t="s">
        <v>525</v>
      </c>
      <c r="X990">
        <v>1</v>
      </c>
      <c r="Y990" t="s">
        <v>97</v>
      </c>
      <c r="Z990" s="38">
        <v>41599.689918981479</v>
      </c>
      <c r="AA990" t="s">
        <v>114</v>
      </c>
      <c r="AB990" t="s">
        <v>97</v>
      </c>
    </row>
    <row r="991" spans="1:28" x14ac:dyDescent="0.3">
      <c r="A991" s="40">
        <v>1134</v>
      </c>
      <c r="B991" s="8">
        <v>75</v>
      </c>
      <c r="C991" s="8">
        <v>7</v>
      </c>
      <c r="D991" s="8">
        <v>0</v>
      </c>
      <c r="E991" t="s">
        <v>420</v>
      </c>
      <c r="F991">
        <v>194354249</v>
      </c>
      <c r="G991" s="37" t="s">
        <v>127</v>
      </c>
      <c r="H991" t="s">
        <v>18</v>
      </c>
      <c r="I991" t="s">
        <v>18</v>
      </c>
      <c r="J991" t="s">
        <v>229</v>
      </c>
      <c r="K991" t="s">
        <v>107</v>
      </c>
      <c r="L991" t="s">
        <v>97</v>
      </c>
      <c r="M991" t="s">
        <v>108</v>
      </c>
      <c r="N991" t="s">
        <v>100</v>
      </c>
      <c r="O991" t="s">
        <v>109</v>
      </c>
      <c r="P991" t="s">
        <v>169</v>
      </c>
      <c r="Q991" t="s">
        <v>120</v>
      </c>
      <c r="R991">
        <v>833</v>
      </c>
      <c r="S991" t="s">
        <v>227</v>
      </c>
      <c r="T991" t="s">
        <v>122</v>
      </c>
      <c r="U991" t="s">
        <v>213</v>
      </c>
      <c r="V991" t="s">
        <v>97</v>
      </c>
      <c r="W991" t="s">
        <v>530</v>
      </c>
      <c r="X991">
        <v>1</v>
      </c>
      <c r="Y991" t="s">
        <v>97</v>
      </c>
      <c r="Z991" s="38">
        <v>41599.692407407405</v>
      </c>
      <c r="AA991" t="s">
        <v>114</v>
      </c>
      <c r="AB991" t="s">
        <v>97</v>
      </c>
    </row>
    <row r="992" spans="1:28" x14ac:dyDescent="0.3">
      <c r="A992" s="40">
        <v>1135</v>
      </c>
      <c r="B992" s="8">
        <v>1</v>
      </c>
      <c r="C992" s="8">
        <v>7</v>
      </c>
      <c r="D992" s="8">
        <v>0</v>
      </c>
      <c r="E992" t="s">
        <v>420</v>
      </c>
      <c r="F992">
        <v>194354443</v>
      </c>
      <c r="G992" s="37" t="s">
        <v>127</v>
      </c>
      <c r="H992" t="s">
        <v>18</v>
      </c>
      <c r="I992" t="s">
        <v>18</v>
      </c>
      <c r="J992" t="s">
        <v>229</v>
      </c>
      <c r="K992" t="s">
        <v>107</v>
      </c>
      <c r="L992" t="s">
        <v>97</v>
      </c>
      <c r="M992" t="s">
        <v>108</v>
      </c>
      <c r="N992" t="s">
        <v>100</v>
      </c>
      <c r="O992" t="s">
        <v>109</v>
      </c>
      <c r="P992" t="s">
        <v>169</v>
      </c>
      <c r="Q992" t="s">
        <v>120</v>
      </c>
      <c r="R992">
        <v>833</v>
      </c>
      <c r="S992" t="s">
        <v>227</v>
      </c>
      <c r="T992" t="s">
        <v>122</v>
      </c>
      <c r="U992" t="s">
        <v>213</v>
      </c>
      <c r="V992" t="s">
        <v>97</v>
      </c>
      <c r="W992" t="s">
        <v>517</v>
      </c>
      <c r="X992">
        <v>1</v>
      </c>
      <c r="Y992" t="s">
        <v>97</v>
      </c>
      <c r="Z992" s="38">
        <v>41599.693645833337</v>
      </c>
      <c r="AA992" t="s">
        <v>114</v>
      </c>
      <c r="AB992" t="s">
        <v>97</v>
      </c>
    </row>
    <row r="993" spans="1:28" x14ac:dyDescent="0.3">
      <c r="A993" s="40">
        <v>1136</v>
      </c>
      <c r="B993" s="8">
        <v>70</v>
      </c>
      <c r="C993" s="8">
        <v>7</v>
      </c>
      <c r="D993" s="8">
        <v>0</v>
      </c>
      <c r="E993" t="s">
        <v>420</v>
      </c>
      <c r="F993">
        <v>194423372</v>
      </c>
      <c r="G993" s="37" t="s">
        <v>133</v>
      </c>
      <c r="H993" t="s">
        <v>25</v>
      </c>
      <c r="I993" t="s">
        <v>503</v>
      </c>
      <c r="J993" t="s">
        <v>125</v>
      </c>
      <c r="K993" t="s">
        <v>107</v>
      </c>
      <c r="L993" t="s">
        <v>97</v>
      </c>
      <c r="M993" t="s">
        <v>108</v>
      </c>
      <c r="N993" t="s">
        <v>100</v>
      </c>
      <c r="O993" t="s">
        <v>109</v>
      </c>
      <c r="P993" t="s">
        <v>169</v>
      </c>
      <c r="Q993" t="s">
        <v>120</v>
      </c>
      <c r="R993">
        <v>833</v>
      </c>
      <c r="S993" t="s">
        <v>508</v>
      </c>
      <c r="T993" t="s">
        <v>122</v>
      </c>
      <c r="U993" t="s">
        <v>241</v>
      </c>
      <c r="V993" t="s">
        <v>97</v>
      </c>
      <c r="W993" t="s">
        <v>531</v>
      </c>
      <c r="X993">
        <v>1</v>
      </c>
      <c r="Y993" t="s">
        <v>97</v>
      </c>
      <c r="Z993" s="38">
        <v>42146.731921296298</v>
      </c>
      <c r="AA993" t="s">
        <v>114</v>
      </c>
      <c r="AB993" t="s">
        <v>97</v>
      </c>
    </row>
    <row r="994" spans="1:28" x14ac:dyDescent="0.3">
      <c r="A994" s="40">
        <v>1137</v>
      </c>
      <c r="B994" s="8">
        <v>75</v>
      </c>
      <c r="C994" s="8">
        <v>13</v>
      </c>
      <c r="D994" s="8">
        <v>0</v>
      </c>
      <c r="E994" t="s">
        <v>420</v>
      </c>
      <c r="F994">
        <v>4156412</v>
      </c>
      <c r="G994" s="37" t="s">
        <v>124</v>
      </c>
      <c r="H994" t="s">
        <v>26</v>
      </c>
      <c r="I994" t="s">
        <v>26</v>
      </c>
      <c r="J994" t="s">
        <v>251</v>
      </c>
      <c r="K994" t="s">
        <v>107</v>
      </c>
      <c r="L994" t="s">
        <v>97</v>
      </c>
      <c r="M994" t="s">
        <v>108</v>
      </c>
      <c r="N994" t="s">
        <v>118</v>
      </c>
      <c r="O994" t="s">
        <v>109</v>
      </c>
      <c r="P994" t="s">
        <v>532</v>
      </c>
      <c r="Q994" t="s">
        <v>146</v>
      </c>
      <c r="R994" t="s">
        <v>411</v>
      </c>
      <c r="S994" t="s">
        <v>156</v>
      </c>
      <c r="T994" t="s">
        <v>240</v>
      </c>
      <c r="U994" t="s">
        <v>213</v>
      </c>
      <c r="V994" t="s">
        <v>97</v>
      </c>
      <c r="W994" t="s">
        <v>533</v>
      </c>
      <c r="X994">
        <v>1</v>
      </c>
      <c r="Y994" t="s">
        <v>97</v>
      </c>
      <c r="Z994" s="38">
        <v>42144.498182870368</v>
      </c>
      <c r="AA994" t="s">
        <v>114</v>
      </c>
      <c r="AB994" t="s">
        <v>97</v>
      </c>
    </row>
    <row r="995" spans="1:28" x14ac:dyDescent="0.3">
      <c r="A995" s="40">
        <v>1138</v>
      </c>
      <c r="B995" s="8">
        <v>16</v>
      </c>
      <c r="C995" s="8">
        <v>13</v>
      </c>
      <c r="D995" s="8">
        <v>0</v>
      </c>
      <c r="E995" t="s">
        <v>148</v>
      </c>
      <c r="F995">
        <v>4156854</v>
      </c>
      <c r="G995" s="37" t="s">
        <v>129</v>
      </c>
      <c r="H995" t="s">
        <v>19</v>
      </c>
      <c r="I995" t="s">
        <v>19</v>
      </c>
      <c r="J995" t="s">
        <v>251</v>
      </c>
      <c r="K995" t="s">
        <v>107</v>
      </c>
      <c r="L995" t="s">
        <v>97</v>
      </c>
      <c r="M995" t="s">
        <v>108</v>
      </c>
      <c r="N995" t="s">
        <v>118</v>
      </c>
      <c r="O995" t="s">
        <v>109</v>
      </c>
      <c r="P995" t="s">
        <v>169</v>
      </c>
      <c r="Q995" t="s">
        <v>146</v>
      </c>
      <c r="R995" t="s">
        <v>169</v>
      </c>
      <c r="S995" t="s">
        <v>156</v>
      </c>
      <c r="T995" t="s">
        <v>240</v>
      </c>
      <c r="U995" t="s">
        <v>112</v>
      </c>
      <c r="V995" t="s">
        <v>97</v>
      </c>
      <c r="W995" t="s">
        <v>529</v>
      </c>
      <c r="X995">
        <v>1</v>
      </c>
      <c r="Y995" t="s">
        <v>97</v>
      </c>
      <c r="Z995" s="38">
        <v>42144.498576388891</v>
      </c>
      <c r="AA995" t="s">
        <v>114</v>
      </c>
      <c r="AB995" t="s">
        <v>97</v>
      </c>
    </row>
    <row r="996" spans="1:28" x14ac:dyDescent="0.3">
      <c r="A996" s="40">
        <v>1139</v>
      </c>
      <c r="B996" s="8">
        <v>25</v>
      </c>
      <c r="C996" s="8">
        <v>13</v>
      </c>
      <c r="D996" s="8">
        <v>0</v>
      </c>
      <c r="E996" t="s">
        <v>148</v>
      </c>
      <c r="F996">
        <v>4156382</v>
      </c>
      <c r="G996" s="37" t="s">
        <v>129</v>
      </c>
      <c r="H996" t="s">
        <v>19</v>
      </c>
      <c r="I996" t="s">
        <v>19</v>
      </c>
      <c r="J996" t="s">
        <v>251</v>
      </c>
      <c r="K996" t="s">
        <v>107</v>
      </c>
      <c r="L996" t="s">
        <v>97</v>
      </c>
      <c r="M996" t="s">
        <v>108</v>
      </c>
      <c r="N996" t="s">
        <v>118</v>
      </c>
      <c r="O996" t="s">
        <v>109</v>
      </c>
      <c r="P996" t="s">
        <v>169</v>
      </c>
      <c r="Q996" t="s">
        <v>146</v>
      </c>
      <c r="R996" t="s">
        <v>169</v>
      </c>
      <c r="S996" t="s">
        <v>156</v>
      </c>
      <c r="T996" t="s">
        <v>240</v>
      </c>
      <c r="U996" t="s">
        <v>313</v>
      </c>
      <c r="V996" t="s">
        <v>97</v>
      </c>
      <c r="W996" t="s">
        <v>529</v>
      </c>
      <c r="X996">
        <v>1</v>
      </c>
      <c r="Y996" t="s">
        <v>97</v>
      </c>
      <c r="Z996" s="38">
        <v>42144.50136574074</v>
      </c>
      <c r="AA996" t="s">
        <v>114</v>
      </c>
      <c r="AB996" t="s">
        <v>97</v>
      </c>
    </row>
    <row r="997" spans="1:28" x14ac:dyDescent="0.3">
      <c r="A997" s="40">
        <v>1140</v>
      </c>
      <c r="B997" s="8">
        <v>42</v>
      </c>
      <c r="C997" s="8">
        <v>13</v>
      </c>
      <c r="D997" s="8">
        <v>0</v>
      </c>
      <c r="E997" t="s">
        <v>148</v>
      </c>
      <c r="F997">
        <v>4156455</v>
      </c>
      <c r="G997" s="37" t="s">
        <v>124</v>
      </c>
      <c r="H997" t="s">
        <v>26</v>
      </c>
      <c r="I997" t="s">
        <v>26</v>
      </c>
      <c r="J997" t="s">
        <v>251</v>
      </c>
      <c r="K997" t="s">
        <v>107</v>
      </c>
      <c r="L997" t="s">
        <v>97</v>
      </c>
      <c r="M997" t="s">
        <v>108</v>
      </c>
      <c r="N997" t="s">
        <v>118</v>
      </c>
      <c r="O997" t="s">
        <v>109</v>
      </c>
      <c r="P997" t="s">
        <v>169</v>
      </c>
      <c r="Q997" t="s">
        <v>146</v>
      </c>
      <c r="R997" t="s">
        <v>169</v>
      </c>
      <c r="S997" t="s">
        <v>156</v>
      </c>
      <c r="T997" t="s">
        <v>240</v>
      </c>
      <c r="U997" t="s">
        <v>315</v>
      </c>
      <c r="V997" t="s">
        <v>97</v>
      </c>
      <c r="W997" t="s">
        <v>534</v>
      </c>
      <c r="X997">
        <v>1</v>
      </c>
      <c r="Y997" t="s">
        <v>97</v>
      </c>
      <c r="Z997" s="38">
        <v>42144.49790509259</v>
      </c>
      <c r="AA997" t="s">
        <v>114</v>
      </c>
      <c r="AB997" t="s">
        <v>97</v>
      </c>
    </row>
    <row r="998" spans="1:28" x14ac:dyDescent="0.3">
      <c r="A998" s="40">
        <v>1141</v>
      </c>
      <c r="B998" s="8">
        <v>47</v>
      </c>
      <c r="C998" s="8">
        <v>7</v>
      </c>
      <c r="D998" s="8">
        <v>0</v>
      </c>
      <c r="E998" t="s">
        <v>180</v>
      </c>
      <c r="F998">
        <v>195430259</v>
      </c>
      <c r="G998" s="37" t="s">
        <v>133</v>
      </c>
      <c r="H998" t="s">
        <v>25</v>
      </c>
      <c r="I998" t="s">
        <v>535</v>
      </c>
      <c r="J998" t="s">
        <v>106</v>
      </c>
      <c r="K998" t="s">
        <v>107</v>
      </c>
      <c r="L998" t="s">
        <v>97</v>
      </c>
      <c r="M998" t="s">
        <v>108</v>
      </c>
      <c r="N998" t="s">
        <v>100</v>
      </c>
      <c r="O998" t="s">
        <v>109</v>
      </c>
      <c r="P998" t="s">
        <v>169</v>
      </c>
      <c r="Q998" t="s">
        <v>120</v>
      </c>
      <c r="R998">
        <v>833</v>
      </c>
      <c r="S998" t="s">
        <v>227</v>
      </c>
      <c r="T998" t="s">
        <v>122</v>
      </c>
      <c r="U998" t="s">
        <v>181</v>
      </c>
      <c r="V998" t="s">
        <v>97</v>
      </c>
      <c r="W998" t="s">
        <v>536</v>
      </c>
      <c r="X998">
        <v>1</v>
      </c>
      <c r="Y998" t="s">
        <v>97</v>
      </c>
      <c r="Z998" s="38">
        <v>42938.458541666667</v>
      </c>
      <c r="AA998" t="s">
        <v>128</v>
      </c>
      <c r="AB998" t="s">
        <v>97</v>
      </c>
    </row>
    <row r="999" spans="1:28" x14ac:dyDescent="0.3">
      <c r="A999" s="40">
        <v>1142</v>
      </c>
      <c r="B999" s="8">
        <v>24</v>
      </c>
      <c r="C999" s="8">
        <v>7</v>
      </c>
      <c r="D999" s="8">
        <v>0</v>
      </c>
      <c r="E999" t="s">
        <v>148</v>
      </c>
      <c r="F999">
        <v>195989868</v>
      </c>
      <c r="G999" s="37" t="s">
        <v>537</v>
      </c>
      <c r="H999" t="s">
        <v>538</v>
      </c>
      <c r="I999" t="s">
        <v>538</v>
      </c>
      <c r="J999" t="s">
        <v>201</v>
      </c>
      <c r="K999" t="s">
        <v>107</v>
      </c>
      <c r="L999" t="s">
        <v>97</v>
      </c>
      <c r="M999" t="s">
        <v>108</v>
      </c>
      <c r="N999" t="s">
        <v>100</v>
      </c>
      <c r="O999" t="s">
        <v>109</v>
      </c>
      <c r="P999" t="s">
        <v>169</v>
      </c>
      <c r="Q999" t="s">
        <v>120</v>
      </c>
      <c r="R999">
        <v>833</v>
      </c>
      <c r="S999" t="s">
        <v>227</v>
      </c>
      <c r="T999" t="s">
        <v>122</v>
      </c>
      <c r="U999" t="s">
        <v>213</v>
      </c>
      <c r="V999" t="s">
        <v>97</v>
      </c>
      <c r="W999" t="s">
        <v>539</v>
      </c>
      <c r="X999">
        <v>1</v>
      </c>
      <c r="Y999" t="s">
        <v>97</v>
      </c>
      <c r="Z999" s="38">
        <v>42147.579108796293</v>
      </c>
      <c r="AA999" t="s">
        <v>114</v>
      </c>
      <c r="AB999" t="s">
        <v>97</v>
      </c>
    </row>
    <row r="1000" spans="1:28" x14ac:dyDescent="0.3">
      <c r="A1000" s="40">
        <v>1143</v>
      </c>
      <c r="B1000" s="8">
        <v>12</v>
      </c>
      <c r="C1000" s="8">
        <v>7</v>
      </c>
      <c r="D1000" s="8">
        <v>0</v>
      </c>
      <c r="E1000" t="s">
        <v>148</v>
      </c>
      <c r="F1000">
        <v>195985889</v>
      </c>
      <c r="G1000" s="37" t="s">
        <v>537</v>
      </c>
      <c r="H1000" t="s">
        <v>538</v>
      </c>
      <c r="I1000" t="s">
        <v>538</v>
      </c>
      <c r="J1000" t="s">
        <v>201</v>
      </c>
      <c r="K1000" t="s">
        <v>107</v>
      </c>
      <c r="L1000" t="s">
        <v>97</v>
      </c>
      <c r="M1000" t="s">
        <v>108</v>
      </c>
      <c r="N1000" t="s">
        <v>100</v>
      </c>
      <c r="O1000" t="s">
        <v>109</v>
      </c>
      <c r="P1000" t="s">
        <v>169</v>
      </c>
      <c r="Q1000" t="s">
        <v>120</v>
      </c>
      <c r="R1000">
        <v>833</v>
      </c>
      <c r="S1000" t="s">
        <v>227</v>
      </c>
      <c r="T1000" t="s">
        <v>122</v>
      </c>
      <c r="U1000" t="s">
        <v>189</v>
      </c>
      <c r="V1000" t="s">
        <v>97</v>
      </c>
      <c r="W1000" t="s">
        <v>539</v>
      </c>
      <c r="X1000">
        <v>1</v>
      </c>
      <c r="Y1000" t="s">
        <v>97</v>
      </c>
      <c r="Z1000" s="38">
        <v>42147.575891203705</v>
      </c>
      <c r="AA1000" t="s">
        <v>114</v>
      </c>
      <c r="AB1000" t="s">
        <v>97</v>
      </c>
    </row>
    <row r="1001" spans="1:28" x14ac:dyDescent="0.3">
      <c r="A1001" s="40">
        <v>1144</v>
      </c>
      <c r="B1001" s="8">
        <v>65</v>
      </c>
      <c r="C1001" s="8">
        <v>7</v>
      </c>
      <c r="D1001" s="8">
        <v>0</v>
      </c>
      <c r="E1001" t="s">
        <v>148</v>
      </c>
      <c r="F1001">
        <v>195979196</v>
      </c>
      <c r="G1001" s="37" t="s">
        <v>537</v>
      </c>
      <c r="H1001" t="s">
        <v>538</v>
      </c>
      <c r="I1001" t="s">
        <v>538</v>
      </c>
      <c r="J1001" t="s">
        <v>201</v>
      </c>
      <c r="K1001" t="s">
        <v>107</v>
      </c>
      <c r="L1001" t="s">
        <v>97</v>
      </c>
      <c r="M1001" t="s">
        <v>108</v>
      </c>
      <c r="N1001" t="s">
        <v>100</v>
      </c>
      <c r="O1001" t="s">
        <v>109</v>
      </c>
      <c r="P1001" t="s">
        <v>169</v>
      </c>
      <c r="Q1001" t="s">
        <v>120</v>
      </c>
      <c r="R1001">
        <v>833</v>
      </c>
      <c r="S1001" t="s">
        <v>227</v>
      </c>
      <c r="T1001" t="s">
        <v>122</v>
      </c>
      <c r="U1001" t="s">
        <v>365</v>
      </c>
      <c r="V1001" t="s">
        <v>97</v>
      </c>
      <c r="W1001" t="s">
        <v>539</v>
      </c>
      <c r="X1001">
        <v>1</v>
      </c>
      <c r="Y1001" t="s">
        <v>97</v>
      </c>
      <c r="Z1001" s="38">
        <v>42146.73814814815</v>
      </c>
      <c r="AA1001" t="s">
        <v>114</v>
      </c>
      <c r="AB1001" t="s">
        <v>97</v>
      </c>
    </row>
    <row r="1002" spans="1:28" x14ac:dyDescent="0.3">
      <c r="A1002" s="40">
        <v>1145</v>
      </c>
      <c r="B1002" s="8">
        <v>49</v>
      </c>
      <c r="C1002" s="8">
        <v>7</v>
      </c>
      <c r="D1002" s="8">
        <v>0</v>
      </c>
      <c r="E1002" t="s">
        <v>148</v>
      </c>
      <c r="F1002">
        <v>195978874</v>
      </c>
      <c r="G1002" s="37" t="s">
        <v>537</v>
      </c>
      <c r="H1002" t="s">
        <v>538</v>
      </c>
      <c r="I1002" t="s">
        <v>538</v>
      </c>
      <c r="J1002" t="s">
        <v>201</v>
      </c>
      <c r="K1002" t="s">
        <v>107</v>
      </c>
      <c r="L1002" t="s">
        <v>97</v>
      </c>
      <c r="M1002" t="s">
        <v>108</v>
      </c>
      <c r="N1002" t="s">
        <v>100</v>
      </c>
      <c r="O1002" t="s">
        <v>109</v>
      </c>
      <c r="P1002" t="s">
        <v>169</v>
      </c>
      <c r="Q1002" t="s">
        <v>120</v>
      </c>
      <c r="R1002">
        <v>833</v>
      </c>
      <c r="S1002" t="s">
        <v>227</v>
      </c>
      <c r="T1002" t="s">
        <v>122</v>
      </c>
      <c r="U1002" t="s">
        <v>365</v>
      </c>
      <c r="W1002" t="s">
        <v>539</v>
      </c>
      <c r="X1002">
        <v>1</v>
      </c>
      <c r="Y1002" t="s">
        <v>97</v>
      </c>
      <c r="Z1002" s="38">
        <v>42145.548495370371</v>
      </c>
      <c r="AA1002" t="s">
        <v>114</v>
      </c>
      <c r="AB1002" t="s">
        <v>97</v>
      </c>
    </row>
    <row r="1003" spans="1:28" x14ac:dyDescent="0.3">
      <c r="A1003" s="40">
        <v>1146</v>
      </c>
      <c r="B1003" s="8">
        <v>6</v>
      </c>
      <c r="C1003" s="8">
        <v>7</v>
      </c>
      <c r="D1003" s="8">
        <v>0</v>
      </c>
      <c r="E1003" t="s">
        <v>148</v>
      </c>
      <c r="F1003">
        <v>195975964</v>
      </c>
      <c r="G1003" s="37" t="s">
        <v>537</v>
      </c>
      <c r="H1003" t="s">
        <v>538</v>
      </c>
      <c r="I1003" t="s">
        <v>538</v>
      </c>
      <c r="J1003" t="s">
        <v>201</v>
      </c>
      <c r="K1003" t="s">
        <v>107</v>
      </c>
      <c r="L1003" t="s">
        <v>97</v>
      </c>
      <c r="M1003" t="s">
        <v>108</v>
      </c>
      <c r="N1003" t="s">
        <v>100</v>
      </c>
      <c r="O1003" t="s">
        <v>109</v>
      </c>
      <c r="P1003" t="s">
        <v>169</v>
      </c>
      <c r="Q1003" t="s">
        <v>120</v>
      </c>
      <c r="R1003">
        <v>833</v>
      </c>
      <c r="S1003" t="s">
        <v>227</v>
      </c>
      <c r="T1003" t="s">
        <v>122</v>
      </c>
      <c r="U1003" t="s">
        <v>275</v>
      </c>
      <c r="W1003" t="s">
        <v>539</v>
      </c>
      <c r="X1003">
        <v>1</v>
      </c>
      <c r="Y1003" t="s">
        <v>97</v>
      </c>
      <c r="Z1003" s="38">
        <v>42144.704710648148</v>
      </c>
      <c r="AA1003" t="s">
        <v>114</v>
      </c>
      <c r="AB1003" t="s">
        <v>97</v>
      </c>
    </row>
    <row r="1004" spans="1:28" x14ac:dyDescent="0.3">
      <c r="A1004" s="40">
        <v>1147</v>
      </c>
      <c r="B1004" s="8">
        <v>11</v>
      </c>
      <c r="C1004" s="8">
        <v>7</v>
      </c>
      <c r="D1004" s="8">
        <v>0</v>
      </c>
      <c r="E1004" t="s">
        <v>148</v>
      </c>
      <c r="F1004">
        <v>195976251</v>
      </c>
      <c r="G1004" s="37" t="s">
        <v>537</v>
      </c>
      <c r="H1004" t="s">
        <v>538</v>
      </c>
      <c r="I1004" t="s">
        <v>538</v>
      </c>
      <c r="J1004" t="s">
        <v>201</v>
      </c>
      <c r="K1004" t="s">
        <v>107</v>
      </c>
      <c r="L1004" t="s">
        <v>97</v>
      </c>
      <c r="M1004" t="s">
        <v>108</v>
      </c>
      <c r="N1004" t="s">
        <v>100</v>
      </c>
      <c r="O1004" t="s">
        <v>109</v>
      </c>
      <c r="P1004" t="s">
        <v>169</v>
      </c>
      <c r="Q1004" t="s">
        <v>120</v>
      </c>
      <c r="R1004">
        <v>833</v>
      </c>
      <c r="S1004" t="s">
        <v>227</v>
      </c>
      <c r="T1004" t="s">
        <v>122</v>
      </c>
      <c r="U1004" t="s">
        <v>294</v>
      </c>
      <c r="W1004" t="s">
        <v>539</v>
      </c>
      <c r="X1004">
        <v>1</v>
      </c>
      <c r="Y1004" t="s">
        <v>97</v>
      </c>
      <c r="Z1004" s="38">
        <v>42147.552048611113</v>
      </c>
      <c r="AA1004" t="s">
        <v>114</v>
      </c>
      <c r="AB1004" t="s">
        <v>97</v>
      </c>
    </row>
    <row r="1005" spans="1:28" x14ac:dyDescent="0.3">
      <c r="A1005" s="40">
        <v>1148</v>
      </c>
      <c r="B1005" s="8">
        <v>26</v>
      </c>
      <c r="C1005" s="8">
        <v>7</v>
      </c>
      <c r="D1005" s="8">
        <v>0</v>
      </c>
      <c r="E1005" t="s">
        <v>148</v>
      </c>
      <c r="F1005">
        <v>195976820</v>
      </c>
      <c r="G1005" s="37" t="s">
        <v>537</v>
      </c>
      <c r="H1005" t="s">
        <v>538</v>
      </c>
      <c r="I1005" t="s">
        <v>538</v>
      </c>
      <c r="J1005" t="s">
        <v>201</v>
      </c>
      <c r="K1005" t="s">
        <v>107</v>
      </c>
      <c r="L1005" t="s">
        <v>97</v>
      </c>
      <c r="M1005" t="s">
        <v>108</v>
      </c>
      <c r="N1005" t="s">
        <v>100</v>
      </c>
      <c r="O1005" t="s">
        <v>109</v>
      </c>
      <c r="P1005" t="s">
        <v>169</v>
      </c>
      <c r="Q1005" t="s">
        <v>120</v>
      </c>
      <c r="R1005">
        <v>833</v>
      </c>
      <c r="S1005" t="s">
        <v>227</v>
      </c>
      <c r="T1005" t="s">
        <v>122</v>
      </c>
      <c r="U1005" t="s">
        <v>175</v>
      </c>
      <c r="W1005" t="s">
        <v>539</v>
      </c>
      <c r="X1005">
        <v>1</v>
      </c>
      <c r="Y1005" t="s">
        <v>97</v>
      </c>
      <c r="Z1005" s="38">
        <v>42145.554351851853</v>
      </c>
      <c r="AA1005" t="s">
        <v>114</v>
      </c>
      <c r="AB1005" t="s">
        <v>97</v>
      </c>
    </row>
    <row r="1006" spans="1:28" x14ac:dyDescent="0.3">
      <c r="A1006" s="40">
        <v>1149</v>
      </c>
      <c r="B1006" s="8">
        <v>47</v>
      </c>
      <c r="C1006" s="8">
        <v>7</v>
      </c>
      <c r="D1006" s="8">
        <v>0</v>
      </c>
      <c r="E1006" t="s">
        <v>148</v>
      </c>
      <c r="F1006">
        <v>195978300</v>
      </c>
      <c r="G1006" s="37" t="s">
        <v>537</v>
      </c>
      <c r="H1006" t="s">
        <v>538</v>
      </c>
      <c r="I1006" t="s">
        <v>538</v>
      </c>
      <c r="J1006" t="s">
        <v>201</v>
      </c>
      <c r="K1006" t="s">
        <v>107</v>
      </c>
      <c r="L1006" t="s">
        <v>97</v>
      </c>
      <c r="M1006" t="s">
        <v>108</v>
      </c>
      <c r="N1006" t="s">
        <v>100</v>
      </c>
      <c r="O1006" t="s">
        <v>109</v>
      </c>
      <c r="P1006" t="s">
        <v>169</v>
      </c>
      <c r="Q1006" t="s">
        <v>120</v>
      </c>
      <c r="R1006">
        <v>833</v>
      </c>
      <c r="S1006" t="s">
        <v>227</v>
      </c>
      <c r="T1006" t="s">
        <v>122</v>
      </c>
      <c r="U1006" t="s">
        <v>181</v>
      </c>
      <c r="W1006" t="s">
        <v>540</v>
      </c>
      <c r="X1006">
        <v>1</v>
      </c>
      <c r="Y1006" t="s">
        <v>97</v>
      </c>
      <c r="Z1006" s="38">
        <v>42149.49695601852</v>
      </c>
      <c r="AA1006" t="s">
        <v>114</v>
      </c>
      <c r="AB1006" t="s">
        <v>97</v>
      </c>
    </row>
    <row r="1007" spans="1:28" x14ac:dyDescent="0.3">
      <c r="A1007" s="40">
        <v>1150</v>
      </c>
      <c r="B1007" s="8">
        <v>53</v>
      </c>
      <c r="C1007" s="8">
        <v>7</v>
      </c>
      <c r="D1007" s="8">
        <v>0</v>
      </c>
      <c r="E1007" t="s">
        <v>148</v>
      </c>
      <c r="F1007">
        <v>195978564</v>
      </c>
      <c r="G1007" s="37" t="s">
        <v>537</v>
      </c>
      <c r="H1007" t="s">
        <v>538</v>
      </c>
      <c r="I1007" t="s">
        <v>538</v>
      </c>
      <c r="J1007" t="s">
        <v>201</v>
      </c>
      <c r="K1007" t="s">
        <v>107</v>
      </c>
      <c r="L1007" t="s">
        <v>97</v>
      </c>
      <c r="M1007" t="s">
        <v>108</v>
      </c>
      <c r="N1007" t="s">
        <v>100</v>
      </c>
      <c r="O1007" t="s">
        <v>109</v>
      </c>
      <c r="P1007" t="s">
        <v>169</v>
      </c>
      <c r="Q1007" t="s">
        <v>120</v>
      </c>
      <c r="R1007">
        <v>833</v>
      </c>
      <c r="S1007" t="s">
        <v>227</v>
      </c>
      <c r="T1007" t="s">
        <v>122</v>
      </c>
      <c r="U1007" t="s">
        <v>172</v>
      </c>
      <c r="W1007" t="s">
        <v>540</v>
      </c>
      <c r="X1007">
        <v>1</v>
      </c>
      <c r="Y1007" t="s">
        <v>97</v>
      </c>
      <c r="Z1007" s="38">
        <v>42151.520324074074</v>
      </c>
      <c r="AA1007" t="s">
        <v>114</v>
      </c>
      <c r="AB1007" t="s">
        <v>97</v>
      </c>
    </row>
    <row r="1008" spans="1:28" x14ac:dyDescent="0.3">
      <c r="A1008" s="40">
        <v>1151</v>
      </c>
      <c r="B1008" s="8">
        <v>23</v>
      </c>
      <c r="C1008" s="8">
        <v>7</v>
      </c>
      <c r="D1008" s="8">
        <v>0</v>
      </c>
      <c r="E1008" t="s">
        <v>148</v>
      </c>
      <c r="F1008">
        <v>195975689</v>
      </c>
      <c r="G1008" s="37" t="s">
        <v>537</v>
      </c>
      <c r="H1008" t="s">
        <v>538</v>
      </c>
      <c r="I1008" t="s">
        <v>538</v>
      </c>
      <c r="J1008" t="s">
        <v>201</v>
      </c>
      <c r="K1008" t="s">
        <v>107</v>
      </c>
      <c r="L1008" t="s">
        <v>97</v>
      </c>
      <c r="M1008" t="s">
        <v>108</v>
      </c>
      <c r="N1008" t="s">
        <v>100</v>
      </c>
      <c r="O1008" t="s">
        <v>109</v>
      </c>
      <c r="P1008" t="s">
        <v>169</v>
      </c>
      <c r="Q1008" t="s">
        <v>120</v>
      </c>
      <c r="R1008">
        <v>833</v>
      </c>
      <c r="S1008" t="s">
        <v>227</v>
      </c>
      <c r="T1008" t="s">
        <v>122</v>
      </c>
      <c r="U1008" t="s">
        <v>308</v>
      </c>
      <c r="W1008" t="s">
        <v>540</v>
      </c>
      <c r="X1008">
        <v>1</v>
      </c>
      <c r="Y1008" t="s">
        <v>97</v>
      </c>
      <c r="Z1008" s="38">
        <v>42144.708738425928</v>
      </c>
      <c r="AA1008" t="s">
        <v>114</v>
      </c>
      <c r="AB1008" t="s">
        <v>97</v>
      </c>
    </row>
    <row r="1009" spans="1:28" x14ac:dyDescent="0.3">
      <c r="A1009" s="40">
        <v>1152</v>
      </c>
      <c r="B1009" s="8">
        <v>25</v>
      </c>
      <c r="C1009" s="8">
        <v>7</v>
      </c>
      <c r="D1009" s="8">
        <v>0</v>
      </c>
      <c r="E1009" t="s">
        <v>148</v>
      </c>
      <c r="F1009">
        <v>195975247</v>
      </c>
      <c r="G1009" s="37" t="s">
        <v>537</v>
      </c>
      <c r="H1009" t="s">
        <v>538</v>
      </c>
      <c r="I1009" t="s">
        <v>538</v>
      </c>
      <c r="J1009" t="s">
        <v>201</v>
      </c>
      <c r="K1009" t="s">
        <v>107</v>
      </c>
      <c r="L1009" t="s">
        <v>97</v>
      </c>
      <c r="M1009" t="s">
        <v>108</v>
      </c>
      <c r="N1009" t="s">
        <v>100</v>
      </c>
      <c r="O1009" t="s">
        <v>109</v>
      </c>
      <c r="P1009" t="s">
        <v>169</v>
      </c>
      <c r="Q1009" t="s">
        <v>120</v>
      </c>
      <c r="R1009">
        <v>833</v>
      </c>
      <c r="S1009" t="s">
        <v>227</v>
      </c>
      <c r="T1009" t="s">
        <v>122</v>
      </c>
      <c r="U1009" t="s">
        <v>313</v>
      </c>
      <c r="W1009" t="s">
        <v>540</v>
      </c>
      <c r="X1009">
        <v>1</v>
      </c>
      <c r="Y1009" t="s">
        <v>97</v>
      </c>
      <c r="Z1009" s="38">
        <v>42144.567152777781</v>
      </c>
      <c r="AA1009" t="s">
        <v>114</v>
      </c>
      <c r="AB1009" t="s">
        <v>97</v>
      </c>
    </row>
    <row r="1010" spans="1:28" x14ac:dyDescent="0.3">
      <c r="A1010" s="40">
        <v>1153</v>
      </c>
      <c r="B1010" s="8">
        <v>42</v>
      </c>
      <c r="C1010" s="8">
        <v>7</v>
      </c>
      <c r="D1010" s="8">
        <v>0</v>
      </c>
      <c r="E1010" t="s">
        <v>148</v>
      </c>
      <c r="F1010">
        <v>195973546</v>
      </c>
      <c r="G1010" s="37" t="s">
        <v>537</v>
      </c>
      <c r="H1010" t="s">
        <v>538</v>
      </c>
      <c r="I1010" t="s">
        <v>538</v>
      </c>
      <c r="J1010" t="s">
        <v>201</v>
      </c>
      <c r="K1010" t="s">
        <v>107</v>
      </c>
      <c r="L1010" t="s">
        <v>97</v>
      </c>
      <c r="M1010" t="s">
        <v>108</v>
      </c>
      <c r="N1010" t="s">
        <v>100</v>
      </c>
      <c r="O1010" t="s">
        <v>109</v>
      </c>
      <c r="P1010" t="s">
        <v>169</v>
      </c>
      <c r="Q1010" t="s">
        <v>120</v>
      </c>
      <c r="R1010">
        <v>833</v>
      </c>
      <c r="S1010" t="s">
        <v>227</v>
      </c>
      <c r="T1010" t="s">
        <v>122</v>
      </c>
      <c r="U1010" t="s">
        <v>315</v>
      </c>
      <c r="W1010" t="s">
        <v>540</v>
      </c>
      <c r="X1010">
        <v>1</v>
      </c>
      <c r="Y1010" t="s">
        <v>97</v>
      </c>
      <c r="Z1010" s="38">
        <v>42145.555659722224</v>
      </c>
      <c r="AA1010" t="s">
        <v>114</v>
      </c>
      <c r="AB1010" t="s">
        <v>97</v>
      </c>
    </row>
    <row r="1011" spans="1:28" x14ac:dyDescent="0.3">
      <c r="A1011" s="40">
        <v>1154</v>
      </c>
      <c r="B1011" s="8">
        <v>19</v>
      </c>
      <c r="C1011" s="8">
        <v>7</v>
      </c>
      <c r="D1011" s="8">
        <v>0</v>
      </c>
      <c r="E1011" t="s">
        <v>148</v>
      </c>
      <c r="F1011">
        <v>195990319</v>
      </c>
      <c r="G1011" s="37" t="s">
        <v>537</v>
      </c>
      <c r="H1011" t="s">
        <v>538</v>
      </c>
      <c r="I1011" t="s">
        <v>538</v>
      </c>
      <c r="J1011" t="s">
        <v>201</v>
      </c>
      <c r="K1011" t="s">
        <v>107</v>
      </c>
      <c r="L1011" t="s">
        <v>97</v>
      </c>
      <c r="M1011" t="s">
        <v>108</v>
      </c>
      <c r="N1011" t="s">
        <v>100</v>
      </c>
      <c r="O1011" t="s">
        <v>109</v>
      </c>
      <c r="P1011" t="s">
        <v>169</v>
      </c>
      <c r="Q1011" t="s">
        <v>120</v>
      </c>
      <c r="R1011">
        <v>833</v>
      </c>
      <c r="S1011" t="s">
        <v>227</v>
      </c>
      <c r="T1011" t="s">
        <v>122</v>
      </c>
      <c r="U1011" t="s">
        <v>244</v>
      </c>
      <c r="W1011" t="s">
        <v>540</v>
      </c>
      <c r="X1011">
        <v>1</v>
      </c>
      <c r="Y1011" t="s">
        <v>97</v>
      </c>
      <c r="Z1011" s="38">
        <v>42144.573703703703</v>
      </c>
      <c r="AA1011" t="s">
        <v>114</v>
      </c>
      <c r="AB1011" t="s">
        <v>97</v>
      </c>
    </row>
    <row r="1012" spans="1:28" x14ac:dyDescent="0.3">
      <c r="A1012" s="40">
        <v>1155</v>
      </c>
      <c r="B1012" s="8">
        <v>13</v>
      </c>
      <c r="C1012" s="8">
        <v>7</v>
      </c>
      <c r="D1012" s="8">
        <v>0</v>
      </c>
      <c r="E1012" t="s">
        <v>148</v>
      </c>
      <c r="F1012">
        <v>195994926</v>
      </c>
      <c r="G1012" s="37" t="s">
        <v>537</v>
      </c>
      <c r="H1012" t="s">
        <v>538</v>
      </c>
      <c r="I1012" t="s">
        <v>538</v>
      </c>
      <c r="J1012" t="s">
        <v>201</v>
      </c>
      <c r="K1012" t="s">
        <v>107</v>
      </c>
      <c r="L1012" t="s">
        <v>97</v>
      </c>
      <c r="M1012" t="s">
        <v>108</v>
      </c>
      <c r="N1012" t="s">
        <v>100</v>
      </c>
      <c r="O1012" t="s">
        <v>109</v>
      </c>
      <c r="P1012" t="s">
        <v>169</v>
      </c>
      <c r="Q1012" t="s">
        <v>120</v>
      </c>
      <c r="R1012">
        <v>833</v>
      </c>
      <c r="S1012" t="s">
        <v>227</v>
      </c>
      <c r="T1012" t="s">
        <v>122</v>
      </c>
      <c r="U1012" t="s">
        <v>204</v>
      </c>
      <c r="W1012" t="s">
        <v>540</v>
      </c>
      <c r="X1012">
        <v>1</v>
      </c>
      <c r="Y1012" t="s">
        <v>97</v>
      </c>
      <c r="Z1012" s="38">
        <v>42151.516296296293</v>
      </c>
      <c r="AA1012" t="s">
        <v>114</v>
      </c>
      <c r="AB1012" t="s">
        <v>97</v>
      </c>
    </row>
    <row r="1013" spans="1:28" x14ac:dyDescent="0.3">
      <c r="A1013" s="40">
        <v>1156</v>
      </c>
      <c r="B1013" s="8">
        <v>28</v>
      </c>
      <c r="C1013" s="8">
        <v>7</v>
      </c>
      <c r="D1013" s="8">
        <v>0</v>
      </c>
      <c r="E1013" t="s">
        <v>148</v>
      </c>
      <c r="F1013">
        <v>195994918</v>
      </c>
      <c r="G1013" s="37" t="s">
        <v>537</v>
      </c>
      <c r="H1013" t="s">
        <v>538</v>
      </c>
      <c r="I1013" t="s">
        <v>538</v>
      </c>
      <c r="J1013" t="s">
        <v>201</v>
      </c>
      <c r="K1013" t="s">
        <v>107</v>
      </c>
      <c r="L1013" t="s">
        <v>97</v>
      </c>
      <c r="M1013" t="s">
        <v>108</v>
      </c>
      <c r="N1013" t="s">
        <v>100</v>
      </c>
      <c r="O1013" t="s">
        <v>109</v>
      </c>
      <c r="P1013" t="s">
        <v>169</v>
      </c>
      <c r="Q1013" t="s">
        <v>120</v>
      </c>
      <c r="R1013">
        <v>833</v>
      </c>
      <c r="S1013" t="s">
        <v>227</v>
      </c>
      <c r="T1013" t="s">
        <v>122</v>
      </c>
      <c r="U1013" t="s">
        <v>219</v>
      </c>
      <c r="W1013" t="s">
        <v>540</v>
      </c>
      <c r="X1013">
        <v>1</v>
      </c>
      <c r="Y1013" t="s">
        <v>97</v>
      </c>
      <c r="Z1013" s="38">
        <v>42151.555324074077</v>
      </c>
      <c r="AA1013" t="s">
        <v>114</v>
      </c>
      <c r="AB1013" t="s">
        <v>97</v>
      </c>
    </row>
    <row r="1014" spans="1:28" x14ac:dyDescent="0.3">
      <c r="A1014" s="40">
        <v>1157</v>
      </c>
      <c r="B1014" s="8">
        <v>16</v>
      </c>
      <c r="C1014" s="8">
        <v>7</v>
      </c>
      <c r="D1014" s="8">
        <v>0</v>
      </c>
      <c r="E1014" t="s">
        <v>148</v>
      </c>
      <c r="F1014">
        <v>195994853</v>
      </c>
      <c r="G1014" s="37" t="s">
        <v>537</v>
      </c>
      <c r="H1014" t="s">
        <v>538</v>
      </c>
      <c r="I1014" t="s">
        <v>538</v>
      </c>
      <c r="J1014" t="s">
        <v>201</v>
      </c>
      <c r="K1014" t="s">
        <v>107</v>
      </c>
      <c r="L1014" t="s">
        <v>97</v>
      </c>
      <c r="M1014" t="s">
        <v>108</v>
      </c>
      <c r="N1014" t="s">
        <v>100</v>
      </c>
      <c r="O1014" t="s">
        <v>109</v>
      </c>
      <c r="P1014" t="s">
        <v>169</v>
      </c>
      <c r="Q1014" t="s">
        <v>120</v>
      </c>
      <c r="R1014">
        <v>833</v>
      </c>
      <c r="S1014" t="s">
        <v>227</v>
      </c>
      <c r="T1014" t="s">
        <v>122</v>
      </c>
      <c r="U1014" t="s">
        <v>112</v>
      </c>
      <c r="W1014" t="s">
        <v>540</v>
      </c>
      <c r="X1014">
        <v>1</v>
      </c>
      <c r="Y1014" t="s">
        <v>97</v>
      </c>
      <c r="Z1014" s="38">
        <v>42144.574652777781</v>
      </c>
      <c r="AA1014" t="s">
        <v>114</v>
      </c>
      <c r="AB1014" t="s">
        <v>97</v>
      </c>
    </row>
    <row r="1015" spans="1:28" x14ac:dyDescent="0.3">
      <c r="A1015" s="40">
        <v>1158</v>
      </c>
      <c r="B1015" s="8">
        <v>36</v>
      </c>
      <c r="C1015" s="8">
        <v>7</v>
      </c>
      <c r="D1015" s="8">
        <v>0</v>
      </c>
      <c r="E1015" t="s">
        <v>148</v>
      </c>
      <c r="F1015">
        <v>195994705</v>
      </c>
      <c r="G1015" s="37" t="s">
        <v>537</v>
      </c>
      <c r="H1015" t="s">
        <v>538</v>
      </c>
      <c r="I1015" t="s">
        <v>538</v>
      </c>
      <c r="J1015" t="s">
        <v>201</v>
      </c>
      <c r="K1015" t="s">
        <v>107</v>
      </c>
      <c r="L1015" t="s">
        <v>97</v>
      </c>
      <c r="M1015" t="s">
        <v>108</v>
      </c>
      <c r="N1015" t="s">
        <v>100</v>
      </c>
      <c r="O1015" t="s">
        <v>109</v>
      </c>
      <c r="P1015" t="s">
        <v>169</v>
      </c>
      <c r="Q1015" t="s">
        <v>120</v>
      </c>
      <c r="R1015">
        <v>833</v>
      </c>
      <c r="S1015" t="s">
        <v>227</v>
      </c>
      <c r="T1015" t="s">
        <v>122</v>
      </c>
      <c r="U1015" t="s">
        <v>327</v>
      </c>
      <c r="W1015" t="s">
        <v>540</v>
      </c>
      <c r="X1015">
        <v>1</v>
      </c>
      <c r="Y1015" t="s">
        <v>97</v>
      </c>
      <c r="Z1015" s="38">
        <v>42144.703125</v>
      </c>
      <c r="AA1015" t="s">
        <v>114</v>
      </c>
      <c r="AB1015" t="s">
        <v>97</v>
      </c>
    </row>
    <row r="1016" spans="1:28" x14ac:dyDescent="0.3">
      <c r="A1016" s="40">
        <v>1159</v>
      </c>
      <c r="B1016" s="8">
        <v>10</v>
      </c>
      <c r="C1016" s="8">
        <v>7</v>
      </c>
      <c r="D1016" s="8">
        <v>0</v>
      </c>
      <c r="E1016" t="s">
        <v>148</v>
      </c>
      <c r="F1016">
        <v>195994675</v>
      </c>
      <c r="G1016" s="37" t="s">
        <v>537</v>
      </c>
      <c r="H1016" t="s">
        <v>538</v>
      </c>
      <c r="I1016" t="s">
        <v>538</v>
      </c>
      <c r="J1016" t="s">
        <v>201</v>
      </c>
      <c r="K1016" t="s">
        <v>107</v>
      </c>
      <c r="L1016" t="s">
        <v>97</v>
      </c>
      <c r="M1016" t="s">
        <v>108</v>
      </c>
      <c r="N1016" t="s">
        <v>100</v>
      </c>
      <c r="O1016" t="s">
        <v>109</v>
      </c>
      <c r="P1016" t="s">
        <v>169</v>
      </c>
      <c r="Q1016" t="s">
        <v>120</v>
      </c>
      <c r="R1016">
        <v>833</v>
      </c>
      <c r="S1016" t="s">
        <v>227</v>
      </c>
      <c r="T1016" t="s">
        <v>122</v>
      </c>
      <c r="U1016" t="s">
        <v>160</v>
      </c>
      <c r="W1016" t="s">
        <v>540</v>
      </c>
      <c r="X1016">
        <v>1</v>
      </c>
      <c r="Y1016" t="s">
        <v>97</v>
      </c>
      <c r="Z1016" s="38">
        <v>42146.701620370368</v>
      </c>
      <c r="AA1016" t="s">
        <v>114</v>
      </c>
      <c r="AB1016" t="s">
        <v>97</v>
      </c>
    </row>
    <row r="1017" spans="1:28" x14ac:dyDescent="0.3">
      <c r="A1017" s="40">
        <v>1160</v>
      </c>
      <c r="B1017" s="8">
        <v>54</v>
      </c>
      <c r="C1017" s="8">
        <v>7</v>
      </c>
      <c r="D1017" s="8">
        <v>0</v>
      </c>
      <c r="E1017" t="s">
        <v>148</v>
      </c>
      <c r="F1017">
        <v>195994659</v>
      </c>
      <c r="G1017" s="37" t="s">
        <v>537</v>
      </c>
      <c r="H1017" t="s">
        <v>538</v>
      </c>
      <c r="I1017" t="s">
        <v>538</v>
      </c>
      <c r="J1017" t="s">
        <v>201</v>
      </c>
      <c r="K1017" t="s">
        <v>107</v>
      </c>
      <c r="L1017" t="s">
        <v>97</v>
      </c>
      <c r="M1017" t="s">
        <v>108</v>
      </c>
      <c r="N1017" t="s">
        <v>100</v>
      </c>
      <c r="O1017" t="s">
        <v>109</v>
      </c>
      <c r="P1017" t="s">
        <v>169</v>
      </c>
      <c r="Q1017" t="s">
        <v>120</v>
      </c>
      <c r="R1017">
        <v>833</v>
      </c>
      <c r="S1017" t="s">
        <v>227</v>
      </c>
      <c r="T1017" t="s">
        <v>122</v>
      </c>
      <c r="U1017" t="s">
        <v>181</v>
      </c>
      <c r="W1017" t="s">
        <v>540</v>
      </c>
      <c r="X1017">
        <v>1</v>
      </c>
      <c r="Y1017" t="s">
        <v>97</v>
      </c>
      <c r="Z1017" s="38">
        <v>42146.728773148148</v>
      </c>
      <c r="AA1017" t="s">
        <v>114</v>
      </c>
      <c r="AB1017" t="s">
        <v>97</v>
      </c>
    </row>
    <row r="1018" spans="1:28" x14ac:dyDescent="0.3">
      <c r="A1018" s="40">
        <v>1161</v>
      </c>
      <c r="B1018" s="8">
        <v>45</v>
      </c>
      <c r="C1018" s="8">
        <v>7</v>
      </c>
      <c r="D1018" s="8">
        <v>0</v>
      </c>
      <c r="E1018" t="s">
        <v>148</v>
      </c>
      <c r="F1018">
        <v>195994624</v>
      </c>
      <c r="G1018" s="37" t="s">
        <v>537</v>
      </c>
      <c r="H1018" t="s">
        <v>538</v>
      </c>
      <c r="I1018" t="s">
        <v>538</v>
      </c>
      <c r="J1018" t="s">
        <v>201</v>
      </c>
      <c r="K1018" t="s">
        <v>107</v>
      </c>
      <c r="L1018" t="s">
        <v>97</v>
      </c>
      <c r="M1018" t="s">
        <v>108</v>
      </c>
      <c r="N1018" t="s">
        <v>100</v>
      </c>
      <c r="O1018" t="s">
        <v>109</v>
      </c>
      <c r="P1018" t="s">
        <v>169</v>
      </c>
      <c r="Q1018" t="s">
        <v>120</v>
      </c>
      <c r="R1018">
        <v>833</v>
      </c>
      <c r="S1018" t="s">
        <v>227</v>
      </c>
      <c r="T1018" t="s">
        <v>122</v>
      </c>
      <c r="U1018" t="s">
        <v>172</v>
      </c>
      <c r="W1018" t="s">
        <v>540</v>
      </c>
      <c r="X1018">
        <v>1</v>
      </c>
      <c r="Y1018" t="s">
        <v>97</v>
      </c>
      <c r="Z1018" s="38">
        <v>42151.524965277778</v>
      </c>
      <c r="AA1018" t="s">
        <v>114</v>
      </c>
      <c r="AB1018" t="s">
        <v>97</v>
      </c>
    </row>
    <row r="1019" spans="1:28" x14ac:dyDescent="0.3">
      <c r="A1019" s="40">
        <v>1162</v>
      </c>
      <c r="B1019" s="8">
        <v>15</v>
      </c>
      <c r="C1019" s="8">
        <v>7</v>
      </c>
      <c r="D1019" s="8">
        <v>0</v>
      </c>
      <c r="E1019" t="s">
        <v>148</v>
      </c>
      <c r="F1019">
        <v>195994586</v>
      </c>
      <c r="G1019" s="37" t="s">
        <v>537</v>
      </c>
      <c r="H1019" t="s">
        <v>538</v>
      </c>
      <c r="I1019" t="s">
        <v>538</v>
      </c>
      <c r="J1019" t="s">
        <v>201</v>
      </c>
      <c r="K1019" t="s">
        <v>107</v>
      </c>
      <c r="L1019" t="s">
        <v>97</v>
      </c>
      <c r="M1019" t="s">
        <v>108</v>
      </c>
      <c r="N1019" t="s">
        <v>100</v>
      </c>
      <c r="O1019" t="s">
        <v>109</v>
      </c>
      <c r="P1019" t="s">
        <v>169</v>
      </c>
      <c r="Q1019" t="s">
        <v>120</v>
      </c>
      <c r="R1019">
        <v>833</v>
      </c>
      <c r="S1019" t="s">
        <v>227</v>
      </c>
      <c r="T1019" t="s">
        <v>122</v>
      </c>
      <c r="U1019" t="s">
        <v>275</v>
      </c>
      <c r="W1019" t="s">
        <v>540</v>
      </c>
      <c r="X1019">
        <v>1</v>
      </c>
      <c r="Y1019" t="s">
        <v>97</v>
      </c>
      <c r="Z1019" s="38">
        <v>42144.705254629633</v>
      </c>
      <c r="AA1019" t="s">
        <v>114</v>
      </c>
      <c r="AB1019" t="s">
        <v>97</v>
      </c>
    </row>
    <row r="1020" spans="1:28" x14ac:dyDescent="0.3">
      <c r="A1020" s="40">
        <v>1163</v>
      </c>
      <c r="B1020" s="8">
        <v>21</v>
      </c>
      <c r="C1020" s="8">
        <v>7</v>
      </c>
      <c r="D1020" s="8">
        <v>0</v>
      </c>
      <c r="E1020" t="s">
        <v>148</v>
      </c>
      <c r="F1020">
        <v>195994535</v>
      </c>
      <c r="G1020" s="37" t="s">
        <v>537</v>
      </c>
      <c r="H1020" t="s">
        <v>538</v>
      </c>
      <c r="I1020" t="s">
        <v>538</v>
      </c>
      <c r="J1020" t="s">
        <v>201</v>
      </c>
      <c r="K1020" t="s">
        <v>107</v>
      </c>
      <c r="L1020" t="s">
        <v>97</v>
      </c>
      <c r="M1020" t="s">
        <v>108</v>
      </c>
      <c r="N1020" t="s">
        <v>100</v>
      </c>
      <c r="O1020" t="s">
        <v>109</v>
      </c>
      <c r="P1020" t="s">
        <v>169</v>
      </c>
      <c r="Q1020" t="s">
        <v>120</v>
      </c>
      <c r="R1020">
        <v>833</v>
      </c>
      <c r="S1020" t="s">
        <v>227</v>
      </c>
      <c r="T1020" t="s">
        <v>122</v>
      </c>
      <c r="U1020" t="s">
        <v>175</v>
      </c>
      <c r="W1020" t="s">
        <v>540</v>
      </c>
      <c r="X1020">
        <v>1</v>
      </c>
      <c r="Y1020" t="s">
        <v>97</v>
      </c>
      <c r="Z1020" s="38">
        <v>42145.553831018522</v>
      </c>
      <c r="AA1020" t="s">
        <v>114</v>
      </c>
      <c r="AB1020" t="s">
        <v>97</v>
      </c>
    </row>
    <row r="1021" spans="1:28" x14ac:dyDescent="0.3">
      <c r="A1021" s="40">
        <v>1164</v>
      </c>
      <c r="B1021" s="8">
        <v>16</v>
      </c>
      <c r="C1021" s="8">
        <v>23</v>
      </c>
      <c r="D1021" s="8">
        <v>0</v>
      </c>
      <c r="E1021" t="s">
        <v>148</v>
      </c>
      <c r="F1021">
        <v>65000100018</v>
      </c>
      <c r="G1021" s="37" t="s">
        <v>129</v>
      </c>
      <c r="H1021" t="s">
        <v>19</v>
      </c>
      <c r="I1021" t="s">
        <v>19</v>
      </c>
      <c r="J1021" t="s">
        <v>157</v>
      </c>
      <c r="K1021" t="s">
        <v>107</v>
      </c>
      <c r="L1021" t="s">
        <v>97</v>
      </c>
      <c r="M1021" t="s">
        <v>108</v>
      </c>
      <c r="N1021" t="s">
        <v>100</v>
      </c>
      <c r="O1021" t="s">
        <v>109</v>
      </c>
      <c r="P1021" t="s">
        <v>169</v>
      </c>
      <c r="Q1021" t="s">
        <v>120</v>
      </c>
      <c r="R1021" t="s">
        <v>169</v>
      </c>
      <c r="S1021" t="s">
        <v>156</v>
      </c>
      <c r="T1021" t="s">
        <v>541</v>
      </c>
      <c r="U1021" t="s">
        <v>112</v>
      </c>
      <c r="V1021" t="s">
        <v>169</v>
      </c>
      <c r="W1021" t="s">
        <v>542</v>
      </c>
      <c r="X1021">
        <v>1</v>
      </c>
      <c r="Y1021" t="s">
        <v>97</v>
      </c>
      <c r="Z1021" s="38">
        <v>41782.350127314814</v>
      </c>
      <c r="AA1021" t="s">
        <v>114</v>
      </c>
      <c r="AB1021" t="s">
        <v>97</v>
      </c>
    </row>
    <row r="1022" spans="1:28" x14ac:dyDescent="0.3">
      <c r="A1022" s="40">
        <v>1165</v>
      </c>
      <c r="B1022" s="8">
        <v>36</v>
      </c>
      <c r="C1022" s="8">
        <v>5</v>
      </c>
      <c r="D1022" s="8">
        <v>0</v>
      </c>
      <c r="E1022" t="s">
        <v>148</v>
      </c>
      <c r="F1022">
        <v>220565879</v>
      </c>
      <c r="G1022" s="37" t="s">
        <v>129</v>
      </c>
      <c r="H1022" t="s">
        <v>19</v>
      </c>
      <c r="I1022" t="s">
        <v>19</v>
      </c>
      <c r="J1022" t="s">
        <v>157</v>
      </c>
      <c r="K1022" t="s">
        <v>107</v>
      </c>
      <c r="L1022" t="s">
        <v>97</v>
      </c>
      <c r="M1022" t="s">
        <v>108</v>
      </c>
      <c r="N1022" t="s">
        <v>118</v>
      </c>
      <c r="O1022" t="s">
        <v>109</v>
      </c>
      <c r="P1022" t="s">
        <v>169</v>
      </c>
      <c r="Q1022" t="s">
        <v>120</v>
      </c>
      <c r="R1022" t="s">
        <v>169</v>
      </c>
      <c r="S1022" t="s">
        <v>485</v>
      </c>
      <c r="T1022" t="s">
        <v>494</v>
      </c>
      <c r="U1022" t="s">
        <v>327</v>
      </c>
      <c r="W1022" t="s">
        <v>543</v>
      </c>
      <c r="X1022">
        <v>1</v>
      </c>
      <c r="Y1022" t="s">
        <v>97</v>
      </c>
      <c r="Z1022" s="38">
        <v>42739.73238425926</v>
      </c>
      <c r="AA1022" t="s">
        <v>114</v>
      </c>
      <c r="AB1022" t="s">
        <v>97</v>
      </c>
    </row>
    <row r="1023" spans="1:28" x14ac:dyDescent="0.3">
      <c r="A1023" s="40">
        <v>1166</v>
      </c>
      <c r="B1023" s="8">
        <v>16</v>
      </c>
      <c r="C1023" s="8">
        <v>5</v>
      </c>
      <c r="D1023" s="8">
        <v>0</v>
      </c>
      <c r="E1023" t="s">
        <v>148</v>
      </c>
      <c r="F1023">
        <v>220565888</v>
      </c>
      <c r="G1023" s="37" t="s">
        <v>129</v>
      </c>
      <c r="H1023" t="s">
        <v>19</v>
      </c>
      <c r="I1023" t="s">
        <v>19</v>
      </c>
      <c r="J1023" t="s">
        <v>157</v>
      </c>
      <c r="K1023" t="s">
        <v>107</v>
      </c>
      <c r="L1023" t="s">
        <v>97</v>
      </c>
      <c r="M1023" t="s">
        <v>108</v>
      </c>
      <c r="N1023" t="s">
        <v>118</v>
      </c>
      <c r="O1023" t="s">
        <v>109</v>
      </c>
      <c r="P1023" t="s">
        <v>169</v>
      </c>
      <c r="Q1023" t="s">
        <v>120</v>
      </c>
      <c r="R1023" t="s">
        <v>169</v>
      </c>
      <c r="S1023" t="s">
        <v>485</v>
      </c>
      <c r="T1023" t="s">
        <v>494</v>
      </c>
      <c r="U1023" t="s">
        <v>112</v>
      </c>
      <c r="W1023" t="s">
        <v>543</v>
      </c>
      <c r="X1023">
        <v>1</v>
      </c>
      <c r="Y1023" t="s">
        <v>97</v>
      </c>
      <c r="Z1023" s="38">
        <v>42739.73201388889</v>
      </c>
      <c r="AA1023" t="s">
        <v>114</v>
      </c>
      <c r="AB1023" t="s">
        <v>97</v>
      </c>
    </row>
    <row r="1024" spans="1:28" x14ac:dyDescent="0.3">
      <c r="A1024" s="40">
        <v>1167</v>
      </c>
      <c r="B1024" s="8">
        <v>45</v>
      </c>
      <c r="C1024" s="8">
        <v>7</v>
      </c>
      <c r="D1024" s="8">
        <v>64</v>
      </c>
      <c r="E1024" t="s">
        <v>171</v>
      </c>
      <c r="F1024">
        <v>196567770</v>
      </c>
      <c r="G1024" s="37" t="s">
        <v>104</v>
      </c>
      <c r="H1024" t="s">
        <v>24</v>
      </c>
      <c r="I1024" t="s">
        <v>544</v>
      </c>
      <c r="J1024" t="s">
        <v>395</v>
      </c>
      <c r="K1024" t="s">
        <v>107</v>
      </c>
      <c r="L1024" t="s">
        <v>97</v>
      </c>
      <c r="M1024" t="s">
        <v>108</v>
      </c>
      <c r="N1024" t="s">
        <v>100</v>
      </c>
      <c r="O1024" t="s">
        <v>109</v>
      </c>
      <c r="P1024" t="s">
        <v>169</v>
      </c>
      <c r="Q1024" t="s">
        <v>120</v>
      </c>
      <c r="R1024">
        <v>833</v>
      </c>
      <c r="S1024" t="s">
        <v>227</v>
      </c>
      <c r="T1024" t="s">
        <v>122</v>
      </c>
      <c r="U1024" t="s">
        <v>172</v>
      </c>
      <c r="V1024" t="s">
        <v>97</v>
      </c>
      <c r="W1024" t="s">
        <v>526</v>
      </c>
      <c r="X1024">
        <v>1</v>
      </c>
      <c r="Y1024" t="s">
        <v>97</v>
      </c>
      <c r="Z1024" s="38">
        <v>42151.525578703702</v>
      </c>
      <c r="AA1024" t="s">
        <v>114</v>
      </c>
      <c r="AB1024" t="s">
        <v>97</v>
      </c>
    </row>
    <row r="1025" spans="1:28" x14ac:dyDescent="0.3">
      <c r="A1025" s="40">
        <v>1168</v>
      </c>
      <c r="B1025" s="8">
        <v>53</v>
      </c>
      <c r="C1025" s="8">
        <v>7</v>
      </c>
      <c r="D1025" s="8">
        <v>66</v>
      </c>
      <c r="E1025" t="s">
        <v>397</v>
      </c>
      <c r="F1025">
        <v>196567797</v>
      </c>
      <c r="G1025" s="37" t="s">
        <v>104</v>
      </c>
      <c r="H1025" t="s">
        <v>24</v>
      </c>
      <c r="I1025" t="s">
        <v>544</v>
      </c>
      <c r="J1025" t="s">
        <v>395</v>
      </c>
      <c r="K1025" t="s">
        <v>107</v>
      </c>
      <c r="L1025" t="s">
        <v>97</v>
      </c>
      <c r="M1025" t="s">
        <v>108</v>
      </c>
      <c r="N1025" t="s">
        <v>100</v>
      </c>
      <c r="O1025" t="s">
        <v>109</v>
      </c>
      <c r="P1025" t="s">
        <v>169</v>
      </c>
      <c r="Q1025" t="s">
        <v>120</v>
      </c>
      <c r="R1025">
        <v>833</v>
      </c>
      <c r="S1025" t="s">
        <v>227</v>
      </c>
      <c r="T1025" t="s">
        <v>122</v>
      </c>
      <c r="U1025" t="s">
        <v>172</v>
      </c>
      <c r="V1025" t="s">
        <v>97</v>
      </c>
      <c r="W1025" t="s">
        <v>545</v>
      </c>
      <c r="X1025">
        <v>1</v>
      </c>
      <c r="Y1025" t="s">
        <v>97</v>
      </c>
      <c r="Z1025" s="38">
        <v>42151.52003472222</v>
      </c>
      <c r="AA1025" t="s">
        <v>114</v>
      </c>
      <c r="AB1025" t="s">
        <v>97</v>
      </c>
    </row>
    <row r="1026" spans="1:28" x14ac:dyDescent="0.3">
      <c r="A1026" s="40">
        <v>1169</v>
      </c>
      <c r="B1026" s="8">
        <v>30</v>
      </c>
      <c r="C1026" s="8">
        <v>10</v>
      </c>
      <c r="D1026" s="8">
        <v>0</v>
      </c>
      <c r="E1026" t="s">
        <v>148</v>
      </c>
      <c r="F1026">
        <v>65504526848</v>
      </c>
      <c r="G1026" s="37" t="s">
        <v>129</v>
      </c>
      <c r="H1026" t="s">
        <v>19</v>
      </c>
      <c r="I1026" t="s">
        <v>19</v>
      </c>
      <c r="J1026" t="s">
        <v>157</v>
      </c>
      <c r="K1026" t="s">
        <v>107</v>
      </c>
      <c r="L1026" t="s">
        <v>97</v>
      </c>
      <c r="M1026" t="s">
        <v>108</v>
      </c>
      <c r="N1026" t="s">
        <v>100</v>
      </c>
      <c r="O1026" t="s">
        <v>116</v>
      </c>
      <c r="P1026" t="s">
        <v>169</v>
      </c>
      <c r="Q1026" t="s">
        <v>120</v>
      </c>
      <c r="R1026" t="s">
        <v>169</v>
      </c>
      <c r="S1026" t="s">
        <v>227</v>
      </c>
      <c r="T1026" t="s">
        <v>150</v>
      </c>
      <c r="U1026" t="s">
        <v>238</v>
      </c>
      <c r="V1026" t="s">
        <v>97</v>
      </c>
      <c r="W1026" t="s">
        <v>546</v>
      </c>
      <c r="X1026">
        <v>1</v>
      </c>
    </row>
    <row r="1027" spans="1:28" x14ac:dyDescent="0.3">
      <c r="A1027" s="40">
        <v>1170</v>
      </c>
      <c r="B1027" s="8">
        <v>36</v>
      </c>
      <c r="C1027" s="8">
        <v>7</v>
      </c>
      <c r="D1027" s="8">
        <v>84</v>
      </c>
      <c r="E1027" t="s">
        <v>547</v>
      </c>
      <c r="F1027">
        <v>196777465</v>
      </c>
      <c r="G1027" s="37" t="s">
        <v>133</v>
      </c>
      <c r="H1027" t="s">
        <v>25</v>
      </c>
      <c r="I1027" t="s">
        <v>134</v>
      </c>
      <c r="J1027" t="s">
        <v>324</v>
      </c>
      <c r="K1027" t="s">
        <v>107</v>
      </c>
      <c r="L1027" t="s">
        <v>97</v>
      </c>
      <c r="M1027" t="s">
        <v>108</v>
      </c>
      <c r="N1027" t="s">
        <v>100</v>
      </c>
      <c r="O1027" t="s">
        <v>109</v>
      </c>
      <c r="P1027" t="s">
        <v>169</v>
      </c>
      <c r="Q1027" t="s">
        <v>120</v>
      </c>
      <c r="R1027">
        <v>833</v>
      </c>
      <c r="S1027" t="s">
        <v>227</v>
      </c>
      <c r="T1027" t="s">
        <v>122</v>
      </c>
      <c r="U1027" t="s">
        <v>327</v>
      </c>
      <c r="V1027" t="s">
        <v>97</v>
      </c>
      <c r="W1027" t="s">
        <v>546</v>
      </c>
      <c r="X1027">
        <v>1</v>
      </c>
      <c r="Y1027" t="s">
        <v>97</v>
      </c>
      <c r="Z1027" s="38">
        <v>43276.40965277778</v>
      </c>
      <c r="AA1027" t="s">
        <v>128</v>
      </c>
      <c r="AB1027" t="s">
        <v>97</v>
      </c>
    </row>
    <row r="1028" spans="1:28" x14ac:dyDescent="0.3">
      <c r="A1028" s="40">
        <v>1171</v>
      </c>
      <c r="B1028" s="8">
        <v>36</v>
      </c>
      <c r="C1028" s="8">
        <v>7</v>
      </c>
      <c r="D1028" s="8">
        <v>84</v>
      </c>
      <c r="E1028" t="s">
        <v>547</v>
      </c>
      <c r="F1028">
        <v>196777449</v>
      </c>
      <c r="G1028" s="37" t="s">
        <v>104</v>
      </c>
      <c r="H1028" t="s">
        <v>24</v>
      </c>
      <c r="I1028" t="s">
        <v>105</v>
      </c>
      <c r="J1028" t="s">
        <v>324</v>
      </c>
      <c r="K1028" t="s">
        <v>107</v>
      </c>
      <c r="L1028" t="s">
        <v>97</v>
      </c>
      <c r="M1028" t="s">
        <v>108</v>
      </c>
      <c r="N1028" t="s">
        <v>100</v>
      </c>
      <c r="O1028" t="s">
        <v>109</v>
      </c>
      <c r="P1028" t="s">
        <v>169</v>
      </c>
      <c r="Q1028" t="s">
        <v>120</v>
      </c>
      <c r="R1028">
        <v>833</v>
      </c>
      <c r="S1028" t="s">
        <v>227</v>
      </c>
      <c r="T1028" t="s">
        <v>122</v>
      </c>
      <c r="U1028" t="s">
        <v>327</v>
      </c>
      <c r="V1028" t="s">
        <v>97</v>
      </c>
      <c r="W1028" t="s">
        <v>396</v>
      </c>
      <c r="X1028">
        <v>1</v>
      </c>
      <c r="Y1028" t="s">
        <v>97</v>
      </c>
      <c r="Z1028" s="38">
        <v>41908.362291666665</v>
      </c>
      <c r="AA1028" t="s">
        <v>114</v>
      </c>
      <c r="AB1028" t="s">
        <v>97</v>
      </c>
    </row>
    <row r="1029" spans="1:28" x14ac:dyDescent="0.3">
      <c r="A1029" s="40">
        <v>1172</v>
      </c>
      <c r="B1029" s="8">
        <v>76</v>
      </c>
      <c r="C1029" s="8">
        <v>7</v>
      </c>
      <c r="D1029" s="8">
        <v>0</v>
      </c>
      <c r="E1029" t="s">
        <v>148</v>
      </c>
      <c r="F1029">
        <v>196850812</v>
      </c>
      <c r="G1029" s="37" t="s">
        <v>127</v>
      </c>
      <c r="H1029" t="s">
        <v>18</v>
      </c>
      <c r="I1029" t="s">
        <v>97</v>
      </c>
      <c r="J1029" t="s">
        <v>97</v>
      </c>
      <c r="K1029" t="s">
        <v>107</v>
      </c>
      <c r="L1029" t="s">
        <v>97</v>
      </c>
      <c r="M1029" t="s">
        <v>108</v>
      </c>
      <c r="N1029" t="s">
        <v>100</v>
      </c>
      <c r="O1029" t="s">
        <v>116</v>
      </c>
      <c r="P1029" t="s">
        <v>97</v>
      </c>
      <c r="Q1029" t="s">
        <v>120</v>
      </c>
      <c r="R1029" t="s">
        <v>97</v>
      </c>
      <c r="S1029">
        <v>833</v>
      </c>
      <c r="T1029" t="s">
        <v>122</v>
      </c>
      <c r="U1029" t="s">
        <v>270</v>
      </c>
      <c r="W1029" t="s">
        <v>97</v>
      </c>
      <c r="X1029">
        <v>1</v>
      </c>
      <c r="Y1029" t="s">
        <v>97</v>
      </c>
      <c r="Z1029" s="38">
        <v>41974.427881944444</v>
      </c>
      <c r="AA1029" t="s">
        <v>114</v>
      </c>
      <c r="AB1029" t="s">
        <v>97</v>
      </c>
    </row>
    <row r="1030" spans="1:28" x14ac:dyDescent="0.3">
      <c r="A1030" s="40">
        <v>1173</v>
      </c>
      <c r="B1030" s="8">
        <v>13</v>
      </c>
      <c r="C1030" s="8">
        <v>5</v>
      </c>
      <c r="D1030" s="8">
        <v>22</v>
      </c>
      <c r="E1030" t="s">
        <v>203</v>
      </c>
      <c r="F1030">
        <v>253993836</v>
      </c>
      <c r="G1030" s="37" t="s">
        <v>104</v>
      </c>
      <c r="H1030" t="s">
        <v>24</v>
      </c>
      <c r="I1030" t="s">
        <v>548</v>
      </c>
      <c r="J1030" t="s">
        <v>188</v>
      </c>
      <c r="K1030" t="s">
        <v>107</v>
      </c>
      <c r="L1030" t="s">
        <v>97</v>
      </c>
      <c r="M1030" t="s">
        <v>108</v>
      </c>
      <c r="N1030" t="s">
        <v>100</v>
      </c>
      <c r="O1030" t="s">
        <v>109</v>
      </c>
      <c r="P1030">
        <v>7205</v>
      </c>
      <c r="Q1030" t="s">
        <v>120</v>
      </c>
      <c r="R1030" t="s">
        <v>97</v>
      </c>
      <c r="S1030" t="s">
        <v>485</v>
      </c>
      <c r="T1030" t="s">
        <v>494</v>
      </c>
      <c r="U1030" t="s">
        <v>204</v>
      </c>
      <c r="W1030" t="s">
        <v>97</v>
      </c>
      <c r="X1030">
        <v>1</v>
      </c>
      <c r="Y1030" t="s">
        <v>97</v>
      </c>
      <c r="Z1030" s="38">
        <v>42157.63722222222</v>
      </c>
      <c r="AA1030" t="s">
        <v>317</v>
      </c>
      <c r="AB1030" t="s">
        <v>97</v>
      </c>
    </row>
    <row r="1031" spans="1:28" x14ac:dyDescent="0.3">
      <c r="A1031" s="40">
        <v>1174</v>
      </c>
      <c r="B1031" s="8">
        <v>53</v>
      </c>
      <c r="C1031" s="8">
        <v>7</v>
      </c>
      <c r="D1031" s="8">
        <v>67</v>
      </c>
      <c r="E1031" t="s">
        <v>549</v>
      </c>
      <c r="F1031">
        <v>198039828</v>
      </c>
      <c r="G1031" s="37" t="s">
        <v>133</v>
      </c>
      <c r="H1031" t="s">
        <v>25</v>
      </c>
      <c r="I1031" t="s">
        <v>134</v>
      </c>
      <c r="J1031" t="s">
        <v>395</v>
      </c>
      <c r="K1031" t="s">
        <v>107</v>
      </c>
      <c r="L1031" t="s">
        <v>97</v>
      </c>
      <c r="M1031" t="s">
        <v>108</v>
      </c>
      <c r="N1031" t="s">
        <v>100</v>
      </c>
      <c r="O1031" t="s">
        <v>109</v>
      </c>
      <c r="P1031" t="s">
        <v>97</v>
      </c>
      <c r="Q1031" t="s">
        <v>120</v>
      </c>
      <c r="R1031" t="s">
        <v>97</v>
      </c>
      <c r="S1031" t="s">
        <v>505</v>
      </c>
      <c r="T1031" t="s">
        <v>122</v>
      </c>
      <c r="U1031" t="s">
        <v>172</v>
      </c>
      <c r="W1031" t="s">
        <v>97</v>
      </c>
      <c r="X1031">
        <v>1</v>
      </c>
      <c r="Y1031" t="s">
        <v>97</v>
      </c>
      <c r="Z1031" s="38">
        <v>42346.474872685183</v>
      </c>
      <c r="AA1031" t="s">
        <v>114</v>
      </c>
      <c r="AB1031" t="s">
        <v>97</v>
      </c>
    </row>
    <row r="1032" spans="1:28" x14ac:dyDescent="0.3">
      <c r="A1032" s="40">
        <v>1175</v>
      </c>
      <c r="B1032" s="8">
        <v>47</v>
      </c>
      <c r="C1032" s="8">
        <v>7</v>
      </c>
      <c r="D1032" s="8">
        <v>78</v>
      </c>
      <c r="E1032" t="s">
        <v>550</v>
      </c>
      <c r="F1032">
        <v>198039631</v>
      </c>
      <c r="G1032" s="37" t="s">
        <v>133</v>
      </c>
      <c r="H1032" t="s">
        <v>25</v>
      </c>
      <c r="I1032" t="s">
        <v>134</v>
      </c>
      <c r="J1032" t="s">
        <v>395</v>
      </c>
      <c r="K1032" t="s">
        <v>107</v>
      </c>
      <c r="L1032" t="s">
        <v>97</v>
      </c>
      <c r="M1032" t="s">
        <v>108</v>
      </c>
      <c r="N1032" t="s">
        <v>100</v>
      </c>
      <c r="O1032" t="s">
        <v>109</v>
      </c>
      <c r="P1032">
        <v>833</v>
      </c>
      <c r="Q1032" t="s">
        <v>120</v>
      </c>
      <c r="R1032">
        <v>833</v>
      </c>
      <c r="S1032" t="s">
        <v>296</v>
      </c>
      <c r="T1032" t="s">
        <v>122</v>
      </c>
      <c r="U1032" t="s">
        <v>181</v>
      </c>
      <c r="W1032" t="s">
        <v>97</v>
      </c>
      <c r="X1032">
        <v>1</v>
      </c>
      <c r="Y1032" t="s">
        <v>97</v>
      </c>
      <c r="Z1032" s="38">
        <v>43294.690069444441</v>
      </c>
      <c r="AA1032" t="s">
        <v>128</v>
      </c>
      <c r="AB1032" t="s">
        <v>97</v>
      </c>
    </row>
    <row r="1033" spans="1:28" x14ac:dyDescent="0.3">
      <c r="A1033" s="40">
        <v>1176</v>
      </c>
      <c r="B1033" s="8">
        <v>47</v>
      </c>
      <c r="C1033" s="8">
        <v>7</v>
      </c>
      <c r="D1033" s="8">
        <v>62</v>
      </c>
      <c r="E1033" t="s">
        <v>551</v>
      </c>
      <c r="F1033">
        <v>198038635</v>
      </c>
      <c r="G1033" s="37" t="s">
        <v>133</v>
      </c>
      <c r="H1033" t="s">
        <v>25</v>
      </c>
      <c r="I1033" t="s">
        <v>134</v>
      </c>
      <c r="J1033" t="s">
        <v>395</v>
      </c>
      <c r="K1033" t="s">
        <v>107</v>
      </c>
      <c r="L1033" t="s">
        <v>97</v>
      </c>
      <c r="M1033" t="s">
        <v>108</v>
      </c>
      <c r="N1033" t="s">
        <v>100</v>
      </c>
      <c r="O1033" t="s">
        <v>109</v>
      </c>
      <c r="P1033" t="s">
        <v>97</v>
      </c>
      <c r="Q1033" t="s">
        <v>120</v>
      </c>
      <c r="R1033" t="s">
        <v>97</v>
      </c>
      <c r="S1033" t="s">
        <v>296</v>
      </c>
      <c r="T1033" t="s">
        <v>122</v>
      </c>
      <c r="U1033" t="s">
        <v>181</v>
      </c>
      <c r="W1033" t="s">
        <v>97</v>
      </c>
      <c r="X1033">
        <v>1</v>
      </c>
      <c r="Y1033" t="s">
        <v>97</v>
      </c>
      <c r="Z1033" s="38">
        <v>42583.441469907404</v>
      </c>
      <c r="AA1033" t="s">
        <v>114</v>
      </c>
      <c r="AB1033" t="s">
        <v>97</v>
      </c>
    </row>
    <row r="1034" spans="1:28" x14ac:dyDescent="0.3">
      <c r="A1034" s="40">
        <v>1177</v>
      </c>
      <c r="B1034" s="8">
        <v>15</v>
      </c>
      <c r="C1034" s="8">
        <v>5</v>
      </c>
      <c r="D1034" s="8">
        <v>0</v>
      </c>
      <c r="E1034" t="s">
        <v>148</v>
      </c>
      <c r="F1034">
        <v>266823335</v>
      </c>
      <c r="G1034" s="37" t="s">
        <v>124</v>
      </c>
      <c r="H1034" t="s">
        <v>26</v>
      </c>
      <c r="I1034" t="s">
        <v>26</v>
      </c>
      <c r="J1034" t="s">
        <v>174</v>
      </c>
      <c r="K1034" t="s">
        <v>107</v>
      </c>
      <c r="L1034" t="s">
        <v>97</v>
      </c>
      <c r="M1034" t="s">
        <v>108</v>
      </c>
      <c r="N1034" t="s">
        <v>100</v>
      </c>
      <c r="O1034" t="s">
        <v>109</v>
      </c>
      <c r="P1034" t="s">
        <v>97</v>
      </c>
      <c r="Q1034" t="s">
        <v>120</v>
      </c>
      <c r="R1034" t="s">
        <v>97</v>
      </c>
      <c r="S1034" t="s">
        <v>343</v>
      </c>
      <c r="T1034" t="s">
        <v>494</v>
      </c>
      <c r="U1034" t="s">
        <v>275</v>
      </c>
      <c r="W1034" t="s">
        <v>97</v>
      </c>
      <c r="X1034">
        <v>1</v>
      </c>
      <c r="Y1034" t="s">
        <v>97</v>
      </c>
      <c r="Z1034" s="38">
        <v>42144.705034722225</v>
      </c>
      <c r="AA1034" t="s">
        <v>114</v>
      </c>
      <c r="AB1034" t="s">
        <v>97</v>
      </c>
    </row>
    <row r="1035" spans="1:28" x14ac:dyDescent="0.3">
      <c r="A1035" s="40">
        <v>1178</v>
      </c>
      <c r="B1035" s="8">
        <v>42</v>
      </c>
      <c r="C1035" s="8">
        <v>5</v>
      </c>
      <c r="D1035" s="8">
        <v>0</v>
      </c>
      <c r="E1035" t="s">
        <v>148</v>
      </c>
      <c r="F1035">
        <v>266924960</v>
      </c>
      <c r="G1035" s="37" t="s">
        <v>124</v>
      </c>
      <c r="H1035" t="s">
        <v>26</v>
      </c>
      <c r="I1035" t="s">
        <v>26</v>
      </c>
      <c r="J1035" t="s">
        <v>174</v>
      </c>
      <c r="K1035" t="s">
        <v>107</v>
      </c>
      <c r="L1035" t="s">
        <v>97</v>
      </c>
      <c r="M1035" t="s">
        <v>108</v>
      </c>
      <c r="N1035" t="s">
        <v>100</v>
      </c>
      <c r="O1035" t="s">
        <v>109</v>
      </c>
      <c r="P1035" t="s">
        <v>97</v>
      </c>
      <c r="Q1035" t="s">
        <v>120</v>
      </c>
      <c r="R1035" t="s">
        <v>97</v>
      </c>
      <c r="S1035" t="s">
        <v>343</v>
      </c>
      <c r="T1035" t="s">
        <v>494</v>
      </c>
      <c r="U1035" t="s">
        <v>315</v>
      </c>
      <c r="W1035" t="s">
        <v>97</v>
      </c>
      <c r="X1035">
        <v>1</v>
      </c>
      <c r="Y1035" t="s">
        <v>97</v>
      </c>
      <c r="Z1035" s="38">
        <v>42145.55537037037</v>
      </c>
      <c r="AA1035" t="s">
        <v>114</v>
      </c>
      <c r="AB1035" t="s">
        <v>97</v>
      </c>
    </row>
    <row r="1036" spans="1:28" x14ac:dyDescent="0.3">
      <c r="A1036" s="40">
        <v>1179</v>
      </c>
      <c r="B1036" s="8">
        <v>6</v>
      </c>
      <c r="C1036" s="8">
        <v>5</v>
      </c>
      <c r="D1036" s="8">
        <v>0</v>
      </c>
      <c r="E1036" t="s">
        <v>148</v>
      </c>
      <c r="F1036">
        <v>265902420</v>
      </c>
      <c r="G1036" s="37" t="s">
        <v>124</v>
      </c>
      <c r="H1036" t="s">
        <v>26</v>
      </c>
      <c r="I1036" t="s">
        <v>26</v>
      </c>
      <c r="J1036" t="s">
        <v>174</v>
      </c>
      <c r="K1036" t="s">
        <v>107</v>
      </c>
      <c r="L1036" t="s">
        <v>97</v>
      </c>
      <c r="M1036" t="s">
        <v>108</v>
      </c>
      <c r="N1036" t="s">
        <v>100</v>
      </c>
      <c r="O1036" t="s">
        <v>109</v>
      </c>
      <c r="P1036" t="s">
        <v>97</v>
      </c>
      <c r="Q1036" t="s">
        <v>120</v>
      </c>
      <c r="R1036" t="s">
        <v>97</v>
      </c>
      <c r="S1036" t="s">
        <v>343</v>
      </c>
      <c r="T1036" t="s">
        <v>494</v>
      </c>
      <c r="U1036" t="s">
        <v>275</v>
      </c>
      <c r="W1036" t="s">
        <v>97</v>
      </c>
      <c r="X1036">
        <v>1</v>
      </c>
      <c r="Y1036" t="s">
        <v>97</v>
      </c>
      <c r="Z1036" s="38">
        <v>42152.398159722223</v>
      </c>
      <c r="AA1036" t="s">
        <v>114</v>
      </c>
      <c r="AB1036" t="s">
        <v>97</v>
      </c>
    </row>
    <row r="1037" spans="1:28" x14ac:dyDescent="0.3">
      <c r="A1037" s="40">
        <v>1180</v>
      </c>
      <c r="B1037" s="8">
        <v>11</v>
      </c>
      <c r="C1037" s="8">
        <v>5</v>
      </c>
      <c r="D1037" s="8">
        <v>0</v>
      </c>
      <c r="E1037" t="s">
        <v>148</v>
      </c>
      <c r="F1037">
        <v>266703848</v>
      </c>
      <c r="G1037" s="37" t="s">
        <v>124</v>
      </c>
      <c r="H1037" t="s">
        <v>26</v>
      </c>
      <c r="I1037" t="s">
        <v>26</v>
      </c>
      <c r="J1037" t="s">
        <v>174</v>
      </c>
      <c r="K1037" t="s">
        <v>107</v>
      </c>
      <c r="L1037" t="s">
        <v>97</v>
      </c>
      <c r="M1037" t="s">
        <v>108</v>
      </c>
      <c r="N1037" t="s">
        <v>100</v>
      </c>
      <c r="O1037" t="s">
        <v>109</v>
      </c>
      <c r="P1037" t="s">
        <v>97</v>
      </c>
      <c r="Q1037" t="s">
        <v>120</v>
      </c>
      <c r="R1037" t="s">
        <v>97</v>
      </c>
      <c r="S1037" t="s">
        <v>343</v>
      </c>
      <c r="T1037" t="s">
        <v>494</v>
      </c>
      <c r="U1037" t="s">
        <v>294</v>
      </c>
      <c r="W1037" t="s">
        <v>97</v>
      </c>
      <c r="X1037">
        <v>1</v>
      </c>
      <c r="Y1037" t="s">
        <v>97</v>
      </c>
      <c r="Z1037" s="38">
        <v>42147.551921296297</v>
      </c>
      <c r="AA1037" t="s">
        <v>114</v>
      </c>
      <c r="AB1037" t="s">
        <v>97</v>
      </c>
    </row>
    <row r="1038" spans="1:28" x14ac:dyDescent="0.3">
      <c r="A1038" s="40">
        <v>1181</v>
      </c>
      <c r="B1038" s="8">
        <v>47</v>
      </c>
      <c r="C1038" s="8">
        <v>5</v>
      </c>
      <c r="D1038" s="8">
        <v>0</v>
      </c>
      <c r="E1038" t="s">
        <v>148</v>
      </c>
      <c r="F1038">
        <v>266931687</v>
      </c>
      <c r="G1038" s="37" t="s">
        <v>124</v>
      </c>
      <c r="H1038" t="s">
        <v>26</v>
      </c>
      <c r="I1038" t="s">
        <v>26</v>
      </c>
      <c r="J1038" t="s">
        <v>395</v>
      </c>
      <c r="K1038" t="s">
        <v>107</v>
      </c>
      <c r="L1038" t="s">
        <v>97</v>
      </c>
      <c r="M1038" t="s">
        <v>108</v>
      </c>
      <c r="N1038" t="s">
        <v>100</v>
      </c>
      <c r="O1038" t="s">
        <v>109</v>
      </c>
      <c r="P1038" t="s">
        <v>97</v>
      </c>
      <c r="Q1038" t="s">
        <v>120</v>
      </c>
      <c r="R1038" t="s">
        <v>97</v>
      </c>
      <c r="S1038" t="s">
        <v>343</v>
      </c>
      <c r="T1038" t="s">
        <v>494</v>
      </c>
      <c r="U1038" t="s">
        <v>181</v>
      </c>
      <c r="W1038" t="s">
        <v>97</v>
      </c>
      <c r="X1038">
        <v>1</v>
      </c>
      <c r="Y1038" t="s">
        <v>97</v>
      </c>
      <c r="Z1038" s="38">
        <v>42149.49596064815</v>
      </c>
      <c r="AA1038" t="s">
        <v>114</v>
      </c>
      <c r="AB1038" t="s">
        <v>97</v>
      </c>
    </row>
    <row r="1039" spans="1:28" x14ac:dyDescent="0.3">
      <c r="A1039" s="40">
        <v>1182</v>
      </c>
      <c r="B1039" s="8">
        <v>26</v>
      </c>
      <c r="C1039" s="8">
        <v>5</v>
      </c>
      <c r="D1039" s="8">
        <v>0</v>
      </c>
      <c r="E1039" t="s">
        <v>148</v>
      </c>
      <c r="F1039">
        <v>266780232</v>
      </c>
      <c r="G1039" s="37" t="s">
        <v>124</v>
      </c>
      <c r="H1039" t="s">
        <v>26</v>
      </c>
      <c r="I1039" t="s">
        <v>26</v>
      </c>
      <c r="J1039" t="s">
        <v>174</v>
      </c>
      <c r="K1039" t="s">
        <v>107</v>
      </c>
      <c r="L1039" t="s">
        <v>97</v>
      </c>
      <c r="M1039" t="s">
        <v>108</v>
      </c>
      <c r="N1039" t="s">
        <v>100</v>
      </c>
      <c r="O1039" t="s">
        <v>109</v>
      </c>
      <c r="P1039" t="s">
        <v>97</v>
      </c>
      <c r="Q1039" t="s">
        <v>120</v>
      </c>
      <c r="R1039" t="s">
        <v>97</v>
      </c>
      <c r="S1039" t="s">
        <v>343</v>
      </c>
      <c r="T1039" t="s">
        <v>494</v>
      </c>
      <c r="U1039" t="s">
        <v>175</v>
      </c>
      <c r="W1039" t="s">
        <v>97</v>
      </c>
      <c r="X1039">
        <v>1</v>
      </c>
      <c r="Y1039" t="s">
        <v>97</v>
      </c>
      <c r="Z1039" s="38">
        <v>42145.553587962961</v>
      </c>
      <c r="AA1039" t="s">
        <v>114</v>
      </c>
      <c r="AB1039" t="s">
        <v>97</v>
      </c>
    </row>
    <row r="1040" spans="1:28" x14ac:dyDescent="0.3">
      <c r="A1040" s="40">
        <v>1183</v>
      </c>
      <c r="B1040" s="8">
        <v>49</v>
      </c>
      <c r="C1040" s="8">
        <v>5</v>
      </c>
      <c r="D1040" s="8">
        <v>0</v>
      </c>
      <c r="E1040" t="s">
        <v>148</v>
      </c>
      <c r="F1040">
        <v>266921482</v>
      </c>
      <c r="G1040" s="37" t="s">
        <v>124</v>
      </c>
      <c r="H1040" t="s">
        <v>26</v>
      </c>
      <c r="I1040" t="s">
        <v>26</v>
      </c>
      <c r="J1040" t="s">
        <v>162</v>
      </c>
      <c r="K1040" t="s">
        <v>107</v>
      </c>
      <c r="L1040" t="s">
        <v>97</v>
      </c>
      <c r="M1040" t="s">
        <v>99</v>
      </c>
      <c r="N1040" t="s">
        <v>100</v>
      </c>
      <c r="O1040" t="s">
        <v>109</v>
      </c>
      <c r="P1040" t="s">
        <v>97</v>
      </c>
      <c r="Q1040" t="s">
        <v>120</v>
      </c>
      <c r="R1040" t="s">
        <v>97</v>
      </c>
      <c r="S1040" t="s">
        <v>343</v>
      </c>
      <c r="T1040" t="s">
        <v>494</v>
      </c>
      <c r="U1040" t="s">
        <v>365</v>
      </c>
      <c r="W1040" t="s">
        <v>97</v>
      </c>
      <c r="X1040">
        <v>1</v>
      </c>
      <c r="Y1040" t="s">
        <v>97</v>
      </c>
      <c r="Z1040" s="38">
        <v>42229.570277777777</v>
      </c>
      <c r="AA1040" t="s">
        <v>114</v>
      </c>
      <c r="AB1040" t="s">
        <v>97</v>
      </c>
    </row>
    <row r="1041" spans="1:28" x14ac:dyDescent="0.3">
      <c r="A1041" s="40">
        <v>1184</v>
      </c>
      <c r="B1041" s="8">
        <v>19</v>
      </c>
      <c r="C1041" s="8">
        <v>5</v>
      </c>
      <c r="D1041" s="8">
        <v>0</v>
      </c>
      <c r="E1041" t="s">
        <v>148</v>
      </c>
      <c r="F1041">
        <v>266905697</v>
      </c>
      <c r="G1041" s="37" t="s">
        <v>124</v>
      </c>
      <c r="H1041" t="s">
        <v>26</v>
      </c>
      <c r="I1041" t="s">
        <v>26</v>
      </c>
      <c r="J1041" t="s">
        <v>174</v>
      </c>
      <c r="K1041" t="s">
        <v>107</v>
      </c>
      <c r="L1041" t="s">
        <v>97</v>
      </c>
      <c r="M1041" t="s">
        <v>108</v>
      </c>
      <c r="N1041" t="s">
        <v>100</v>
      </c>
      <c r="O1041" t="s">
        <v>109</v>
      </c>
      <c r="P1041" t="s">
        <v>97</v>
      </c>
      <c r="Q1041" t="s">
        <v>120</v>
      </c>
      <c r="R1041" t="s">
        <v>97</v>
      </c>
      <c r="S1041" t="s">
        <v>343</v>
      </c>
      <c r="T1041" t="s">
        <v>494</v>
      </c>
      <c r="U1041" t="s">
        <v>244</v>
      </c>
      <c r="W1041" t="s">
        <v>97</v>
      </c>
      <c r="X1041">
        <v>1</v>
      </c>
      <c r="Y1041" t="s">
        <v>97</v>
      </c>
      <c r="Z1041" s="38">
        <v>42152.397731481484</v>
      </c>
      <c r="AA1041" t="s">
        <v>114</v>
      </c>
      <c r="AB1041" t="s">
        <v>97</v>
      </c>
    </row>
    <row r="1042" spans="1:28" x14ac:dyDescent="0.3">
      <c r="A1042" s="40">
        <v>1185</v>
      </c>
      <c r="B1042" s="8">
        <v>57</v>
      </c>
      <c r="C1042" s="8">
        <v>5</v>
      </c>
      <c r="D1042" s="8">
        <v>0</v>
      </c>
      <c r="E1042" t="s">
        <v>148</v>
      </c>
      <c r="F1042">
        <v>266936851</v>
      </c>
      <c r="G1042" s="37" t="s">
        <v>124</v>
      </c>
      <c r="H1042" t="s">
        <v>26</v>
      </c>
      <c r="I1042" t="s">
        <v>26</v>
      </c>
      <c r="J1042" t="s">
        <v>457</v>
      </c>
      <c r="K1042" t="s">
        <v>107</v>
      </c>
      <c r="L1042" t="s">
        <v>97</v>
      </c>
      <c r="M1042" t="s">
        <v>99</v>
      </c>
      <c r="N1042" t="s">
        <v>100</v>
      </c>
      <c r="O1042" t="s">
        <v>109</v>
      </c>
      <c r="P1042" t="s">
        <v>97</v>
      </c>
      <c r="Q1042" t="s">
        <v>120</v>
      </c>
      <c r="R1042" t="s">
        <v>97</v>
      </c>
      <c r="S1042" t="s">
        <v>343</v>
      </c>
      <c r="T1042" t="s">
        <v>494</v>
      </c>
      <c r="U1042" t="s">
        <v>241</v>
      </c>
      <c r="W1042" t="s">
        <v>97</v>
      </c>
      <c r="X1042">
        <v>1</v>
      </c>
      <c r="Y1042" t="s">
        <v>97</v>
      </c>
      <c r="Z1042" s="38">
        <v>42591.562465277777</v>
      </c>
      <c r="AA1042" t="s">
        <v>114</v>
      </c>
      <c r="AB1042" t="s">
        <v>97</v>
      </c>
    </row>
    <row r="1043" spans="1:28" x14ac:dyDescent="0.3">
      <c r="A1043" s="40">
        <v>1186</v>
      </c>
      <c r="B1043" s="8">
        <v>45</v>
      </c>
      <c r="C1043" s="8">
        <v>5</v>
      </c>
      <c r="D1043" s="8">
        <v>0</v>
      </c>
      <c r="E1043" t="s">
        <v>148</v>
      </c>
      <c r="F1043">
        <v>266913674</v>
      </c>
      <c r="G1043" s="37" t="s">
        <v>124</v>
      </c>
      <c r="H1043" t="s">
        <v>26</v>
      </c>
      <c r="I1043" t="s">
        <v>26</v>
      </c>
      <c r="J1043" t="s">
        <v>395</v>
      </c>
      <c r="K1043" t="s">
        <v>107</v>
      </c>
      <c r="L1043" t="s">
        <v>97</v>
      </c>
      <c r="M1043" t="s">
        <v>108</v>
      </c>
      <c r="N1043" t="s">
        <v>100</v>
      </c>
      <c r="O1043" t="s">
        <v>109</v>
      </c>
      <c r="P1043" t="s">
        <v>97</v>
      </c>
      <c r="Q1043" t="s">
        <v>120</v>
      </c>
      <c r="R1043" t="s">
        <v>97</v>
      </c>
      <c r="S1043" t="s">
        <v>343</v>
      </c>
      <c r="T1043" t="s">
        <v>494</v>
      </c>
      <c r="U1043" t="s">
        <v>172</v>
      </c>
      <c r="W1043" t="s">
        <v>97</v>
      </c>
      <c r="X1043">
        <v>1</v>
      </c>
      <c r="Y1043" t="s">
        <v>97</v>
      </c>
      <c r="Z1043" s="38">
        <v>42151.52484953704</v>
      </c>
      <c r="AA1043" t="s">
        <v>114</v>
      </c>
      <c r="AB1043" t="s">
        <v>97</v>
      </c>
    </row>
    <row r="1044" spans="1:28" x14ac:dyDescent="0.3">
      <c r="A1044" s="40">
        <v>1187</v>
      </c>
      <c r="B1044" s="8">
        <v>12</v>
      </c>
      <c r="C1044" s="8">
        <v>5</v>
      </c>
      <c r="D1044" s="8">
        <v>0</v>
      </c>
      <c r="E1044" t="s">
        <v>148</v>
      </c>
      <c r="F1044">
        <v>267450916</v>
      </c>
      <c r="G1044" s="37" t="s">
        <v>124</v>
      </c>
      <c r="H1044" t="s">
        <v>26</v>
      </c>
      <c r="I1044" t="s">
        <v>26</v>
      </c>
      <c r="J1044" t="s">
        <v>188</v>
      </c>
      <c r="K1044" t="s">
        <v>107</v>
      </c>
      <c r="L1044" t="s">
        <v>97</v>
      </c>
      <c r="M1044" t="s">
        <v>99</v>
      </c>
      <c r="N1044" t="s">
        <v>100</v>
      </c>
      <c r="O1044" t="s">
        <v>109</v>
      </c>
      <c r="P1044" t="s">
        <v>97</v>
      </c>
      <c r="Q1044" t="s">
        <v>120</v>
      </c>
      <c r="R1044" t="s">
        <v>97</v>
      </c>
      <c r="S1044" t="s">
        <v>343</v>
      </c>
      <c r="T1044" t="s">
        <v>494</v>
      </c>
      <c r="U1044" t="s">
        <v>189</v>
      </c>
      <c r="W1044" t="s">
        <v>97</v>
      </c>
      <c r="X1044">
        <v>1</v>
      </c>
      <c r="Y1044" t="s">
        <v>97</v>
      </c>
      <c r="Z1044" s="38">
        <v>42591.562210648146</v>
      </c>
      <c r="AA1044" t="s">
        <v>114</v>
      </c>
      <c r="AB1044" t="s">
        <v>97</v>
      </c>
    </row>
    <row r="1045" spans="1:28" x14ac:dyDescent="0.3">
      <c r="A1045" s="40">
        <v>1188</v>
      </c>
      <c r="B1045" s="8">
        <v>15</v>
      </c>
      <c r="C1045" s="8">
        <v>7</v>
      </c>
      <c r="D1045" s="8">
        <v>0</v>
      </c>
      <c r="E1045" t="s">
        <v>148</v>
      </c>
      <c r="F1045">
        <v>1363955508</v>
      </c>
      <c r="G1045" s="37" t="s">
        <v>129</v>
      </c>
      <c r="H1045" t="s">
        <v>19</v>
      </c>
      <c r="I1045" t="s">
        <v>19</v>
      </c>
      <c r="J1045" t="s">
        <v>201</v>
      </c>
      <c r="K1045" t="s">
        <v>107</v>
      </c>
      <c r="L1045" t="s">
        <v>97</v>
      </c>
      <c r="M1045" t="s">
        <v>108</v>
      </c>
      <c r="N1045" t="s">
        <v>100</v>
      </c>
      <c r="O1045" t="s">
        <v>109</v>
      </c>
      <c r="P1045" t="s">
        <v>97</v>
      </c>
      <c r="Q1045" t="s">
        <v>120</v>
      </c>
      <c r="R1045" t="s">
        <v>97</v>
      </c>
      <c r="S1045" t="s">
        <v>508</v>
      </c>
      <c r="T1045" t="s">
        <v>122</v>
      </c>
      <c r="U1045" t="s">
        <v>275</v>
      </c>
      <c r="W1045" t="s">
        <v>97</v>
      </c>
      <c r="X1045">
        <v>1</v>
      </c>
      <c r="Y1045" t="s">
        <v>97</v>
      </c>
      <c r="Z1045" s="38">
        <v>42144.705416666664</v>
      </c>
      <c r="AA1045" t="s">
        <v>114</v>
      </c>
      <c r="AB1045" t="s">
        <v>97</v>
      </c>
    </row>
    <row r="1046" spans="1:28" x14ac:dyDescent="0.3">
      <c r="A1046" s="40">
        <v>1189</v>
      </c>
      <c r="B1046" s="8">
        <v>21</v>
      </c>
      <c r="C1046" s="8">
        <v>7</v>
      </c>
      <c r="D1046" s="8">
        <v>0</v>
      </c>
      <c r="E1046" t="s">
        <v>148</v>
      </c>
      <c r="F1046">
        <v>1363955435</v>
      </c>
      <c r="G1046" s="37" t="s">
        <v>129</v>
      </c>
      <c r="H1046" t="s">
        <v>19</v>
      </c>
      <c r="I1046" t="s">
        <v>19</v>
      </c>
      <c r="J1046" t="s">
        <v>201</v>
      </c>
      <c r="K1046" t="s">
        <v>107</v>
      </c>
      <c r="L1046" t="s">
        <v>97</v>
      </c>
      <c r="M1046" t="s">
        <v>108</v>
      </c>
      <c r="N1046" t="s">
        <v>100</v>
      </c>
      <c r="O1046" t="s">
        <v>109</v>
      </c>
      <c r="P1046" t="s">
        <v>97</v>
      </c>
      <c r="Q1046" t="s">
        <v>120</v>
      </c>
      <c r="R1046" t="s">
        <v>97</v>
      </c>
      <c r="S1046" t="s">
        <v>508</v>
      </c>
      <c r="T1046" t="s">
        <v>122</v>
      </c>
      <c r="U1046" t="s">
        <v>175</v>
      </c>
      <c r="W1046" t="s">
        <v>97</v>
      </c>
      <c r="X1046">
        <v>1</v>
      </c>
      <c r="Y1046" t="s">
        <v>97</v>
      </c>
      <c r="Z1046" s="38">
        <v>42145.553703703707</v>
      </c>
      <c r="AA1046" t="s">
        <v>114</v>
      </c>
      <c r="AB1046" t="s">
        <v>97</v>
      </c>
    </row>
    <row r="1047" spans="1:28" x14ac:dyDescent="0.3">
      <c r="A1047" s="40">
        <v>1190</v>
      </c>
      <c r="B1047" s="8">
        <v>42</v>
      </c>
      <c r="C1047" s="8">
        <v>7</v>
      </c>
      <c r="D1047" s="8">
        <v>0</v>
      </c>
      <c r="E1047" t="s">
        <v>148</v>
      </c>
      <c r="F1047">
        <v>1363955273</v>
      </c>
      <c r="G1047" s="37" t="s">
        <v>129</v>
      </c>
      <c r="H1047" t="s">
        <v>19</v>
      </c>
      <c r="I1047" t="s">
        <v>19</v>
      </c>
      <c r="J1047" t="s">
        <v>201</v>
      </c>
      <c r="K1047" t="s">
        <v>107</v>
      </c>
      <c r="L1047" t="s">
        <v>97</v>
      </c>
      <c r="M1047" t="s">
        <v>108</v>
      </c>
      <c r="N1047" t="s">
        <v>100</v>
      </c>
      <c r="O1047" t="s">
        <v>109</v>
      </c>
      <c r="P1047" t="s">
        <v>97</v>
      </c>
      <c r="Q1047" t="s">
        <v>120</v>
      </c>
      <c r="R1047" t="s">
        <v>97</v>
      </c>
      <c r="S1047" t="s">
        <v>508</v>
      </c>
      <c r="T1047" t="s">
        <v>122</v>
      </c>
      <c r="U1047" t="s">
        <v>315</v>
      </c>
      <c r="W1047" t="s">
        <v>97</v>
      </c>
      <c r="X1047">
        <v>1</v>
      </c>
      <c r="Y1047" t="s">
        <v>97</v>
      </c>
      <c r="Z1047" s="38">
        <v>42145.555532407408</v>
      </c>
      <c r="AA1047" t="s">
        <v>114</v>
      </c>
      <c r="AB1047" t="s">
        <v>97</v>
      </c>
    </row>
    <row r="1048" spans="1:28" x14ac:dyDescent="0.3">
      <c r="A1048" s="40">
        <v>1191</v>
      </c>
      <c r="B1048" s="8">
        <v>28</v>
      </c>
      <c r="C1048" s="8">
        <v>7</v>
      </c>
      <c r="D1048" s="8">
        <v>0</v>
      </c>
      <c r="E1048" t="s">
        <v>148</v>
      </c>
      <c r="F1048">
        <v>1363955249</v>
      </c>
      <c r="G1048" s="37" t="s">
        <v>129</v>
      </c>
      <c r="H1048" t="s">
        <v>19</v>
      </c>
      <c r="I1048" t="s">
        <v>19</v>
      </c>
      <c r="J1048" t="s">
        <v>201</v>
      </c>
      <c r="K1048" t="s">
        <v>107</v>
      </c>
      <c r="L1048" t="s">
        <v>97</v>
      </c>
      <c r="M1048" t="s">
        <v>108</v>
      </c>
      <c r="N1048" t="s">
        <v>100</v>
      </c>
      <c r="O1048" t="s">
        <v>109</v>
      </c>
      <c r="P1048" t="s">
        <v>97</v>
      </c>
      <c r="Q1048" t="s">
        <v>120</v>
      </c>
      <c r="R1048" t="s">
        <v>97</v>
      </c>
      <c r="S1048" t="s">
        <v>508</v>
      </c>
      <c r="T1048" t="s">
        <v>122</v>
      </c>
      <c r="U1048" t="s">
        <v>219</v>
      </c>
      <c r="W1048" t="s">
        <v>97</v>
      </c>
      <c r="X1048">
        <v>1</v>
      </c>
      <c r="Y1048" t="s">
        <v>97</v>
      </c>
      <c r="Z1048" s="38">
        <v>42151.555439814816</v>
      </c>
      <c r="AA1048" t="s">
        <v>114</v>
      </c>
      <c r="AB1048" t="s">
        <v>97</v>
      </c>
    </row>
    <row r="1049" spans="1:28" x14ac:dyDescent="0.3">
      <c r="A1049" s="40">
        <v>1192</v>
      </c>
      <c r="B1049" s="8">
        <v>54</v>
      </c>
      <c r="C1049" s="8">
        <v>7</v>
      </c>
      <c r="D1049" s="8">
        <v>0</v>
      </c>
      <c r="E1049" t="s">
        <v>148</v>
      </c>
      <c r="F1049">
        <v>1363955176</v>
      </c>
      <c r="G1049" s="37" t="s">
        <v>129</v>
      </c>
      <c r="H1049" t="s">
        <v>19</v>
      </c>
      <c r="I1049" t="s">
        <v>19</v>
      </c>
      <c r="J1049" t="s">
        <v>201</v>
      </c>
      <c r="K1049" t="s">
        <v>107</v>
      </c>
      <c r="L1049" t="s">
        <v>97</v>
      </c>
      <c r="M1049" t="s">
        <v>108</v>
      </c>
      <c r="N1049" t="s">
        <v>100</v>
      </c>
      <c r="O1049" t="s">
        <v>109</v>
      </c>
      <c r="P1049" t="s">
        <v>97</v>
      </c>
      <c r="Q1049" t="s">
        <v>120</v>
      </c>
      <c r="R1049" t="s">
        <v>97</v>
      </c>
      <c r="S1049" t="s">
        <v>508</v>
      </c>
      <c r="T1049" t="s">
        <v>122</v>
      </c>
      <c r="U1049" t="s">
        <v>181</v>
      </c>
      <c r="W1049" t="s">
        <v>97</v>
      </c>
      <c r="X1049">
        <v>1</v>
      </c>
      <c r="Y1049" t="s">
        <v>97</v>
      </c>
      <c r="Z1049" s="38">
        <v>42146.728888888887</v>
      </c>
      <c r="AA1049" t="s">
        <v>114</v>
      </c>
      <c r="AB1049" t="s">
        <v>97</v>
      </c>
    </row>
    <row r="1050" spans="1:28" x14ac:dyDescent="0.3">
      <c r="A1050" s="40">
        <v>1193</v>
      </c>
      <c r="B1050" s="8">
        <v>45</v>
      </c>
      <c r="C1050" s="8">
        <v>7</v>
      </c>
      <c r="D1050" s="8">
        <v>0</v>
      </c>
      <c r="E1050" t="s">
        <v>148</v>
      </c>
      <c r="F1050">
        <v>1363955141</v>
      </c>
      <c r="G1050" s="37" t="s">
        <v>129</v>
      </c>
      <c r="H1050" t="s">
        <v>19</v>
      </c>
      <c r="I1050" t="s">
        <v>19</v>
      </c>
      <c r="J1050" t="s">
        <v>201</v>
      </c>
      <c r="K1050" t="s">
        <v>107</v>
      </c>
      <c r="L1050" t="s">
        <v>97</v>
      </c>
      <c r="M1050" t="s">
        <v>108</v>
      </c>
      <c r="N1050" t="s">
        <v>100</v>
      </c>
      <c r="O1050" t="s">
        <v>109</v>
      </c>
      <c r="P1050" t="s">
        <v>97</v>
      </c>
      <c r="Q1050" t="s">
        <v>120</v>
      </c>
      <c r="R1050" t="s">
        <v>97</v>
      </c>
      <c r="S1050" t="s">
        <v>508</v>
      </c>
      <c r="T1050" t="s">
        <v>122</v>
      </c>
      <c r="U1050" t="s">
        <v>172</v>
      </c>
      <c r="W1050" t="s">
        <v>97</v>
      </c>
      <c r="X1050">
        <v>1</v>
      </c>
      <c r="Y1050" t="s">
        <v>97</v>
      </c>
      <c r="Z1050" s="38">
        <v>42151.525081018517</v>
      </c>
      <c r="AA1050" t="s">
        <v>114</v>
      </c>
      <c r="AB1050" t="s">
        <v>97</v>
      </c>
    </row>
    <row r="1051" spans="1:28" x14ac:dyDescent="0.3">
      <c r="A1051" s="40">
        <v>1194</v>
      </c>
      <c r="B1051" s="8">
        <v>13</v>
      </c>
      <c r="C1051" s="8">
        <v>7</v>
      </c>
      <c r="D1051" s="8">
        <v>0</v>
      </c>
      <c r="E1051" t="s">
        <v>148</v>
      </c>
      <c r="F1051">
        <v>1363955087</v>
      </c>
      <c r="G1051" s="37" t="s">
        <v>129</v>
      </c>
      <c r="H1051" t="s">
        <v>19</v>
      </c>
      <c r="I1051" t="s">
        <v>19</v>
      </c>
      <c r="J1051" t="s">
        <v>201</v>
      </c>
      <c r="K1051" t="s">
        <v>107</v>
      </c>
      <c r="L1051" t="s">
        <v>97</v>
      </c>
      <c r="M1051" t="s">
        <v>108</v>
      </c>
      <c r="N1051" t="s">
        <v>100</v>
      </c>
      <c r="O1051" t="s">
        <v>109</v>
      </c>
      <c r="P1051" t="s">
        <v>97</v>
      </c>
      <c r="Q1051" t="s">
        <v>120</v>
      </c>
      <c r="R1051" t="s">
        <v>97</v>
      </c>
      <c r="S1051" t="s">
        <v>508</v>
      </c>
      <c r="T1051" t="s">
        <v>122</v>
      </c>
      <c r="U1051" t="s">
        <v>204</v>
      </c>
      <c r="W1051" t="s">
        <v>97</v>
      </c>
      <c r="X1051">
        <v>1</v>
      </c>
      <c r="Y1051" t="s">
        <v>97</v>
      </c>
      <c r="Z1051" s="38">
        <v>42151.516203703701</v>
      </c>
      <c r="AA1051" t="s">
        <v>114</v>
      </c>
      <c r="AB1051" t="s">
        <v>97</v>
      </c>
    </row>
    <row r="1052" spans="1:28" x14ac:dyDescent="0.3">
      <c r="A1052" s="40">
        <v>1195</v>
      </c>
      <c r="B1052" s="8">
        <v>36</v>
      </c>
      <c r="C1052" s="8">
        <v>7</v>
      </c>
      <c r="D1052" s="8">
        <v>0</v>
      </c>
      <c r="E1052" t="s">
        <v>148</v>
      </c>
      <c r="F1052">
        <v>1363955028</v>
      </c>
      <c r="G1052" s="37" t="s">
        <v>129</v>
      </c>
      <c r="H1052" t="s">
        <v>19</v>
      </c>
      <c r="I1052" t="s">
        <v>19</v>
      </c>
      <c r="J1052" t="s">
        <v>201</v>
      </c>
      <c r="K1052" t="s">
        <v>107</v>
      </c>
      <c r="L1052" t="s">
        <v>97</v>
      </c>
      <c r="M1052" t="s">
        <v>108</v>
      </c>
      <c r="N1052" t="s">
        <v>100</v>
      </c>
      <c r="O1052" t="s">
        <v>109</v>
      </c>
      <c r="P1052" t="s">
        <v>97</v>
      </c>
      <c r="Q1052" t="s">
        <v>120</v>
      </c>
      <c r="R1052" t="s">
        <v>97</v>
      </c>
      <c r="S1052" t="s">
        <v>508</v>
      </c>
      <c r="T1052" t="s">
        <v>122</v>
      </c>
      <c r="U1052" t="s">
        <v>327</v>
      </c>
      <c r="W1052" t="s">
        <v>97</v>
      </c>
      <c r="X1052">
        <v>1</v>
      </c>
      <c r="Y1052" t="s">
        <v>97</v>
      </c>
      <c r="Z1052" s="38">
        <v>42144.703333333331</v>
      </c>
      <c r="AA1052" t="s">
        <v>114</v>
      </c>
      <c r="AB1052" t="s">
        <v>97</v>
      </c>
    </row>
    <row r="1053" spans="1:28" x14ac:dyDescent="0.3">
      <c r="A1053" s="40">
        <v>1196</v>
      </c>
      <c r="B1053" s="8">
        <v>10</v>
      </c>
      <c r="C1053" s="8">
        <v>7</v>
      </c>
      <c r="D1053" s="8">
        <v>0</v>
      </c>
      <c r="E1053" t="s">
        <v>148</v>
      </c>
      <c r="F1053">
        <v>1363954951</v>
      </c>
      <c r="G1053" s="37" t="s">
        <v>129</v>
      </c>
      <c r="H1053" t="s">
        <v>19</v>
      </c>
      <c r="I1053" t="s">
        <v>19</v>
      </c>
      <c r="J1053" t="s">
        <v>201</v>
      </c>
      <c r="K1053" t="s">
        <v>107</v>
      </c>
      <c r="L1053" t="s">
        <v>97</v>
      </c>
      <c r="M1053" t="s">
        <v>108</v>
      </c>
      <c r="N1053" t="s">
        <v>100</v>
      </c>
      <c r="O1053" t="s">
        <v>109</v>
      </c>
      <c r="P1053" t="s">
        <v>97</v>
      </c>
      <c r="Q1053" t="s">
        <v>120</v>
      </c>
      <c r="R1053" t="s">
        <v>97</v>
      </c>
      <c r="S1053" t="s">
        <v>508</v>
      </c>
      <c r="T1053" t="s">
        <v>122</v>
      </c>
      <c r="U1053" t="s">
        <v>160</v>
      </c>
      <c r="W1053" t="s">
        <v>97</v>
      </c>
      <c r="X1053">
        <v>1</v>
      </c>
      <c r="Y1053" t="s">
        <v>97</v>
      </c>
      <c r="Z1053" s="38">
        <v>42146.701504629629</v>
      </c>
      <c r="AA1053" t="s">
        <v>114</v>
      </c>
      <c r="AB1053" t="s">
        <v>97</v>
      </c>
    </row>
    <row r="1054" spans="1:28" x14ac:dyDescent="0.3">
      <c r="A1054" s="40">
        <v>1197</v>
      </c>
      <c r="B1054" s="8">
        <v>16</v>
      </c>
      <c r="C1054" s="8">
        <v>7</v>
      </c>
      <c r="D1054" s="8">
        <v>0</v>
      </c>
      <c r="E1054" t="s">
        <v>148</v>
      </c>
      <c r="F1054">
        <v>1363954889</v>
      </c>
      <c r="G1054" s="37" t="s">
        <v>129</v>
      </c>
      <c r="H1054" t="s">
        <v>19</v>
      </c>
      <c r="I1054" t="s">
        <v>19</v>
      </c>
      <c r="J1054" t="s">
        <v>201</v>
      </c>
      <c r="K1054" t="s">
        <v>107</v>
      </c>
      <c r="L1054" t="s">
        <v>97</v>
      </c>
      <c r="M1054" t="s">
        <v>108</v>
      </c>
      <c r="N1054" t="s">
        <v>100</v>
      </c>
      <c r="O1054" t="s">
        <v>109</v>
      </c>
      <c r="P1054" t="s">
        <v>97</v>
      </c>
      <c r="Q1054" t="s">
        <v>120</v>
      </c>
      <c r="R1054" t="s">
        <v>97</v>
      </c>
      <c r="S1054" t="s">
        <v>508</v>
      </c>
      <c r="T1054" t="s">
        <v>122</v>
      </c>
      <c r="U1054" t="s">
        <v>112</v>
      </c>
      <c r="W1054" t="s">
        <v>97</v>
      </c>
      <c r="X1054">
        <v>1</v>
      </c>
      <c r="Y1054" t="s">
        <v>97</v>
      </c>
      <c r="Z1054" s="38">
        <v>42144.574849537035</v>
      </c>
      <c r="AA1054" t="s">
        <v>114</v>
      </c>
      <c r="AB1054" t="s">
        <v>97</v>
      </c>
    </row>
    <row r="1055" spans="1:28" x14ac:dyDescent="0.3">
      <c r="A1055" s="40">
        <v>1198</v>
      </c>
      <c r="B1055" s="8">
        <v>19</v>
      </c>
      <c r="C1055" s="8">
        <v>7</v>
      </c>
      <c r="D1055" s="8">
        <v>0</v>
      </c>
      <c r="E1055" t="s">
        <v>148</v>
      </c>
      <c r="F1055">
        <v>1363954862</v>
      </c>
      <c r="G1055" s="37" t="s">
        <v>129</v>
      </c>
      <c r="H1055" t="s">
        <v>19</v>
      </c>
      <c r="I1055" t="s">
        <v>19</v>
      </c>
      <c r="J1055" t="s">
        <v>201</v>
      </c>
      <c r="K1055" t="s">
        <v>107</v>
      </c>
      <c r="L1055" t="s">
        <v>97</v>
      </c>
      <c r="M1055" t="s">
        <v>108</v>
      </c>
      <c r="N1055" t="s">
        <v>100</v>
      </c>
      <c r="O1055" t="s">
        <v>109</v>
      </c>
      <c r="P1055" t="s">
        <v>97</v>
      </c>
      <c r="Q1055" t="s">
        <v>120</v>
      </c>
      <c r="R1055" t="s">
        <v>97</v>
      </c>
      <c r="S1055" t="s">
        <v>508</v>
      </c>
      <c r="T1055" t="s">
        <v>122</v>
      </c>
      <c r="U1055" t="s">
        <v>244</v>
      </c>
      <c r="W1055" t="s">
        <v>97</v>
      </c>
      <c r="X1055">
        <v>1</v>
      </c>
      <c r="Y1055" t="s">
        <v>97</v>
      </c>
      <c r="Z1055" s="38">
        <v>42144.573935185188</v>
      </c>
      <c r="AA1055" t="s">
        <v>114</v>
      </c>
      <c r="AB1055" t="s">
        <v>97</v>
      </c>
    </row>
    <row r="1056" spans="1:28" x14ac:dyDescent="0.3">
      <c r="A1056" s="40">
        <v>1199</v>
      </c>
      <c r="B1056" s="8">
        <v>12</v>
      </c>
      <c r="C1056" s="8">
        <v>7</v>
      </c>
      <c r="D1056" s="8">
        <v>0</v>
      </c>
      <c r="E1056" t="s">
        <v>148</v>
      </c>
      <c r="F1056">
        <v>1363954579</v>
      </c>
      <c r="G1056" s="37" t="s">
        <v>129</v>
      </c>
      <c r="H1056" t="s">
        <v>19</v>
      </c>
      <c r="I1056" t="s">
        <v>19</v>
      </c>
      <c r="J1056" t="s">
        <v>201</v>
      </c>
      <c r="K1056" t="s">
        <v>107</v>
      </c>
      <c r="L1056" t="s">
        <v>97</v>
      </c>
      <c r="M1056" t="s">
        <v>108</v>
      </c>
      <c r="N1056" t="s">
        <v>100</v>
      </c>
      <c r="O1056" t="s">
        <v>109</v>
      </c>
      <c r="P1056" t="s">
        <v>97</v>
      </c>
      <c r="Q1056" t="s">
        <v>120</v>
      </c>
      <c r="R1056" t="s">
        <v>97</v>
      </c>
      <c r="S1056" t="s">
        <v>508</v>
      </c>
      <c r="T1056" t="s">
        <v>122</v>
      </c>
      <c r="U1056" t="s">
        <v>189</v>
      </c>
      <c r="W1056" t="s">
        <v>97</v>
      </c>
      <c r="X1056">
        <v>1</v>
      </c>
      <c r="Y1056" t="s">
        <v>97</v>
      </c>
      <c r="Z1056" s="38">
        <v>42147.576284722221</v>
      </c>
      <c r="AA1056" t="s">
        <v>114</v>
      </c>
      <c r="AB1056" t="s">
        <v>97</v>
      </c>
    </row>
    <row r="1057" spans="1:28" x14ac:dyDescent="0.3">
      <c r="A1057" s="40">
        <v>1200</v>
      </c>
      <c r="B1057" s="8">
        <v>24</v>
      </c>
      <c r="C1057" s="8">
        <v>7</v>
      </c>
      <c r="D1057" s="8">
        <v>0</v>
      </c>
      <c r="E1057" t="s">
        <v>148</v>
      </c>
      <c r="F1057">
        <v>1363954501</v>
      </c>
      <c r="G1057" s="37" t="s">
        <v>129</v>
      </c>
      <c r="H1057" t="s">
        <v>19</v>
      </c>
      <c r="I1057" t="s">
        <v>19</v>
      </c>
      <c r="J1057" t="s">
        <v>201</v>
      </c>
      <c r="K1057" t="s">
        <v>107</v>
      </c>
      <c r="L1057" t="s">
        <v>97</v>
      </c>
      <c r="M1057" t="s">
        <v>108</v>
      </c>
      <c r="N1057" t="s">
        <v>100</v>
      </c>
      <c r="O1057" t="s">
        <v>109</v>
      </c>
      <c r="P1057" t="s">
        <v>97</v>
      </c>
      <c r="Q1057" t="s">
        <v>120</v>
      </c>
      <c r="R1057" t="s">
        <v>97</v>
      </c>
      <c r="S1057" t="s">
        <v>508</v>
      </c>
      <c r="T1057" t="s">
        <v>122</v>
      </c>
      <c r="U1057" t="s">
        <v>213</v>
      </c>
      <c r="W1057" t="s">
        <v>97</v>
      </c>
      <c r="X1057">
        <v>1</v>
      </c>
      <c r="Y1057" t="s">
        <v>97</v>
      </c>
      <c r="Z1057" s="38">
        <v>42147.579212962963</v>
      </c>
      <c r="AA1057" t="s">
        <v>114</v>
      </c>
      <c r="AB1057" t="s">
        <v>97</v>
      </c>
    </row>
    <row r="1058" spans="1:28" x14ac:dyDescent="0.3">
      <c r="A1058" s="40">
        <v>1201</v>
      </c>
      <c r="B1058" s="8">
        <v>65</v>
      </c>
      <c r="C1058" s="8">
        <v>7</v>
      </c>
      <c r="D1058" s="8">
        <v>0</v>
      </c>
      <c r="E1058" t="s">
        <v>148</v>
      </c>
      <c r="F1058">
        <v>1363954463</v>
      </c>
      <c r="G1058" s="37" t="s">
        <v>129</v>
      </c>
      <c r="H1058" t="s">
        <v>19</v>
      </c>
      <c r="I1058" t="s">
        <v>19</v>
      </c>
      <c r="J1058" t="s">
        <v>201</v>
      </c>
      <c r="K1058" t="s">
        <v>107</v>
      </c>
      <c r="L1058" t="s">
        <v>97</v>
      </c>
      <c r="M1058" t="s">
        <v>108</v>
      </c>
      <c r="N1058" t="s">
        <v>100</v>
      </c>
      <c r="O1058" t="s">
        <v>109</v>
      </c>
      <c r="P1058" t="s">
        <v>97</v>
      </c>
      <c r="Q1058" t="s">
        <v>120</v>
      </c>
      <c r="R1058" t="s">
        <v>97</v>
      </c>
      <c r="S1058" t="s">
        <v>508</v>
      </c>
      <c r="T1058" t="s">
        <v>122</v>
      </c>
      <c r="U1058" t="s">
        <v>365</v>
      </c>
      <c r="W1058" t="s">
        <v>97</v>
      </c>
      <c r="X1058">
        <v>1</v>
      </c>
      <c r="Y1058" t="s">
        <v>97</v>
      </c>
      <c r="Z1058" s="38">
        <v>42146.737893518519</v>
      </c>
      <c r="AA1058" t="s">
        <v>114</v>
      </c>
      <c r="AB1058" t="s">
        <v>97</v>
      </c>
    </row>
    <row r="1059" spans="1:28" x14ac:dyDescent="0.3">
      <c r="A1059" s="40">
        <v>1202</v>
      </c>
      <c r="B1059" s="8">
        <v>49</v>
      </c>
      <c r="C1059" s="8">
        <v>7</v>
      </c>
      <c r="D1059" s="8">
        <v>0</v>
      </c>
      <c r="E1059" t="s">
        <v>148</v>
      </c>
      <c r="F1059">
        <v>1363954447</v>
      </c>
      <c r="G1059" s="37" t="s">
        <v>129</v>
      </c>
      <c r="H1059" t="s">
        <v>19</v>
      </c>
      <c r="I1059" t="s">
        <v>19</v>
      </c>
      <c r="J1059" t="s">
        <v>201</v>
      </c>
      <c r="K1059" t="s">
        <v>107</v>
      </c>
      <c r="L1059" t="s">
        <v>97</v>
      </c>
      <c r="M1059" t="s">
        <v>108</v>
      </c>
      <c r="N1059" t="s">
        <v>100</v>
      </c>
      <c r="O1059" t="s">
        <v>109</v>
      </c>
      <c r="P1059" t="s">
        <v>97</v>
      </c>
      <c r="Q1059" t="s">
        <v>120</v>
      </c>
      <c r="R1059" t="s">
        <v>97</v>
      </c>
      <c r="S1059" t="s">
        <v>508</v>
      </c>
      <c r="T1059" t="s">
        <v>122</v>
      </c>
      <c r="U1059" t="s">
        <v>365</v>
      </c>
      <c r="W1059" t="s">
        <v>97</v>
      </c>
      <c r="X1059">
        <v>1</v>
      </c>
      <c r="Y1059" t="s">
        <v>97</v>
      </c>
      <c r="Z1059" s="38">
        <v>42145.548356481479</v>
      </c>
      <c r="AA1059" t="s">
        <v>114</v>
      </c>
      <c r="AB1059" t="s">
        <v>97</v>
      </c>
    </row>
    <row r="1060" spans="1:28" x14ac:dyDescent="0.3">
      <c r="A1060" s="40">
        <v>1203</v>
      </c>
      <c r="B1060" s="8">
        <v>53</v>
      </c>
      <c r="C1060" s="8">
        <v>7</v>
      </c>
      <c r="D1060" s="8">
        <v>0</v>
      </c>
      <c r="E1060" t="s">
        <v>148</v>
      </c>
      <c r="F1060">
        <v>1363954412</v>
      </c>
      <c r="G1060" s="37" t="s">
        <v>129</v>
      </c>
      <c r="H1060" t="s">
        <v>19</v>
      </c>
      <c r="I1060" t="s">
        <v>19</v>
      </c>
      <c r="J1060" t="s">
        <v>201</v>
      </c>
      <c r="K1060" t="s">
        <v>107</v>
      </c>
      <c r="L1060" t="s">
        <v>97</v>
      </c>
      <c r="M1060" t="s">
        <v>108</v>
      </c>
      <c r="N1060" t="s">
        <v>100</v>
      </c>
      <c r="O1060" t="s">
        <v>109</v>
      </c>
      <c r="P1060" t="s">
        <v>97</v>
      </c>
      <c r="Q1060" t="s">
        <v>120</v>
      </c>
      <c r="R1060" t="s">
        <v>97</v>
      </c>
      <c r="S1060" t="s">
        <v>508</v>
      </c>
      <c r="T1060" t="s">
        <v>122</v>
      </c>
      <c r="U1060" t="s">
        <v>172</v>
      </c>
      <c r="W1060" t="s">
        <v>97</v>
      </c>
      <c r="X1060">
        <v>1</v>
      </c>
      <c r="Y1060" t="s">
        <v>97</v>
      </c>
      <c r="Z1060" s="38">
        <v>42151.520439814813</v>
      </c>
      <c r="AA1060" t="s">
        <v>114</v>
      </c>
      <c r="AB1060" t="s">
        <v>97</v>
      </c>
    </row>
    <row r="1061" spans="1:28" x14ac:dyDescent="0.3">
      <c r="A1061" s="40">
        <v>1204</v>
      </c>
      <c r="B1061" s="8">
        <v>47</v>
      </c>
      <c r="C1061" s="8">
        <v>7</v>
      </c>
      <c r="D1061" s="8">
        <v>0</v>
      </c>
      <c r="E1061" t="s">
        <v>148</v>
      </c>
      <c r="F1061">
        <v>1363954323</v>
      </c>
      <c r="G1061" s="37" t="s">
        <v>129</v>
      </c>
      <c r="H1061" t="s">
        <v>19</v>
      </c>
      <c r="I1061" t="s">
        <v>19</v>
      </c>
      <c r="J1061" t="s">
        <v>201</v>
      </c>
      <c r="K1061" t="s">
        <v>107</v>
      </c>
      <c r="L1061" t="s">
        <v>97</v>
      </c>
      <c r="M1061" t="s">
        <v>108</v>
      </c>
      <c r="N1061" t="s">
        <v>100</v>
      </c>
      <c r="O1061" t="s">
        <v>109</v>
      </c>
      <c r="P1061" t="s">
        <v>97</v>
      </c>
      <c r="Q1061" t="s">
        <v>120</v>
      </c>
      <c r="R1061" t="s">
        <v>97</v>
      </c>
      <c r="S1061" t="s">
        <v>508</v>
      </c>
      <c r="T1061" t="s">
        <v>122</v>
      </c>
      <c r="U1061" t="s">
        <v>181</v>
      </c>
      <c r="W1061" t="s">
        <v>97</v>
      </c>
      <c r="X1061">
        <v>1</v>
      </c>
      <c r="Y1061" t="s">
        <v>97</v>
      </c>
      <c r="Z1061" s="38">
        <v>42149.497060185182</v>
      </c>
      <c r="AA1061" t="s">
        <v>114</v>
      </c>
      <c r="AB1061" t="s">
        <v>97</v>
      </c>
    </row>
    <row r="1062" spans="1:28" x14ac:dyDescent="0.3">
      <c r="A1062" s="40">
        <v>1205</v>
      </c>
      <c r="B1062" s="8">
        <v>26</v>
      </c>
      <c r="C1062" s="8">
        <v>7</v>
      </c>
      <c r="D1062" s="8">
        <v>0</v>
      </c>
      <c r="E1062" t="s">
        <v>148</v>
      </c>
      <c r="F1062">
        <v>1363954269</v>
      </c>
      <c r="G1062" s="37" t="s">
        <v>129</v>
      </c>
      <c r="H1062" t="s">
        <v>19</v>
      </c>
      <c r="I1062" t="s">
        <v>19</v>
      </c>
      <c r="J1062" t="s">
        <v>201</v>
      </c>
      <c r="K1062" t="s">
        <v>107</v>
      </c>
      <c r="L1062" t="s">
        <v>97</v>
      </c>
      <c r="M1062" t="s">
        <v>108</v>
      </c>
      <c r="N1062" t="s">
        <v>100</v>
      </c>
      <c r="O1062" t="s">
        <v>109</v>
      </c>
      <c r="P1062" t="s">
        <v>97</v>
      </c>
      <c r="Q1062" t="s">
        <v>120</v>
      </c>
      <c r="R1062" t="s">
        <v>97</v>
      </c>
      <c r="S1062" t="s">
        <v>508</v>
      </c>
      <c r="T1062" t="s">
        <v>122</v>
      </c>
      <c r="U1062" t="s">
        <v>175</v>
      </c>
      <c r="W1062" t="s">
        <v>97</v>
      </c>
      <c r="X1062">
        <v>1</v>
      </c>
      <c r="Y1062" t="s">
        <v>97</v>
      </c>
      <c r="Z1062" s="38">
        <v>42145.554189814815</v>
      </c>
      <c r="AA1062" t="s">
        <v>114</v>
      </c>
      <c r="AB1062" t="s">
        <v>97</v>
      </c>
    </row>
    <row r="1063" spans="1:28" x14ac:dyDescent="0.3">
      <c r="A1063" s="40">
        <v>1206</v>
      </c>
      <c r="B1063" s="8">
        <v>11</v>
      </c>
      <c r="C1063" s="8">
        <v>7</v>
      </c>
      <c r="D1063" s="8">
        <v>0</v>
      </c>
      <c r="E1063" t="s">
        <v>148</v>
      </c>
      <c r="F1063">
        <v>1363954234</v>
      </c>
      <c r="G1063" s="37" t="s">
        <v>129</v>
      </c>
      <c r="H1063" t="s">
        <v>19</v>
      </c>
      <c r="I1063" t="s">
        <v>19</v>
      </c>
      <c r="J1063" t="s">
        <v>201</v>
      </c>
      <c r="K1063" t="s">
        <v>107</v>
      </c>
      <c r="L1063" t="s">
        <v>97</v>
      </c>
      <c r="M1063" t="s">
        <v>108</v>
      </c>
      <c r="N1063" t="s">
        <v>100</v>
      </c>
      <c r="O1063" t="s">
        <v>109</v>
      </c>
      <c r="P1063" t="s">
        <v>97</v>
      </c>
      <c r="Q1063" t="s">
        <v>120</v>
      </c>
      <c r="R1063" t="s">
        <v>97</v>
      </c>
      <c r="S1063" t="s">
        <v>508</v>
      </c>
      <c r="T1063" t="s">
        <v>122</v>
      </c>
      <c r="U1063" t="s">
        <v>294</v>
      </c>
      <c r="W1063" t="s">
        <v>97</v>
      </c>
      <c r="X1063">
        <v>1</v>
      </c>
      <c r="Y1063" t="s">
        <v>97</v>
      </c>
      <c r="Z1063" s="38">
        <v>42147.561874999999</v>
      </c>
      <c r="AA1063" t="s">
        <v>114</v>
      </c>
      <c r="AB1063" t="s">
        <v>97</v>
      </c>
    </row>
    <row r="1064" spans="1:28" x14ac:dyDescent="0.3">
      <c r="A1064" s="40">
        <v>1207</v>
      </c>
      <c r="B1064" s="8">
        <v>6</v>
      </c>
      <c r="C1064" s="8">
        <v>7</v>
      </c>
      <c r="D1064" s="8">
        <v>0</v>
      </c>
      <c r="E1064" t="s">
        <v>148</v>
      </c>
      <c r="F1064">
        <v>1363954102</v>
      </c>
      <c r="G1064" s="37" t="s">
        <v>129</v>
      </c>
      <c r="H1064" t="s">
        <v>19</v>
      </c>
      <c r="I1064" t="s">
        <v>19</v>
      </c>
      <c r="J1064" t="s">
        <v>201</v>
      </c>
      <c r="K1064" t="s">
        <v>107</v>
      </c>
      <c r="L1064" t="s">
        <v>97</v>
      </c>
      <c r="M1064" t="s">
        <v>108</v>
      </c>
      <c r="N1064" t="s">
        <v>100</v>
      </c>
      <c r="O1064" t="s">
        <v>109</v>
      </c>
      <c r="P1064" t="s">
        <v>97</v>
      </c>
      <c r="Q1064" t="s">
        <v>120</v>
      </c>
      <c r="R1064" t="s">
        <v>97</v>
      </c>
      <c r="S1064" t="s">
        <v>508</v>
      </c>
      <c r="T1064" t="s">
        <v>122</v>
      </c>
      <c r="U1064" t="s">
        <v>275</v>
      </c>
      <c r="W1064" t="s">
        <v>97</v>
      </c>
      <c r="X1064">
        <v>1</v>
      </c>
      <c r="Y1064" t="s">
        <v>97</v>
      </c>
      <c r="Z1064" s="38">
        <v>42144.704895833333</v>
      </c>
      <c r="AA1064" t="s">
        <v>114</v>
      </c>
      <c r="AB1064" t="s">
        <v>97</v>
      </c>
    </row>
    <row r="1065" spans="1:28" x14ac:dyDescent="0.3">
      <c r="A1065" s="40">
        <v>1208</v>
      </c>
      <c r="B1065" s="8">
        <v>23</v>
      </c>
      <c r="C1065" s="8">
        <v>7</v>
      </c>
      <c r="D1065" s="8">
        <v>0</v>
      </c>
      <c r="E1065" t="s">
        <v>148</v>
      </c>
      <c r="F1065">
        <v>1363954056</v>
      </c>
      <c r="G1065" s="37" t="s">
        <v>129</v>
      </c>
      <c r="H1065" t="s">
        <v>19</v>
      </c>
      <c r="I1065" t="s">
        <v>19</v>
      </c>
      <c r="J1065" t="s">
        <v>201</v>
      </c>
      <c r="K1065" t="s">
        <v>107</v>
      </c>
      <c r="L1065" t="s">
        <v>97</v>
      </c>
      <c r="M1065" t="s">
        <v>108</v>
      </c>
      <c r="N1065" t="s">
        <v>100</v>
      </c>
      <c r="O1065" t="s">
        <v>109</v>
      </c>
      <c r="P1065" t="s">
        <v>97</v>
      </c>
      <c r="Q1065" t="s">
        <v>120</v>
      </c>
      <c r="R1065" t="s">
        <v>97</v>
      </c>
      <c r="S1065" t="s">
        <v>508</v>
      </c>
      <c r="T1065" t="s">
        <v>122</v>
      </c>
      <c r="U1065" t="s">
        <v>308</v>
      </c>
      <c r="W1065" t="s">
        <v>97</v>
      </c>
      <c r="X1065">
        <v>1</v>
      </c>
      <c r="Y1065" t="s">
        <v>97</v>
      </c>
      <c r="Z1065" s="38">
        <v>42144.70890046296</v>
      </c>
      <c r="AA1065" t="s">
        <v>114</v>
      </c>
      <c r="AB1065" t="s">
        <v>97</v>
      </c>
    </row>
    <row r="1066" spans="1:28" x14ac:dyDescent="0.3">
      <c r="A1066" s="40">
        <v>1209</v>
      </c>
      <c r="B1066" s="8">
        <v>25</v>
      </c>
      <c r="C1066" s="8">
        <v>7</v>
      </c>
      <c r="D1066" s="8">
        <v>0</v>
      </c>
      <c r="E1066" t="s">
        <v>148</v>
      </c>
      <c r="F1066">
        <v>1363953874</v>
      </c>
      <c r="G1066" s="37" t="s">
        <v>129</v>
      </c>
      <c r="H1066" t="s">
        <v>19</v>
      </c>
      <c r="I1066" t="s">
        <v>19</v>
      </c>
      <c r="J1066" t="s">
        <v>201</v>
      </c>
      <c r="K1066" t="s">
        <v>107</v>
      </c>
      <c r="L1066" t="s">
        <v>97</v>
      </c>
      <c r="M1066" t="s">
        <v>108</v>
      </c>
      <c r="N1066" t="s">
        <v>100</v>
      </c>
      <c r="O1066" t="s">
        <v>109</v>
      </c>
      <c r="P1066" t="s">
        <v>97</v>
      </c>
      <c r="Q1066" t="s">
        <v>120</v>
      </c>
      <c r="R1066" t="s">
        <v>97</v>
      </c>
      <c r="S1066" t="s">
        <v>508</v>
      </c>
      <c r="T1066" t="s">
        <v>122</v>
      </c>
      <c r="U1066" t="s">
        <v>313</v>
      </c>
      <c r="W1066" t="s">
        <v>97</v>
      </c>
      <c r="X1066">
        <v>1</v>
      </c>
      <c r="Y1066" t="s">
        <v>97</v>
      </c>
      <c r="Z1066" s="38">
        <v>42144.566620370373</v>
      </c>
      <c r="AA1066" t="s">
        <v>114</v>
      </c>
      <c r="AB1066" t="s">
        <v>97</v>
      </c>
    </row>
    <row r="1067" spans="1:28" x14ac:dyDescent="0.3">
      <c r="A1067" s="40">
        <v>1210</v>
      </c>
      <c r="B1067" s="8">
        <v>13</v>
      </c>
      <c r="C1067" s="8">
        <v>1</v>
      </c>
      <c r="D1067" s="8">
        <v>0</v>
      </c>
      <c r="E1067" t="s">
        <v>148</v>
      </c>
      <c r="F1067">
        <v>70084264383</v>
      </c>
      <c r="G1067" s="37" t="s">
        <v>124</v>
      </c>
      <c r="H1067" t="s">
        <v>26</v>
      </c>
      <c r="I1067" t="s">
        <v>26</v>
      </c>
      <c r="J1067" t="s">
        <v>188</v>
      </c>
      <c r="K1067" t="s">
        <v>107</v>
      </c>
      <c r="L1067" t="s">
        <v>97</v>
      </c>
      <c r="M1067" t="s">
        <v>108</v>
      </c>
      <c r="N1067" t="s">
        <v>100</v>
      </c>
      <c r="O1067" t="s">
        <v>109</v>
      </c>
      <c r="P1067" t="s">
        <v>97</v>
      </c>
      <c r="Q1067" t="s">
        <v>120</v>
      </c>
      <c r="R1067" t="s">
        <v>97</v>
      </c>
      <c r="S1067" t="s">
        <v>508</v>
      </c>
      <c r="T1067" t="s">
        <v>111</v>
      </c>
      <c r="U1067" t="s">
        <v>204</v>
      </c>
      <c r="W1067" t="s">
        <v>97</v>
      </c>
      <c r="X1067">
        <v>1</v>
      </c>
      <c r="Y1067" t="s">
        <v>97</v>
      </c>
      <c r="Z1067" s="38">
        <v>42151.515115740738</v>
      </c>
      <c r="AA1067" t="s">
        <v>114</v>
      </c>
      <c r="AB1067" t="s">
        <v>97</v>
      </c>
    </row>
    <row r="1068" spans="1:28" x14ac:dyDescent="0.3">
      <c r="A1068" s="40">
        <v>1211</v>
      </c>
      <c r="B1068" s="8">
        <v>34</v>
      </c>
      <c r="C1068" s="8">
        <v>1</v>
      </c>
      <c r="D1068" s="8">
        <v>0</v>
      </c>
      <c r="E1068" t="s">
        <v>148</v>
      </c>
      <c r="F1068">
        <v>70084163277</v>
      </c>
      <c r="G1068" s="37" t="s">
        <v>124</v>
      </c>
      <c r="H1068" t="s">
        <v>26</v>
      </c>
      <c r="I1068" t="s">
        <v>26</v>
      </c>
      <c r="J1068" t="s">
        <v>125</v>
      </c>
      <c r="K1068" t="s">
        <v>107</v>
      </c>
      <c r="L1068" t="s">
        <v>97</v>
      </c>
      <c r="M1068" t="s">
        <v>108</v>
      </c>
      <c r="N1068" t="s">
        <v>100</v>
      </c>
      <c r="O1068" t="s">
        <v>109</v>
      </c>
      <c r="P1068" t="s">
        <v>97</v>
      </c>
      <c r="Q1068" t="s">
        <v>120</v>
      </c>
      <c r="R1068" t="s">
        <v>97</v>
      </c>
      <c r="S1068" t="s">
        <v>508</v>
      </c>
      <c r="T1068" t="s">
        <v>111</v>
      </c>
      <c r="U1068" t="s">
        <v>241</v>
      </c>
      <c r="W1068" t="s">
        <v>97</v>
      </c>
      <c r="X1068">
        <v>1</v>
      </c>
      <c r="Y1068" t="s">
        <v>97</v>
      </c>
      <c r="Z1068" s="38">
        <v>42146.735196759262</v>
      </c>
      <c r="AA1068" t="s">
        <v>114</v>
      </c>
      <c r="AB1068" t="s">
        <v>97</v>
      </c>
    </row>
    <row r="1069" spans="1:28" x14ac:dyDescent="0.3">
      <c r="A1069" s="40">
        <v>1212</v>
      </c>
      <c r="B1069" s="8">
        <v>45</v>
      </c>
      <c r="C1069" s="8">
        <v>1</v>
      </c>
      <c r="D1069" s="8">
        <v>0</v>
      </c>
      <c r="E1069" t="s">
        <v>148</v>
      </c>
      <c r="F1069">
        <v>70083878612</v>
      </c>
      <c r="G1069" s="37" t="s">
        <v>124</v>
      </c>
      <c r="H1069" t="s">
        <v>26</v>
      </c>
      <c r="I1069" t="s">
        <v>26</v>
      </c>
      <c r="J1069" t="s">
        <v>395</v>
      </c>
      <c r="K1069" t="s">
        <v>107</v>
      </c>
      <c r="L1069" t="s">
        <v>97</v>
      </c>
      <c r="M1069" t="s">
        <v>108</v>
      </c>
      <c r="N1069" t="s">
        <v>100</v>
      </c>
      <c r="O1069" t="s">
        <v>109</v>
      </c>
      <c r="P1069" t="s">
        <v>97</v>
      </c>
      <c r="Q1069" t="s">
        <v>120</v>
      </c>
      <c r="R1069" t="s">
        <v>97</v>
      </c>
      <c r="S1069" t="s">
        <v>508</v>
      </c>
      <c r="T1069" t="s">
        <v>111</v>
      </c>
      <c r="U1069" t="s">
        <v>172</v>
      </c>
      <c r="W1069" t="s">
        <v>97</v>
      </c>
      <c r="X1069">
        <v>1</v>
      </c>
      <c r="Y1069" t="s">
        <v>97</v>
      </c>
      <c r="Z1069" s="38">
        <v>42151.524641203701</v>
      </c>
      <c r="AA1069" t="s">
        <v>114</v>
      </c>
      <c r="AB1069" t="s">
        <v>97</v>
      </c>
    </row>
    <row r="1070" spans="1:28" x14ac:dyDescent="0.3">
      <c r="A1070" s="40">
        <v>1213</v>
      </c>
      <c r="B1070" s="8">
        <v>11</v>
      </c>
      <c r="C1070" s="8">
        <v>1</v>
      </c>
      <c r="D1070" s="8">
        <v>0</v>
      </c>
      <c r="E1070" t="s">
        <v>148</v>
      </c>
      <c r="F1070">
        <v>70083561759</v>
      </c>
      <c r="G1070" s="37" t="s">
        <v>124</v>
      </c>
      <c r="H1070" t="s">
        <v>26</v>
      </c>
      <c r="I1070" t="s">
        <v>26</v>
      </c>
      <c r="J1070" t="s">
        <v>174</v>
      </c>
      <c r="K1070" t="s">
        <v>107</v>
      </c>
      <c r="L1070" t="s">
        <v>97</v>
      </c>
      <c r="M1070" t="s">
        <v>108</v>
      </c>
      <c r="N1070" t="s">
        <v>100</v>
      </c>
      <c r="O1070" t="s">
        <v>109</v>
      </c>
      <c r="P1070" t="s">
        <v>97</v>
      </c>
      <c r="Q1070" t="s">
        <v>120</v>
      </c>
      <c r="R1070" t="s">
        <v>97</v>
      </c>
      <c r="S1070" t="s">
        <v>508</v>
      </c>
      <c r="T1070" t="s">
        <v>111</v>
      </c>
      <c r="U1070" t="s">
        <v>294</v>
      </c>
      <c r="W1070" t="s">
        <v>97</v>
      </c>
      <c r="X1070">
        <v>1</v>
      </c>
      <c r="Y1070" t="s">
        <v>97</v>
      </c>
      <c r="Z1070" s="38">
        <v>42147.551782407405</v>
      </c>
      <c r="AA1070" t="s">
        <v>114</v>
      </c>
      <c r="AB1070" t="s">
        <v>97</v>
      </c>
    </row>
    <row r="1071" spans="1:28" x14ac:dyDescent="0.3">
      <c r="A1071" s="40">
        <v>1214</v>
      </c>
      <c r="B1071" s="8">
        <v>63</v>
      </c>
      <c r="C1071" s="8">
        <v>1</v>
      </c>
      <c r="D1071" s="8">
        <v>0</v>
      </c>
      <c r="E1071" t="s">
        <v>148</v>
      </c>
      <c r="F1071">
        <v>70083561740</v>
      </c>
      <c r="G1071" s="37" t="s">
        <v>124</v>
      </c>
      <c r="H1071" t="s">
        <v>26</v>
      </c>
      <c r="I1071" t="s">
        <v>26</v>
      </c>
      <c r="J1071" t="s">
        <v>125</v>
      </c>
      <c r="K1071" t="s">
        <v>107</v>
      </c>
      <c r="L1071" t="s">
        <v>97</v>
      </c>
      <c r="M1071" t="s">
        <v>108</v>
      </c>
      <c r="N1071" t="s">
        <v>100</v>
      </c>
      <c r="O1071" t="s">
        <v>109</v>
      </c>
      <c r="P1071" t="s">
        <v>97</v>
      </c>
      <c r="Q1071" t="s">
        <v>120</v>
      </c>
      <c r="R1071" t="s">
        <v>97</v>
      </c>
      <c r="S1071" t="s">
        <v>508</v>
      </c>
      <c r="T1071" t="s">
        <v>111</v>
      </c>
      <c r="U1071" t="s">
        <v>432</v>
      </c>
      <c r="W1071" t="s">
        <v>97</v>
      </c>
      <c r="X1071">
        <v>1</v>
      </c>
      <c r="Y1071" t="s">
        <v>97</v>
      </c>
      <c r="Z1071" s="38">
        <v>42146.73574074074</v>
      </c>
      <c r="AA1071" t="s">
        <v>114</v>
      </c>
      <c r="AB1071" t="s">
        <v>97</v>
      </c>
    </row>
    <row r="1072" spans="1:28" x14ac:dyDescent="0.3">
      <c r="A1072" s="40">
        <v>1215</v>
      </c>
      <c r="B1072" s="8">
        <v>21</v>
      </c>
      <c r="C1072" s="8">
        <v>7</v>
      </c>
      <c r="D1072" s="8">
        <v>0</v>
      </c>
      <c r="E1072" t="s">
        <v>130</v>
      </c>
      <c r="F1072">
        <v>199277064</v>
      </c>
      <c r="G1072" s="37" t="s">
        <v>127</v>
      </c>
      <c r="H1072" t="s">
        <v>18</v>
      </c>
      <c r="I1072" t="s">
        <v>548</v>
      </c>
      <c r="J1072" t="s">
        <v>174</v>
      </c>
      <c r="K1072" t="s">
        <v>107</v>
      </c>
      <c r="L1072" t="s">
        <v>97</v>
      </c>
      <c r="M1072" t="s">
        <v>108</v>
      </c>
      <c r="N1072" t="s">
        <v>100</v>
      </c>
      <c r="O1072" t="s">
        <v>109</v>
      </c>
      <c r="P1072" t="s">
        <v>97</v>
      </c>
      <c r="Q1072" t="s">
        <v>120</v>
      </c>
      <c r="R1072" t="s">
        <v>97</v>
      </c>
      <c r="S1072">
        <v>833</v>
      </c>
      <c r="T1072" t="s">
        <v>122</v>
      </c>
      <c r="U1072" t="s">
        <v>175</v>
      </c>
      <c r="W1072" t="s">
        <v>97</v>
      </c>
      <c r="X1072">
        <v>1</v>
      </c>
      <c r="Y1072" t="s">
        <v>97</v>
      </c>
      <c r="Z1072" s="38">
        <v>42172.73505787037</v>
      </c>
      <c r="AA1072" t="s">
        <v>114</v>
      </c>
      <c r="AB1072" t="s">
        <v>97</v>
      </c>
    </row>
    <row r="1073" spans="1:28" x14ac:dyDescent="0.3">
      <c r="A1073" s="40">
        <v>1216</v>
      </c>
      <c r="B1073" s="8">
        <v>13</v>
      </c>
      <c r="C1073" s="8">
        <v>7</v>
      </c>
      <c r="D1073" s="8">
        <v>0</v>
      </c>
      <c r="E1073" t="s">
        <v>130</v>
      </c>
      <c r="F1073">
        <v>199321403</v>
      </c>
      <c r="G1073" s="37" t="s">
        <v>98</v>
      </c>
      <c r="H1073" t="s">
        <v>97</v>
      </c>
      <c r="I1073" t="s">
        <v>97</v>
      </c>
      <c r="J1073" t="s">
        <v>229</v>
      </c>
      <c r="K1073" t="s">
        <v>107</v>
      </c>
      <c r="L1073" t="s">
        <v>97</v>
      </c>
      <c r="M1073" t="s">
        <v>108</v>
      </c>
      <c r="N1073" t="s">
        <v>100</v>
      </c>
      <c r="O1073" t="s">
        <v>109</v>
      </c>
      <c r="P1073" t="s">
        <v>97</v>
      </c>
      <c r="Q1073" t="s">
        <v>120</v>
      </c>
      <c r="R1073" t="s">
        <v>97</v>
      </c>
      <c r="S1073">
        <v>833</v>
      </c>
      <c r="T1073" t="s">
        <v>122</v>
      </c>
      <c r="U1073" t="s">
        <v>204</v>
      </c>
      <c r="W1073" t="s">
        <v>552</v>
      </c>
      <c r="X1073">
        <v>1</v>
      </c>
      <c r="Y1073" t="s">
        <v>97</v>
      </c>
      <c r="Z1073" s="38">
        <v>43157.364351851851</v>
      </c>
      <c r="AA1073" t="s">
        <v>128</v>
      </c>
      <c r="AB1073" t="s">
        <v>97</v>
      </c>
    </row>
    <row r="1074" spans="1:28" x14ac:dyDescent="0.3">
      <c r="A1074" s="40">
        <v>1217</v>
      </c>
      <c r="B1074" s="8">
        <v>36</v>
      </c>
      <c r="C1074" s="8">
        <v>7</v>
      </c>
      <c r="D1074" s="8">
        <v>0</v>
      </c>
      <c r="E1074" t="s">
        <v>130</v>
      </c>
      <c r="F1074">
        <v>199322590</v>
      </c>
      <c r="G1074" s="37" t="s">
        <v>367</v>
      </c>
      <c r="H1074" t="s">
        <v>553</v>
      </c>
      <c r="I1074" t="s">
        <v>97</v>
      </c>
      <c r="J1074" t="s">
        <v>229</v>
      </c>
      <c r="K1074" t="s">
        <v>107</v>
      </c>
      <c r="L1074" t="s">
        <v>97</v>
      </c>
      <c r="M1074" t="s">
        <v>108</v>
      </c>
      <c r="N1074" t="s">
        <v>100</v>
      </c>
      <c r="O1074" t="s">
        <v>109</v>
      </c>
      <c r="P1074" t="s">
        <v>97</v>
      </c>
      <c r="Q1074" t="s">
        <v>120</v>
      </c>
      <c r="R1074" t="s">
        <v>97</v>
      </c>
      <c r="S1074">
        <v>833</v>
      </c>
      <c r="T1074" t="s">
        <v>122</v>
      </c>
      <c r="U1074" t="s">
        <v>327</v>
      </c>
      <c r="W1074" t="s">
        <v>97</v>
      </c>
      <c r="X1074">
        <v>1</v>
      </c>
      <c r="Y1074" t="s">
        <v>97</v>
      </c>
      <c r="Z1074" s="38">
        <v>42564.435949074075</v>
      </c>
      <c r="AA1074" t="s">
        <v>114</v>
      </c>
      <c r="AB1074" t="s">
        <v>97</v>
      </c>
    </row>
    <row r="1075" spans="1:28" x14ac:dyDescent="0.3">
      <c r="A1075" s="40">
        <v>1218</v>
      </c>
      <c r="B1075" s="8">
        <v>45</v>
      </c>
      <c r="C1075" s="8">
        <v>11</v>
      </c>
      <c r="D1075" s="8">
        <v>0</v>
      </c>
      <c r="E1075" t="s">
        <v>148</v>
      </c>
      <c r="F1075">
        <v>22604015142</v>
      </c>
      <c r="G1075" s="37" t="s">
        <v>104</v>
      </c>
      <c r="H1075" t="s">
        <v>24</v>
      </c>
      <c r="I1075" t="s">
        <v>548</v>
      </c>
      <c r="J1075" t="s">
        <v>395</v>
      </c>
      <c r="K1075" t="s">
        <v>107</v>
      </c>
      <c r="L1075" t="s">
        <v>97</v>
      </c>
      <c r="M1075" t="s">
        <v>108</v>
      </c>
      <c r="N1075" t="s">
        <v>100</v>
      </c>
      <c r="O1075" t="s">
        <v>109</v>
      </c>
      <c r="P1075" t="s">
        <v>97</v>
      </c>
      <c r="Q1075" t="s">
        <v>120</v>
      </c>
      <c r="R1075" t="s">
        <v>97</v>
      </c>
      <c r="S1075">
        <v>1</v>
      </c>
      <c r="T1075" t="s">
        <v>152</v>
      </c>
      <c r="U1075" t="s">
        <v>172</v>
      </c>
      <c r="W1075" t="s">
        <v>97</v>
      </c>
      <c r="X1075">
        <v>1</v>
      </c>
      <c r="Y1075" t="s">
        <v>97</v>
      </c>
      <c r="Z1075" s="38">
        <v>42151.526354166665</v>
      </c>
      <c r="AA1075" t="s">
        <v>114</v>
      </c>
      <c r="AB1075" t="s">
        <v>97</v>
      </c>
    </row>
    <row r="1076" spans="1:28" x14ac:dyDescent="0.3">
      <c r="A1076" s="40">
        <v>1219</v>
      </c>
      <c r="B1076" s="8">
        <v>42</v>
      </c>
      <c r="C1076" s="8">
        <v>8</v>
      </c>
      <c r="D1076" s="8">
        <v>0</v>
      </c>
      <c r="E1076" t="s">
        <v>148</v>
      </c>
      <c r="F1076">
        <v>6376830306</v>
      </c>
      <c r="G1076" s="37" t="s">
        <v>129</v>
      </c>
      <c r="H1076" t="s">
        <v>19</v>
      </c>
      <c r="I1076" t="s">
        <v>19</v>
      </c>
      <c r="J1076" t="s">
        <v>251</v>
      </c>
      <c r="K1076" t="s">
        <v>107</v>
      </c>
      <c r="L1076" t="s">
        <v>97</v>
      </c>
      <c r="M1076" t="s">
        <v>108</v>
      </c>
      <c r="N1076" t="s">
        <v>100</v>
      </c>
      <c r="O1076" t="s">
        <v>109</v>
      </c>
      <c r="P1076" t="s">
        <v>97</v>
      </c>
      <c r="Q1076" t="s">
        <v>120</v>
      </c>
      <c r="R1076" t="s">
        <v>97</v>
      </c>
      <c r="S1076" t="s">
        <v>97</v>
      </c>
      <c r="T1076" t="s">
        <v>97</v>
      </c>
      <c r="U1076" t="s">
        <v>315</v>
      </c>
      <c r="W1076" t="s">
        <v>97</v>
      </c>
      <c r="X1076">
        <v>1</v>
      </c>
      <c r="Y1076" t="s">
        <v>97</v>
      </c>
      <c r="Z1076" s="38">
        <v>42144.673090277778</v>
      </c>
      <c r="AA1076" t="s">
        <v>114</v>
      </c>
      <c r="AB1076" t="s">
        <v>97</v>
      </c>
    </row>
    <row r="1077" spans="1:28" x14ac:dyDescent="0.3">
      <c r="A1077" s="40">
        <v>1220</v>
      </c>
      <c r="B1077" s="8">
        <v>25</v>
      </c>
      <c r="C1077" s="8">
        <v>8</v>
      </c>
      <c r="D1077" s="8">
        <v>0</v>
      </c>
      <c r="E1077" t="s">
        <v>148</v>
      </c>
      <c r="F1077">
        <v>6376830314</v>
      </c>
      <c r="G1077" s="37" t="s">
        <v>129</v>
      </c>
      <c r="H1077" t="s">
        <v>19</v>
      </c>
      <c r="I1077" t="s">
        <v>19</v>
      </c>
      <c r="J1077" t="s">
        <v>251</v>
      </c>
      <c r="K1077" t="s">
        <v>107</v>
      </c>
      <c r="L1077" t="s">
        <v>97</v>
      </c>
      <c r="M1077" t="s">
        <v>108</v>
      </c>
      <c r="N1077" t="s">
        <v>100</v>
      </c>
      <c r="O1077" t="s">
        <v>109</v>
      </c>
      <c r="P1077" t="s">
        <v>97</v>
      </c>
      <c r="Q1077" t="s">
        <v>97</v>
      </c>
      <c r="R1077" t="s">
        <v>97</v>
      </c>
      <c r="S1077" t="s">
        <v>97</v>
      </c>
      <c r="T1077" t="s">
        <v>170</v>
      </c>
      <c r="U1077" t="s">
        <v>313</v>
      </c>
      <c r="W1077" t="s">
        <v>97</v>
      </c>
      <c r="X1077">
        <v>1</v>
      </c>
      <c r="Y1077" t="s">
        <v>97</v>
      </c>
      <c r="Z1077" s="38">
        <v>42144.675312500003</v>
      </c>
      <c r="AA1077" t="s">
        <v>114</v>
      </c>
      <c r="AB1077" t="s">
        <v>97</v>
      </c>
    </row>
    <row r="1078" spans="1:28" x14ac:dyDescent="0.3">
      <c r="A1078" s="40">
        <v>1221</v>
      </c>
      <c r="B1078" s="8">
        <v>6</v>
      </c>
      <c r="C1078" s="8">
        <v>8</v>
      </c>
      <c r="D1078" s="8">
        <v>0</v>
      </c>
      <c r="E1078" t="s">
        <v>148</v>
      </c>
      <c r="F1078">
        <v>6376830322</v>
      </c>
      <c r="G1078" s="37" t="s">
        <v>129</v>
      </c>
      <c r="H1078" t="s">
        <v>19</v>
      </c>
      <c r="I1078" t="s">
        <v>19</v>
      </c>
      <c r="J1078" t="s">
        <v>251</v>
      </c>
      <c r="K1078" t="s">
        <v>107</v>
      </c>
      <c r="L1078" t="s">
        <v>97</v>
      </c>
      <c r="M1078" t="s">
        <v>108</v>
      </c>
      <c r="N1078" t="s">
        <v>100</v>
      </c>
      <c r="O1078" t="s">
        <v>109</v>
      </c>
      <c r="P1078" t="s">
        <v>97</v>
      </c>
      <c r="Q1078" t="s">
        <v>97</v>
      </c>
      <c r="R1078" t="s">
        <v>97</v>
      </c>
      <c r="S1078" t="s">
        <v>97</v>
      </c>
      <c r="T1078" t="s">
        <v>170</v>
      </c>
      <c r="U1078" t="s">
        <v>275</v>
      </c>
      <c r="W1078" t="s">
        <v>97</v>
      </c>
      <c r="X1078">
        <v>1</v>
      </c>
      <c r="Y1078" t="s">
        <v>97</v>
      </c>
      <c r="Z1078" s="38">
        <v>42144.676550925928</v>
      </c>
      <c r="AA1078" t="s">
        <v>114</v>
      </c>
      <c r="AB1078" t="s">
        <v>97</v>
      </c>
    </row>
    <row r="1079" spans="1:28" x14ac:dyDescent="0.3">
      <c r="A1079" s="40">
        <v>1222</v>
      </c>
      <c r="B1079" s="8">
        <v>11</v>
      </c>
      <c r="C1079" s="8">
        <v>8</v>
      </c>
      <c r="D1079" s="8">
        <v>0</v>
      </c>
      <c r="E1079" t="s">
        <v>148</v>
      </c>
      <c r="F1079">
        <v>6376830330</v>
      </c>
      <c r="G1079" s="37" t="s">
        <v>129</v>
      </c>
      <c r="H1079" t="s">
        <v>19</v>
      </c>
      <c r="I1079" t="s">
        <v>19</v>
      </c>
      <c r="J1079" t="s">
        <v>251</v>
      </c>
      <c r="K1079" t="s">
        <v>107</v>
      </c>
      <c r="L1079" t="s">
        <v>97</v>
      </c>
      <c r="M1079" t="s">
        <v>108</v>
      </c>
      <c r="N1079" t="s">
        <v>100</v>
      </c>
      <c r="O1079" t="s">
        <v>109</v>
      </c>
      <c r="P1079" t="s">
        <v>97</v>
      </c>
      <c r="Q1079" t="s">
        <v>97</v>
      </c>
      <c r="R1079" t="s">
        <v>97</v>
      </c>
      <c r="S1079" t="s">
        <v>97</v>
      </c>
      <c r="T1079" t="s">
        <v>170</v>
      </c>
      <c r="U1079" t="s">
        <v>294</v>
      </c>
      <c r="W1079" t="s">
        <v>97</v>
      </c>
      <c r="X1079">
        <v>1</v>
      </c>
      <c r="Y1079" t="s">
        <v>97</v>
      </c>
      <c r="Z1079" s="38">
        <v>42147.552754629629</v>
      </c>
      <c r="AA1079" t="s">
        <v>114</v>
      </c>
      <c r="AB1079" t="s">
        <v>97</v>
      </c>
    </row>
    <row r="1080" spans="1:28" x14ac:dyDescent="0.3">
      <c r="A1080" s="40">
        <v>1223</v>
      </c>
      <c r="B1080" s="8">
        <v>19</v>
      </c>
      <c r="C1080" s="8">
        <v>8</v>
      </c>
      <c r="D1080" s="8">
        <v>0</v>
      </c>
      <c r="E1080" t="s">
        <v>148</v>
      </c>
      <c r="F1080">
        <v>6376830348</v>
      </c>
      <c r="G1080" s="37" t="s">
        <v>129</v>
      </c>
      <c r="H1080" t="s">
        <v>19</v>
      </c>
      <c r="I1080" t="s">
        <v>19</v>
      </c>
      <c r="J1080" t="s">
        <v>251</v>
      </c>
      <c r="K1080" t="s">
        <v>107</v>
      </c>
      <c r="L1080" t="s">
        <v>97</v>
      </c>
      <c r="M1080" t="s">
        <v>108</v>
      </c>
      <c r="N1080" t="s">
        <v>100</v>
      </c>
      <c r="O1080" t="s">
        <v>109</v>
      </c>
      <c r="P1080" t="s">
        <v>97</v>
      </c>
      <c r="Q1080" t="s">
        <v>97</v>
      </c>
      <c r="R1080" t="s">
        <v>97</v>
      </c>
      <c r="S1080" t="s">
        <v>97</v>
      </c>
      <c r="T1080" t="s">
        <v>170</v>
      </c>
      <c r="U1080" t="s">
        <v>244</v>
      </c>
      <c r="W1080" t="s">
        <v>97</v>
      </c>
      <c r="X1080">
        <v>1</v>
      </c>
      <c r="Y1080" t="s">
        <v>97</v>
      </c>
      <c r="Z1080" s="38">
        <v>42144.678854166668</v>
      </c>
      <c r="AA1080" t="s">
        <v>114</v>
      </c>
      <c r="AB1080" t="s">
        <v>97</v>
      </c>
    </row>
    <row r="1081" spans="1:28" x14ac:dyDescent="0.3">
      <c r="A1081" s="40">
        <v>1224</v>
      </c>
      <c r="B1081" s="8">
        <v>15</v>
      </c>
      <c r="C1081" s="8">
        <v>8</v>
      </c>
      <c r="D1081" s="8">
        <v>0</v>
      </c>
      <c r="E1081" t="s">
        <v>148</v>
      </c>
      <c r="F1081">
        <v>6376830355</v>
      </c>
      <c r="G1081" s="37" t="s">
        <v>129</v>
      </c>
      <c r="H1081" t="s">
        <v>19</v>
      </c>
      <c r="I1081" t="s">
        <v>19</v>
      </c>
      <c r="J1081" t="s">
        <v>251</v>
      </c>
      <c r="K1081" t="s">
        <v>107</v>
      </c>
      <c r="L1081" t="s">
        <v>97</v>
      </c>
      <c r="M1081" t="s">
        <v>108</v>
      </c>
      <c r="N1081" t="s">
        <v>100</v>
      </c>
      <c r="O1081" t="s">
        <v>109</v>
      </c>
      <c r="P1081" t="s">
        <v>97</v>
      </c>
      <c r="Q1081" t="s">
        <v>97</v>
      </c>
      <c r="R1081" t="s">
        <v>97</v>
      </c>
      <c r="S1081" t="s">
        <v>97</v>
      </c>
      <c r="T1081" t="s">
        <v>170</v>
      </c>
      <c r="U1081" t="s">
        <v>275</v>
      </c>
      <c r="W1081" t="s">
        <v>97</v>
      </c>
      <c r="X1081">
        <v>1</v>
      </c>
      <c r="Y1081" t="s">
        <v>97</v>
      </c>
      <c r="Z1081" s="38">
        <v>42144.681585648148</v>
      </c>
      <c r="AA1081" t="s">
        <v>114</v>
      </c>
      <c r="AB1081" t="s">
        <v>97</v>
      </c>
    </row>
    <row r="1082" spans="1:28" x14ac:dyDescent="0.3">
      <c r="A1082" s="40">
        <v>1225</v>
      </c>
      <c r="B1082" s="8">
        <v>21</v>
      </c>
      <c r="C1082" s="8">
        <v>8</v>
      </c>
      <c r="D1082" s="8">
        <v>0</v>
      </c>
      <c r="E1082" t="s">
        <v>148</v>
      </c>
      <c r="F1082">
        <v>6376830371</v>
      </c>
      <c r="G1082" s="37" t="s">
        <v>129</v>
      </c>
      <c r="H1082" t="s">
        <v>19</v>
      </c>
      <c r="I1082" t="s">
        <v>19</v>
      </c>
      <c r="J1082" t="s">
        <v>251</v>
      </c>
      <c r="K1082" t="s">
        <v>107</v>
      </c>
      <c r="L1082" t="s">
        <v>97</v>
      </c>
      <c r="M1082" t="s">
        <v>108</v>
      </c>
      <c r="N1082" t="s">
        <v>100</v>
      </c>
      <c r="O1082" t="s">
        <v>109</v>
      </c>
      <c r="P1082" t="s">
        <v>97</v>
      </c>
      <c r="Q1082" t="s">
        <v>97</v>
      </c>
      <c r="R1082" t="s">
        <v>97</v>
      </c>
      <c r="S1082" t="s">
        <v>97</v>
      </c>
      <c r="T1082" t="s">
        <v>170</v>
      </c>
      <c r="U1082" t="s">
        <v>175</v>
      </c>
      <c r="W1082" t="s">
        <v>97</v>
      </c>
      <c r="X1082">
        <v>1</v>
      </c>
      <c r="Y1082" t="s">
        <v>97</v>
      </c>
      <c r="Z1082" s="38">
        <v>42144.682581018518</v>
      </c>
      <c r="AA1082" t="s">
        <v>114</v>
      </c>
      <c r="AB1082" t="s">
        <v>97</v>
      </c>
    </row>
    <row r="1083" spans="1:28" x14ac:dyDescent="0.3">
      <c r="A1083" s="40">
        <v>1226</v>
      </c>
      <c r="B1083" s="8">
        <v>26</v>
      </c>
      <c r="C1083" s="8">
        <v>8</v>
      </c>
      <c r="D1083" s="8">
        <v>0</v>
      </c>
      <c r="E1083" t="s">
        <v>148</v>
      </c>
      <c r="F1083">
        <v>6376830538</v>
      </c>
      <c r="G1083" s="37" t="s">
        <v>129</v>
      </c>
      <c r="H1083" t="s">
        <v>19</v>
      </c>
      <c r="I1083" t="s">
        <v>19</v>
      </c>
      <c r="J1083" t="s">
        <v>251</v>
      </c>
      <c r="K1083" t="s">
        <v>107</v>
      </c>
      <c r="L1083" t="s">
        <v>97</v>
      </c>
      <c r="M1083" t="s">
        <v>108</v>
      </c>
      <c r="N1083" t="s">
        <v>100</v>
      </c>
      <c r="O1083" t="s">
        <v>109</v>
      </c>
      <c r="P1083" t="s">
        <v>97</v>
      </c>
      <c r="Q1083" t="s">
        <v>97</v>
      </c>
      <c r="R1083" t="s">
        <v>97</v>
      </c>
      <c r="S1083" t="s">
        <v>97</v>
      </c>
      <c r="T1083" t="s">
        <v>170</v>
      </c>
      <c r="U1083" t="s">
        <v>175</v>
      </c>
      <c r="W1083" t="s">
        <v>97</v>
      </c>
      <c r="X1083">
        <v>1</v>
      </c>
      <c r="Y1083" t="s">
        <v>97</v>
      </c>
      <c r="Z1083" s="38">
        <v>42144.684421296297</v>
      </c>
      <c r="AA1083" t="s">
        <v>114</v>
      </c>
      <c r="AB1083" t="s">
        <v>97</v>
      </c>
    </row>
    <row r="1084" spans="1:28" x14ac:dyDescent="0.3">
      <c r="A1084" s="40">
        <v>1227</v>
      </c>
      <c r="B1084" s="8">
        <v>16</v>
      </c>
      <c r="C1084" s="8">
        <v>8</v>
      </c>
      <c r="D1084" s="8">
        <v>0</v>
      </c>
      <c r="E1084" t="s">
        <v>148</v>
      </c>
      <c r="F1084">
        <v>6376830489</v>
      </c>
      <c r="G1084" s="37" t="s">
        <v>129</v>
      </c>
      <c r="H1084" t="s">
        <v>19</v>
      </c>
      <c r="I1084" t="s">
        <v>19</v>
      </c>
      <c r="J1084" t="s">
        <v>251</v>
      </c>
      <c r="K1084" t="s">
        <v>107</v>
      </c>
      <c r="L1084" t="s">
        <v>97</v>
      </c>
      <c r="M1084" t="s">
        <v>108</v>
      </c>
      <c r="N1084" t="s">
        <v>100</v>
      </c>
      <c r="O1084" t="s">
        <v>109</v>
      </c>
      <c r="P1084" t="s">
        <v>97</v>
      </c>
      <c r="Q1084" t="s">
        <v>120</v>
      </c>
      <c r="R1084" t="s">
        <v>97</v>
      </c>
      <c r="S1084" t="s">
        <v>97</v>
      </c>
      <c r="T1084" t="s">
        <v>170</v>
      </c>
      <c r="U1084" t="s">
        <v>112</v>
      </c>
      <c r="W1084" t="s">
        <v>97</v>
      </c>
      <c r="X1084">
        <v>1</v>
      </c>
      <c r="Y1084" t="s">
        <v>97</v>
      </c>
      <c r="Z1084" s="38">
        <v>42144.685555555552</v>
      </c>
      <c r="AA1084" t="s">
        <v>114</v>
      </c>
      <c r="AB1084" t="s">
        <v>97</v>
      </c>
    </row>
    <row r="1085" spans="1:28" x14ac:dyDescent="0.3">
      <c r="A1085" s="40">
        <v>1228</v>
      </c>
      <c r="B1085" s="8">
        <v>36</v>
      </c>
      <c r="C1085" s="8">
        <v>8</v>
      </c>
      <c r="D1085" s="8">
        <v>0</v>
      </c>
      <c r="E1085" t="s">
        <v>148</v>
      </c>
      <c r="F1085">
        <v>6376830405</v>
      </c>
      <c r="G1085" s="37" t="s">
        <v>129</v>
      </c>
      <c r="H1085" t="s">
        <v>19</v>
      </c>
      <c r="I1085" t="s">
        <v>19</v>
      </c>
      <c r="J1085" t="s">
        <v>251</v>
      </c>
      <c r="K1085" t="s">
        <v>107</v>
      </c>
      <c r="L1085" t="s">
        <v>97</v>
      </c>
      <c r="M1085" t="s">
        <v>108</v>
      </c>
      <c r="N1085" t="s">
        <v>100</v>
      </c>
      <c r="O1085" t="s">
        <v>109</v>
      </c>
      <c r="P1085" t="s">
        <v>97</v>
      </c>
      <c r="Q1085" t="s">
        <v>97</v>
      </c>
      <c r="R1085" t="s">
        <v>97</v>
      </c>
      <c r="S1085" t="s">
        <v>97</v>
      </c>
      <c r="T1085" t="s">
        <v>170</v>
      </c>
      <c r="U1085" t="s">
        <v>327</v>
      </c>
      <c r="W1085" t="s">
        <v>97</v>
      </c>
      <c r="X1085">
        <v>1</v>
      </c>
      <c r="Y1085" t="s">
        <v>97</v>
      </c>
      <c r="Z1085" s="38">
        <v>42144.686493055553</v>
      </c>
      <c r="AA1085" t="s">
        <v>114</v>
      </c>
      <c r="AB1085" t="s">
        <v>97</v>
      </c>
    </row>
    <row r="1086" spans="1:28" x14ac:dyDescent="0.3">
      <c r="A1086" s="40">
        <v>1229</v>
      </c>
      <c r="B1086" s="8">
        <v>10</v>
      </c>
      <c r="C1086" s="8">
        <v>8</v>
      </c>
      <c r="D1086" s="8">
        <v>0</v>
      </c>
      <c r="E1086" t="s">
        <v>148</v>
      </c>
      <c r="F1086">
        <v>6376830520</v>
      </c>
      <c r="G1086" s="37" t="s">
        <v>129</v>
      </c>
      <c r="H1086" t="s">
        <v>19</v>
      </c>
      <c r="I1086" t="s">
        <v>19</v>
      </c>
      <c r="J1086" t="s">
        <v>251</v>
      </c>
      <c r="K1086" t="s">
        <v>107</v>
      </c>
      <c r="L1086" t="s">
        <v>97</v>
      </c>
      <c r="M1086" t="s">
        <v>108</v>
      </c>
      <c r="N1086" t="s">
        <v>100</v>
      </c>
      <c r="O1086" t="s">
        <v>109</v>
      </c>
      <c r="P1086" t="s">
        <v>97</v>
      </c>
      <c r="Q1086" t="s">
        <v>97</v>
      </c>
      <c r="R1086" t="s">
        <v>97</v>
      </c>
      <c r="S1086" t="s">
        <v>97</v>
      </c>
      <c r="T1086" t="s">
        <v>170</v>
      </c>
      <c r="U1086" t="s">
        <v>160</v>
      </c>
      <c r="W1086" t="s">
        <v>97</v>
      </c>
      <c r="X1086">
        <v>1</v>
      </c>
      <c r="Y1086" t="s">
        <v>97</v>
      </c>
      <c r="Z1086" s="38">
        <v>42146.706250000003</v>
      </c>
      <c r="AA1086" t="s">
        <v>114</v>
      </c>
      <c r="AB1086" t="s">
        <v>97</v>
      </c>
    </row>
    <row r="1087" spans="1:28" x14ac:dyDescent="0.3">
      <c r="A1087" s="40">
        <v>1230</v>
      </c>
      <c r="B1087" s="8">
        <v>49</v>
      </c>
      <c r="C1087" s="8">
        <v>8</v>
      </c>
      <c r="D1087" s="8">
        <v>0</v>
      </c>
      <c r="E1087" t="s">
        <v>148</v>
      </c>
      <c r="F1087">
        <v>6376830546</v>
      </c>
      <c r="G1087" s="37" t="s">
        <v>129</v>
      </c>
      <c r="H1087" t="s">
        <v>19</v>
      </c>
      <c r="I1087" t="s">
        <v>19</v>
      </c>
      <c r="J1087" t="s">
        <v>251</v>
      </c>
      <c r="K1087" t="s">
        <v>107</v>
      </c>
      <c r="L1087" t="s">
        <v>97</v>
      </c>
      <c r="M1087" t="s">
        <v>108</v>
      </c>
      <c r="N1087" t="s">
        <v>100</v>
      </c>
      <c r="O1087" t="s">
        <v>109</v>
      </c>
      <c r="P1087" t="s">
        <v>97</v>
      </c>
      <c r="Q1087" t="s">
        <v>97</v>
      </c>
      <c r="R1087" t="s">
        <v>97</v>
      </c>
      <c r="S1087" t="s">
        <v>97</v>
      </c>
      <c r="T1087" t="s">
        <v>170</v>
      </c>
      <c r="U1087" t="s">
        <v>365</v>
      </c>
      <c r="W1087" t="s">
        <v>97</v>
      </c>
      <c r="X1087">
        <v>1</v>
      </c>
      <c r="Y1087" t="s">
        <v>97</v>
      </c>
      <c r="Z1087" s="38">
        <v>42144.688587962963</v>
      </c>
      <c r="AA1087" t="s">
        <v>114</v>
      </c>
      <c r="AB1087" t="s">
        <v>97</v>
      </c>
    </row>
    <row r="1088" spans="1:28" x14ac:dyDescent="0.3">
      <c r="A1088" s="40">
        <v>1231</v>
      </c>
      <c r="B1088" s="8">
        <v>47</v>
      </c>
      <c r="C1088" s="8">
        <v>8</v>
      </c>
      <c r="D1088" s="8">
        <v>0</v>
      </c>
      <c r="E1088" t="s">
        <v>148</v>
      </c>
      <c r="F1088">
        <v>6376830421</v>
      </c>
      <c r="G1088" s="37" t="s">
        <v>129</v>
      </c>
      <c r="H1088" t="s">
        <v>19</v>
      </c>
      <c r="I1088" t="s">
        <v>19</v>
      </c>
      <c r="J1088" t="s">
        <v>251</v>
      </c>
      <c r="K1088" t="s">
        <v>107</v>
      </c>
      <c r="L1088" t="s">
        <v>97</v>
      </c>
      <c r="M1088" t="s">
        <v>108</v>
      </c>
      <c r="N1088" t="s">
        <v>100</v>
      </c>
      <c r="O1088" t="s">
        <v>109</v>
      </c>
      <c r="P1088" t="s">
        <v>97</v>
      </c>
      <c r="Q1088" t="s">
        <v>97</v>
      </c>
      <c r="R1088" t="s">
        <v>97</v>
      </c>
      <c r="S1088" t="s">
        <v>97</v>
      </c>
      <c r="T1088" t="s">
        <v>170</v>
      </c>
      <c r="U1088" t="s">
        <v>181</v>
      </c>
      <c r="W1088" t="s">
        <v>97</v>
      </c>
      <c r="X1088">
        <v>1</v>
      </c>
      <c r="Y1088" t="s">
        <v>97</v>
      </c>
      <c r="Z1088" s="38">
        <v>42149.504189814812</v>
      </c>
      <c r="AA1088" t="s">
        <v>114</v>
      </c>
      <c r="AB1088" t="s">
        <v>97</v>
      </c>
    </row>
    <row r="1089" spans="1:28" x14ac:dyDescent="0.3">
      <c r="A1089" s="40">
        <v>1232</v>
      </c>
      <c r="B1089" s="8">
        <v>45</v>
      </c>
      <c r="C1089" s="8">
        <v>8</v>
      </c>
      <c r="D1089" s="8">
        <v>0</v>
      </c>
      <c r="E1089" t="s">
        <v>148</v>
      </c>
      <c r="F1089">
        <v>6376830496</v>
      </c>
      <c r="G1089" s="37" t="s">
        <v>129</v>
      </c>
      <c r="H1089" t="s">
        <v>19</v>
      </c>
      <c r="I1089" t="s">
        <v>19</v>
      </c>
      <c r="J1089" t="s">
        <v>251</v>
      </c>
      <c r="K1089" t="s">
        <v>107</v>
      </c>
      <c r="L1089" t="s">
        <v>97</v>
      </c>
      <c r="M1089" t="s">
        <v>108</v>
      </c>
      <c r="N1089" t="s">
        <v>100</v>
      </c>
      <c r="O1089" t="s">
        <v>109</v>
      </c>
      <c r="P1089" t="s">
        <v>97</v>
      </c>
      <c r="Q1089" t="s">
        <v>97</v>
      </c>
      <c r="R1089" t="s">
        <v>97</v>
      </c>
      <c r="S1089" t="s">
        <v>97</v>
      </c>
      <c r="T1089" t="s">
        <v>170</v>
      </c>
      <c r="U1089" t="s">
        <v>172</v>
      </c>
      <c r="W1089" t="s">
        <v>97</v>
      </c>
      <c r="X1089">
        <v>1</v>
      </c>
      <c r="Y1089" t="s">
        <v>97</v>
      </c>
      <c r="Z1089" s="38">
        <v>42151.525879629633</v>
      </c>
      <c r="AA1089" t="s">
        <v>114</v>
      </c>
      <c r="AB1089" t="s">
        <v>97</v>
      </c>
    </row>
    <row r="1090" spans="1:28" x14ac:dyDescent="0.3">
      <c r="A1090" s="40">
        <v>1233</v>
      </c>
      <c r="B1090" s="8">
        <v>53</v>
      </c>
      <c r="C1090" s="8">
        <v>8</v>
      </c>
      <c r="D1090" s="8">
        <v>0</v>
      </c>
      <c r="E1090" t="s">
        <v>148</v>
      </c>
      <c r="F1090">
        <v>6376830504</v>
      </c>
      <c r="G1090" s="37" t="s">
        <v>129</v>
      </c>
      <c r="H1090" t="s">
        <v>19</v>
      </c>
      <c r="I1090" t="s">
        <v>19</v>
      </c>
      <c r="J1090" t="s">
        <v>251</v>
      </c>
      <c r="K1090" t="s">
        <v>107</v>
      </c>
      <c r="L1090" t="s">
        <v>97</v>
      </c>
      <c r="M1090" t="s">
        <v>108</v>
      </c>
      <c r="N1090" t="s">
        <v>100</v>
      </c>
      <c r="O1090" t="s">
        <v>109</v>
      </c>
      <c r="P1090" t="s">
        <v>97</v>
      </c>
      <c r="Q1090" t="s">
        <v>97</v>
      </c>
      <c r="R1090" t="s">
        <v>97</v>
      </c>
      <c r="S1090" t="s">
        <v>97</v>
      </c>
      <c r="T1090" t="s">
        <v>170</v>
      </c>
      <c r="U1090" t="s">
        <v>172</v>
      </c>
      <c r="W1090" t="s">
        <v>97</v>
      </c>
      <c r="X1090">
        <v>1</v>
      </c>
      <c r="Y1090" t="s">
        <v>97</v>
      </c>
      <c r="Z1090" s="38">
        <v>42151.520729166667</v>
      </c>
      <c r="AA1090" t="s">
        <v>114</v>
      </c>
      <c r="AB1090" t="s">
        <v>97</v>
      </c>
    </row>
    <row r="1091" spans="1:28" x14ac:dyDescent="0.3">
      <c r="A1091" s="40">
        <v>1234</v>
      </c>
      <c r="B1091" s="8">
        <v>13</v>
      </c>
      <c r="C1091" s="8">
        <v>8</v>
      </c>
      <c r="D1091" s="8">
        <v>0</v>
      </c>
      <c r="E1091" t="s">
        <v>148</v>
      </c>
      <c r="F1091">
        <v>6376830439</v>
      </c>
      <c r="G1091" s="37" t="s">
        <v>129</v>
      </c>
      <c r="H1091" t="s">
        <v>19</v>
      </c>
      <c r="I1091" t="s">
        <v>19</v>
      </c>
      <c r="J1091" t="s">
        <v>251</v>
      </c>
      <c r="K1091" t="s">
        <v>107</v>
      </c>
      <c r="L1091" t="s">
        <v>97</v>
      </c>
      <c r="M1091" t="s">
        <v>108</v>
      </c>
      <c r="N1091" t="s">
        <v>100</v>
      </c>
      <c r="O1091" t="s">
        <v>109</v>
      </c>
      <c r="P1091" t="s">
        <v>97</v>
      </c>
      <c r="Q1091" t="s">
        <v>97</v>
      </c>
      <c r="R1091" t="s">
        <v>97</v>
      </c>
      <c r="S1091" t="s">
        <v>97</v>
      </c>
      <c r="T1091" t="s">
        <v>170</v>
      </c>
      <c r="U1091" t="s">
        <v>204</v>
      </c>
      <c r="W1091" t="s">
        <v>97</v>
      </c>
      <c r="X1091">
        <v>1</v>
      </c>
      <c r="Y1091" t="s">
        <v>97</v>
      </c>
      <c r="Z1091" s="38">
        <v>42151.517581018517</v>
      </c>
      <c r="AA1091" t="s">
        <v>114</v>
      </c>
      <c r="AB1091" t="s">
        <v>97</v>
      </c>
    </row>
    <row r="1092" spans="1:28" x14ac:dyDescent="0.3">
      <c r="A1092" s="40">
        <v>1235</v>
      </c>
      <c r="B1092" s="8">
        <v>28</v>
      </c>
      <c r="C1092" s="8">
        <v>8</v>
      </c>
      <c r="D1092" s="8">
        <v>0</v>
      </c>
      <c r="E1092" t="s">
        <v>148</v>
      </c>
      <c r="F1092">
        <v>6376830397</v>
      </c>
      <c r="G1092" s="37" t="s">
        <v>129</v>
      </c>
      <c r="H1092" t="s">
        <v>19</v>
      </c>
      <c r="I1092" t="s">
        <v>19</v>
      </c>
      <c r="J1092" t="s">
        <v>251</v>
      </c>
      <c r="K1092" t="s">
        <v>107</v>
      </c>
      <c r="L1092" t="s">
        <v>97</v>
      </c>
      <c r="M1092" t="s">
        <v>108</v>
      </c>
      <c r="N1092" t="s">
        <v>100</v>
      </c>
      <c r="O1092" t="s">
        <v>109</v>
      </c>
      <c r="P1092" t="s">
        <v>97</v>
      </c>
      <c r="Q1092" t="s">
        <v>97</v>
      </c>
      <c r="R1092" t="s">
        <v>97</v>
      </c>
      <c r="S1092" t="s">
        <v>97</v>
      </c>
      <c r="T1092" t="s">
        <v>170</v>
      </c>
      <c r="U1092" t="s">
        <v>219</v>
      </c>
      <c r="W1092" t="s">
        <v>97</v>
      </c>
      <c r="X1092">
        <v>1</v>
      </c>
      <c r="Y1092" t="s">
        <v>97</v>
      </c>
      <c r="Z1092" s="38">
        <v>42151.558495370373</v>
      </c>
      <c r="AA1092" t="s">
        <v>114</v>
      </c>
      <c r="AB1092" t="s">
        <v>97</v>
      </c>
    </row>
    <row r="1093" spans="1:28" x14ac:dyDescent="0.3">
      <c r="A1093" s="40">
        <v>1236</v>
      </c>
      <c r="B1093" s="8">
        <v>12</v>
      </c>
      <c r="C1093" s="8">
        <v>8</v>
      </c>
      <c r="D1093" s="8">
        <v>0</v>
      </c>
      <c r="E1093" t="s">
        <v>148</v>
      </c>
      <c r="F1093">
        <v>6376830454</v>
      </c>
      <c r="G1093" s="37" t="s">
        <v>129</v>
      </c>
      <c r="H1093" t="s">
        <v>19</v>
      </c>
      <c r="I1093" t="s">
        <v>19</v>
      </c>
      <c r="J1093" t="s">
        <v>251</v>
      </c>
      <c r="K1093" t="s">
        <v>107</v>
      </c>
      <c r="L1093" t="s">
        <v>97</v>
      </c>
      <c r="M1093" t="s">
        <v>108</v>
      </c>
      <c r="N1093" t="s">
        <v>100</v>
      </c>
      <c r="O1093" t="s">
        <v>109</v>
      </c>
      <c r="P1093" t="s">
        <v>97</v>
      </c>
      <c r="Q1093" t="s">
        <v>97</v>
      </c>
      <c r="R1093" t="s">
        <v>97</v>
      </c>
      <c r="S1093" t="s">
        <v>97</v>
      </c>
      <c r="T1093" t="s">
        <v>170</v>
      </c>
      <c r="U1093" t="s">
        <v>189</v>
      </c>
      <c r="W1093" t="s">
        <v>97</v>
      </c>
      <c r="X1093">
        <v>1</v>
      </c>
      <c r="Y1093" t="s">
        <v>97</v>
      </c>
      <c r="Z1093" s="38">
        <v>42147.574560185189</v>
      </c>
      <c r="AA1093" t="s">
        <v>114</v>
      </c>
      <c r="AB1093" t="s">
        <v>97</v>
      </c>
    </row>
    <row r="1094" spans="1:28" x14ac:dyDescent="0.3">
      <c r="A1094" s="40">
        <v>1237</v>
      </c>
      <c r="B1094" s="8">
        <v>24</v>
      </c>
      <c r="C1094" s="8">
        <v>8</v>
      </c>
      <c r="D1094" s="8">
        <v>0</v>
      </c>
      <c r="E1094" t="s">
        <v>148</v>
      </c>
      <c r="F1094">
        <v>6376830553</v>
      </c>
      <c r="G1094" s="37" t="s">
        <v>129</v>
      </c>
      <c r="H1094" t="s">
        <v>19</v>
      </c>
      <c r="I1094" t="s">
        <v>19</v>
      </c>
      <c r="J1094" t="s">
        <v>251</v>
      </c>
      <c r="K1094" t="s">
        <v>107</v>
      </c>
      <c r="L1094" t="s">
        <v>97</v>
      </c>
      <c r="M1094" t="s">
        <v>108</v>
      </c>
      <c r="N1094" t="s">
        <v>100</v>
      </c>
      <c r="O1094" t="s">
        <v>109</v>
      </c>
      <c r="P1094" t="s">
        <v>97</v>
      </c>
      <c r="Q1094" t="s">
        <v>97</v>
      </c>
      <c r="R1094" t="s">
        <v>97</v>
      </c>
      <c r="S1094" t="s">
        <v>97</v>
      </c>
      <c r="T1094" t="s">
        <v>170</v>
      </c>
      <c r="U1094" t="s">
        <v>213</v>
      </c>
      <c r="W1094" t="s">
        <v>97</v>
      </c>
      <c r="X1094">
        <v>1</v>
      </c>
      <c r="Y1094" t="s">
        <v>97</v>
      </c>
      <c r="Z1094" s="38">
        <v>42147.580034722225</v>
      </c>
      <c r="AA1094" t="s">
        <v>114</v>
      </c>
      <c r="AB1094" t="s">
        <v>97</v>
      </c>
    </row>
    <row r="1095" spans="1:28" x14ac:dyDescent="0.3">
      <c r="A1095" s="40">
        <v>1238</v>
      </c>
      <c r="B1095" s="8">
        <v>16</v>
      </c>
      <c r="C1095" s="8">
        <v>7</v>
      </c>
      <c r="D1095" s="8">
        <v>0</v>
      </c>
      <c r="E1095" t="s">
        <v>148</v>
      </c>
      <c r="F1095">
        <v>199426868</v>
      </c>
      <c r="G1095" s="37" t="s">
        <v>367</v>
      </c>
      <c r="H1095" t="s">
        <v>553</v>
      </c>
      <c r="I1095" t="s">
        <v>97</v>
      </c>
      <c r="J1095" t="s">
        <v>229</v>
      </c>
      <c r="K1095" t="s">
        <v>107</v>
      </c>
      <c r="L1095" t="s">
        <v>97</v>
      </c>
      <c r="M1095" t="s">
        <v>108</v>
      </c>
      <c r="N1095" t="s">
        <v>100</v>
      </c>
      <c r="O1095" t="s">
        <v>109</v>
      </c>
      <c r="P1095" t="s">
        <v>97</v>
      </c>
      <c r="Q1095" t="s">
        <v>120</v>
      </c>
      <c r="R1095" t="s">
        <v>97</v>
      </c>
      <c r="S1095">
        <v>833</v>
      </c>
      <c r="T1095" t="s">
        <v>122</v>
      </c>
      <c r="U1095" t="s">
        <v>112</v>
      </c>
      <c r="W1095" t="s">
        <v>97</v>
      </c>
      <c r="X1095">
        <v>1</v>
      </c>
      <c r="Y1095" t="s">
        <v>97</v>
      </c>
      <c r="Z1095" s="38">
        <v>43215.442118055558</v>
      </c>
      <c r="AA1095" t="s">
        <v>128</v>
      </c>
      <c r="AB1095" t="s">
        <v>97</v>
      </c>
    </row>
    <row r="1096" spans="1:28" x14ac:dyDescent="0.3">
      <c r="A1096" s="40">
        <v>1239</v>
      </c>
      <c r="B1096" s="8">
        <v>16</v>
      </c>
      <c r="C1096" s="8">
        <v>7</v>
      </c>
      <c r="D1096" s="8">
        <v>0</v>
      </c>
      <c r="E1096" t="s">
        <v>148</v>
      </c>
      <c r="F1096">
        <v>199426817</v>
      </c>
      <c r="G1096" s="37" t="s">
        <v>367</v>
      </c>
      <c r="H1096" t="s">
        <v>553</v>
      </c>
      <c r="I1096" t="s">
        <v>97</v>
      </c>
      <c r="J1096" t="s">
        <v>229</v>
      </c>
      <c r="K1096" t="s">
        <v>107</v>
      </c>
      <c r="L1096" t="s">
        <v>97</v>
      </c>
      <c r="M1096" t="s">
        <v>108</v>
      </c>
      <c r="N1096" t="s">
        <v>100</v>
      </c>
      <c r="O1096" t="s">
        <v>109</v>
      </c>
      <c r="P1096" t="s">
        <v>97</v>
      </c>
      <c r="Q1096" t="s">
        <v>120</v>
      </c>
      <c r="R1096" t="s">
        <v>97</v>
      </c>
      <c r="S1096">
        <v>833</v>
      </c>
      <c r="T1096" t="s">
        <v>122</v>
      </c>
      <c r="U1096" t="s">
        <v>112</v>
      </c>
      <c r="W1096" t="s">
        <v>97</v>
      </c>
      <c r="X1096">
        <v>1</v>
      </c>
      <c r="Y1096" t="s">
        <v>97</v>
      </c>
      <c r="Z1096" s="38">
        <v>43215.441747685189</v>
      </c>
      <c r="AA1096" t="s">
        <v>128</v>
      </c>
      <c r="AB1096" t="s">
        <v>97</v>
      </c>
    </row>
    <row r="1097" spans="1:28" x14ac:dyDescent="0.3">
      <c r="A1097" s="40">
        <v>1240</v>
      </c>
      <c r="B1097" s="8">
        <v>30</v>
      </c>
      <c r="C1097" s="8">
        <v>8</v>
      </c>
      <c r="D1097" s="8">
        <v>0</v>
      </c>
      <c r="E1097" t="s">
        <v>130</v>
      </c>
      <c r="F1097">
        <v>4057121824</v>
      </c>
      <c r="G1097" s="37" t="s">
        <v>129</v>
      </c>
      <c r="H1097" t="s">
        <v>19</v>
      </c>
      <c r="I1097" t="s">
        <v>19</v>
      </c>
      <c r="J1097" t="s">
        <v>251</v>
      </c>
      <c r="K1097" t="s">
        <v>107</v>
      </c>
      <c r="L1097" t="s">
        <v>97</v>
      </c>
      <c r="M1097" t="s">
        <v>108</v>
      </c>
      <c r="N1097" t="s">
        <v>100</v>
      </c>
      <c r="O1097" t="s">
        <v>109</v>
      </c>
      <c r="P1097" t="s">
        <v>97</v>
      </c>
      <c r="Q1097" t="s">
        <v>120</v>
      </c>
      <c r="R1097">
        <v>1147</v>
      </c>
      <c r="S1097">
        <v>1147</v>
      </c>
      <c r="T1097" t="s">
        <v>170</v>
      </c>
      <c r="U1097" t="s">
        <v>238</v>
      </c>
      <c r="W1097" t="s">
        <v>97</v>
      </c>
      <c r="X1097">
        <v>1</v>
      </c>
      <c r="Y1097" t="s">
        <v>97</v>
      </c>
      <c r="Z1097" s="38">
        <v>42153.429247685184</v>
      </c>
      <c r="AA1097" t="s">
        <v>114</v>
      </c>
      <c r="AB1097" t="s">
        <v>97</v>
      </c>
    </row>
    <row r="1098" spans="1:28" x14ac:dyDescent="0.3">
      <c r="A1098" s="40">
        <v>1241</v>
      </c>
      <c r="B1098" s="8">
        <v>30</v>
      </c>
      <c r="C1098" s="8">
        <v>8</v>
      </c>
      <c r="D1098" s="8">
        <v>0</v>
      </c>
      <c r="E1098" t="s">
        <v>130</v>
      </c>
      <c r="F1098">
        <v>4057121816</v>
      </c>
      <c r="G1098" s="37" t="s">
        <v>129</v>
      </c>
      <c r="H1098" t="s">
        <v>19</v>
      </c>
      <c r="I1098" t="s">
        <v>19</v>
      </c>
      <c r="J1098" t="s">
        <v>251</v>
      </c>
      <c r="K1098" t="s">
        <v>107</v>
      </c>
      <c r="L1098" t="s">
        <v>97</v>
      </c>
      <c r="M1098" t="s">
        <v>108</v>
      </c>
      <c r="N1098" t="s">
        <v>100</v>
      </c>
      <c r="O1098" t="s">
        <v>109</v>
      </c>
      <c r="P1098" t="s">
        <v>97</v>
      </c>
      <c r="Q1098" t="s">
        <v>120</v>
      </c>
      <c r="R1098" t="s">
        <v>97</v>
      </c>
      <c r="S1098">
        <v>1147</v>
      </c>
      <c r="T1098" t="s">
        <v>170</v>
      </c>
      <c r="U1098" t="s">
        <v>238</v>
      </c>
      <c r="W1098" t="s">
        <v>97</v>
      </c>
      <c r="X1098">
        <v>1</v>
      </c>
      <c r="Y1098" t="s">
        <v>97</v>
      </c>
      <c r="Z1098" s="38">
        <v>42153.429062499999</v>
      </c>
      <c r="AA1098" t="s">
        <v>114</v>
      </c>
      <c r="AB1098" t="s">
        <v>97</v>
      </c>
    </row>
    <row r="1099" spans="1:28" x14ac:dyDescent="0.3">
      <c r="A1099" s="40">
        <v>1242</v>
      </c>
      <c r="B1099" s="8">
        <v>54</v>
      </c>
      <c r="C1099" s="8">
        <v>8</v>
      </c>
      <c r="D1099" s="8">
        <v>0</v>
      </c>
      <c r="E1099" t="s">
        <v>130</v>
      </c>
      <c r="F1099">
        <v>4057121808</v>
      </c>
      <c r="G1099" s="37" t="s">
        <v>129</v>
      </c>
      <c r="H1099" t="s">
        <v>19</v>
      </c>
      <c r="I1099" t="s">
        <v>19</v>
      </c>
      <c r="J1099" t="s">
        <v>251</v>
      </c>
      <c r="K1099" t="s">
        <v>107</v>
      </c>
      <c r="L1099" t="s">
        <v>97</v>
      </c>
      <c r="M1099" t="s">
        <v>108</v>
      </c>
      <c r="N1099" t="s">
        <v>100</v>
      </c>
      <c r="O1099" t="s">
        <v>109</v>
      </c>
      <c r="P1099" t="s">
        <v>97</v>
      </c>
      <c r="Q1099" t="s">
        <v>120</v>
      </c>
      <c r="R1099" t="s">
        <v>97</v>
      </c>
      <c r="S1099">
        <v>1147</v>
      </c>
      <c r="T1099" t="s">
        <v>170</v>
      </c>
      <c r="U1099" t="s">
        <v>181</v>
      </c>
      <c r="W1099" t="s">
        <v>97</v>
      </c>
      <c r="X1099">
        <v>1</v>
      </c>
      <c r="Y1099" t="s">
        <v>97</v>
      </c>
      <c r="Z1099" s="38">
        <v>42153.433136574073</v>
      </c>
      <c r="AA1099" t="s">
        <v>114</v>
      </c>
      <c r="AB1099" t="s">
        <v>97</v>
      </c>
    </row>
    <row r="1100" spans="1:28" x14ac:dyDescent="0.3">
      <c r="A1100" s="40">
        <v>1243</v>
      </c>
      <c r="B1100" s="8">
        <v>54</v>
      </c>
      <c r="C1100" s="8">
        <v>8</v>
      </c>
      <c r="D1100" s="8">
        <v>0</v>
      </c>
      <c r="E1100" t="s">
        <v>130</v>
      </c>
      <c r="F1100">
        <v>4057121790</v>
      </c>
      <c r="G1100" s="37" t="s">
        <v>129</v>
      </c>
      <c r="H1100" t="s">
        <v>19</v>
      </c>
      <c r="I1100" t="s">
        <v>19</v>
      </c>
      <c r="J1100" t="s">
        <v>251</v>
      </c>
      <c r="K1100" t="s">
        <v>107</v>
      </c>
      <c r="L1100" t="s">
        <v>97</v>
      </c>
      <c r="M1100" t="s">
        <v>108</v>
      </c>
      <c r="N1100" t="s">
        <v>100</v>
      </c>
      <c r="O1100" t="s">
        <v>109</v>
      </c>
      <c r="P1100" t="s">
        <v>97</v>
      </c>
      <c r="Q1100" t="s">
        <v>120</v>
      </c>
      <c r="R1100" t="s">
        <v>97</v>
      </c>
      <c r="S1100">
        <v>1147</v>
      </c>
      <c r="T1100" t="s">
        <v>170</v>
      </c>
      <c r="U1100" t="s">
        <v>181</v>
      </c>
      <c r="W1100" t="s">
        <v>97</v>
      </c>
      <c r="X1100">
        <v>1</v>
      </c>
      <c r="Y1100" t="s">
        <v>97</v>
      </c>
      <c r="Z1100" s="38">
        <v>42153.432743055557</v>
      </c>
      <c r="AA1100" t="s">
        <v>114</v>
      </c>
      <c r="AB1100" t="s">
        <v>97</v>
      </c>
    </row>
    <row r="1101" spans="1:28" x14ac:dyDescent="0.3">
      <c r="A1101" s="40">
        <v>1244</v>
      </c>
      <c r="B1101" s="8">
        <v>53</v>
      </c>
      <c r="C1101" s="8">
        <v>10</v>
      </c>
      <c r="D1101" s="8">
        <v>0</v>
      </c>
      <c r="E1101" t="s">
        <v>130</v>
      </c>
      <c r="F1101">
        <v>65506672443</v>
      </c>
      <c r="G1101" s="37" t="s">
        <v>367</v>
      </c>
      <c r="H1101" t="s">
        <v>554</v>
      </c>
      <c r="I1101" t="s">
        <v>554</v>
      </c>
      <c r="J1101" t="s">
        <v>162</v>
      </c>
      <c r="K1101" t="s">
        <v>107</v>
      </c>
      <c r="L1101" t="s">
        <v>97</v>
      </c>
      <c r="M1101" t="s">
        <v>108</v>
      </c>
      <c r="N1101" t="s">
        <v>100</v>
      </c>
      <c r="O1101" t="s">
        <v>163</v>
      </c>
      <c r="P1101">
        <v>7618</v>
      </c>
      <c r="Q1101" t="s">
        <v>120</v>
      </c>
      <c r="R1101">
        <v>7618</v>
      </c>
      <c r="S1101" t="s">
        <v>149</v>
      </c>
      <c r="T1101" t="s">
        <v>555</v>
      </c>
      <c r="V1101" t="s">
        <v>169</v>
      </c>
      <c r="W1101" t="s">
        <v>556</v>
      </c>
      <c r="X1101">
        <v>1</v>
      </c>
      <c r="Y1101" t="s">
        <v>97</v>
      </c>
      <c r="Z1101" s="38">
        <v>43209.45821759259</v>
      </c>
      <c r="AA1101" t="s">
        <v>128</v>
      </c>
      <c r="AB1101" t="s">
        <v>97</v>
      </c>
    </row>
    <row r="1102" spans="1:28" x14ac:dyDescent="0.3">
      <c r="A1102" s="40">
        <v>1245</v>
      </c>
      <c r="B1102" s="8">
        <v>30</v>
      </c>
      <c r="C1102" s="8">
        <v>5</v>
      </c>
      <c r="D1102" s="8">
        <v>0</v>
      </c>
      <c r="E1102" t="s">
        <v>148</v>
      </c>
      <c r="F1102">
        <v>277362072</v>
      </c>
      <c r="G1102" s="37" t="s">
        <v>129</v>
      </c>
      <c r="H1102" t="s">
        <v>19</v>
      </c>
      <c r="I1102" t="s">
        <v>19</v>
      </c>
      <c r="J1102" t="s">
        <v>157</v>
      </c>
      <c r="K1102" t="s">
        <v>107</v>
      </c>
      <c r="L1102" t="s">
        <v>97</v>
      </c>
      <c r="M1102" t="s">
        <v>108</v>
      </c>
      <c r="N1102" t="s">
        <v>118</v>
      </c>
      <c r="O1102" t="s">
        <v>109</v>
      </c>
      <c r="P1102" t="s">
        <v>97</v>
      </c>
      <c r="Q1102" t="s">
        <v>120</v>
      </c>
      <c r="R1102" t="s">
        <v>97</v>
      </c>
      <c r="S1102" t="s">
        <v>343</v>
      </c>
      <c r="T1102" t="s">
        <v>494</v>
      </c>
      <c r="U1102" t="s">
        <v>238</v>
      </c>
      <c r="W1102" t="s">
        <v>97</v>
      </c>
      <c r="X1102">
        <v>1</v>
      </c>
      <c r="Y1102" t="s">
        <v>97</v>
      </c>
      <c r="Z1102" s="38">
        <v>42179.451354166667</v>
      </c>
      <c r="AA1102" t="s">
        <v>114</v>
      </c>
      <c r="AB1102" t="s">
        <v>97</v>
      </c>
    </row>
    <row r="1103" spans="1:28" x14ac:dyDescent="0.3">
      <c r="A1103" s="40">
        <v>1246</v>
      </c>
      <c r="B1103" s="8">
        <v>45</v>
      </c>
      <c r="C1103" s="8">
        <v>23</v>
      </c>
      <c r="D1103" s="8">
        <v>64</v>
      </c>
      <c r="E1103" t="s">
        <v>171</v>
      </c>
      <c r="F1103">
        <v>65018390013</v>
      </c>
      <c r="G1103" s="37" t="s">
        <v>104</v>
      </c>
      <c r="H1103" t="s">
        <v>24</v>
      </c>
      <c r="I1103" t="s">
        <v>548</v>
      </c>
      <c r="J1103" t="s">
        <v>395</v>
      </c>
      <c r="K1103" t="s">
        <v>107</v>
      </c>
      <c r="L1103" t="s">
        <v>97</v>
      </c>
      <c r="M1103" t="s">
        <v>99</v>
      </c>
      <c r="N1103" t="s">
        <v>100</v>
      </c>
      <c r="O1103" t="s">
        <v>109</v>
      </c>
      <c r="P1103" t="s">
        <v>97</v>
      </c>
      <c r="Q1103" t="s">
        <v>120</v>
      </c>
      <c r="R1103" t="s">
        <v>97</v>
      </c>
      <c r="S1103" t="s">
        <v>557</v>
      </c>
      <c r="T1103" t="s">
        <v>541</v>
      </c>
      <c r="U1103" t="s">
        <v>172</v>
      </c>
      <c r="W1103" t="s">
        <v>97</v>
      </c>
      <c r="X1103">
        <v>1</v>
      </c>
      <c r="Y1103" t="s">
        <v>97</v>
      </c>
      <c r="Z1103" s="38">
        <v>42223.425740740742</v>
      </c>
      <c r="AA1103" t="s">
        <v>114</v>
      </c>
      <c r="AB1103" t="s">
        <v>97</v>
      </c>
    </row>
    <row r="1104" spans="1:28" x14ac:dyDescent="0.3">
      <c r="A1104" s="40">
        <v>1247</v>
      </c>
      <c r="B1104" s="8">
        <v>45</v>
      </c>
      <c r="C1104" s="8">
        <v>23</v>
      </c>
      <c r="D1104" s="8">
        <v>64</v>
      </c>
      <c r="E1104" t="s">
        <v>171</v>
      </c>
      <c r="F1104">
        <v>65018390013</v>
      </c>
      <c r="G1104" s="37" t="s">
        <v>104</v>
      </c>
      <c r="H1104" t="s">
        <v>24</v>
      </c>
      <c r="I1104" t="s">
        <v>548</v>
      </c>
      <c r="J1104" t="s">
        <v>395</v>
      </c>
      <c r="K1104" t="s">
        <v>107</v>
      </c>
      <c r="L1104" t="s">
        <v>97</v>
      </c>
      <c r="M1104" t="s">
        <v>108</v>
      </c>
      <c r="N1104" t="s">
        <v>100</v>
      </c>
      <c r="O1104" t="s">
        <v>109</v>
      </c>
      <c r="P1104" t="s">
        <v>97</v>
      </c>
      <c r="Q1104" t="s">
        <v>120</v>
      </c>
      <c r="R1104" t="s">
        <v>97</v>
      </c>
      <c r="S1104" t="s">
        <v>557</v>
      </c>
      <c r="T1104" t="s">
        <v>541</v>
      </c>
      <c r="U1104" t="s">
        <v>172</v>
      </c>
      <c r="W1104" t="s">
        <v>97</v>
      </c>
      <c r="X1104">
        <v>1</v>
      </c>
      <c r="Y1104" t="s">
        <v>97</v>
      </c>
      <c r="Z1104" s="38">
        <v>42325.563194444447</v>
      </c>
      <c r="AA1104" t="s">
        <v>114</v>
      </c>
      <c r="AB1104" t="s">
        <v>97</v>
      </c>
    </row>
    <row r="1105" spans="1:28" x14ac:dyDescent="0.3">
      <c r="A1105" s="40">
        <v>1248</v>
      </c>
      <c r="B1105" s="8">
        <v>77</v>
      </c>
      <c r="C1105" s="8">
        <v>13</v>
      </c>
      <c r="D1105" s="8">
        <v>0</v>
      </c>
      <c r="E1105" t="s">
        <v>148</v>
      </c>
      <c r="F1105">
        <v>4168062</v>
      </c>
      <c r="G1105" s="37" t="s">
        <v>98</v>
      </c>
      <c r="H1105" t="s">
        <v>97</v>
      </c>
      <c r="I1105" t="s">
        <v>97</v>
      </c>
      <c r="J1105" t="s">
        <v>97</v>
      </c>
      <c r="K1105" t="s">
        <v>107</v>
      </c>
      <c r="L1105" t="s">
        <v>97</v>
      </c>
      <c r="M1105" t="s">
        <v>108</v>
      </c>
      <c r="N1105" t="s">
        <v>118</v>
      </c>
      <c r="O1105" t="s">
        <v>558</v>
      </c>
      <c r="P1105" t="s">
        <v>97</v>
      </c>
      <c r="Q1105" t="s">
        <v>146</v>
      </c>
      <c r="R1105" t="s">
        <v>97</v>
      </c>
      <c r="S1105" t="s">
        <v>97</v>
      </c>
      <c r="T1105" t="s">
        <v>240</v>
      </c>
      <c r="W1105" t="s">
        <v>97</v>
      </c>
      <c r="X1105">
        <v>1</v>
      </c>
      <c r="Y1105" t="s">
        <v>97</v>
      </c>
      <c r="Z1105" s="38">
        <v>42191.396909722222</v>
      </c>
      <c r="AA1105" t="s">
        <v>114</v>
      </c>
      <c r="AB1105" t="s">
        <v>97</v>
      </c>
    </row>
    <row r="1106" spans="1:28" x14ac:dyDescent="0.3">
      <c r="A1106" s="40">
        <v>1249</v>
      </c>
      <c r="B1106" s="8">
        <v>78</v>
      </c>
      <c r="C1106" s="8">
        <v>7</v>
      </c>
      <c r="D1106" s="8">
        <v>0</v>
      </c>
      <c r="E1106" t="s">
        <v>148</v>
      </c>
      <c r="F1106">
        <v>199949844</v>
      </c>
      <c r="G1106" s="37" t="s">
        <v>98</v>
      </c>
      <c r="H1106" t="s">
        <v>97</v>
      </c>
      <c r="I1106" t="s">
        <v>97</v>
      </c>
      <c r="J1106" t="s">
        <v>97</v>
      </c>
      <c r="K1106" t="s">
        <v>107</v>
      </c>
      <c r="L1106" t="s">
        <v>97</v>
      </c>
      <c r="M1106" t="s">
        <v>108</v>
      </c>
      <c r="N1106" t="s">
        <v>118</v>
      </c>
      <c r="O1106" t="s">
        <v>109</v>
      </c>
      <c r="P1106" t="s">
        <v>97</v>
      </c>
      <c r="Q1106" t="s">
        <v>120</v>
      </c>
      <c r="R1106" t="s">
        <v>97</v>
      </c>
      <c r="S1106">
        <v>833</v>
      </c>
      <c r="T1106" t="s">
        <v>122</v>
      </c>
      <c r="W1106" t="s">
        <v>97</v>
      </c>
      <c r="X1106">
        <v>1</v>
      </c>
      <c r="Y1106" t="s">
        <v>97</v>
      </c>
      <c r="Z1106" s="38">
        <v>42191.408148148148</v>
      </c>
      <c r="AA1106" t="s">
        <v>114</v>
      </c>
      <c r="AB1106" t="s">
        <v>97</v>
      </c>
    </row>
    <row r="1107" spans="1:28" x14ac:dyDescent="0.3">
      <c r="A1107" s="40">
        <v>1250</v>
      </c>
      <c r="B1107" s="8">
        <v>78</v>
      </c>
      <c r="C1107" s="8">
        <v>7</v>
      </c>
      <c r="D1107" s="8">
        <v>0</v>
      </c>
      <c r="E1107" t="s">
        <v>148</v>
      </c>
      <c r="F1107">
        <v>199949631</v>
      </c>
      <c r="G1107" s="37" t="s">
        <v>98</v>
      </c>
      <c r="H1107" t="s">
        <v>97</v>
      </c>
      <c r="I1107" t="s">
        <v>97</v>
      </c>
      <c r="J1107" t="s">
        <v>97</v>
      </c>
      <c r="K1107" t="s">
        <v>107</v>
      </c>
      <c r="L1107" t="s">
        <v>97</v>
      </c>
      <c r="M1107" t="s">
        <v>108</v>
      </c>
      <c r="N1107" t="s">
        <v>100</v>
      </c>
      <c r="O1107" t="s">
        <v>109</v>
      </c>
      <c r="P1107" t="s">
        <v>97</v>
      </c>
      <c r="Q1107" t="s">
        <v>120</v>
      </c>
      <c r="R1107" t="s">
        <v>97</v>
      </c>
      <c r="S1107">
        <v>833</v>
      </c>
      <c r="T1107" t="s">
        <v>122</v>
      </c>
      <c r="W1107" t="s">
        <v>97</v>
      </c>
      <c r="X1107">
        <v>1</v>
      </c>
      <c r="Y1107" t="s">
        <v>97</v>
      </c>
      <c r="Z1107" s="38">
        <v>42191.411678240744</v>
      </c>
      <c r="AA1107" t="s">
        <v>114</v>
      </c>
      <c r="AB1107" t="s">
        <v>97</v>
      </c>
    </row>
    <row r="1108" spans="1:28" x14ac:dyDescent="0.3">
      <c r="A1108" s="40">
        <v>1251</v>
      </c>
      <c r="B1108" s="8">
        <v>16</v>
      </c>
      <c r="C1108" s="8">
        <v>10</v>
      </c>
      <c r="D1108" s="8">
        <v>0</v>
      </c>
      <c r="E1108" t="s">
        <v>148</v>
      </c>
      <c r="F1108">
        <v>65505085199</v>
      </c>
      <c r="G1108" s="37" t="s">
        <v>98</v>
      </c>
      <c r="H1108" t="s">
        <v>97</v>
      </c>
      <c r="I1108" t="s">
        <v>257</v>
      </c>
      <c r="J1108" t="s">
        <v>559</v>
      </c>
      <c r="K1108" t="s">
        <v>107</v>
      </c>
      <c r="L1108" t="s">
        <v>97</v>
      </c>
      <c r="M1108" t="s">
        <v>108</v>
      </c>
      <c r="N1108" t="s">
        <v>100</v>
      </c>
      <c r="O1108" t="s">
        <v>116</v>
      </c>
      <c r="P1108" t="s">
        <v>97</v>
      </c>
      <c r="Q1108" t="s">
        <v>120</v>
      </c>
      <c r="R1108" t="s">
        <v>97</v>
      </c>
      <c r="S1108" t="s">
        <v>343</v>
      </c>
      <c r="T1108" t="s">
        <v>560</v>
      </c>
      <c r="W1108" t="s">
        <v>97</v>
      </c>
      <c r="X1108">
        <v>1</v>
      </c>
      <c r="Y1108" t="s">
        <v>97</v>
      </c>
      <c r="Z1108" s="38">
        <v>42192.370011574072</v>
      </c>
      <c r="AA1108" t="s">
        <v>114</v>
      </c>
      <c r="AB1108" t="s">
        <v>97</v>
      </c>
    </row>
    <row r="1109" spans="1:28" x14ac:dyDescent="0.3">
      <c r="A1109" s="40">
        <v>1252</v>
      </c>
      <c r="B1109" s="8">
        <v>30</v>
      </c>
      <c r="C1109" s="8">
        <v>10</v>
      </c>
      <c r="D1109" s="8">
        <v>0</v>
      </c>
      <c r="E1109" t="s">
        <v>148</v>
      </c>
      <c r="F1109">
        <v>65505085200</v>
      </c>
      <c r="G1109" s="37" t="s">
        <v>98</v>
      </c>
      <c r="H1109" t="s">
        <v>97</v>
      </c>
      <c r="I1109" t="s">
        <v>257</v>
      </c>
      <c r="J1109" t="s">
        <v>559</v>
      </c>
      <c r="K1109" t="s">
        <v>107</v>
      </c>
      <c r="L1109" t="s">
        <v>97</v>
      </c>
      <c r="M1109" t="s">
        <v>108</v>
      </c>
      <c r="N1109" t="s">
        <v>100</v>
      </c>
      <c r="O1109" t="s">
        <v>116</v>
      </c>
      <c r="P1109" t="s">
        <v>97</v>
      </c>
      <c r="Q1109" t="s">
        <v>120</v>
      </c>
      <c r="R1109" t="s">
        <v>97</v>
      </c>
      <c r="S1109" t="s">
        <v>343</v>
      </c>
      <c r="T1109" t="s">
        <v>560</v>
      </c>
      <c r="W1109" t="s">
        <v>97</v>
      </c>
      <c r="X1109">
        <v>1</v>
      </c>
      <c r="Y1109" t="s">
        <v>97</v>
      </c>
      <c r="Z1109" s="38">
        <v>42192.371782407405</v>
      </c>
      <c r="AA1109" t="s">
        <v>114</v>
      </c>
      <c r="AB1109" t="s">
        <v>97</v>
      </c>
    </row>
    <row r="1110" spans="1:28" x14ac:dyDescent="0.3">
      <c r="A1110" s="40">
        <v>1253</v>
      </c>
      <c r="B1110" s="8">
        <v>16</v>
      </c>
      <c r="C1110" s="8">
        <v>23</v>
      </c>
      <c r="D1110" s="8">
        <v>0</v>
      </c>
      <c r="E1110" t="s">
        <v>148</v>
      </c>
      <c r="F1110">
        <v>65000100051</v>
      </c>
      <c r="G1110" s="37" t="s">
        <v>98</v>
      </c>
      <c r="H1110" t="s">
        <v>97</v>
      </c>
      <c r="I1110" t="s">
        <v>97</v>
      </c>
      <c r="J1110" t="s">
        <v>251</v>
      </c>
      <c r="K1110" t="s">
        <v>107</v>
      </c>
      <c r="L1110" t="s">
        <v>97</v>
      </c>
      <c r="M1110" t="s">
        <v>108</v>
      </c>
      <c r="N1110" t="s">
        <v>118</v>
      </c>
      <c r="O1110" t="s">
        <v>109</v>
      </c>
      <c r="P1110" t="s">
        <v>97</v>
      </c>
      <c r="Q1110" t="s">
        <v>120</v>
      </c>
      <c r="R1110" t="s">
        <v>97</v>
      </c>
      <c r="S1110" t="s">
        <v>557</v>
      </c>
      <c r="T1110" t="s">
        <v>541</v>
      </c>
      <c r="U1110" t="s">
        <v>112</v>
      </c>
      <c r="W1110" t="s">
        <v>97</v>
      </c>
      <c r="X1110">
        <v>1</v>
      </c>
      <c r="Y1110" t="s">
        <v>97</v>
      </c>
      <c r="Z1110" s="38">
        <v>42220.492222222223</v>
      </c>
      <c r="AA1110" t="s">
        <v>114</v>
      </c>
      <c r="AB1110" t="s">
        <v>97</v>
      </c>
    </row>
    <row r="1111" spans="1:28" x14ac:dyDescent="0.3">
      <c r="A1111" s="40">
        <v>1254</v>
      </c>
      <c r="B1111" s="8">
        <v>30</v>
      </c>
      <c r="C1111" s="8">
        <v>10</v>
      </c>
      <c r="D1111" s="8">
        <v>0</v>
      </c>
      <c r="E1111" t="s">
        <v>148</v>
      </c>
      <c r="F1111">
        <v>82500703972</v>
      </c>
      <c r="G1111" s="37" t="s">
        <v>98</v>
      </c>
      <c r="H1111" t="s">
        <v>97</v>
      </c>
      <c r="I1111" t="s">
        <v>97</v>
      </c>
      <c r="J1111" t="s">
        <v>157</v>
      </c>
      <c r="K1111" t="s">
        <v>107</v>
      </c>
      <c r="L1111" t="s">
        <v>97</v>
      </c>
      <c r="M1111" t="s">
        <v>108</v>
      </c>
      <c r="N1111" t="s">
        <v>118</v>
      </c>
      <c r="O1111" t="s">
        <v>116</v>
      </c>
      <c r="P1111" t="s">
        <v>97</v>
      </c>
      <c r="Q1111" t="s">
        <v>120</v>
      </c>
      <c r="R1111" t="s">
        <v>97</v>
      </c>
      <c r="S1111" t="s">
        <v>97</v>
      </c>
      <c r="T1111" t="s">
        <v>560</v>
      </c>
      <c r="U1111" t="s">
        <v>561</v>
      </c>
      <c r="W1111" t="s">
        <v>97</v>
      </c>
      <c r="X1111">
        <v>1</v>
      </c>
      <c r="Y1111" t="s">
        <v>97</v>
      </c>
      <c r="Z1111" s="38">
        <v>42214.3590625</v>
      </c>
      <c r="AA1111" t="s">
        <v>114</v>
      </c>
      <c r="AB1111" t="s">
        <v>97</v>
      </c>
    </row>
    <row r="1112" spans="1:28" x14ac:dyDescent="0.3">
      <c r="A1112" s="40">
        <v>1255</v>
      </c>
      <c r="B1112" s="8">
        <v>10</v>
      </c>
      <c r="C1112" s="8">
        <v>7</v>
      </c>
      <c r="D1112" s="8">
        <v>0</v>
      </c>
      <c r="E1112" t="s">
        <v>148</v>
      </c>
      <c r="F1112">
        <v>100959340</v>
      </c>
      <c r="G1112" s="37" t="s">
        <v>367</v>
      </c>
      <c r="H1112" t="s">
        <v>562</v>
      </c>
      <c r="I1112" t="s">
        <v>563</v>
      </c>
      <c r="J1112" t="s">
        <v>564</v>
      </c>
      <c r="K1112" t="s">
        <v>107</v>
      </c>
      <c r="L1112" t="s">
        <v>97</v>
      </c>
      <c r="M1112" t="s">
        <v>108</v>
      </c>
      <c r="N1112" t="s">
        <v>100</v>
      </c>
      <c r="O1112" t="s">
        <v>109</v>
      </c>
      <c r="P1112" t="s">
        <v>97</v>
      </c>
      <c r="Q1112" t="s">
        <v>120</v>
      </c>
      <c r="R1112" t="s">
        <v>97</v>
      </c>
      <c r="S1112">
        <v>833</v>
      </c>
      <c r="T1112" t="s">
        <v>122</v>
      </c>
      <c r="U1112" t="s">
        <v>160</v>
      </c>
      <c r="W1112" t="s">
        <v>97</v>
      </c>
      <c r="X1112">
        <v>1</v>
      </c>
      <c r="Y1112" t="s">
        <v>97</v>
      </c>
      <c r="Z1112" s="38">
        <v>42795.414537037039</v>
      </c>
      <c r="AA1112" t="s">
        <v>114</v>
      </c>
      <c r="AB1112" t="s">
        <v>97</v>
      </c>
    </row>
    <row r="1113" spans="1:28" x14ac:dyDescent="0.3">
      <c r="A1113" s="40">
        <v>1256</v>
      </c>
      <c r="B1113" s="8">
        <v>12</v>
      </c>
      <c r="C1113" s="8">
        <v>7</v>
      </c>
      <c r="D1113" s="8">
        <v>0</v>
      </c>
      <c r="E1113" t="s">
        <v>148</v>
      </c>
      <c r="F1113">
        <v>100962511</v>
      </c>
      <c r="G1113" s="37" t="s">
        <v>367</v>
      </c>
      <c r="H1113" t="s">
        <v>562</v>
      </c>
      <c r="I1113" t="s">
        <v>563</v>
      </c>
      <c r="J1113" t="s">
        <v>253</v>
      </c>
      <c r="K1113" t="s">
        <v>107</v>
      </c>
      <c r="L1113" t="s">
        <v>97</v>
      </c>
      <c r="M1113" t="s">
        <v>108</v>
      </c>
      <c r="N1113" t="s">
        <v>100</v>
      </c>
      <c r="O1113" t="s">
        <v>109</v>
      </c>
      <c r="P1113" t="s">
        <v>97</v>
      </c>
      <c r="Q1113" t="s">
        <v>120</v>
      </c>
      <c r="R1113" t="s">
        <v>97</v>
      </c>
      <c r="S1113">
        <v>833</v>
      </c>
      <c r="T1113" t="s">
        <v>122</v>
      </c>
      <c r="U1113" t="s">
        <v>189</v>
      </c>
      <c r="W1113" t="s">
        <v>97</v>
      </c>
      <c r="X1113">
        <v>1</v>
      </c>
      <c r="Y1113" t="s">
        <v>97</v>
      </c>
      <c r="Z1113" s="38">
        <v>42241.467256944445</v>
      </c>
      <c r="AA1113" t="s">
        <v>114</v>
      </c>
      <c r="AB1113" t="s">
        <v>97</v>
      </c>
    </row>
    <row r="1114" spans="1:28" x14ac:dyDescent="0.3">
      <c r="A1114" s="40">
        <v>1257</v>
      </c>
      <c r="B1114" s="8">
        <v>13</v>
      </c>
      <c r="C1114" s="8">
        <v>7</v>
      </c>
      <c r="D1114" s="8">
        <v>0</v>
      </c>
      <c r="E1114" t="s">
        <v>148</v>
      </c>
      <c r="F1114">
        <v>100965030</v>
      </c>
      <c r="G1114" s="37" t="s">
        <v>367</v>
      </c>
      <c r="H1114" t="s">
        <v>562</v>
      </c>
      <c r="I1114" t="s">
        <v>563</v>
      </c>
      <c r="J1114" t="s">
        <v>253</v>
      </c>
      <c r="K1114" t="s">
        <v>107</v>
      </c>
      <c r="L1114" t="s">
        <v>97</v>
      </c>
      <c r="M1114" t="s">
        <v>108</v>
      </c>
      <c r="N1114" t="s">
        <v>100</v>
      </c>
      <c r="O1114" t="s">
        <v>109</v>
      </c>
      <c r="P1114" t="s">
        <v>97</v>
      </c>
      <c r="Q1114" t="s">
        <v>120</v>
      </c>
      <c r="R1114" t="s">
        <v>97</v>
      </c>
      <c r="S1114">
        <v>833</v>
      </c>
      <c r="T1114" t="s">
        <v>122</v>
      </c>
      <c r="U1114" t="s">
        <v>204</v>
      </c>
      <c r="W1114" t="s">
        <v>97</v>
      </c>
      <c r="X1114">
        <v>1</v>
      </c>
      <c r="Y1114" t="s">
        <v>97</v>
      </c>
      <c r="Z1114" s="38">
        <v>42241.475312499999</v>
      </c>
      <c r="AA1114" t="s">
        <v>114</v>
      </c>
      <c r="AB1114" t="s">
        <v>97</v>
      </c>
    </row>
    <row r="1115" spans="1:28" x14ac:dyDescent="0.3">
      <c r="A1115" s="40">
        <v>1258</v>
      </c>
      <c r="B1115" s="8">
        <v>53</v>
      </c>
      <c r="C1115" s="8">
        <v>7</v>
      </c>
      <c r="D1115" s="8">
        <v>0</v>
      </c>
      <c r="E1115" t="s">
        <v>148</v>
      </c>
      <c r="F1115">
        <v>100965960</v>
      </c>
      <c r="G1115" s="37" t="s">
        <v>367</v>
      </c>
      <c r="H1115" t="s">
        <v>562</v>
      </c>
      <c r="I1115" t="s">
        <v>563</v>
      </c>
      <c r="J1115" t="s">
        <v>253</v>
      </c>
      <c r="K1115" t="s">
        <v>107</v>
      </c>
      <c r="L1115" t="s">
        <v>97</v>
      </c>
      <c r="M1115" t="s">
        <v>108</v>
      </c>
      <c r="N1115" t="s">
        <v>100</v>
      </c>
      <c r="O1115" t="s">
        <v>109</v>
      </c>
      <c r="P1115" t="s">
        <v>97</v>
      </c>
      <c r="Q1115" t="s">
        <v>120</v>
      </c>
      <c r="R1115" t="s">
        <v>97</v>
      </c>
      <c r="S1115">
        <v>833</v>
      </c>
      <c r="T1115" t="s">
        <v>122</v>
      </c>
      <c r="U1115" t="s">
        <v>172</v>
      </c>
      <c r="W1115" t="s">
        <v>97</v>
      </c>
      <c r="X1115">
        <v>1</v>
      </c>
      <c r="Y1115" t="s">
        <v>97</v>
      </c>
      <c r="Z1115" s="38">
        <v>42241.482152777775</v>
      </c>
      <c r="AA1115" t="s">
        <v>114</v>
      </c>
      <c r="AB1115" t="s">
        <v>97</v>
      </c>
    </row>
    <row r="1116" spans="1:28" x14ac:dyDescent="0.3">
      <c r="A1116" s="40">
        <v>1259</v>
      </c>
      <c r="B1116" s="8">
        <v>49</v>
      </c>
      <c r="C1116" s="8">
        <v>7</v>
      </c>
      <c r="D1116" s="8">
        <v>0</v>
      </c>
      <c r="E1116" t="s">
        <v>148</v>
      </c>
      <c r="F1116">
        <v>100978159</v>
      </c>
      <c r="G1116" s="37" t="s">
        <v>367</v>
      </c>
      <c r="H1116" t="s">
        <v>562</v>
      </c>
      <c r="I1116" t="s">
        <v>563</v>
      </c>
      <c r="J1116" t="s">
        <v>253</v>
      </c>
      <c r="K1116" t="s">
        <v>107</v>
      </c>
      <c r="L1116" t="s">
        <v>97</v>
      </c>
      <c r="M1116" t="s">
        <v>108</v>
      </c>
      <c r="N1116" t="s">
        <v>100</v>
      </c>
      <c r="O1116" t="s">
        <v>109</v>
      </c>
      <c r="P1116" t="s">
        <v>97</v>
      </c>
      <c r="Q1116" t="s">
        <v>120</v>
      </c>
      <c r="R1116" t="s">
        <v>97</v>
      </c>
      <c r="S1116">
        <v>833</v>
      </c>
      <c r="T1116" t="s">
        <v>122</v>
      </c>
      <c r="U1116" t="s">
        <v>365</v>
      </c>
      <c r="W1116" t="s">
        <v>97</v>
      </c>
      <c r="X1116">
        <v>1</v>
      </c>
      <c r="Y1116" t="s">
        <v>97</v>
      </c>
      <c r="Z1116" s="38">
        <v>42241.541168981479</v>
      </c>
      <c r="AA1116" t="s">
        <v>114</v>
      </c>
      <c r="AB1116" t="s">
        <v>97</v>
      </c>
    </row>
    <row r="1117" spans="1:28" x14ac:dyDescent="0.3">
      <c r="A1117" s="40">
        <v>1260</v>
      </c>
      <c r="B1117" s="8">
        <v>45</v>
      </c>
      <c r="C1117" s="8">
        <v>7</v>
      </c>
      <c r="D1117" s="8">
        <v>0</v>
      </c>
      <c r="E1117" t="s">
        <v>148</v>
      </c>
      <c r="F1117">
        <v>100967025</v>
      </c>
      <c r="G1117" s="37" t="s">
        <v>367</v>
      </c>
      <c r="H1117" t="s">
        <v>562</v>
      </c>
      <c r="I1117" t="s">
        <v>563</v>
      </c>
      <c r="J1117" t="s">
        <v>253</v>
      </c>
      <c r="K1117" t="s">
        <v>107</v>
      </c>
      <c r="L1117" t="s">
        <v>97</v>
      </c>
      <c r="M1117" t="s">
        <v>108</v>
      </c>
      <c r="N1117" t="s">
        <v>100</v>
      </c>
      <c r="O1117" t="s">
        <v>109</v>
      </c>
      <c r="P1117" t="s">
        <v>97</v>
      </c>
      <c r="Q1117" t="s">
        <v>120</v>
      </c>
      <c r="R1117" t="s">
        <v>97</v>
      </c>
      <c r="S1117">
        <v>833</v>
      </c>
      <c r="T1117" t="s">
        <v>122</v>
      </c>
      <c r="U1117" t="s">
        <v>172</v>
      </c>
      <c r="W1117" t="s">
        <v>97</v>
      </c>
      <c r="X1117">
        <v>1</v>
      </c>
      <c r="Y1117" t="s">
        <v>97</v>
      </c>
      <c r="Z1117" s="38">
        <v>42241.54546296296</v>
      </c>
      <c r="AA1117" t="s">
        <v>114</v>
      </c>
      <c r="AB1117" t="s">
        <v>97</v>
      </c>
    </row>
    <row r="1118" spans="1:28" x14ac:dyDescent="0.3">
      <c r="A1118" s="40">
        <v>1261</v>
      </c>
      <c r="B1118" s="8">
        <v>24</v>
      </c>
      <c r="C1118" s="8">
        <v>7</v>
      </c>
      <c r="D1118" s="8">
        <v>0</v>
      </c>
      <c r="E1118" t="s">
        <v>148</v>
      </c>
      <c r="F1118">
        <v>100968633</v>
      </c>
      <c r="G1118" s="37" t="s">
        <v>367</v>
      </c>
      <c r="H1118" t="s">
        <v>562</v>
      </c>
      <c r="I1118" t="s">
        <v>563</v>
      </c>
      <c r="J1118" t="s">
        <v>253</v>
      </c>
      <c r="K1118" t="s">
        <v>107</v>
      </c>
      <c r="L1118" t="s">
        <v>97</v>
      </c>
      <c r="M1118" t="s">
        <v>108</v>
      </c>
      <c r="N1118" t="s">
        <v>100</v>
      </c>
      <c r="O1118" t="s">
        <v>109</v>
      </c>
      <c r="P1118" t="s">
        <v>97</v>
      </c>
      <c r="Q1118" t="s">
        <v>120</v>
      </c>
      <c r="R1118" t="s">
        <v>97</v>
      </c>
      <c r="S1118" t="s">
        <v>343</v>
      </c>
      <c r="T1118" t="s">
        <v>122</v>
      </c>
      <c r="U1118" t="s">
        <v>213</v>
      </c>
      <c r="W1118" t="s">
        <v>97</v>
      </c>
      <c r="X1118">
        <v>1</v>
      </c>
      <c r="Y1118" t="s">
        <v>97</v>
      </c>
      <c r="Z1118" s="38">
        <v>42241.547627314816</v>
      </c>
      <c r="AA1118" t="s">
        <v>114</v>
      </c>
      <c r="AB1118" t="s">
        <v>97</v>
      </c>
    </row>
    <row r="1119" spans="1:28" x14ac:dyDescent="0.3">
      <c r="A1119" s="40">
        <v>1262</v>
      </c>
      <c r="B1119" s="8">
        <v>28</v>
      </c>
      <c r="C1119" s="8">
        <v>7</v>
      </c>
      <c r="D1119" s="8">
        <v>0</v>
      </c>
      <c r="E1119" t="s">
        <v>148</v>
      </c>
      <c r="F1119">
        <v>100969559</v>
      </c>
      <c r="G1119" s="37" t="s">
        <v>367</v>
      </c>
      <c r="H1119" t="s">
        <v>562</v>
      </c>
      <c r="I1119" t="s">
        <v>563</v>
      </c>
      <c r="J1119" t="s">
        <v>253</v>
      </c>
      <c r="K1119" t="s">
        <v>107</v>
      </c>
      <c r="L1119" t="s">
        <v>97</v>
      </c>
      <c r="M1119" t="s">
        <v>108</v>
      </c>
      <c r="N1119" t="s">
        <v>100</v>
      </c>
      <c r="O1119" t="s">
        <v>109</v>
      </c>
      <c r="P1119" t="s">
        <v>97</v>
      </c>
      <c r="Q1119" t="s">
        <v>120</v>
      </c>
      <c r="R1119" t="s">
        <v>97</v>
      </c>
      <c r="S1119">
        <v>833</v>
      </c>
      <c r="T1119" t="s">
        <v>122</v>
      </c>
      <c r="U1119" t="s">
        <v>219</v>
      </c>
      <c r="W1119" t="s">
        <v>97</v>
      </c>
      <c r="X1119">
        <v>1</v>
      </c>
      <c r="Y1119" t="s">
        <v>97</v>
      </c>
      <c r="Z1119" s="38">
        <v>42241.549340277779</v>
      </c>
      <c r="AA1119" t="s">
        <v>114</v>
      </c>
      <c r="AB1119" t="s">
        <v>97</v>
      </c>
    </row>
    <row r="1120" spans="1:28" x14ac:dyDescent="0.3">
      <c r="A1120" s="40">
        <v>1263</v>
      </c>
      <c r="B1120" s="8">
        <v>47</v>
      </c>
      <c r="C1120" s="8">
        <v>7</v>
      </c>
      <c r="D1120" s="8">
        <v>0</v>
      </c>
      <c r="E1120" t="s">
        <v>148</v>
      </c>
      <c r="F1120">
        <v>100977918</v>
      </c>
      <c r="G1120" s="37" t="s">
        <v>367</v>
      </c>
      <c r="H1120" t="s">
        <v>562</v>
      </c>
      <c r="I1120" t="s">
        <v>563</v>
      </c>
      <c r="J1120" t="s">
        <v>253</v>
      </c>
      <c r="K1120" t="s">
        <v>107</v>
      </c>
      <c r="L1120" t="s">
        <v>97</v>
      </c>
      <c r="M1120" t="s">
        <v>108</v>
      </c>
      <c r="N1120" t="s">
        <v>100</v>
      </c>
      <c r="O1120" t="s">
        <v>109</v>
      </c>
      <c r="P1120" t="s">
        <v>97</v>
      </c>
      <c r="Q1120" t="s">
        <v>120</v>
      </c>
      <c r="R1120" t="s">
        <v>97</v>
      </c>
      <c r="S1120">
        <v>833</v>
      </c>
      <c r="T1120" t="s">
        <v>122</v>
      </c>
      <c r="U1120" t="s">
        <v>181</v>
      </c>
      <c r="W1120" t="s">
        <v>97</v>
      </c>
      <c r="X1120">
        <v>1</v>
      </c>
      <c r="Y1120" t="s">
        <v>97</v>
      </c>
      <c r="Z1120" s="38">
        <v>42241.550740740742</v>
      </c>
      <c r="AA1120" t="s">
        <v>114</v>
      </c>
      <c r="AB1120" t="s">
        <v>97</v>
      </c>
    </row>
    <row r="1121" spans="1:28" x14ac:dyDescent="0.3">
      <c r="A1121" s="40">
        <v>1264</v>
      </c>
      <c r="B1121" s="8">
        <v>30</v>
      </c>
      <c r="C1121" s="8">
        <v>7</v>
      </c>
      <c r="D1121" s="8">
        <v>0</v>
      </c>
      <c r="E1121" t="s">
        <v>148</v>
      </c>
      <c r="F1121">
        <v>102443309</v>
      </c>
      <c r="G1121" s="37" t="s">
        <v>127</v>
      </c>
      <c r="H1121" t="s">
        <v>18</v>
      </c>
      <c r="I1121" t="s">
        <v>97</v>
      </c>
      <c r="J1121" t="s">
        <v>512</v>
      </c>
      <c r="K1121" t="s">
        <v>107</v>
      </c>
      <c r="L1121" t="s">
        <v>97</v>
      </c>
      <c r="M1121" t="s">
        <v>108</v>
      </c>
      <c r="N1121" t="s">
        <v>100</v>
      </c>
      <c r="O1121" t="s">
        <v>109</v>
      </c>
      <c r="P1121" t="s">
        <v>565</v>
      </c>
      <c r="Q1121" t="s">
        <v>120</v>
      </c>
      <c r="R1121" t="s">
        <v>566</v>
      </c>
      <c r="S1121">
        <v>833</v>
      </c>
      <c r="T1121" t="s">
        <v>122</v>
      </c>
      <c r="U1121" t="s">
        <v>561</v>
      </c>
      <c r="W1121" t="s">
        <v>97</v>
      </c>
      <c r="X1121">
        <v>1</v>
      </c>
      <c r="Y1121" t="s">
        <v>97</v>
      </c>
      <c r="Z1121" s="38">
        <v>42297.489490740743</v>
      </c>
      <c r="AA1121" t="s">
        <v>114</v>
      </c>
      <c r="AB1121" t="s">
        <v>97</v>
      </c>
    </row>
    <row r="1122" spans="1:28" x14ac:dyDescent="0.3">
      <c r="A1122" s="40">
        <v>1265</v>
      </c>
      <c r="B1122" s="8">
        <v>8</v>
      </c>
      <c r="C1122" s="8">
        <v>16</v>
      </c>
      <c r="D1122" s="8">
        <v>0</v>
      </c>
      <c r="E1122" t="s">
        <v>148</v>
      </c>
      <c r="F1122">
        <v>5524814</v>
      </c>
      <c r="G1122" s="37" t="s">
        <v>129</v>
      </c>
      <c r="H1122" t="s">
        <v>19</v>
      </c>
      <c r="I1122" t="s">
        <v>19</v>
      </c>
      <c r="J1122" t="s">
        <v>251</v>
      </c>
      <c r="K1122" t="s">
        <v>107</v>
      </c>
      <c r="L1122" t="s">
        <v>97</v>
      </c>
      <c r="M1122" t="s">
        <v>108</v>
      </c>
      <c r="N1122" t="s">
        <v>118</v>
      </c>
      <c r="O1122" t="s">
        <v>109</v>
      </c>
      <c r="P1122" t="s">
        <v>97</v>
      </c>
      <c r="Q1122" t="s">
        <v>146</v>
      </c>
      <c r="R1122" t="s">
        <v>97</v>
      </c>
      <c r="S1122" t="s">
        <v>97</v>
      </c>
      <c r="T1122" t="s">
        <v>393</v>
      </c>
      <c r="U1122" t="s">
        <v>241</v>
      </c>
      <c r="W1122" t="s">
        <v>97</v>
      </c>
      <c r="X1122">
        <v>1</v>
      </c>
      <c r="Y1122" t="s">
        <v>97</v>
      </c>
      <c r="Z1122" s="38">
        <v>42297.543368055558</v>
      </c>
      <c r="AA1122" t="s">
        <v>114</v>
      </c>
      <c r="AB1122" t="s">
        <v>97</v>
      </c>
    </row>
    <row r="1123" spans="1:28" x14ac:dyDescent="0.3">
      <c r="A1123" s="40">
        <v>1266</v>
      </c>
      <c r="B1123" s="8">
        <v>47</v>
      </c>
      <c r="C1123" s="8">
        <v>7</v>
      </c>
      <c r="D1123" s="8">
        <v>61</v>
      </c>
      <c r="E1123" t="s">
        <v>567</v>
      </c>
      <c r="F1123">
        <v>102497778</v>
      </c>
      <c r="G1123" s="37" t="s">
        <v>133</v>
      </c>
      <c r="H1123" t="s">
        <v>25</v>
      </c>
      <c r="I1123" t="s">
        <v>134</v>
      </c>
      <c r="J1123" t="s">
        <v>395</v>
      </c>
      <c r="K1123" t="s">
        <v>107</v>
      </c>
      <c r="L1123" t="s">
        <v>97</v>
      </c>
      <c r="M1123" t="s">
        <v>108</v>
      </c>
      <c r="N1123" t="s">
        <v>100</v>
      </c>
      <c r="O1123" t="s">
        <v>109</v>
      </c>
      <c r="P1123" t="s">
        <v>97</v>
      </c>
      <c r="Q1123" t="s">
        <v>120</v>
      </c>
      <c r="R1123" t="s">
        <v>97</v>
      </c>
      <c r="S1123">
        <v>833</v>
      </c>
      <c r="T1123" t="s">
        <v>122</v>
      </c>
      <c r="U1123" t="s">
        <v>181</v>
      </c>
      <c r="W1123" t="s">
        <v>97</v>
      </c>
      <c r="X1123">
        <v>1</v>
      </c>
      <c r="Y1123" t="s">
        <v>97</v>
      </c>
      <c r="Z1123" s="38">
        <v>42583.439768518518</v>
      </c>
      <c r="AA1123" t="s">
        <v>114</v>
      </c>
      <c r="AB1123" t="s">
        <v>97</v>
      </c>
    </row>
    <row r="1124" spans="1:28" x14ac:dyDescent="0.3">
      <c r="A1124" s="40">
        <v>1267</v>
      </c>
      <c r="B1124" s="8">
        <v>33</v>
      </c>
      <c r="C1124" s="8">
        <v>7</v>
      </c>
      <c r="D1124" s="8">
        <v>0</v>
      </c>
      <c r="E1124" t="s">
        <v>130</v>
      </c>
      <c r="F1124">
        <v>102488310</v>
      </c>
      <c r="G1124" s="37" t="s">
        <v>127</v>
      </c>
      <c r="H1124" t="s">
        <v>18</v>
      </c>
      <c r="I1124" t="s">
        <v>18</v>
      </c>
      <c r="J1124" t="s">
        <v>157</v>
      </c>
      <c r="K1124" t="s">
        <v>107</v>
      </c>
      <c r="L1124" t="s">
        <v>97</v>
      </c>
      <c r="M1124" t="s">
        <v>108</v>
      </c>
      <c r="N1124" t="s">
        <v>100</v>
      </c>
      <c r="O1124" t="s">
        <v>109</v>
      </c>
      <c r="P1124" t="s">
        <v>97</v>
      </c>
      <c r="Q1124" t="s">
        <v>120</v>
      </c>
      <c r="R1124" t="s">
        <v>97</v>
      </c>
      <c r="S1124">
        <v>833</v>
      </c>
      <c r="T1124" t="s">
        <v>122</v>
      </c>
      <c r="U1124" t="s">
        <v>241</v>
      </c>
      <c r="W1124" t="s">
        <v>97</v>
      </c>
      <c r="X1124">
        <v>1</v>
      </c>
      <c r="Y1124" t="s">
        <v>97</v>
      </c>
      <c r="Z1124" s="38">
        <v>42300.423379629632</v>
      </c>
      <c r="AA1124" t="s">
        <v>114</v>
      </c>
      <c r="AB1124" t="s">
        <v>97</v>
      </c>
    </row>
    <row r="1125" spans="1:28" x14ac:dyDescent="0.3">
      <c r="A1125" s="40">
        <v>1268</v>
      </c>
      <c r="B1125" s="8">
        <v>8</v>
      </c>
      <c r="C1125" s="8">
        <v>24</v>
      </c>
      <c r="D1125" s="8">
        <v>0</v>
      </c>
      <c r="E1125" t="s">
        <v>148</v>
      </c>
      <c r="F1125">
        <v>2218321</v>
      </c>
      <c r="G1125" s="37" t="s">
        <v>129</v>
      </c>
      <c r="H1125" t="s">
        <v>19</v>
      </c>
      <c r="I1125" t="s">
        <v>19</v>
      </c>
      <c r="J1125" t="s">
        <v>251</v>
      </c>
      <c r="K1125" t="s">
        <v>107</v>
      </c>
      <c r="L1125" t="s">
        <v>97</v>
      </c>
      <c r="M1125" t="s">
        <v>108</v>
      </c>
      <c r="N1125" t="s">
        <v>118</v>
      </c>
      <c r="O1125" t="s">
        <v>109</v>
      </c>
      <c r="P1125" t="s">
        <v>97</v>
      </c>
      <c r="Q1125" t="s">
        <v>146</v>
      </c>
      <c r="R1125" t="s">
        <v>97</v>
      </c>
      <c r="S1125" t="s">
        <v>568</v>
      </c>
      <c r="T1125" t="s">
        <v>569</v>
      </c>
      <c r="W1125" t="s">
        <v>570</v>
      </c>
      <c r="X1125">
        <v>1</v>
      </c>
      <c r="Y1125" t="s">
        <v>97</v>
      </c>
      <c r="Z1125" s="38">
        <v>42345.479930555557</v>
      </c>
      <c r="AA1125" t="s">
        <v>114</v>
      </c>
      <c r="AB1125" t="s">
        <v>97</v>
      </c>
    </row>
    <row r="1126" spans="1:28" x14ac:dyDescent="0.3">
      <c r="A1126" s="40">
        <v>1269</v>
      </c>
      <c r="B1126" s="8">
        <v>25</v>
      </c>
      <c r="C1126" s="8">
        <v>24</v>
      </c>
      <c r="D1126" s="8">
        <v>0</v>
      </c>
      <c r="E1126" t="s">
        <v>148</v>
      </c>
      <c r="F1126">
        <v>2218313</v>
      </c>
      <c r="G1126" s="37" t="s">
        <v>129</v>
      </c>
      <c r="H1126" t="s">
        <v>19</v>
      </c>
      <c r="I1126" t="s">
        <v>19</v>
      </c>
      <c r="J1126" t="s">
        <v>251</v>
      </c>
      <c r="K1126" t="s">
        <v>107</v>
      </c>
      <c r="L1126" t="s">
        <v>97</v>
      </c>
      <c r="M1126" t="s">
        <v>108</v>
      </c>
      <c r="N1126" t="s">
        <v>118</v>
      </c>
      <c r="O1126" t="s">
        <v>109</v>
      </c>
      <c r="P1126" t="s">
        <v>97</v>
      </c>
      <c r="Q1126" t="s">
        <v>146</v>
      </c>
      <c r="R1126" t="s">
        <v>97</v>
      </c>
      <c r="S1126" t="s">
        <v>568</v>
      </c>
      <c r="T1126" t="s">
        <v>569</v>
      </c>
      <c r="U1126" t="s">
        <v>313</v>
      </c>
      <c r="W1126" t="s">
        <v>97</v>
      </c>
      <c r="X1126">
        <v>1</v>
      </c>
      <c r="Y1126" t="s">
        <v>97</v>
      </c>
      <c r="Z1126" s="38">
        <v>42345.480069444442</v>
      </c>
      <c r="AA1126" t="s">
        <v>114</v>
      </c>
      <c r="AB1126" t="s">
        <v>97</v>
      </c>
    </row>
    <row r="1127" spans="1:28" x14ac:dyDescent="0.3">
      <c r="A1127" s="40">
        <v>1270</v>
      </c>
      <c r="B1127" s="8">
        <v>42</v>
      </c>
      <c r="C1127" s="8">
        <v>24</v>
      </c>
      <c r="D1127" s="8">
        <v>0</v>
      </c>
      <c r="E1127" t="s">
        <v>148</v>
      </c>
      <c r="F1127">
        <v>2218348</v>
      </c>
      <c r="G1127" s="37" t="s">
        <v>129</v>
      </c>
      <c r="H1127" t="s">
        <v>19</v>
      </c>
      <c r="I1127" t="s">
        <v>19</v>
      </c>
      <c r="J1127" t="s">
        <v>251</v>
      </c>
      <c r="K1127" t="s">
        <v>107</v>
      </c>
      <c r="L1127" t="s">
        <v>97</v>
      </c>
      <c r="M1127" t="s">
        <v>108</v>
      </c>
      <c r="N1127" t="s">
        <v>118</v>
      </c>
      <c r="O1127" t="s">
        <v>109</v>
      </c>
      <c r="P1127" t="s">
        <v>97</v>
      </c>
      <c r="Q1127" t="s">
        <v>146</v>
      </c>
      <c r="R1127" t="s">
        <v>97</v>
      </c>
      <c r="S1127" t="s">
        <v>568</v>
      </c>
      <c r="T1127" t="s">
        <v>569</v>
      </c>
      <c r="U1127" t="s">
        <v>315</v>
      </c>
      <c r="W1127" t="s">
        <v>97</v>
      </c>
      <c r="X1127">
        <v>1</v>
      </c>
      <c r="Y1127" t="s">
        <v>97</v>
      </c>
      <c r="Z1127" s="38">
        <v>42345.480185185188</v>
      </c>
      <c r="AA1127" t="s">
        <v>114</v>
      </c>
      <c r="AB1127" t="s">
        <v>97</v>
      </c>
    </row>
    <row r="1128" spans="1:28" x14ac:dyDescent="0.3">
      <c r="A1128" s="40">
        <v>1271</v>
      </c>
      <c r="B1128" s="8">
        <v>79</v>
      </c>
      <c r="C1128" s="8">
        <v>7</v>
      </c>
      <c r="D1128" s="8">
        <v>0</v>
      </c>
      <c r="E1128" t="s">
        <v>148</v>
      </c>
      <c r="F1128">
        <v>102629194</v>
      </c>
      <c r="G1128" s="37" t="s">
        <v>127</v>
      </c>
      <c r="H1128" t="s">
        <v>18</v>
      </c>
      <c r="I1128" t="s">
        <v>548</v>
      </c>
      <c r="J1128" t="s">
        <v>157</v>
      </c>
      <c r="K1128" t="s">
        <v>107</v>
      </c>
      <c r="L1128" t="s">
        <v>97</v>
      </c>
      <c r="M1128" t="s">
        <v>108</v>
      </c>
      <c r="N1128" t="s">
        <v>100</v>
      </c>
      <c r="O1128" t="s">
        <v>109</v>
      </c>
      <c r="P1128" t="s">
        <v>97</v>
      </c>
      <c r="Q1128" t="s">
        <v>120</v>
      </c>
      <c r="R1128">
        <v>833</v>
      </c>
      <c r="S1128">
        <v>833</v>
      </c>
      <c r="T1128" t="s">
        <v>122</v>
      </c>
      <c r="U1128" t="s">
        <v>241</v>
      </c>
      <c r="W1128" t="s">
        <v>97</v>
      </c>
      <c r="X1128">
        <v>1</v>
      </c>
      <c r="Y1128" t="s">
        <v>97</v>
      </c>
      <c r="Z1128" s="38">
        <v>42322.513078703705</v>
      </c>
      <c r="AA1128" t="s">
        <v>114</v>
      </c>
      <c r="AB1128" t="s">
        <v>97</v>
      </c>
    </row>
    <row r="1129" spans="1:28" x14ac:dyDescent="0.3">
      <c r="A1129" s="40">
        <v>1272</v>
      </c>
      <c r="B1129" s="8">
        <v>49</v>
      </c>
      <c r="C1129" s="8">
        <v>7</v>
      </c>
      <c r="D1129" s="8">
        <v>0</v>
      </c>
      <c r="E1129" t="s">
        <v>571</v>
      </c>
      <c r="F1129">
        <v>103025624</v>
      </c>
      <c r="G1129" s="37" t="s">
        <v>127</v>
      </c>
      <c r="H1129" t="s">
        <v>18</v>
      </c>
      <c r="I1129" t="s">
        <v>18</v>
      </c>
      <c r="J1129" t="s">
        <v>162</v>
      </c>
      <c r="K1129" t="s">
        <v>107</v>
      </c>
      <c r="L1129" t="s">
        <v>97</v>
      </c>
      <c r="M1129" t="s">
        <v>108</v>
      </c>
      <c r="N1129" t="s">
        <v>100</v>
      </c>
      <c r="O1129" t="s">
        <v>109</v>
      </c>
      <c r="P1129" t="s">
        <v>97</v>
      </c>
      <c r="Q1129" t="s">
        <v>120</v>
      </c>
      <c r="R1129" t="s">
        <v>97</v>
      </c>
      <c r="S1129">
        <v>833</v>
      </c>
      <c r="T1129" t="s">
        <v>122</v>
      </c>
      <c r="U1129" t="s">
        <v>365</v>
      </c>
      <c r="W1129" t="s">
        <v>97</v>
      </c>
      <c r="X1129">
        <v>1</v>
      </c>
      <c r="Y1129" t="s">
        <v>97</v>
      </c>
      <c r="Z1129" s="38">
        <v>42331.387673611112</v>
      </c>
      <c r="AA1129" t="s">
        <v>114</v>
      </c>
      <c r="AB1129" t="s">
        <v>97</v>
      </c>
    </row>
    <row r="1130" spans="1:28" x14ac:dyDescent="0.3">
      <c r="A1130" s="40">
        <v>1273</v>
      </c>
      <c r="B1130" s="8">
        <v>49</v>
      </c>
      <c r="C1130" s="8">
        <v>7</v>
      </c>
      <c r="D1130" s="8">
        <v>0</v>
      </c>
      <c r="E1130" t="s">
        <v>571</v>
      </c>
      <c r="F1130">
        <v>103024830</v>
      </c>
      <c r="G1130" s="37" t="s">
        <v>104</v>
      </c>
      <c r="H1130" t="s">
        <v>24</v>
      </c>
      <c r="I1130" t="s">
        <v>548</v>
      </c>
      <c r="J1130" t="s">
        <v>162</v>
      </c>
      <c r="K1130" t="s">
        <v>107</v>
      </c>
      <c r="L1130" t="s">
        <v>97</v>
      </c>
      <c r="M1130" t="s">
        <v>108</v>
      </c>
      <c r="N1130" t="s">
        <v>100</v>
      </c>
      <c r="O1130" t="s">
        <v>109</v>
      </c>
      <c r="P1130" t="s">
        <v>97</v>
      </c>
      <c r="Q1130" t="s">
        <v>120</v>
      </c>
      <c r="R1130" t="s">
        <v>97</v>
      </c>
      <c r="S1130">
        <v>833</v>
      </c>
      <c r="T1130" t="s">
        <v>122</v>
      </c>
      <c r="U1130" t="s">
        <v>365</v>
      </c>
      <c r="W1130" t="s">
        <v>97</v>
      </c>
      <c r="X1130">
        <v>1</v>
      </c>
      <c r="Y1130" t="s">
        <v>97</v>
      </c>
      <c r="Z1130" s="38">
        <v>42331.389305555553</v>
      </c>
      <c r="AA1130" t="s">
        <v>114</v>
      </c>
      <c r="AB1130" t="s">
        <v>97</v>
      </c>
    </row>
    <row r="1131" spans="1:28" x14ac:dyDescent="0.3">
      <c r="A1131" s="40">
        <v>1274</v>
      </c>
      <c r="B1131" s="8">
        <v>49</v>
      </c>
      <c r="C1131" s="8">
        <v>7</v>
      </c>
      <c r="D1131" s="8">
        <v>0</v>
      </c>
      <c r="E1131" t="s">
        <v>571</v>
      </c>
      <c r="F1131">
        <v>103031268</v>
      </c>
      <c r="G1131" s="37" t="s">
        <v>133</v>
      </c>
      <c r="H1131" t="s">
        <v>25</v>
      </c>
      <c r="I1131" t="s">
        <v>134</v>
      </c>
      <c r="J1131" t="s">
        <v>162</v>
      </c>
      <c r="K1131" t="s">
        <v>107</v>
      </c>
      <c r="L1131" t="s">
        <v>97</v>
      </c>
      <c r="M1131" t="s">
        <v>108</v>
      </c>
      <c r="N1131" t="s">
        <v>100</v>
      </c>
      <c r="O1131" t="s">
        <v>109</v>
      </c>
      <c r="P1131" t="s">
        <v>97</v>
      </c>
      <c r="Q1131" t="s">
        <v>120</v>
      </c>
      <c r="R1131" t="s">
        <v>97</v>
      </c>
      <c r="S1131">
        <v>833</v>
      </c>
      <c r="T1131" t="s">
        <v>122</v>
      </c>
      <c r="W1131" t="s">
        <v>97</v>
      </c>
      <c r="X1131">
        <v>1</v>
      </c>
      <c r="Y1131" t="s">
        <v>97</v>
      </c>
      <c r="Z1131" s="38">
        <v>42331.390555555554</v>
      </c>
      <c r="AA1131" t="s">
        <v>114</v>
      </c>
      <c r="AB1131" t="s">
        <v>97</v>
      </c>
    </row>
    <row r="1132" spans="1:28" x14ac:dyDescent="0.3">
      <c r="A1132" s="40">
        <v>1275</v>
      </c>
      <c r="B1132" s="8">
        <v>36</v>
      </c>
      <c r="C1132" s="8">
        <v>7</v>
      </c>
      <c r="D1132" s="8">
        <v>84</v>
      </c>
      <c r="E1132" t="s">
        <v>572</v>
      </c>
      <c r="F1132">
        <v>103705927</v>
      </c>
      <c r="G1132" s="37" t="s">
        <v>127</v>
      </c>
      <c r="H1132" t="s">
        <v>18</v>
      </c>
      <c r="I1132" t="s">
        <v>18</v>
      </c>
      <c r="J1132" t="s">
        <v>324</v>
      </c>
      <c r="K1132" t="s">
        <v>107</v>
      </c>
      <c r="L1132" t="s">
        <v>97</v>
      </c>
      <c r="M1132" t="s">
        <v>108</v>
      </c>
      <c r="N1132" t="s">
        <v>100</v>
      </c>
      <c r="O1132" t="s">
        <v>109</v>
      </c>
      <c r="P1132" t="s">
        <v>343</v>
      </c>
      <c r="Q1132" t="s">
        <v>120</v>
      </c>
      <c r="R1132">
        <v>833</v>
      </c>
      <c r="S1132">
        <v>833</v>
      </c>
      <c r="T1132" t="s">
        <v>122</v>
      </c>
      <c r="U1132" t="s">
        <v>327</v>
      </c>
      <c r="W1132" t="s">
        <v>97</v>
      </c>
      <c r="X1132">
        <v>1</v>
      </c>
      <c r="Y1132" t="s">
        <v>97</v>
      </c>
      <c r="Z1132" s="38">
        <v>42376.387442129628</v>
      </c>
      <c r="AA1132" t="s">
        <v>114</v>
      </c>
      <c r="AB1132" t="s">
        <v>97</v>
      </c>
    </row>
    <row r="1133" spans="1:28" x14ac:dyDescent="0.3">
      <c r="A1133" s="40">
        <v>1276</v>
      </c>
      <c r="B1133" s="8">
        <v>36</v>
      </c>
      <c r="C1133" s="8">
        <v>7</v>
      </c>
      <c r="D1133" s="8">
        <v>0</v>
      </c>
      <c r="E1133" t="s">
        <v>573</v>
      </c>
      <c r="F1133">
        <v>103708470</v>
      </c>
      <c r="G1133" s="37" t="s">
        <v>133</v>
      </c>
      <c r="H1133" t="s">
        <v>25</v>
      </c>
      <c r="I1133" t="s">
        <v>134</v>
      </c>
      <c r="J1133" t="s">
        <v>324</v>
      </c>
      <c r="K1133" t="s">
        <v>107</v>
      </c>
      <c r="L1133" t="s">
        <v>97</v>
      </c>
      <c r="M1133" t="s">
        <v>108</v>
      </c>
      <c r="N1133" t="s">
        <v>100</v>
      </c>
      <c r="O1133" t="s">
        <v>109</v>
      </c>
      <c r="P1133" t="s">
        <v>97</v>
      </c>
      <c r="Q1133" t="s">
        <v>120</v>
      </c>
      <c r="R1133" t="s">
        <v>97</v>
      </c>
      <c r="S1133">
        <v>833</v>
      </c>
      <c r="T1133" t="s">
        <v>122</v>
      </c>
      <c r="U1133" t="s">
        <v>327</v>
      </c>
      <c r="W1133" t="s">
        <v>97</v>
      </c>
      <c r="X1133">
        <v>1</v>
      </c>
      <c r="Y1133" t="s">
        <v>97</v>
      </c>
      <c r="Z1133" s="38">
        <v>42376.389317129629</v>
      </c>
      <c r="AA1133" t="s">
        <v>114</v>
      </c>
      <c r="AB1133" t="s">
        <v>97</v>
      </c>
    </row>
    <row r="1134" spans="1:28" x14ac:dyDescent="0.3">
      <c r="A1134" s="40">
        <v>1277</v>
      </c>
      <c r="B1134" s="8">
        <v>36</v>
      </c>
      <c r="C1134" s="8">
        <v>7</v>
      </c>
      <c r="D1134" s="8">
        <v>90</v>
      </c>
      <c r="E1134" t="s">
        <v>574</v>
      </c>
      <c r="F1134">
        <v>103705374</v>
      </c>
      <c r="G1134" s="37" t="s">
        <v>104</v>
      </c>
      <c r="H1134" t="s">
        <v>24</v>
      </c>
      <c r="I1134" t="s">
        <v>548</v>
      </c>
      <c r="J1134" t="s">
        <v>324</v>
      </c>
      <c r="K1134" t="s">
        <v>107</v>
      </c>
      <c r="L1134" t="s">
        <v>97</v>
      </c>
      <c r="M1134" t="s">
        <v>108</v>
      </c>
      <c r="N1134" t="s">
        <v>100</v>
      </c>
      <c r="O1134" t="s">
        <v>109</v>
      </c>
      <c r="P1134" t="s">
        <v>97</v>
      </c>
      <c r="Q1134" t="s">
        <v>120</v>
      </c>
      <c r="R1134" t="s">
        <v>97</v>
      </c>
      <c r="S1134">
        <v>833</v>
      </c>
      <c r="T1134" t="s">
        <v>122</v>
      </c>
      <c r="U1134" t="s">
        <v>327</v>
      </c>
      <c r="W1134" t="s">
        <v>97</v>
      </c>
      <c r="X1134">
        <v>1</v>
      </c>
      <c r="Y1134" t="s">
        <v>97</v>
      </c>
      <c r="Z1134" s="38">
        <v>42866.412083333336</v>
      </c>
      <c r="AA1134" t="s">
        <v>317</v>
      </c>
      <c r="AB1134" t="s">
        <v>97</v>
      </c>
    </row>
    <row r="1135" spans="1:28" x14ac:dyDescent="0.3">
      <c r="A1135" s="40">
        <v>1278</v>
      </c>
      <c r="B1135" s="8">
        <v>25</v>
      </c>
      <c r="C1135" s="8">
        <v>7</v>
      </c>
      <c r="D1135" s="8">
        <v>0</v>
      </c>
      <c r="E1135" t="s">
        <v>130</v>
      </c>
      <c r="F1135">
        <v>104106113</v>
      </c>
      <c r="G1135" s="37" t="s">
        <v>104</v>
      </c>
      <c r="H1135" t="s">
        <v>24</v>
      </c>
      <c r="I1135" t="s">
        <v>548</v>
      </c>
      <c r="J1135" t="s">
        <v>174</v>
      </c>
      <c r="K1135" t="s">
        <v>107</v>
      </c>
      <c r="L1135" t="s">
        <v>97</v>
      </c>
      <c r="M1135" t="s">
        <v>108</v>
      </c>
      <c r="N1135" t="s">
        <v>100</v>
      </c>
      <c r="O1135" t="s">
        <v>109</v>
      </c>
      <c r="P1135" t="s">
        <v>97</v>
      </c>
      <c r="Q1135" t="s">
        <v>120</v>
      </c>
      <c r="R1135" t="s">
        <v>97</v>
      </c>
      <c r="S1135">
        <v>833</v>
      </c>
      <c r="T1135" t="s">
        <v>122</v>
      </c>
      <c r="U1135" t="s">
        <v>313</v>
      </c>
      <c r="W1135" t="s">
        <v>97</v>
      </c>
      <c r="X1135">
        <v>1</v>
      </c>
      <c r="Y1135" t="s">
        <v>97</v>
      </c>
      <c r="Z1135" s="38">
        <v>42397.548182870371</v>
      </c>
      <c r="AA1135" t="s">
        <v>114</v>
      </c>
      <c r="AB1135" t="s">
        <v>97</v>
      </c>
    </row>
    <row r="1136" spans="1:28" x14ac:dyDescent="0.3">
      <c r="A1136" s="40">
        <v>1279</v>
      </c>
      <c r="B1136" s="8">
        <v>36</v>
      </c>
      <c r="C1136" s="8">
        <v>7</v>
      </c>
      <c r="D1136" s="8">
        <v>13</v>
      </c>
      <c r="E1136" t="s">
        <v>354</v>
      </c>
      <c r="F1136">
        <v>104233689</v>
      </c>
      <c r="G1136" s="37" t="s">
        <v>575</v>
      </c>
      <c r="H1136" t="s">
        <v>576</v>
      </c>
      <c r="I1136" t="s">
        <v>576</v>
      </c>
      <c r="J1136" t="s">
        <v>324</v>
      </c>
      <c r="K1136" t="s">
        <v>107</v>
      </c>
      <c r="L1136" t="s">
        <v>97</v>
      </c>
      <c r="M1136" t="s">
        <v>108</v>
      </c>
      <c r="N1136" t="s">
        <v>100</v>
      </c>
      <c r="O1136" t="s">
        <v>109</v>
      </c>
      <c r="P1136" t="s">
        <v>97</v>
      </c>
      <c r="Q1136" t="s">
        <v>120</v>
      </c>
      <c r="R1136" t="s">
        <v>97</v>
      </c>
      <c r="S1136">
        <v>833</v>
      </c>
      <c r="T1136" t="s">
        <v>122</v>
      </c>
      <c r="U1136" t="s">
        <v>327</v>
      </c>
      <c r="W1136" t="s">
        <v>97</v>
      </c>
      <c r="X1136">
        <v>1</v>
      </c>
      <c r="Y1136" t="s">
        <v>97</v>
      </c>
      <c r="Z1136" s="38">
        <v>42620.493252314816</v>
      </c>
      <c r="AA1136" t="s">
        <v>114</v>
      </c>
      <c r="AB1136" t="s">
        <v>97</v>
      </c>
    </row>
    <row r="1137" spans="1:28" x14ac:dyDescent="0.3">
      <c r="A1137" s="40">
        <v>1280</v>
      </c>
      <c r="B1137" s="8">
        <v>36</v>
      </c>
      <c r="C1137" s="8">
        <v>7</v>
      </c>
      <c r="D1137" s="8">
        <v>0</v>
      </c>
      <c r="E1137" t="s">
        <v>130</v>
      </c>
      <c r="F1137">
        <v>104234235</v>
      </c>
      <c r="G1137" s="37" t="s">
        <v>575</v>
      </c>
      <c r="H1137" t="s">
        <v>576</v>
      </c>
      <c r="I1137" t="s">
        <v>576</v>
      </c>
      <c r="J1137" t="s">
        <v>324</v>
      </c>
      <c r="K1137" t="s">
        <v>107</v>
      </c>
      <c r="L1137" t="s">
        <v>97</v>
      </c>
      <c r="M1137" t="s">
        <v>108</v>
      </c>
      <c r="N1137" t="s">
        <v>100</v>
      </c>
      <c r="O1137" t="s">
        <v>109</v>
      </c>
      <c r="P1137" t="s">
        <v>97</v>
      </c>
      <c r="Q1137" t="s">
        <v>120</v>
      </c>
      <c r="R1137" t="s">
        <v>97</v>
      </c>
      <c r="S1137">
        <v>833</v>
      </c>
      <c r="T1137" t="s">
        <v>122</v>
      </c>
      <c r="W1137" t="s">
        <v>97</v>
      </c>
      <c r="X1137">
        <v>1</v>
      </c>
      <c r="Y1137" t="s">
        <v>97</v>
      </c>
      <c r="Z1137" s="38">
        <v>42405.74490740741</v>
      </c>
      <c r="AA1137" t="s">
        <v>114</v>
      </c>
      <c r="AB1137" t="s">
        <v>97</v>
      </c>
    </row>
    <row r="1138" spans="1:28" x14ac:dyDescent="0.3">
      <c r="A1138" s="40">
        <v>1281</v>
      </c>
      <c r="B1138" s="8">
        <v>16</v>
      </c>
      <c r="C1138" s="8">
        <v>7</v>
      </c>
      <c r="D1138" s="8">
        <v>5</v>
      </c>
      <c r="E1138" t="s">
        <v>110</v>
      </c>
      <c r="F1138">
        <v>104235150</v>
      </c>
      <c r="G1138" s="37" t="s">
        <v>575</v>
      </c>
      <c r="H1138" t="s">
        <v>576</v>
      </c>
      <c r="I1138" t="s">
        <v>576</v>
      </c>
      <c r="J1138" t="s">
        <v>125</v>
      </c>
      <c r="K1138" t="s">
        <v>107</v>
      </c>
      <c r="L1138" t="s">
        <v>97</v>
      </c>
      <c r="M1138" t="s">
        <v>108</v>
      </c>
      <c r="N1138" t="s">
        <v>100</v>
      </c>
      <c r="O1138" t="s">
        <v>109</v>
      </c>
      <c r="P1138" t="s">
        <v>97</v>
      </c>
      <c r="Q1138" t="s">
        <v>120</v>
      </c>
      <c r="R1138" t="s">
        <v>97</v>
      </c>
      <c r="S1138">
        <v>833</v>
      </c>
      <c r="T1138" t="s">
        <v>122</v>
      </c>
      <c r="U1138" t="s">
        <v>112</v>
      </c>
      <c r="W1138" t="s">
        <v>97</v>
      </c>
      <c r="X1138">
        <v>1</v>
      </c>
      <c r="Y1138" t="s">
        <v>97</v>
      </c>
      <c r="Z1138" s="38">
        <v>42620.492835648147</v>
      </c>
      <c r="AA1138" t="s">
        <v>114</v>
      </c>
      <c r="AB1138" t="s">
        <v>97</v>
      </c>
    </row>
    <row r="1139" spans="1:28" x14ac:dyDescent="0.3">
      <c r="A1139" s="40">
        <v>1282</v>
      </c>
      <c r="B1139" s="8">
        <v>16</v>
      </c>
      <c r="C1139" s="8">
        <v>7</v>
      </c>
      <c r="D1139" s="8">
        <v>4</v>
      </c>
      <c r="E1139" t="s">
        <v>123</v>
      </c>
      <c r="F1139">
        <v>104235541</v>
      </c>
      <c r="G1139" s="37" t="s">
        <v>575</v>
      </c>
      <c r="H1139" t="s">
        <v>576</v>
      </c>
      <c r="I1139" t="s">
        <v>576</v>
      </c>
      <c r="J1139" t="s">
        <v>125</v>
      </c>
      <c r="K1139" t="s">
        <v>107</v>
      </c>
      <c r="L1139" t="s">
        <v>97</v>
      </c>
      <c r="M1139" t="s">
        <v>108</v>
      </c>
      <c r="N1139" t="s">
        <v>100</v>
      </c>
      <c r="O1139" t="s">
        <v>109</v>
      </c>
      <c r="P1139" t="s">
        <v>97</v>
      </c>
      <c r="Q1139" t="s">
        <v>120</v>
      </c>
      <c r="R1139" t="s">
        <v>97</v>
      </c>
      <c r="S1139">
        <v>833</v>
      </c>
      <c r="T1139" t="s">
        <v>122</v>
      </c>
      <c r="U1139" t="s">
        <v>112</v>
      </c>
      <c r="W1139" t="s">
        <v>97</v>
      </c>
      <c r="X1139">
        <v>1</v>
      </c>
      <c r="Y1139" t="s">
        <v>97</v>
      </c>
      <c r="Z1139" s="38">
        <v>42620.492430555554</v>
      </c>
      <c r="AA1139" t="s">
        <v>114</v>
      </c>
      <c r="AB1139" t="s">
        <v>97</v>
      </c>
    </row>
    <row r="1140" spans="1:28" x14ac:dyDescent="0.3">
      <c r="A1140" s="40">
        <v>1283</v>
      </c>
      <c r="B1140" s="8">
        <v>13</v>
      </c>
      <c r="C1140" s="8">
        <v>7</v>
      </c>
      <c r="D1140" s="8">
        <v>0</v>
      </c>
      <c r="E1140" t="s">
        <v>130</v>
      </c>
      <c r="F1140">
        <v>104236327</v>
      </c>
      <c r="G1140" s="37" t="s">
        <v>575</v>
      </c>
      <c r="H1140" t="s">
        <v>576</v>
      </c>
      <c r="I1140" t="s">
        <v>576</v>
      </c>
      <c r="J1140" t="s">
        <v>188</v>
      </c>
      <c r="K1140" t="s">
        <v>107</v>
      </c>
      <c r="L1140" t="s">
        <v>97</v>
      </c>
      <c r="M1140" t="s">
        <v>108</v>
      </c>
      <c r="N1140" t="s">
        <v>100</v>
      </c>
      <c r="O1140" t="s">
        <v>109</v>
      </c>
      <c r="P1140" t="s">
        <v>97</v>
      </c>
      <c r="Q1140" t="s">
        <v>120</v>
      </c>
      <c r="R1140" t="s">
        <v>97</v>
      </c>
      <c r="S1140">
        <v>833</v>
      </c>
      <c r="T1140" t="s">
        <v>122</v>
      </c>
      <c r="U1140" t="s">
        <v>204</v>
      </c>
      <c r="W1140" t="s">
        <v>97</v>
      </c>
      <c r="X1140">
        <v>1</v>
      </c>
      <c r="Y1140" t="s">
        <v>97</v>
      </c>
      <c r="Z1140" s="38">
        <v>42406.366666666669</v>
      </c>
      <c r="AA1140" t="s">
        <v>114</v>
      </c>
      <c r="AB1140" t="s">
        <v>97</v>
      </c>
    </row>
    <row r="1141" spans="1:28" x14ac:dyDescent="0.3">
      <c r="A1141" s="40">
        <v>1284</v>
      </c>
      <c r="B1141" s="8">
        <v>42</v>
      </c>
      <c r="C1141" s="8">
        <v>7</v>
      </c>
      <c r="D1141" s="8">
        <v>0</v>
      </c>
      <c r="E1141" t="s">
        <v>130</v>
      </c>
      <c r="F1141">
        <v>104249348</v>
      </c>
      <c r="G1141" s="37" t="s">
        <v>575</v>
      </c>
      <c r="H1141" t="s">
        <v>576</v>
      </c>
      <c r="I1141" t="s">
        <v>576</v>
      </c>
      <c r="J1141" t="s">
        <v>174</v>
      </c>
      <c r="K1141" t="s">
        <v>107</v>
      </c>
      <c r="L1141" t="s">
        <v>97</v>
      </c>
      <c r="M1141" t="s">
        <v>108</v>
      </c>
      <c r="N1141" t="s">
        <v>100</v>
      </c>
      <c r="O1141" t="s">
        <v>109</v>
      </c>
      <c r="P1141" t="s">
        <v>97</v>
      </c>
      <c r="Q1141" t="s">
        <v>120</v>
      </c>
      <c r="R1141" t="s">
        <v>97</v>
      </c>
      <c r="S1141">
        <v>833</v>
      </c>
      <c r="T1141" t="s">
        <v>122</v>
      </c>
      <c r="U1141" t="s">
        <v>315</v>
      </c>
      <c r="W1141" t="s">
        <v>97</v>
      </c>
      <c r="X1141">
        <v>1</v>
      </c>
      <c r="Y1141" t="s">
        <v>97</v>
      </c>
      <c r="Z1141" s="38">
        <v>42406.368263888886</v>
      </c>
      <c r="AA1141" t="s">
        <v>114</v>
      </c>
      <c r="AB1141" t="s">
        <v>97</v>
      </c>
    </row>
    <row r="1142" spans="1:28" x14ac:dyDescent="0.3">
      <c r="A1142" s="40">
        <v>1285</v>
      </c>
      <c r="B1142" s="8">
        <v>10</v>
      </c>
      <c r="C1142" s="8">
        <v>7</v>
      </c>
      <c r="D1142" s="8">
        <v>0</v>
      </c>
      <c r="E1142" t="s">
        <v>130</v>
      </c>
      <c r="F1142">
        <v>104277872</v>
      </c>
      <c r="G1142" s="37" t="s">
        <v>575</v>
      </c>
      <c r="H1142" t="s">
        <v>576</v>
      </c>
      <c r="I1142" t="s">
        <v>576</v>
      </c>
      <c r="J1142" t="s">
        <v>162</v>
      </c>
      <c r="K1142" t="s">
        <v>107</v>
      </c>
      <c r="L1142" t="s">
        <v>97</v>
      </c>
      <c r="M1142" t="s">
        <v>108</v>
      </c>
      <c r="N1142" t="s">
        <v>100</v>
      </c>
      <c r="O1142" t="s">
        <v>109</v>
      </c>
      <c r="P1142" t="s">
        <v>97</v>
      </c>
      <c r="Q1142" t="s">
        <v>120</v>
      </c>
      <c r="R1142" t="s">
        <v>97</v>
      </c>
      <c r="S1142">
        <v>833</v>
      </c>
      <c r="T1142" t="s">
        <v>122</v>
      </c>
      <c r="U1142" t="s">
        <v>160</v>
      </c>
      <c r="W1142" t="s">
        <v>97</v>
      </c>
      <c r="X1142">
        <v>1</v>
      </c>
      <c r="Y1142" t="s">
        <v>97</v>
      </c>
      <c r="Z1142" s="38">
        <v>42406.369502314818</v>
      </c>
      <c r="AA1142" t="s">
        <v>114</v>
      </c>
      <c r="AB1142" t="s">
        <v>97</v>
      </c>
    </row>
    <row r="1143" spans="1:28" x14ac:dyDescent="0.3">
      <c r="A1143" s="40">
        <v>1286</v>
      </c>
      <c r="B1143" s="8">
        <v>24</v>
      </c>
      <c r="C1143" s="8">
        <v>7</v>
      </c>
      <c r="D1143" s="8">
        <v>0</v>
      </c>
      <c r="E1143" t="s">
        <v>130</v>
      </c>
      <c r="F1143">
        <v>104278860</v>
      </c>
      <c r="G1143" s="37" t="s">
        <v>575</v>
      </c>
      <c r="H1143" t="s">
        <v>576</v>
      </c>
      <c r="I1143" t="s">
        <v>576</v>
      </c>
      <c r="J1143" t="s">
        <v>188</v>
      </c>
      <c r="K1143" t="s">
        <v>107</v>
      </c>
      <c r="L1143" t="s">
        <v>97</v>
      </c>
      <c r="M1143" t="s">
        <v>108</v>
      </c>
      <c r="N1143" t="s">
        <v>100</v>
      </c>
      <c r="O1143" t="s">
        <v>109</v>
      </c>
      <c r="P1143" t="s">
        <v>97</v>
      </c>
      <c r="Q1143" t="s">
        <v>120</v>
      </c>
      <c r="R1143" t="s">
        <v>97</v>
      </c>
      <c r="S1143">
        <v>833</v>
      </c>
      <c r="T1143" t="s">
        <v>122</v>
      </c>
      <c r="U1143" t="s">
        <v>213</v>
      </c>
      <c r="W1143" t="s">
        <v>97</v>
      </c>
      <c r="X1143">
        <v>1</v>
      </c>
      <c r="Y1143" t="s">
        <v>97</v>
      </c>
      <c r="Z1143" s="38">
        <v>42406.370995370373</v>
      </c>
      <c r="AA1143" t="s">
        <v>114</v>
      </c>
      <c r="AB1143" t="s">
        <v>97</v>
      </c>
    </row>
    <row r="1144" spans="1:28" x14ac:dyDescent="0.3">
      <c r="A1144" s="40">
        <v>1287</v>
      </c>
      <c r="B1144" s="8">
        <v>30</v>
      </c>
      <c r="C1144" s="8">
        <v>7</v>
      </c>
      <c r="D1144" s="8">
        <v>0</v>
      </c>
      <c r="E1144" t="s">
        <v>130</v>
      </c>
      <c r="F1144">
        <v>104365720</v>
      </c>
      <c r="G1144" s="37" t="s">
        <v>575</v>
      </c>
      <c r="H1144" t="s">
        <v>576</v>
      </c>
      <c r="I1144" t="s">
        <v>576</v>
      </c>
      <c r="J1144" t="s">
        <v>248</v>
      </c>
      <c r="K1144" t="s">
        <v>107</v>
      </c>
      <c r="L1144" t="s">
        <v>97</v>
      </c>
      <c r="M1144" t="s">
        <v>108</v>
      </c>
      <c r="N1144" t="s">
        <v>100</v>
      </c>
      <c r="O1144" t="s">
        <v>97</v>
      </c>
      <c r="P1144" t="s">
        <v>97</v>
      </c>
      <c r="Q1144" t="s">
        <v>120</v>
      </c>
      <c r="R1144" t="s">
        <v>97</v>
      </c>
      <c r="S1144">
        <v>833</v>
      </c>
      <c r="T1144" t="s">
        <v>122</v>
      </c>
      <c r="U1144" t="s">
        <v>561</v>
      </c>
      <c r="W1144" t="s">
        <v>97</v>
      </c>
      <c r="X1144">
        <v>1</v>
      </c>
      <c r="Y1144" t="s">
        <v>97</v>
      </c>
      <c r="Z1144" s="38">
        <v>42411.509143518517</v>
      </c>
      <c r="AA1144" t="s">
        <v>114</v>
      </c>
      <c r="AB1144" t="s">
        <v>97</v>
      </c>
    </row>
    <row r="1145" spans="1:28" x14ac:dyDescent="0.3">
      <c r="A1145" s="40">
        <v>1288</v>
      </c>
      <c r="B1145" s="8">
        <v>16</v>
      </c>
      <c r="C1145" s="8">
        <v>7</v>
      </c>
      <c r="D1145" s="8">
        <v>0</v>
      </c>
      <c r="E1145" t="s">
        <v>130</v>
      </c>
      <c r="F1145">
        <v>104355903</v>
      </c>
      <c r="G1145" s="37" t="s">
        <v>367</v>
      </c>
      <c r="H1145" t="s">
        <v>577</v>
      </c>
      <c r="I1145" t="s">
        <v>577</v>
      </c>
      <c r="J1145" t="s">
        <v>125</v>
      </c>
      <c r="K1145" t="s">
        <v>107</v>
      </c>
      <c r="L1145" t="s">
        <v>97</v>
      </c>
      <c r="M1145" t="s">
        <v>108</v>
      </c>
      <c r="N1145" t="s">
        <v>100</v>
      </c>
      <c r="O1145" t="s">
        <v>109</v>
      </c>
      <c r="P1145" t="s">
        <v>97</v>
      </c>
      <c r="Q1145" t="s">
        <v>120</v>
      </c>
      <c r="R1145" t="s">
        <v>97</v>
      </c>
      <c r="S1145">
        <v>833</v>
      </c>
      <c r="T1145" t="s">
        <v>122</v>
      </c>
      <c r="U1145" t="s">
        <v>112</v>
      </c>
      <c r="W1145" t="s">
        <v>97</v>
      </c>
      <c r="X1145">
        <v>1</v>
      </c>
      <c r="Y1145" t="s">
        <v>97</v>
      </c>
      <c r="Z1145" s="38">
        <v>42411.53738425926</v>
      </c>
      <c r="AA1145" t="s">
        <v>114</v>
      </c>
      <c r="AB1145" t="s">
        <v>97</v>
      </c>
    </row>
    <row r="1146" spans="1:28" x14ac:dyDescent="0.3">
      <c r="A1146" s="40">
        <v>1289</v>
      </c>
      <c r="B1146" s="8">
        <v>16</v>
      </c>
      <c r="C1146" s="8">
        <v>7</v>
      </c>
      <c r="D1146" s="8">
        <v>0</v>
      </c>
      <c r="E1146" t="s">
        <v>130</v>
      </c>
      <c r="F1146">
        <v>104356454</v>
      </c>
      <c r="G1146" s="37" t="s">
        <v>129</v>
      </c>
      <c r="H1146" t="s">
        <v>578</v>
      </c>
      <c r="I1146" t="s">
        <v>578</v>
      </c>
      <c r="J1146" t="s">
        <v>579</v>
      </c>
      <c r="K1146" t="s">
        <v>107</v>
      </c>
      <c r="L1146" t="s">
        <v>97</v>
      </c>
      <c r="M1146" t="s">
        <v>108</v>
      </c>
      <c r="N1146" t="s">
        <v>118</v>
      </c>
      <c r="O1146" t="s">
        <v>109</v>
      </c>
      <c r="P1146" t="s">
        <v>97</v>
      </c>
      <c r="Q1146" t="s">
        <v>120</v>
      </c>
      <c r="R1146" t="s">
        <v>97</v>
      </c>
      <c r="S1146">
        <v>833</v>
      </c>
      <c r="T1146" t="s">
        <v>122</v>
      </c>
      <c r="U1146" t="s">
        <v>112</v>
      </c>
      <c r="W1146" t="s">
        <v>97</v>
      </c>
      <c r="X1146">
        <v>1</v>
      </c>
      <c r="Y1146" t="s">
        <v>97</v>
      </c>
      <c r="Z1146" s="38">
        <v>42968.510995370372</v>
      </c>
      <c r="AA1146" t="s">
        <v>128</v>
      </c>
      <c r="AB1146" t="s">
        <v>97</v>
      </c>
    </row>
    <row r="1147" spans="1:28" x14ac:dyDescent="0.3">
      <c r="A1147" s="40">
        <v>1290</v>
      </c>
      <c r="B1147" s="8">
        <v>13</v>
      </c>
      <c r="C1147" s="8">
        <v>7</v>
      </c>
      <c r="D1147" s="8">
        <v>0</v>
      </c>
      <c r="E1147" t="s">
        <v>130</v>
      </c>
      <c r="F1147">
        <v>104354990</v>
      </c>
      <c r="G1147" s="37" t="s">
        <v>367</v>
      </c>
      <c r="H1147" t="s">
        <v>577</v>
      </c>
      <c r="I1147" t="s">
        <v>577</v>
      </c>
      <c r="J1147" t="s">
        <v>188</v>
      </c>
      <c r="K1147" t="s">
        <v>107</v>
      </c>
      <c r="L1147" t="s">
        <v>97</v>
      </c>
      <c r="M1147" t="s">
        <v>108</v>
      </c>
      <c r="N1147" t="s">
        <v>100</v>
      </c>
      <c r="O1147" t="s">
        <v>109</v>
      </c>
      <c r="P1147" t="s">
        <v>97</v>
      </c>
      <c r="Q1147" t="s">
        <v>120</v>
      </c>
      <c r="R1147" t="s">
        <v>97</v>
      </c>
      <c r="S1147">
        <v>833</v>
      </c>
      <c r="T1147" t="s">
        <v>122</v>
      </c>
      <c r="U1147" t="s">
        <v>204</v>
      </c>
      <c r="W1147" t="s">
        <v>97</v>
      </c>
      <c r="X1147">
        <v>1</v>
      </c>
      <c r="Y1147" t="s">
        <v>97</v>
      </c>
      <c r="Z1147" s="38">
        <v>42411.570555555554</v>
      </c>
      <c r="AA1147" t="s">
        <v>114</v>
      </c>
      <c r="AB1147" t="s">
        <v>97</v>
      </c>
    </row>
    <row r="1148" spans="1:28" x14ac:dyDescent="0.3">
      <c r="A1148" s="40">
        <v>1291</v>
      </c>
      <c r="B1148" s="8">
        <v>13</v>
      </c>
      <c r="C1148" s="8">
        <v>7</v>
      </c>
      <c r="D1148" s="8">
        <v>0</v>
      </c>
      <c r="E1148" t="s">
        <v>130</v>
      </c>
      <c r="F1148">
        <v>104355296</v>
      </c>
      <c r="G1148" s="37" t="s">
        <v>129</v>
      </c>
      <c r="H1148" t="s">
        <v>580</v>
      </c>
      <c r="I1148" t="s">
        <v>580</v>
      </c>
      <c r="J1148" t="s">
        <v>579</v>
      </c>
      <c r="K1148" t="s">
        <v>107</v>
      </c>
      <c r="L1148" t="s">
        <v>97</v>
      </c>
      <c r="M1148" t="s">
        <v>108</v>
      </c>
      <c r="N1148" t="s">
        <v>118</v>
      </c>
      <c r="O1148" t="s">
        <v>109</v>
      </c>
      <c r="P1148" t="s">
        <v>97</v>
      </c>
      <c r="Q1148" t="s">
        <v>120</v>
      </c>
      <c r="R1148" t="s">
        <v>97</v>
      </c>
      <c r="S1148">
        <v>833</v>
      </c>
      <c r="T1148" t="s">
        <v>122</v>
      </c>
      <c r="U1148" t="s">
        <v>581</v>
      </c>
      <c r="W1148" t="s">
        <v>582</v>
      </c>
      <c r="X1148">
        <v>1</v>
      </c>
      <c r="Y1148" t="s">
        <v>97</v>
      </c>
      <c r="Z1148" s="38">
        <v>42968.510752314818</v>
      </c>
      <c r="AA1148" t="s">
        <v>128</v>
      </c>
      <c r="AB1148" t="s">
        <v>97</v>
      </c>
    </row>
    <row r="1149" spans="1:28" x14ac:dyDescent="0.3">
      <c r="A1149" s="40">
        <v>1292</v>
      </c>
      <c r="B1149" s="8">
        <v>42</v>
      </c>
      <c r="C1149" s="8">
        <v>7</v>
      </c>
      <c r="D1149" s="8">
        <v>0</v>
      </c>
      <c r="E1149" t="s">
        <v>130</v>
      </c>
      <c r="F1149">
        <v>104356772</v>
      </c>
      <c r="G1149" s="37" t="s">
        <v>367</v>
      </c>
      <c r="H1149" t="s">
        <v>577</v>
      </c>
      <c r="I1149" t="s">
        <v>577</v>
      </c>
      <c r="J1149" t="s">
        <v>174</v>
      </c>
      <c r="K1149" t="s">
        <v>107</v>
      </c>
      <c r="L1149" t="s">
        <v>97</v>
      </c>
      <c r="M1149" t="s">
        <v>108</v>
      </c>
      <c r="N1149" t="s">
        <v>100</v>
      </c>
      <c r="O1149" t="s">
        <v>109</v>
      </c>
      <c r="P1149" t="s">
        <v>97</v>
      </c>
      <c r="Q1149" t="s">
        <v>120</v>
      </c>
      <c r="R1149" t="s">
        <v>97</v>
      </c>
      <c r="S1149">
        <v>833</v>
      </c>
      <c r="T1149" t="s">
        <v>122</v>
      </c>
      <c r="U1149" t="s">
        <v>315</v>
      </c>
      <c r="W1149" t="s">
        <v>97</v>
      </c>
      <c r="X1149">
        <v>1</v>
      </c>
      <c r="Y1149" t="s">
        <v>97</v>
      </c>
      <c r="Z1149" s="38">
        <v>42411.580509259256</v>
      </c>
      <c r="AA1149" t="s">
        <v>114</v>
      </c>
      <c r="AB1149" t="s">
        <v>97</v>
      </c>
    </row>
    <row r="1150" spans="1:28" x14ac:dyDescent="0.3">
      <c r="A1150" s="40">
        <v>1293</v>
      </c>
      <c r="B1150" s="8">
        <v>42</v>
      </c>
      <c r="C1150" s="8">
        <v>7</v>
      </c>
      <c r="D1150" s="8">
        <v>0</v>
      </c>
      <c r="E1150" t="s">
        <v>130</v>
      </c>
      <c r="F1150">
        <v>104366662</v>
      </c>
      <c r="G1150" s="37" t="s">
        <v>129</v>
      </c>
      <c r="H1150" t="s">
        <v>578</v>
      </c>
      <c r="I1150" t="s">
        <v>578</v>
      </c>
      <c r="J1150" t="s">
        <v>579</v>
      </c>
      <c r="K1150" t="s">
        <v>107</v>
      </c>
      <c r="L1150" t="s">
        <v>97</v>
      </c>
      <c r="M1150" t="s">
        <v>108</v>
      </c>
      <c r="N1150" t="s">
        <v>118</v>
      </c>
      <c r="O1150" t="s">
        <v>109</v>
      </c>
      <c r="P1150" t="s">
        <v>97</v>
      </c>
      <c r="Q1150" t="s">
        <v>120</v>
      </c>
      <c r="R1150" t="s">
        <v>97</v>
      </c>
      <c r="S1150">
        <v>833</v>
      </c>
      <c r="T1150" t="s">
        <v>122</v>
      </c>
      <c r="U1150" t="s">
        <v>315</v>
      </c>
      <c r="W1150" t="s">
        <v>97</v>
      </c>
      <c r="X1150">
        <v>1</v>
      </c>
      <c r="Y1150" t="s">
        <v>97</v>
      </c>
      <c r="Z1150" s="38">
        <v>42968.511238425926</v>
      </c>
      <c r="AA1150" t="s">
        <v>128</v>
      </c>
      <c r="AB1150" t="s">
        <v>97</v>
      </c>
    </row>
    <row r="1151" spans="1:28" x14ac:dyDescent="0.3">
      <c r="A1151" s="40">
        <v>1294</v>
      </c>
      <c r="B1151" s="8">
        <v>57</v>
      </c>
      <c r="C1151" s="8">
        <v>1</v>
      </c>
      <c r="D1151" s="8">
        <v>0</v>
      </c>
      <c r="E1151" t="s">
        <v>148</v>
      </c>
      <c r="F1151">
        <v>8383478</v>
      </c>
      <c r="G1151" s="37" t="s">
        <v>124</v>
      </c>
      <c r="H1151" t="s">
        <v>26</v>
      </c>
      <c r="I1151" t="s">
        <v>26</v>
      </c>
      <c r="J1151" t="s">
        <v>509</v>
      </c>
      <c r="K1151" t="s">
        <v>107</v>
      </c>
      <c r="L1151" t="s">
        <v>97</v>
      </c>
      <c r="M1151" t="s">
        <v>108</v>
      </c>
      <c r="N1151" t="s">
        <v>100</v>
      </c>
      <c r="O1151" t="s">
        <v>109</v>
      </c>
      <c r="P1151" t="s">
        <v>97</v>
      </c>
      <c r="Q1151" t="s">
        <v>120</v>
      </c>
      <c r="R1151" t="s">
        <v>97</v>
      </c>
      <c r="S1151">
        <v>4492</v>
      </c>
      <c r="T1151" t="s">
        <v>111</v>
      </c>
      <c r="U1151" t="s">
        <v>241</v>
      </c>
      <c r="W1151" t="s">
        <v>97</v>
      </c>
      <c r="X1151">
        <v>1</v>
      </c>
      <c r="Y1151" t="s">
        <v>97</v>
      </c>
      <c r="Z1151" s="38">
        <v>42430.492581018516</v>
      </c>
      <c r="AA1151" t="s">
        <v>114</v>
      </c>
      <c r="AB1151" t="s">
        <v>97</v>
      </c>
    </row>
    <row r="1152" spans="1:28" x14ac:dyDescent="0.3">
      <c r="A1152" s="40">
        <v>1295</v>
      </c>
      <c r="B1152" s="8">
        <v>80</v>
      </c>
      <c r="C1152" s="8">
        <v>7</v>
      </c>
      <c r="D1152" s="8">
        <v>0</v>
      </c>
      <c r="E1152" t="s">
        <v>130</v>
      </c>
      <c r="F1152">
        <v>104895304</v>
      </c>
      <c r="G1152" s="37" t="s">
        <v>575</v>
      </c>
      <c r="H1152" t="s">
        <v>576</v>
      </c>
      <c r="I1152" t="s">
        <v>503</v>
      </c>
      <c r="J1152" t="s">
        <v>583</v>
      </c>
      <c r="K1152" t="s">
        <v>107</v>
      </c>
      <c r="L1152" t="s">
        <v>97</v>
      </c>
      <c r="M1152" t="s">
        <v>108</v>
      </c>
      <c r="N1152" t="s">
        <v>100</v>
      </c>
      <c r="O1152" t="s">
        <v>109</v>
      </c>
      <c r="P1152" t="s">
        <v>97</v>
      </c>
      <c r="Q1152" t="s">
        <v>120</v>
      </c>
      <c r="R1152" t="s">
        <v>97</v>
      </c>
      <c r="S1152">
        <v>833</v>
      </c>
      <c r="T1152" t="s">
        <v>122</v>
      </c>
      <c r="W1152" t="s">
        <v>97</v>
      </c>
      <c r="X1152">
        <v>1</v>
      </c>
      <c r="Y1152" t="s">
        <v>97</v>
      </c>
      <c r="Z1152" s="38">
        <v>42451.419421296298</v>
      </c>
      <c r="AA1152" t="s">
        <v>114</v>
      </c>
      <c r="AB1152" t="s">
        <v>97</v>
      </c>
    </row>
    <row r="1153" spans="1:28" x14ac:dyDescent="0.3">
      <c r="A1153" s="40">
        <v>1296</v>
      </c>
      <c r="B1153" s="8">
        <v>80</v>
      </c>
      <c r="C1153" s="8">
        <v>7</v>
      </c>
      <c r="D1153" s="8">
        <v>0</v>
      </c>
      <c r="E1153" t="s">
        <v>130</v>
      </c>
      <c r="F1153">
        <v>104908236</v>
      </c>
      <c r="G1153" s="37" t="s">
        <v>104</v>
      </c>
      <c r="H1153" t="s">
        <v>24</v>
      </c>
      <c r="I1153" t="s">
        <v>584</v>
      </c>
      <c r="J1153" t="s">
        <v>583</v>
      </c>
      <c r="K1153" t="s">
        <v>107</v>
      </c>
      <c r="L1153" t="s">
        <v>97</v>
      </c>
      <c r="M1153" t="s">
        <v>108</v>
      </c>
      <c r="N1153" t="s">
        <v>100</v>
      </c>
      <c r="O1153" t="s">
        <v>109</v>
      </c>
      <c r="P1153" t="s">
        <v>97</v>
      </c>
      <c r="Q1153" t="s">
        <v>120</v>
      </c>
      <c r="R1153" t="s">
        <v>97</v>
      </c>
      <c r="S1153">
        <v>833</v>
      </c>
      <c r="T1153" t="s">
        <v>122</v>
      </c>
      <c r="W1153" t="s">
        <v>97</v>
      </c>
      <c r="X1153">
        <v>1</v>
      </c>
      <c r="Y1153" t="s">
        <v>97</v>
      </c>
      <c r="Z1153" s="38">
        <v>42451.420659722222</v>
      </c>
      <c r="AA1153" t="s">
        <v>114</v>
      </c>
      <c r="AB1153" t="s">
        <v>97</v>
      </c>
    </row>
    <row r="1154" spans="1:28" x14ac:dyDescent="0.3">
      <c r="A1154" s="40">
        <v>1297</v>
      </c>
      <c r="B1154" s="8">
        <v>80</v>
      </c>
      <c r="C1154" s="8">
        <v>7</v>
      </c>
      <c r="D1154" s="8">
        <v>0</v>
      </c>
      <c r="E1154" t="s">
        <v>130</v>
      </c>
      <c r="F1154">
        <v>104901614</v>
      </c>
      <c r="G1154" s="37" t="s">
        <v>367</v>
      </c>
      <c r="H1154" t="s">
        <v>583</v>
      </c>
      <c r="I1154" t="s">
        <v>584</v>
      </c>
      <c r="J1154" t="s">
        <v>583</v>
      </c>
      <c r="K1154" t="s">
        <v>107</v>
      </c>
      <c r="L1154" t="s">
        <v>97</v>
      </c>
      <c r="M1154" t="s">
        <v>108</v>
      </c>
      <c r="N1154" t="s">
        <v>118</v>
      </c>
      <c r="O1154" t="s">
        <v>109</v>
      </c>
      <c r="P1154" t="s">
        <v>97</v>
      </c>
      <c r="Q1154" t="s">
        <v>120</v>
      </c>
      <c r="R1154" t="s">
        <v>97</v>
      </c>
      <c r="S1154">
        <v>833</v>
      </c>
      <c r="T1154" t="s">
        <v>122</v>
      </c>
      <c r="W1154" t="s">
        <v>97</v>
      </c>
      <c r="X1154">
        <v>1</v>
      </c>
      <c r="Y1154" t="s">
        <v>97</v>
      </c>
      <c r="Z1154" s="38">
        <v>42451.422037037039</v>
      </c>
      <c r="AA1154" t="s">
        <v>114</v>
      </c>
      <c r="AB1154" t="s">
        <v>97</v>
      </c>
    </row>
    <row r="1155" spans="1:28" x14ac:dyDescent="0.3">
      <c r="A1155" s="40">
        <v>1298</v>
      </c>
      <c r="B1155" s="8">
        <v>81</v>
      </c>
      <c r="C1155" s="8">
        <v>7</v>
      </c>
      <c r="D1155" s="8">
        <v>0</v>
      </c>
      <c r="E1155" t="s">
        <v>130</v>
      </c>
      <c r="F1155">
        <v>105069823</v>
      </c>
      <c r="G1155" s="37" t="s">
        <v>575</v>
      </c>
      <c r="H1155" t="s">
        <v>576</v>
      </c>
      <c r="I1155" t="s">
        <v>503</v>
      </c>
      <c r="J1155" t="s">
        <v>583</v>
      </c>
      <c r="K1155" t="s">
        <v>107</v>
      </c>
      <c r="L1155" t="s">
        <v>97</v>
      </c>
      <c r="M1155" t="s">
        <v>108</v>
      </c>
      <c r="N1155" t="s">
        <v>100</v>
      </c>
      <c r="O1155" t="s">
        <v>109</v>
      </c>
      <c r="P1155" t="s">
        <v>97</v>
      </c>
      <c r="Q1155" t="s">
        <v>120</v>
      </c>
      <c r="R1155" t="s">
        <v>97</v>
      </c>
      <c r="S1155">
        <v>833</v>
      </c>
      <c r="T1155" t="s">
        <v>122</v>
      </c>
      <c r="W1155" t="s">
        <v>97</v>
      </c>
      <c r="X1155">
        <v>1</v>
      </c>
      <c r="Y1155" t="s">
        <v>97</v>
      </c>
      <c r="Z1155" s="38">
        <v>42451.423310185186</v>
      </c>
      <c r="AA1155" t="s">
        <v>114</v>
      </c>
      <c r="AB1155" t="s">
        <v>97</v>
      </c>
    </row>
    <row r="1156" spans="1:28" x14ac:dyDescent="0.3">
      <c r="A1156" s="40">
        <v>1299</v>
      </c>
      <c r="B1156" s="8">
        <v>81</v>
      </c>
      <c r="C1156" s="8">
        <v>7</v>
      </c>
      <c r="D1156" s="8">
        <v>0</v>
      </c>
      <c r="E1156" t="s">
        <v>130</v>
      </c>
      <c r="F1156">
        <v>105070341</v>
      </c>
      <c r="G1156" s="37" t="s">
        <v>104</v>
      </c>
      <c r="H1156" t="s">
        <v>24</v>
      </c>
      <c r="I1156" t="s">
        <v>584</v>
      </c>
      <c r="J1156" t="s">
        <v>583</v>
      </c>
      <c r="K1156" t="s">
        <v>107</v>
      </c>
      <c r="L1156" t="s">
        <v>97</v>
      </c>
      <c r="M1156" t="s">
        <v>108</v>
      </c>
      <c r="N1156" t="s">
        <v>100</v>
      </c>
      <c r="O1156" t="s">
        <v>109</v>
      </c>
      <c r="P1156" t="s">
        <v>97</v>
      </c>
      <c r="Q1156" t="s">
        <v>120</v>
      </c>
      <c r="R1156" t="s">
        <v>97</v>
      </c>
      <c r="S1156">
        <v>833</v>
      </c>
      <c r="T1156" t="s">
        <v>122</v>
      </c>
      <c r="W1156" t="s">
        <v>97</v>
      </c>
      <c r="X1156">
        <v>1</v>
      </c>
      <c r="Y1156" t="s">
        <v>97</v>
      </c>
      <c r="Z1156" s="38">
        <v>42451.424328703702</v>
      </c>
      <c r="AA1156" t="s">
        <v>114</v>
      </c>
      <c r="AB1156" t="s">
        <v>97</v>
      </c>
    </row>
    <row r="1157" spans="1:28" x14ac:dyDescent="0.3">
      <c r="A1157" s="40">
        <v>1300</v>
      </c>
      <c r="B1157" s="8">
        <v>81</v>
      </c>
      <c r="C1157" s="8">
        <v>7</v>
      </c>
      <c r="D1157" s="8">
        <v>0</v>
      </c>
      <c r="E1157" t="s">
        <v>130</v>
      </c>
      <c r="F1157">
        <v>105070783</v>
      </c>
      <c r="G1157" s="37" t="s">
        <v>367</v>
      </c>
      <c r="H1157" t="s">
        <v>583</v>
      </c>
      <c r="I1157" t="s">
        <v>584</v>
      </c>
      <c r="J1157" t="s">
        <v>583</v>
      </c>
      <c r="K1157" t="s">
        <v>107</v>
      </c>
      <c r="L1157" t="s">
        <v>97</v>
      </c>
      <c r="M1157" t="s">
        <v>108</v>
      </c>
      <c r="N1157" t="s">
        <v>118</v>
      </c>
      <c r="O1157" t="s">
        <v>109</v>
      </c>
      <c r="P1157" t="s">
        <v>97</v>
      </c>
      <c r="Q1157" t="s">
        <v>120</v>
      </c>
      <c r="R1157" t="s">
        <v>97</v>
      </c>
      <c r="S1157">
        <v>833</v>
      </c>
      <c r="T1157" t="s">
        <v>122</v>
      </c>
      <c r="W1157" t="s">
        <v>97</v>
      </c>
      <c r="X1157">
        <v>1</v>
      </c>
      <c r="Y1157" t="s">
        <v>97</v>
      </c>
      <c r="Z1157" s="38">
        <v>42451.425462962965</v>
      </c>
      <c r="AA1157" t="s">
        <v>114</v>
      </c>
      <c r="AB1157" t="s">
        <v>97</v>
      </c>
    </row>
    <row r="1158" spans="1:28" x14ac:dyDescent="0.3">
      <c r="A1158" s="40">
        <v>1301</v>
      </c>
      <c r="B1158" s="8">
        <v>32</v>
      </c>
      <c r="C1158" s="8">
        <v>7</v>
      </c>
      <c r="D1158" s="8">
        <v>0</v>
      </c>
      <c r="E1158" t="s">
        <v>130</v>
      </c>
      <c r="F1158">
        <v>105106257</v>
      </c>
      <c r="G1158" s="37" t="s">
        <v>127</v>
      </c>
      <c r="H1158" t="s">
        <v>18</v>
      </c>
      <c r="I1158" t="s">
        <v>18</v>
      </c>
      <c r="J1158" t="s">
        <v>157</v>
      </c>
      <c r="K1158" t="s">
        <v>107</v>
      </c>
      <c r="L1158" t="s">
        <v>97</v>
      </c>
      <c r="M1158" t="s">
        <v>108</v>
      </c>
      <c r="N1158" t="s">
        <v>100</v>
      </c>
      <c r="O1158" t="s">
        <v>109</v>
      </c>
      <c r="P1158" t="s">
        <v>97</v>
      </c>
      <c r="Q1158" t="s">
        <v>120</v>
      </c>
      <c r="R1158" t="s">
        <v>97</v>
      </c>
      <c r="S1158">
        <v>833</v>
      </c>
      <c r="T1158" t="s">
        <v>122</v>
      </c>
      <c r="W1158" t="s">
        <v>97</v>
      </c>
      <c r="X1158">
        <v>1</v>
      </c>
      <c r="Y1158" t="s">
        <v>97</v>
      </c>
      <c r="Z1158" s="38">
        <v>42460.567523148151</v>
      </c>
      <c r="AA1158" t="s">
        <v>114</v>
      </c>
      <c r="AB1158" t="s">
        <v>97</v>
      </c>
    </row>
    <row r="1159" spans="1:28" x14ac:dyDescent="0.3">
      <c r="A1159" s="40">
        <v>1302</v>
      </c>
      <c r="B1159" s="8">
        <v>41</v>
      </c>
      <c r="C1159" s="8">
        <v>23</v>
      </c>
      <c r="D1159" s="8">
        <v>0</v>
      </c>
      <c r="E1159" t="s">
        <v>148</v>
      </c>
      <c r="F1159">
        <v>65019130015</v>
      </c>
      <c r="G1159" s="37" t="s">
        <v>104</v>
      </c>
      <c r="H1159" t="s">
        <v>24</v>
      </c>
      <c r="I1159" t="s">
        <v>548</v>
      </c>
      <c r="J1159" t="s">
        <v>269</v>
      </c>
      <c r="K1159" t="s">
        <v>107</v>
      </c>
      <c r="L1159" t="s">
        <v>97</v>
      </c>
      <c r="M1159" t="s">
        <v>108</v>
      </c>
      <c r="N1159" t="s">
        <v>100</v>
      </c>
      <c r="O1159" t="s">
        <v>109</v>
      </c>
      <c r="P1159" t="s">
        <v>97</v>
      </c>
      <c r="Q1159" t="s">
        <v>120</v>
      </c>
      <c r="R1159" t="s">
        <v>97</v>
      </c>
      <c r="S1159" t="s">
        <v>557</v>
      </c>
      <c r="T1159" t="s">
        <v>541</v>
      </c>
      <c r="U1159" t="s">
        <v>270</v>
      </c>
      <c r="W1159" t="s">
        <v>97</v>
      </c>
      <c r="X1159">
        <v>1</v>
      </c>
      <c r="Y1159" t="s">
        <v>97</v>
      </c>
      <c r="Z1159" s="38">
        <v>42489.365219907406</v>
      </c>
      <c r="AA1159" t="s">
        <v>114</v>
      </c>
      <c r="AB1159" t="s">
        <v>97</v>
      </c>
    </row>
    <row r="1160" spans="1:28" x14ac:dyDescent="0.3">
      <c r="A1160" s="40">
        <v>1303</v>
      </c>
      <c r="B1160" s="8">
        <v>57</v>
      </c>
      <c r="C1160" s="8">
        <v>7</v>
      </c>
      <c r="D1160" s="8">
        <v>0</v>
      </c>
      <c r="E1160" t="s">
        <v>456</v>
      </c>
      <c r="F1160">
        <v>105830885</v>
      </c>
      <c r="G1160" s="37" t="s">
        <v>367</v>
      </c>
      <c r="H1160" t="s">
        <v>585</v>
      </c>
      <c r="I1160" t="s">
        <v>586</v>
      </c>
      <c r="J1160" t="s">
        <v>106</v>
      </c>
      <c r="K1160" t="s">
        <v>107</v>
      </c>
      <c r="L1160" t="s">
        <v>97</v>
      </c>
      <c r="M1160" t="s">
        <v>108</v>
      </c>
      <c r="N1160" t="s">
        <v>100</v>
      </c>
      <c r="O1160" t="s">
        <v>109</v>
      </c>
      <c r="P1160" t="s">
        <v>97</v>
      </c>
      <c r="Q1160" t="s">
        <v>120</v>
      </c>
      <c r="R1160" t="s">
        <v>97</v>
      </c>
      <c r="S1160">
        <v>833</v>
      </c>
      <c r="T1160" t="s">
        <v>122</v>
      </c>
      <c r="W1160" t="s">
        <v>587</v>
      </c>
      <c r="X1160">
        <v>1</v>
      </c>
      <c r="Y1160" t="s">
        <v>97</v>
      </c>
      <c r="Z1160" s="38">
        <v>42726.524351851855</v>
      </c>
      <c r="AA1160" t="s">
        <v>114</v>
      </c>
      <c r="AB1160" t="s">
        <v>97</v>
      </c>
    </row>
    <row r="1161" spans="1:28" x14ac:dyDescent="0.3">
      <c r="A1161" s="40">
        <v>1304</v>
      </c>
      <c r="B1161" s="8">
        <v>80</v>
      </c>
      <c r="C1161" s="8">
        <v>7</v>
      </c>
      <c r="D1161" s="8">
        <v>0</v>
      </c>
      <c r="E1161" t="s">
        <v>148</v>
      </c>
      <c r="F1161">
        <v>105755921</v>
      </c>
      <c r="G1161" s="37" t="s">
        <v>127</v>
      </c>
      <c r="H1161" t="s">
        <v>18</v>
      </c>
      <c r="I1161" t="s">
        <v>18</v>
      </c>
      <c r="J1161" t="s">
        <v>583</v>
      </c>
      <c r="K1161" t="s">
        <v>107</v>
      </c>
      <c r="L1161" t="s">
        <v>97</v>
      </c>
      <c r="M1161" t="s">
        <v>108</v>
      </c>
      <c r="N1161" t="s">
        <v>100</v>
      </c>
      <c r="O1161" t="s">
        <v>109</v>
      </c>
      <c r="P1161" t="s">
        <v>97</v>
      </c>
      <c r="Q1161" t="s">
        <v>120</v>
      </c>
      <c r="R1161" t="s">
        <v>97</v>
      </c>
      <c r="S1161">
        <v>833</v>
      </c>
      <c r="T1161" t="s">
        <v>122</v>
      </c>
      <c r="W1161" t="s">
        <v>97</v>
      </c>
      <c r="X1161">
        <v>1</v>
      </c>
      <c r="Y1161" t="s">
        <v>97</v>
      </c>
      <c r="Z1161" s="38">
        <v>42496.396458333336</v>
      </c>
      <c r="AA1161" t="s">
        <v>114</v>
      </c>
      <c r="AB1161" t="s">
        <v>97</v>
      </c>
    </row>
    <row r="1162" spans="1:28" x14ac:dyDescent="0.3">
      <c r="A1162" s="40">
        <v>1305</v>
      </c>
      <c r="B1162" s="8">
        <v>80</v>
      </c>
      <c r="C1162" s="8">
        <v>7</v>
      </c>
      <c r="D1162" s="8">
        <v>0</v>
      </c>
      <c r="E1162" t="s">
        <v>148</v>
      </c>
      <c r="F1162">
        <v>105755913</v>
      </c>
      <c r="G1162" s="37" t="s">
        <v>367</v>
      </c>
      <c r="H1162" t="s">
        <v>28</v>
      </c>
      <c r="I1162" t="s">
        <v>548</v>
      </c>
      <c r="J1162" t="s">
        <v>583</v>
      </c>
      <c r="K1162" t="s">
        <v>107</v>
      </c>
      <c r="L1162" t="s">
        <v>97</v>
      </c>
      <c r="M1162" t="s">
        <v>108</v>
      </c>
      <c r="N1162" t="s">
        <v>100</v>
      </c>
      <c r="O1162" t="s">
        <v>109</v>
      </c>
      <c r="P1162" t="s">
        <v>97</v>
      </c>
      <c r="Q1162" t="s">
        <v>120</v>
      </c>
      <c r="R1162" t="s">
        <v>97</v>
      </c>
      <c r="S1162">
        <v>833</v>
      </c>
      <c r="T1162" t="s">
        <v>122</v>
      </c>
      <c r="W1162" t="s">
        <v>97</v>
      </c>
      <c r="X1162">
        <v>1</v>
      </c>
      <c r="Y1162" t="s">
        <v>97</v>
      </c>
      <c r="Z1162" s="38">
        <v>42496.397951388892</v>
      </c>
      <c r="AA1162" t="s">
        <v>114</v>
      </c>
      <c r="AB1162" t="s">
        <v>97</v>
      </c>
    </row>
    <row r="1163" spans="1:28" x14ac:dyDescent="0.3">
      <c r="A1163" s="40">
        <v>1306</v>
      </c>
      <c r="B1163" s="8">
        <v>28</v>
      </c>
      <c r="C1163" s="8">
        <v>7</v>
      </c>
      <c r="D1163" s="8">
        <v>0</v>
      </c>
      <c r="E1163" t="s">
        <v>148</v>
      </c>
      <c r="F1163">
        <v>105697190</v>
      </c>
      <c r="G1163" s="37" t="s">
        <v>98</v>
      </c>
      <c r="H1163" t="s">
        <v>97</v>
      </c>
      <c r="I1163" t="s">
        <v>97</v>
      </c>
      <c r="J1163" t="s">
        <v>229</v>
      </c>
      <c r="K1163" t="s">
        <v>107</v>
      </c>
      <c r="L1163" t="s">
        <v>97</v>
      </c>
      <c r="M1163" t="s">
        <v>108</v>
      </c>
      <c r="N1163" t="s">
        <v>100</v>
      </c>
      <c r="O1163" t="s">
        <v>109</v>
      </c>
      <c r="P1163" t="s">
        <v>97</v>
      </c>
      <c r="Q1163" t="s">
        <v>120</v>
      </c>
      <c r="R1163" t="s">
        <v>97</v>
      </c>
      <c r="S1163">
        <v>833</v>
      </c>
      <c r="T1163" t="s">
        <v>122</v>
      </c>
      <c r="W1163" t="s">
        <v>97</v>
      </c>
      <c r="X1163">
        <v>1</v>
      </c>
      <c r="Y1163" t="s">
        <v>97</v>
      </c>
      <c r="Z1163" s="38">
        <v>42963.512476851851</v>
      </c>
      <c r="AA1163" t="s">
        <v>128</v>
      </c>
      <c r="AB1163" t="s">
        <v>97</v>
      </c>
    </row>
    <row r="1164" spans="1:28" x14ac:dyDescent="0.3">
      <c r="A1164" s="40">
        <v>1307</v>
      </c>
      <c r="B1164" s="8">
        <v>80</v>
      </c>
      <c r="C1164" s="8">
        <v>11</v>
      </c>
      <c r="D1164" s="8">
        <v>0</v>
      </c>
      <c r="E1164" t="s">
        <v>148</v>
      </c>
      <c r="F1164">
        <v>22604474910</v>
      </c>
      <c r="G1164" s="37" t="s">
        <v>104</v>
      </c>
      <c r="H1164" t="s">
        <v>24</v>
      </c>
      <c r="I1164" t="s">
        <v>548</v>
      </c>
      <c r="J1164" t="s">
        <v>583</v>
      </c>
      <c r="K1164" t="s">
        <v>107</v>
      </c>
      <c r="L1164" t="s">
        <v>97</v>
      </c>
      <c r="M1164" t="s">
        <v>108</v>
      </c>
      <c r="N1164" t="s">
        <v>100</v>
      </c>
      <c r="O1164" t="s">
        <v>109</v>
      </c>
      <c r="P1164" t="s">
        <v>97</v>
      </c>
      <c r="Q1164" t="s">
        <v>120</v>
      </c>
      <c r="R1164" t="s">
        <v>97</v>
      </c>
      <c r="S1164" t="s">
        <v>343</v>
      </c>
      <c r="T1164" t="s">
        <v>152</v>
      </c>
      <c r="W1164" t="s">
        <v>97</v>
      </c>
      <c r="X1164">
        <v>1</v>
      </c>
      <c r="Y1164" t="s">
        <v>97</v>
      </c>
      <c r="Z1164" s="38">
        <v>42573.499444444446</v>
      </c>
      <c r="AA1164" t="s">
        <v>114</v>
      </c>
      <c r="AB1164" t="s">
        <v>97</v>
      </c>
    </row>
    <row r="1165" spans="1:28" x14ac:dyDescent="0.3">
      <c r="A1165" s="40">
        <v>1308</v>
      </c>
      <c r="B1165" s="8">
        <v>81</v>
      </c>
      <c r="C1165" s="8">
        <v>7</v>
      </c>
      <c r="D1165" s="8">
        <v>0</v>
      </c>
      <c r="E1165" t="s">
        <v>148</v>
      </c>
      <c r="F1165">
        <v>106204058</v>
      </c>
      <c r="G1165" s="37" t="s">
        <v>367</v>
      </c>
      <c r="H1165" t="s">
        <v>28</v>
      </c>
      <c r="I1165" t="s">
        <v>584</v>
      </c>
      <c r="J1165" t="s">
        <v>583</v>
      </c>
      <c r="K1165" t="s">
        <v>107</v>
      </c>
      <c r="L1165" t="s">
        <v>97</v>
      </c>
      <c r="M1165" t="s">
        <v>108</v>
      </c>
      <c r="N1165" t="s">
        <v>100</v>
      </c>
      <c r="O1165" t="s">
        <v>109</v>
      </c>
      <c r="P1165" t="s">
        <v>97</v>
      </c>
      <c r="Q1165" t="s">
        <v>97</v>
      </c>
      <c r="R1165" t="s">
        <v>97</v>
      </c>
      <c r="S1165" t="s">
        <v>97</v>
      </c>
      <c r="T1165" t="s">
        <v>122</v>
      </c>
      <c r="W1165" t="s">
        <v>588</v>
      </c>
      <c r="X1165">
        <v>1</v>
      </c>
      <c r="Y1165" t="s">
        <v>97</v>
      </c>
      <c r="Z1165" s="38">
        <v>42515.562650462962</v>
      </c>
      <c r="AA1165" t="s">
        <v>114</v>
      </c>
      <c r="AB1165" t="s">
        <v>97</v>
      </c>
    </row>
    <row r="1166" spans="1:28" x14ac:dyDescent="0.3">
      <c r="A1166" s="40">
        <v>1309</v>
      </c>
      <c r="B1166" s="8">
        <v>81</v>
      </c>
      <c r="C1166" s="8">
        <v>7</v>
      </c>
      <c r="D1166" s="8">
        <v>0</v>
      </c>
      <c r="E1166" t="s">
        <v>148</v>
      </c>
      <c r="F1166">
        <v>106203922</v>
      </c>
      <c r="G1166" s="37" t="s">
        <v>127</v>
      </c>
      <c r="H1166" t="s">
        <v>18</v>
      </c>
      <c r="I1166" t="s">
        <v>18</v>
      </c>
      <c r="J1166" t="s">
        <v>583</v>
      </c>
      <c r="K1166" t="s">
        <v>107</v>
      </c>
      <c r="L1166" t="s">
        <v>97</v>
      </c>
      <c r="M1166" t="s">
        <v>108</v>
      </c>
      <c r="N1166" t="s">
        <v>100</v>
      </c>
      <c r="O1166" t="s">
        <v>109</v>
      </c>
      <c r="P1166" t="s">
        <v>97</v>
      </c>
      <c r="Q1166" t="s">
        <v>120</v>
      </c>
      <c r="R1166" t="s">
        <v>97</v>
      </c>
      <c r="S1166">
        <v>833</v>
      </c>
      <c r="T1166" t="s">
        <v>122</v>
      </c>
      <c r="W1166" t="s">
        <v>589</v>
      </c>
      <c r="X1166">
        <v>1</v>
      </c>
      <c r="Y1166" t="s">
        <v>97</v>
      </c>
      <c r="Z1166" s="38">
        <v>42515.566388888888</v>
      </c>
      <c r="AA1166" t="s">
        <v>114</v>
      </c>
      <c r="AB1166" t="s">
        <v>97</v>
      </c>
    </row>
    <row r="1167" spans="1:28" x14ac:dyDescent="0.3">
      <c r="A1167" s="40">
        <v>1310</v>
      </c>
      <c r="B1167" s="8">
        <v>49</v>
      </c>
      <c r="C1167" s="8">
        <v>5</v>
      </c>
      <c r="D1167" s="8">
        <v>0</v>
      </c>
      <c r="E1167" t="s">
        <v>148</v>
      </c>
      <c r="F1167">
        <v>433352673</v>
      </c>
      <c r="G1167" s="37" t="s">
        <v>124</v>
      </c>
      <c r="H1167" t="s">
        <v>26</v>
      </c>
      <c r="I1167" t="s">
        <v>26</v>
      </c>
      <c r="J1167" t="s">
        <v>162</v>
      </c>
      <c r="K1167" t="s">
        <v>107</v>
      </c>
      <c r="L1167" t="s">
        <v>97</v>
      </c>
      <c r="M1167" t="s">
        <v>108</v>
      </c>
      <c r="N1167" t="s">
        <v>100</v>
      </c>
      <c r="O1167" t="s">
        <v>109</v>
      </c>
      <c r="P1167" t="s">
        <v>97</v>
      </c>
      <c r="Q1167" t="s">
        <v>120</v>
      </c>
      <c r="R1167" t="s">
        <v>97</v>
      </c>
      <c r="S1167" t="s">
        <v>97</v>
      </c>
      <c r="T1167" t="s">
        <v>494</v>
      </c>
      <c r="W1167" t="s">
        <v>590</v>
      </c>
      <c r="X1167">
        <v>1</v>
      </c>
      <c r="Y1167" t="s">
        <v>97</v>
      </c>
      <c r="Z1167" s="38">
        <v>42528.341215277775</v>
      </c>
      <c r="AA1167" t="s">
        <v>114</v>
      </c>
      <c r="AB1167" t="s">
        <v>97</v>
      </c>
    </row>
    <row r="1168" spans="1:28" x14ac:dyDescent="0.3">
      <c r="A1168" s="40">
        <v>1311</v>
      </c>
      <c r="B1168" s="8">
        <v>84</v>
      </c>
      <c r="C1168" s="8">
        <v>7</v>
      </c>
      <c r="D1168" s="8">
        <v>0</v>
      </c>
      <c r="E1168" t="s">
        <v>148</v>
      </c>
      <c r="F1168">
        <v>106382371</v>
      </c>
      <c r="G1168" s="37" t="s">
        <v>575</v>
      </c>
      <c r="H1168" t="s">
        <v>576</v>
      </c>
      <c r="I1168" t="s">
        <v>584</v>
      </c>
      <c r="J1168" t="s">
        <v>583</v>
      </c>
      <c r="K1168" t="s">
        <v>107</v>
      </c>
      <c r="L1168" t="s">
        <v>97</v>
      </c>
      <c r="M1168" t="s">
        <v>108</v>
      </c>
      <c r="N1168" t="s">
        <v>100</v>
      </c>
      <c r="O1168" t="s">
        <v>591</v>
      </c>
      <c r="P1168" t="s">
        <v>97</v>
      </c>
      <c r="Q1168" t="s">
        <v>120</v>
      </c>
      <c r="R1168" t="s">
        <v>97</v>
      </c>
      <c r="S1168">
        <v>833</v>
      </c>
      <c r="T1168" t="s">
        <v>122</v>
      </c>
      <c r="W1168" t="s">
        <v>590</v>
      </c>
      <c r="X1168">
        <v>1</v>
      </c>
      <c r="Y1168" t="s">
        <v>97</v>
      </c>
      <c r="Z1168" s="38">
        <v>42528.468449074076</v>
      </c>
      <c r="AA1168" t="s">
        <v>114</v>
      </c>
      <c r="AB1168" t="s">
        <v>97</v>
      </c>
    </row>
    <row r="1169" spans="1:28" x14ac:dyDescent="0.3">
      <c r="A1169" s="40">
        <v>1312</v>
      </c>
      <c r="B1169" s="8">
        <v>84</v>
      </c>
      <c r="C1169" s="8">
        <v>7</v>
      </c>
      <c r="D1169" s="8">
        <v>0</v>
      </c>
      <c r="E1169" t="s">
        <v>148</v>
      </c>
      <c r="F1169">
        <v>106382479</v>
      </c>
      <c r="G1169" s="37" t="s">
        <v>367</v>
      </c>
      <c r="H1169" t="s">
        <v>28</v>
      </c>
      <c r="I1169" t="s">
        <v>548</v>
      </c>
      <c r="J1169" t="s">
        <v>583</v>
      </c>
      <c r="K1169" t="s">
        <v>107</v>
      </c>
      <c r="L1169" t="s">
        <v>97</v>
      </c>
      <c r="M1169" t="s">
        <v>108</v>
      </c>
      <c r="N1169" t="s">
        <v>100</v>
      </c>
      <c r="O1169" t="s">
        <v>591</v>
      </c>
      <c r="P1169" t="s">
        <v>97</v>
      </c>
      <c r="Q1169" t="s">
        <v>120</v>
      </c>
      <c r="R1169" t="s">
        <v>97</v>
      </c>
      <c r="S1169">
        <v>833</v>
      </c>
      <c r="T1169" t="s">
        <v>122</v>
      </c>
      <c r="W1169" t="s">
        <v>592</v>
      </c>
      <c r="X1169">
        <v>1</v>
      </c>
      <c r="Y1169" t="s">
        <v>97</v>
      </c>
      <c r="Z1169" s="38">
        <v>42528.513252314813</v>
      </c>
      <c r="AA1169" t="s">
        <v>114</v>
      </c>
      <c r="AB1169" t="s">
        <v>97</v>
      </c>
    </row>
    <row r="1170" spans="1:28" x14ac:dyDescent="0.3">
      <c r="A1170" s="40">
        <v>1313</v>
      </c>
      <c r="B1170" s="8">
        <v>84</v>
      </c>
      <c r="C1170" s="8">
        <v>7</v>
      </c>
      <c r="D1170" s="8">
        <v>0</v>
      </c>
      <c r="E1170" t="s">
        <v>148</v>
      </c>
      <c r="F1170">
        <v>106382452</v>
      </c>
      <c r="G1170" s="37" t="s">
        <v>127</v>
      </c>
      <c r="H1170" t="s">
        <v>18</v>
      </c>
      <c r="I1170" t="s">
        <v>18</v>
      </c>
      <c r="J1170" t="s">
        <v>583</v>
      </c>
      <c r="K1170" t="s">
        <v>107</v>
      </c>
      <c r="L1170" t="s">
        <v>97</v>
      </c>
      <c r="M1170" t="s">
        <v>108</v>
      </c>
      <c r="N1170" t="s">
        <v>100</v>
      </c>
      <c r="O1170" t="s">
        <v>591</v>
      </c>
      <c r="P1170" t="s">
        <v>97</v>
      </c>
      <c r="Q1170" t="s">
        <v>120</v>
      </c>
      <c r="R1170" t="s">
        <v>97</v>
      </c>
      <c r="S1170">
        <v>833</v>
      </c>
      <c r="T1170" t="s">
        <v>122</v>
      </c>
      <c r="W1170" t="s">
        <v>593</v>
      </c>
      <c r="X1170">
        <v>1</v>
      </c>
      <c r="Y1170" t="s">
        <v>97</v>
      </c>
      <c r="Z1170" s="38">
        <v>42528.518506944441</v>
      </c>
      <c r="AA1170" t="s">
        <v>114</v>
      </c>
      <c r="AB1170" t="s">
        <v>97</v>
      </c>
    </row>
    <row r="1171" spans="1:28" x14ac:dyDescent="0.3">
      <c r="A1171" s="40">
        <v>1314</v>
      </c>
      <c r="B1171" s="8">
        <v>84</v>
      </c>
      <c r="C1171" s="8">
        <v>7</v>
      </c>
      <c r="D1171" s="8">
        <v>0</v>
      </c>
      <c r="E1171" t="s">
        <v>148</v>
      </c>
      <c r="F1171">
        <v>106382436</v>
      </c>
      <c r="G1171" s="37" t="s">
        <v>104</v>
      </c>
      <c r="H1171" t="s">
        <v>24</v>
      </c>
      <c r="I1171" t="s">
        <v>548</v>
      </c>
      <c r="J1171" t="s">
        <v>583</v>
      </c>
      <c r="K1171" t="s">
        <v>107</v>
      </c>
      <c r="L1171" t="s">
        <v>97</v>
      </c>
      <c r="M1171" t="s">
        <v>108</v>
      </c>
      <c r="N1171" t="s">
        <v>100</v>
      </c>
      <c r="O1171" t="s">
        <v>591</v>
      </c>
      <c r="P1171" t="s">
        <v>97</v>
      </c>
      <c r="Q1171" t="s">
        <v>120</v>
      </c>
      <c r="R1171" t="s">
        <v>97</v>
      </c>
      <c r="S1171">
        <v>833</v>
      </c>
      <c r="T1171" t="s">
        <v>122</v>
      </c>
      <c r="W1171" t="s">
        <v>590</v>
      </c>
      <c r="X1171">
        <v>1</v>
      </c>
      <c r="Y1171" t="s">
        <v>97</v>
      </c>
      <c r="Z1171" s="38">
        <v>42528.519965277781</v>
      </c>
      <c r="AA1171" t="s">
        <v>114</v>
      </c>
      <c r="AB1171" t="s">
        <v>97</v>
      </c>
    </row>
    <row r="1172" spans="1:28" x14ac:dyDescent="0.3">
      <c r="A1172" s="40">
        <v>1315</v>
      </c>
      <c r="B1172" s="8">
        <v>84</v>
      </c>
      <c r="C1172" s="8">
        <v>7</v>
      </c>
      <c r="D1172" s="8">
        <v>0</v>
      </c>
      <c r="E1172" t="s">
        <v>148</v>
      </c>
      <c r="F1172">
        <v>106382495</v>
      </c>
      <c r="G1172" s="37" t="s">
        <v>367</v>
      </c>
      <c r="H1172" t="s">
        <v>583</v>
      </c>
      <c r="I1172" t="s">
        <v>584</v>
      </c>
      <c r="J1172" t="s">
        <v>583</v>
      </c>
      <c r="K1172" t="s">
        <v>107</v>
      </c>
      <c r="L1172" t="s">
        <v>97</v>
      </c>
      <c r="M1172" t="s">
        <v>108</v>
      </c>
      <c r="N1172" t="s">
        <v>118</v>
      </c>
      <c r="O1172" t="s">
        <v>591</v>
      </c>
      <c r="P1172" t="s">
        <v>97</v>
      </c>
      <c r="Q1172" t="s">
        <v>120</v>
      </c>
      <c r="R1172" t="s">
        <v>97</v>
      </c>
      <c r="S1172">
        <v>833</v>
      </c>
      <c r="T1172" t="s">
        <v>122</v>
      </c>
      <c r="W1172" t="s">
        <v>594</v>
      </c>
      <c r="X1172">
        <v>1</v>
      </c>
      <c r="Y1172" t="s">
        <v>97</v>
      </c>
      <c r="Z1172" s="38">
        <v>42528.531539351854</v>
      </c>
      <c r="AA1172" t="s">
        <v>114</v>
      </c>
      <c r="AB1172" t="s">
        <v>97</v>
      </c>
    </row>
    <row r="1173" spans="1:28" x14ac:dyDescent="0.3">
      <c r="A1173" s="40">
        <v>1316</v>
      </c>
      <c r="B1173" s="8">
        <v>85</v>
      </c>
      <c r="C1173" s="8">
        <v>7</v>
      </c>
      <c r="D1173" s="8">
        <v>0</v>
      </c>
      <c r="E1173" t="s">
        <v>148</v>
      </c>
      <c r="F1173">
        <v>106364764</v>
      </c>
      <c r="G1173" s="37" t="s">
        <v>575</v>
      </c>
      <c r="H1173" t="s">
        <v>576</v>
      </c>
      <c r="I1173" t="s">
        <v>576</v>
      </c>
      <c r="J1173" t="s">
        <v>583</v>
      </c>
      <c r="K1173" t="s">
        <v>107</v>
      </c>
      <c r="L1173" t="s">
        <v>97</v>
      </c>
      <c r="M1173" t="s">
        <v>108</v>
      </c>
      <c r="N1173" t="s">
        <v>100</v>
      </c>
      <c r="O1173" t="s">
        <v>591</v>
      </c>
      <c r="P1173" t="s">
        <v>97</v>
      </c>
      <c r="Q1173" t="s">
        <v>120</v>
      </c>
      <c r="R1173" t="s">
        <v>97</v>
      </c>
      <c r="S1173">
        <v>833</v>
      </c>
      <c r="T1173" t="s">
        <v>122</v>
      </c>
      <c r="W1173" t="s">
        <v>592</v>
      </c>
      <c r="X1173">
        <v>1</v>
      </c>
      <c r="Y1173" t="s">
        <v>97</v>
      </c>
      <c r="Z1173" s="38">
        <v>42528.561377314814</v>
      </c>
      <c r="AA1173" t="s">
        <v>114</v>
      </c>
      <c r="AB1173" t="s">
        <v>97</v>
      </c>
    </row>
    <row r="1174" spans="1:28" x14ac:dyDescent="0.3">
      <c r="A1174" s="40">
        <v>1317</v>
      </c>
      <c r="B1174" s="8">
        <v>85</v>
      </c>
      <c r="C1174" s="8">
        <v>7</v>
      </c>
      <c r="D1174" s="8">
        <v>0</v>
      </c>
      <c r="E1174" t="s">
        <v>148</v>
      </c>
      <c r="F1174">
        <v>106376924</v>
      </c>
      <c r="G1174" s="37" t="s">
        <v>367</v>
      </c>
      <c r="H1174" t="s">
        <v>28</v>
      </c>
      <c r="I1174" t="s">
        <v>548</v>
      </c>
      <c r="J1174" t="s">
        <v>583</v>
      </c>
      <c r="K1174" t="s">
        <v>107</v>
      </c>
      <c r="L1174" t="s">
        <v>97</v>
      </c>
      <c r="M1174" t="s">
        <v>108</v>
      </c>
      <c r="N1174" t="s">
        <v>100</v>
      </c>
      <c r="O1174" t="s">
        <v>591</v>
      </c>
      <c r="P1174" t="s">
        <v>97</v>
      </c>
      <c r="Q1174" t="s">
        <v>120</v>
      </c>
      <c r="R1174" t="s">
        <v>97</v>
      </c>
      <c r="S1174">
        <v>833</v>
      </c>
      <c r="T1174" t="s">
        <v>122</v>
      </c>
      <c r="W1174" t="s">
        <v>592</v>
      </c>
      <c r="X1174">
        <v>1</v>
      </c>
      <c r="Y1174" t="s">
        <v>97</v>
      </c>
      <c r="Z1174" s="38">
        <v>42528.567604166667</v>
      </c>
      <c r="AA1174" t="s">
        <v>114</v>
      </c>
      <c r="AB1174" t="s">
        <v>97</v>
      </c>
    </row>
    <row r="1175" spans="1:28" x14ac:dyDescent="0.3">
      <c r="A1175" s="40">
        <v>1318</v>
      </c>
      <c r="B1175" s="8">
        <v>85</v>
      </c>
      <c r="C1175" s="8">
        <v>7</v>
      </c>
      <c r="D1175" s="8">
        <v>0</v>
      </c>
      <c r="E1175" t="s">
        <v>148</v>
      </c>
      <c r="F1175">
        <v>106376665</v>
      </c>
      <c r="G1175" s="37" t="s">
        <v>127</v>
      </c>
      <c r="H1175" t="s">
        <v>18</v>
      </c>
      <c r="I1175" t="s">
        <v>18</v>
      </c>
      <c r="J1175" t="s">
        <v>583</v>
      </c>
      <c r="K1175" t="s">
        <v>107</v>
      </c>
      <c r="L1175" t="s">
        <v>97</v>
      </c>
      <c r="M1175" t="s">
        <v>108</v>
      </c>
      <c r="N1175" t="s">
        <v>100</v>
      </c>
      <c r="O1175" t="s">
        <v>591</v>
      </c>
      <c r="P1175" t="s">
        <v>97</v>
      </c>
      <c r="Q1175" t="s">
        <v>120</v>
      </c>
      <c r="R1175" t="s">
        <v>97</v>
      </c>
      <c r="S1175">
        <v>833</v>
      </c>
      <c r="T1175" t="s">
        <v>122</v>
      </c>
      <c r="W1175" t="s">
        <v>592</v>
      </c>
      <c r="X1175">
        <v>1</v>
      </c>
      <c r="Y1175" t="s">
        <v>97</v>
      </c>
      <c r="Z1175" s="38">
        <v>42528.568912037037</v>
      </c>
      <c r="AA1175" t="s">
        <v>114</v>
      </c>
      <c r="AB1175" t="s">
        <v>97</v>
      </c>
    </row>
    <row r="1176" spans="1:28" x14ac:dyDescent="0.3">
      <c r="A1176" s="40">
        <v>1319</v>
      </c>
      <c r="B1176" s="8">
        <v>85</v>
      </c>
      <c r="C1176" s="8">
        <v>7</v>
      </c>
      <c r="D1176" s="8">
        <v>0</v>
      </c>
      <c r="E1176" t="s">
        <v>148</v>
      </c>
      <c r="F1176">
        <v>106373984</v>
      </c>
      <c r="G1176" s="37" t="s">
        <v>104</v>
      </c>
      <c r="H1176" t="s">
        <v>24</v>
      </c>
      <c r="I1176" t="s">
        <v>548</v>
      </c>
      <c r="J1176" t="s">
        <v>583</v>
      </c>
      <c r="K1176" t="s">
        <v>107</v>
      </c>
      <c r="L1176" t="s">
        <v>97</v>
      </c>
      <c r="M1176" t="s">
        <v>108</v>
      </c>
      <c r="N1176" t="s">
        <v>100</v>
      </c>
      <c r="O1176" t="s">
        <v>591</v>
      </c>
      <c r="P1176" t="s">
        <v>97</v>
      </c>
      <c r="Q1176" t="s">
        <v>120</v>
      </c>
      <c r="R1176" t="s">
        <v>97</v>
      </c>
      <c r="S1176">
        <v>833</v>
      </c>
      <c r="T1176" t="s">
        <v>122</v>
      </c>
      <c r="W1176" t="s">
        <v>592</v>
      </c>
      <c r="X1176">
        <v>1</v>
      </c>
      <c r="Y1176" t="s">
        <v>97</v>
      </c>
      <c r="Z1176" s="38">
        <v>42528.570648148147</v>
      </c>
      <c r="AA1176" t="s">
        <v>114</v>
      </c>
      <c r="AB1176" t="s">
        <v>97</v>
      </c>
    </row>
    <row r="1177" spans="1:28" x14ac:dyDescent="0.3">
      <c r="A1177" s="40">
        <v>1320</v>
      </c>
      <c r="B1177" s="8">
        <v>85</v>
      </c>
      <c r="C1177" s="8">
        <v>7</v>
      </c>
      <c r="D1177" s="8">
        <v>0</v>
      </c>
      <c r="E1177" t="s">
        <v>148</v>
      </c>
      <c r="F1177">
        <v>106377203</v>
      </c>
      <c r="G1177" s="37" t="s">
        <v>367</v>
      </c>
      <c r="H1177" t="s">
        <v>583</v>
      </c>
      <c r="I1177" t="s">
        <v>584</v>
      </c>
      <c r="J1177" t="s">
        <v>583</v>
      </c>
      <c r="K1177" t="s">
        <v>107</v>
      </c>
      <c r="L1177" t="s">
        <v>97</v>
      </c>
      <c r="M1177" t="s">
        <v>108</v>
      </c>
      <c r="N1177" t="s">
        <v>118</v>
      </c>
      <c r="O1177" t="s">
        <v>591</v>
      </c>
      <c r="P1177" t="s">
        <v>97</v>
      </c>
      <c r="Q1177" t="s">
        <v>120</v>
      </c>
      <c r="R1177" t="s">
        <v>97</v>
      </c>
      <c r="S1177">
        <v>833</v>
      </c>
      <c r="T1177" t="s">
        <v>122</v>
      </c>
      <c r="W1177" t="s">
        <v>592</v>
      </c>
      <c r="X1177">
        <v>1</v>
      </c>
      <c r="Y1177" t="s">
        <v>97</v>
      </c>
      <c r="Z1177" s="38">
        <v>42528.57335648148</v>
      </c>
      <c r="AA1177" t="s">
        <v>114</v>
      </c>
      <c r="AB1177" t="s">
        <v>97</v>
      </c>
    </row>
    <row r="1178" spans="1:28" x14ac:dyDescent="0.3">
      <c r="A1178" s="40">
        <v>1321</v>
      </c>
      <c r="B1178" s="8">
        <v>86</v>
      </c>
      <c r="C1178" s="8">
        <v>7</v>
      </c>
      <c r="D1178" s="8">
        <v>0</v>
      </c>
      <c r="E1178" t="s">
        <v>148</v>
      </c>
      <c r="F1178">
        <v>106381847</v>
      </c>
      <c r="G1178" s="37" t="s">
        <v>575</v>
      </c>
      <c r="H1178" t="s">
        <v>576</v>
      </c>
      <c r="I1178" t="s">
        <v>576</v>
      </c>
      <c r="J1178" t="s">
        <v>583</v>
      </c>
      <c r="K1178" t="s">
        <v>107</v>
      </c>
      <c r="L1178" t="s">
        <v>97</v>
      </c>
      <c r="M1178" t="s">
        <v>108</v>
      </c>
      <c r="N1178" t="s">
        <v>100</v>
      </c>
      <c r="O1178" t="s">
        <v>591</v>
      </c>
      <c r="P1178" t="s">
        <v>97</v>
      </c>
      <c r="Q1178" t="s">
        <v>120</v>
      </c>
      <c r="R1178" t="s">
        <v>97</v>
      </c>
      <c r="S1178">
        <v>833</v>
      </c>
      <c r="T1178" t="s">
        <v>122</v>
      </c>
      <c r="W1178" t="s">
        <v>592</v>
      </c>
      <c r="X1178">
        <v>1</v>
      </c>
      <c r="Y1178" t="s">
        <v>97</v>
      </c>
      <c r="Z1178" s="38">
        <v>42528.581423611111</v>
      </c>
      <c r="AA1178" t="s">
        <v>114</v>
      </c>
      <c r="AB1178" t="s">
        <v>97</v>
      </c>
    </row>
    <row r="1179" spans="1:28" x14ac:dyDescent="0.3">
      <c r="A1179" s="40">
        <v>1322</v>
      </c>
      <c r="B1179" s="8">
        <v>86</v>
      </c>
      <c r="C1179" s="8">
        <v>7</v>
      </c>
      <c r="D1179" s="8">
        <v>0</v>
      </c>
      <c r="E1179" t="s">
        <v>148</v>
      </c>
      <c r="F1179">
        <v>106382045</v>
      </c>
      <c r="G1179" s="37" t="s">
        <v>367</v>
      </c>
      <c r="H1179" t="s">
        <v>28</v>
      </c>
      <c r="I1179" t="s">
        <v>548</v>
      </c>
      <c r="J1179" t="s">
        <v>583</v>
      </c>
      <c r="K1179" t="s">
        <v>107</v>
      </c>
      <c r="L1179" t="s">
        <v>97</v>
      </c>
      <c r="M1179" t="s">
        <v>108</v>
      </c>
      <c r="N1179" t="s">
        <v>100</v>
      </c>
      <c r="O1179" t="s">
        <v>591</v>
      </c>
      <c r="P1179" t="s">
        <v>97</v>
      </c>
      <c r="Q1179" t="s">
        <v>120</v>
      </c>
      <c r="R1179" t="s">
        <v>97</v>
      </c>
      <c r="S1179">
        <v>833</v>
      </c>
      <c r="T1179" t="s">
        <v>122</v>
      </c>
      <c r="W1179" t="s">
        <v>592</v>
      </c>
      <c r="X1179">
        <v>1</v>
      </c>
      <c r="Y1179" t="s">
        <v>97</v>
      </c>
      <c r="Z1179" s="38">
        <v>42528.676493055558</v>
      </c>
      <c r="AA1179" t="s">
        <v>114</v>
      </c>
      <c r="AB1179" t="s">
        <v>97</v>
      </c>
    </row>
    <row r="1180" spans="1:28" x14ac:dyDescent="0.3">
      <c r="A1180" s="40">
        <v>1323</v>
      </c>
      <c r="B1180" s="8">
        <v>86</v>
      </c>
      <c r="C1180" s="8">
        <v>7</v>
      </c>
      <c r="D1180" s="8">
        <v>0</v>
      </c>
      <c r="E1180" t="s">
        <v>148</v>
      </c>
      <c r="F1180">
        <v>106382037</v>
      </c>
      <c r="G1180" s="37" t="s">
        <v>127</v>
      </c>
      <c r="H1180" t="s">
        <v>18</v>
      </c>
      <c r="I1180" t="s">
        <v>18</v>
      </c>
      <c r="J1180" t="s">
        <v>583</v>
      </c>
      <c r="K1180" t="s">
        <v>107</v>
      </c>
      <c r="L1180" t="s">
        <v>97</v>
      </c>
      <c r="M1180" t="s">
        <v>108</v>
      </c>
      <c r="N1180" t="s">
        <v>100</v>
      </c>
      <c r="O1180" t="s">
        <v>591</v>
      </c>
      <c r="P1180" t="s">
        <v>97</v>
      </c>
      <c r="Q1180" t="s">
        <v>120</v>
      </c>
      <c r="R1180" t="s">
        <v>97</v>
      </c>
      <c r="S1180">
        <v>833</v>
      </c>
      <c r="T1180" t="s">
        <v>122</v>
      </c>
      <c r="W1180" t="s">
        <v>590</v>
      </c>
      <c r="X1180">
        <v>1</v>
      </c>
      <c r="Y1180" t="s">
        <v>97</v>
      </c>
      <c r="Z1180" s="38">
        <v>42528.687407407408</v>
      </c>
      <c r="AA1180" t="s">
        <v>114</v>
      </c>
      <c r="AB1180" t="s">
        <v>97</v>
      </c>
    </row>
    <row r="1181" spans="1:28" x14ac:dyDescent="0.3">
      <c r="A1181" s="40">
        <v>1324</v>
      </c>
      <c r="B1181" s="8">
        <v>86</v>
      </c>
      <c r="C1181" s="8">
        <v>7</v>
      </c>
      <c r="D1181" s="8">
        <v>0</v>
      </c>
      <c r="E1181" t="s">
        <v>148</v>
      </c>
      <c r="F1181">
        <v>106382002</v>
      </c>
      <c r="G1181" s="37" t="s">
        <v>104</v>
      </c>
      <c r="H1181" t="s">
        <v>24</v>
      </c>
      <c r="I1181" t="s">
        <v>548</v>
      </c>
      <c r="J1181" t="s">
        <v>583</v>
      </c>
      <c r="K1181" t="s">
        <v>107</v>
      </c>
      <c r="L1181" t="s">
        <v>97</v>
      </c>
      <c r="M1181" t="s">
        <v>108</v>
      </c>
      <c r="N1181" t="s">
        <v>100</v>
      </c>
      <c r="O1181" t="s">
        <v>591</v>
      </c>
      <c r="P1181" t="s">
        <v>97</v>
      </c>
      <c r="Q1181" t="s">
        <v>120</v>
      </c>
      <c r="R1181" t="s">
        <v>97</v>
      </c>
      <c r="S1181">
        <v>833</v>
      </c>
      <c r="T1181" t="s">
        <v>122</v>
      </c>
      <c r="W1181" t="s">
        <v>590</v>
      </c>
      <c r="X1181">
        <v>1</v>
      </c>
      <c r="Y1181" t="s">
        <v>97</v>
      </c>
      <c r="Z1181" s="38">
        <v>42528.688773148147</v>
      </c>
      <c r="AA1181" t="s">
        <v>114</v>
      </c>
      <c r="AB1181" t="s">
        <v>97</v>
      </c>
    </row>
    <row r="1182" spans="1:28" x14ac:dyDescent="0.3">
      <c r="A1182" s="40">
        <v>1325</v>
      </c>
      <c r="B1182" s="8">
        <v>86</v>
      </c>
      <c r="C1182" s="8">
        <v>7</v>
      </c>
      <c r="D1182" s="8">
        <v>0</v>
      </c>
      <c r="E1182" t="s">
        <v>148</v>
      </c>
      <c r="F1182">
        <v>106382053</v>
      </c>
      <c r="G1182" s="37" t="s">
        <v>367</v>
      </c>
      <c r="H1182" t="s">
        <v>583</v>
      </c>
      <c r="I1182" t="s">
        <v>584</v>
      </c>
      <c r="J1182" t="s">
        <v>583</v>
      </c>
      <c r="K1182" t="s">
        <v>107</v>
      </c>
      <c r="L1182" t="s">
        <v>97</v>
      </c>
      <c r="M1182" t="s">
        <v>108</v>
      </c>
      <c r="N1182" t="s">
        <v>118</v>
      </c>
      <c r="O1182" t="s">
        <v>591</v>
      </c>
      <c r="P1182" t="s">
        <v>97</v>
      </c>
      <c r="Q1182" t="s">
        <v>120</v>
      </c>
      <c r="R1182" t="s">
        <v>97</v>
      </c>
      <c r="S1182">
        <v>833</v>
      </c>
      <c r="T1182" t="s">
        <v>122</v>
      </c>
      <c r="W1182" t="s">
        <v>590</v>
      </c>
      <c r="X1182">
        <v>1</v>
      </c>
      <c r="Y1182" t="s">
        <v>97</v>
      </c>
      <c r="Z1182" s="38">
        <v>42528.690057870372</v>
      </c>
      <c r="AA1182" t="s">
        <v>114</v>
      </c>
      <c r="AB1182" t="s">
        <v>97</v>
      </c>
    </row>
    <row r="1183" spans="1:28" x14ac:dyDescent="0.3">
      <c r="A1183" s="40">
        <v>1326</v>
      </c>
      <c r="B1183" s="8">
        <v>86</v>
      </c>
      <c r="C1183" s="8">
        <v>11</v>
      </c>
      <c r="D1183" s="8">
        <v>0</v>
      </c>
      <c r="E1183" t="s">
        <v>148</v>
      </c>
      <c r="F1183">
        <v>22604475194</v>
      </c>
      <c r="G1183" s="37" t="s">
        <v>104</v>
      </c>
      <c r="H1183" t="s">
        <v>24</v>
      </c>
      <c r="I1183" t="s">
        <v>548</v>
      </c>
      <c r="J1183" t="s">
        <v>583</v>
      </c>
      <c r="K1183" t="s">
        <v>107</v>
      </c>
      <c r="L1183" t="s">
        <v>97</v>
      </c>
      <c r="M1183" t="s">
        <v>108</v>
      </c>
      <c r="N1183" t="s">
        <v>100</v>
      </c>
      <c r="O1183" t="s">
        <v>591</v>
      </c>
      <c r="P1183">
        <v>2260</v>
      </c>
      <c r="Q1183" t="s">
        <v>120</v>
      </c>
      <c r="R1183">
        <v>1</v>
      </c>
      <c r="S1183" t="s">
        <v>156</v>
      </c>
      <c r="T1183" t="s">
        <v>595</v>
      </c>
      <c r="W1183" t="s">
        <v>97</v>
      </c>
      <c r="X1183">
        <v>1</v>
      </c>
      <c r="Y1183" t="s">
        <v>97</v>
      </c>
      <c r="Z1183" s="38">
        <v>42548.397002314814</v>
      </c>
      <c r="AA1183" t="s">
        <v>114</v>
      </c>
      <c r="AB1183" t="s">
        <v>97</v>
      </c>
    </row>
    <row r="1184" spans="1:28" x14ac:dyDescent="0.3">
      <c r="A1184" s="40">
        <v>1327</v>
      </c>
      <c r="B1184" s="8">
        <v>42</v>
      </c>
      <c r="C1184" s="8">
        <v>7</v>
      </c>
      <c r="D1184" s="8">
        <v>0</v>
      </c>
      <c r="E1184" t="s">
        <v>148</v>
      </c>
      <c r="F1184">
        <v>106597750</v>
      </c>
      <c r="G1184" s="37" t="s">
        <v>98</v>
      </c>
      <c r="H1184" t="s">
        <v>97</v>
      </c>
      <c r="I1184" t="s">
        <v>97</v>
      </c>
      <c r="J1184" t="s">
        <v>229</v>
      </c>
      <c r="K1184" t="s">
        <v>107</v>
      </c>
      <c r="L1184" t="s">
        <v>97</v>
      </c>
      <c r="M1184" t="s">
        <v>108</v>
      </c>
      <c r="N1184" t="s">
        <v>100</v>
      </c>
      <c r="O1184" t="s">
        <v>109</v>
      </c>
      <c r="P1184" t="s">
        <v>97</v>
      </c>
      <c r="Q1184" t="s">
        <v>120</v>
      </c>
      <c r="R1184" t="s">
        <v>97</v>
      </c>
      <c r="S1184">
        <v>833</v>
      </c>
      <c r="T1184" t="s">
        <v>122</v>
      </c>
      <c r="W1184" t="s">
        <v>596</v>
      </c>
      <c r="X1184">
        <v>1</v>
      </c>
      <c r="Y1184" t="s">
        <v>97</v>
      </c>
      <c r="Z1184" s="38">
        <v>42963.513229166667</v>
      </c>
      <c r="AA1184" t="s">
        <v>128</v>
      </c>
      <c r="AB1184" t="s">
        <v>97</v>
      </c>
    </row>
    <row r="1185" spans="1:28" x14ac:dyDescent="0.3">
      <c r="A1185" s="40">
        <v>1328</v>
      </c>
      <c r="B1185" s="8">
        <v>25</v>
      </c>
      <c r="C1185" s="8">
        <v>7</v>
      </c>
      <c r="D1185" s="8">
        <v>0</v>
      </c>
      <c r="E1185" t="s">
        <v>148</v>
      </c>
      <c r="F1185">
        <v>106597149</v>
      </c>
      <c r="G1185" s="37" t="s">
        <v>98</v>
      </c>
      <c r="H1185" t="s">
        <v>97</v>
      </c>
      <c r="I1185" t="s">
        <v>97</v>
      </c>
      <c r="J1185" t="s">
        <v>229</v>
      </c>
      <c r="K1185" t="s">
        <v>107</v>
      </c>
      <c r="L1185" t="s">
        <v>97</v>
      </c>
      <c r="M1185" t="s">
        <v>108</v>
      </c>
      <c r="N1185" t="s">
        <v>100</v>
      </c>
      <c r="O1185" t="s">
        <v>109</v>
      </c>
      <c r="P1185" t="s">
        <v>97</v>
      </c>
      <c r="Q1185" t="s">
        <v>120</v>
      </c>
      <c r="R1185" t="s">
        <v>97</v>
      </c>
      <c r="S1185">
        <v>833</v>
      </c>
      <c r="T1185" t="s">
        <v>122</v>
      </c>
      <c r="W1185" t="s">
        <v>597</v>
      </c>
      <c r="X1185">
        <v>1</v>
      </c>
      <c r="Y1185" t="s">
        <v>97</v>
      </c>
      <c r="Z1185" s="38">
        <v>42963.512870370374</v>
      </c>
      <c r="AA1185" t="s">
        <v>128</v>
      </c>
      <c r="AB1185" t="s">
        <v>97</v>
      </c>
    </row>
    <row r="1186" spans="1:28" x14ac:dyDescent="0.3">
      <c r="A1186" s="40">
        <v>1329</v>
      </c>
      <c r="B1186" s="8">
        <v>38</v>
      </c>
      <c r="C1186" s="8">
        <v>7</v>
      </c>
      <c r="D1186" s="8">
        <v>0</v>
      </c>
      <c r="E1186" t="s">
        <v>130</v>
      </c>
      <c r="F1186">
        <v>106655858</v>
      </c>
      <c r="G1186" s="37" t="s">
        <v>98</v>
      </c>
      <c r="H1186" t="s">
        <v>97</v>
      </c>
      <c r="I1186" t="s">
        <v>264</v>
      </c>
      <c r="J1186" t="s">
        <v>157</v>
      </c>
      <c r="K1186" t="s">
        <v>97</v>
      </c>
      <c r="L1186" t="s">
        <v>97</v>
      </c>
      <c r="M1186" t="s">
        <v>108</v>
      </c>
      <c r="N1186" t="s">
        <v>100</v>
      </c>
      <c r="O1186" t="s">
        <v>109</v>
      </c>
      <c r="P1186" t="s">
        <v>97</v>
      </c>
      <c r="Q1186" t="s">
        <v>120</v>
      </c>
      <c r="R1186" t="s">
        <v>97</v>
      </c>
      <c r="S1186">
        <v>833</v>
      </c>
      <c r="T1186" t="s">
        <v>122</v>
      </c>
      <c r="W1186" t="s">
        <v>598</v>
      </c>
      <c r="X1186">
        <v>1</v>
      </c>
      <c r="Y1186" t="s">
        <v>97</v>
      </c>
      <c r="Z1186" s="38">
        <v>42578.490474537037</v>
      </c>
      <c r="AA1186" t="s">
        <v>114</v>
      </c>
      <c r="AB1186" t="s">
        <v>97</v>
      </c>
    </row>
    <row r="1187" spans="1:28" x14ac:dyDescent="0.3">
      <c r="A1187" s="40">
        <v>1330</v>
      </c>
      <c r="B1187" s="8">
        <v>82</v>
      </c>
      <c r="C1187" s="8">
        <v>7</v>
      </c>
      <c r="D1187" s="8">
        <v>0</v>
      </c>
      <c r="E1187" t="s">
        <v>130</v>
      </c>
      <c r="F1187">
        <v>105408458</v>
      </c>
      <c r="G1187" s="37" t="s">
        <v>98</v>
      </c>
      <c r="H1187" t="s">
        <v>97</v>
      </c>
      <c r="I1187" t="s">
        <v>97</v>
      </c>
      <c r="J1187" t="s">
        <v>559</v>
      </c>
      <c r="K1187" t="s">
        <v>97</v>
      </c>
      <c r="L1187" t="s">
        <v>97</v>
      </c>
      <c r="M1187" t="s">
        <v>108</v>
      </c>
      <c r="N1187" t="s">
        <v>100</v>
      </c>
      <c r="O1187" t="s">
        <v>599</v>
      </c>
      <c r="P1187">
        <v>6404</v>
      </c>
      <c r="Q1187" t="s">
        <v>120</v>
      </c>
      <c r="R1187">
        <v>6404</v>
      </c>
      <c r="S1187" t="s">
        <v>254</v>
      </c>
      <c r="T1187" t="s">
        <v>255</v>
      </c>
      <c r="W1187" t="s">
        <v>97</v>
      </c>
      <c r="X1187">
        <v>1</v>
      </c>
      <c r="Y1187" t="s">
        <v>97</v>
      </c>
      <c r="Z1187" s="38">
        <v>43277.549953703703</v>
      </c>
      <c r="AA1187" t="s">
        <v>128</v>
      </c>
      <c r="AB1187" t="s">
        <v>97</v>
      </c>
    </row>
    <row r="1188" spans="1:28" x14ac:dyDescent="0.3">
      <c r="A1188" s="40">
        <v>1331</v>
      </c>
      <c r="B1188" s="8">
        <v>47</v>
      </c>
      <c r="C1188" s="8">
        <v>7</v>
      </c>
      <c r="D1188" s="8">
        <v>0</v>
      </c>
      <c r="E1188" t="s">
        <v>600</v>
      </c>
      <c r="F1188">
        <v>107006128</v>
      </c>
      <c r="G1188" s="37" t="s">
        <v>133</v>
      </c>
      <c r="H1188" t="s">
        <v>25</v>
      </c>
      <c r="I1188" t="s">
        <v>134</v>
      </c>
      <c r="J1188" t="s">
        <v>395</v>
      </c>
      <c r="K1188" t="s">
        <v>107</v>
      </c>
      <c r="L1188" t="s">
        <v>97</v>
      </c>
      <c r="M1188" t="s">
        <v>108</v>
      </c>
      <c r="N1188" t="s">
        <v>100</v>
      </c>
      <c r="O1188" t="s">
        <v>109</v>
      </c>
      <c r="P1188" t="s">
        <v>97</v>
      </c>
      <c r="Q1188" t="s">
        <v>120</v>
      </c>
      <c r="R1188" t="s">
        <v>97</v>
      </c>
      <c r="S1188">
        <v>833</v>
      </c>
      <c r="T1188" t="s">
        <v>122</v>
      </c>
      <c r="W1188" t="s">
        <v>596</v>
      </c>
      <c r="X1188">
        <v>1</v>
      </c>
      <c r="Y1188" t="s">
        <v>97</v>
      </c>
      <c r="Z1188" s="38">
        <v>42569.465949074074</v>
      </c>
      <c r="AA1188" t="s">
        <v>114</v>
      </c>
      <c r="AB1188" t="s">
        <v>97</v>
      </c>
    </row>
    <row r="1189" spans="1:28" x14ac:dyDescent="0.3">
      <c r="A1189" s="40">
        <v>1332</v>
      </c>
      <c r="B1189" s="8">
        <v>47</v>
      </c>
      <c r="C1189" s="8">
        <v>7</v>
      </c>
      <c r="D1189" s="8">
        <v>0</v>
      </c>
      <c r="E1189" t="s">
        <v>600</v>
      </c>
      <c r="F1189">
        <v>107004583</v>
      </c>
      <c r="G1189" s="37" t="s">
        <v>127</v>
      </c>
      <c r="H1189" t="s">
        <v>18</v>
      </c>
      <c r="I1189" t="s">
        <v>18</v>
      </c>
      <c r="J1189" t="s">
        <v>395</v>
      </c>
      <c r="K1189" t="s">
        <v>107</v>
      </c>
      <c r="L1189" t="s">
        <v>97</v>
      </c>
      <c r="M1189" t="s">
        <v>108</v>
      </c>
      <c r="N1189" t="s">
        <v>100</v>
      </c>
      <c r="O1189" t="s">
        <v>109</v>
      </c>
      <c r="P1189" t="s">
        <v>97</v>
      </c>
      <c r="Q1189" t="s">
        <v>120</v>
      </c>
      <c r="R1189" t="s">
        <v>97</v>
      </c>
      <c r="S1189">
        <v>833</v>
      </c>
      <c r="T1189" t="s">
        <v>122</v>
      </c>
      <c r="W1189" t="s">
        <v>601</v>
      </c>
      <c r="X1189">
        <v>1</v>
      </c>
      <c r="Y1189" t="s">
        <v>97</v>
      </c>
      <c r="Z1189" s="38">
        <v>42569.51703703704</v>
      </c>
      <c r="AA1189" t="s">
        <v>114</v>
      </c>
      <c r="AB1189" t="s">
        <v>97</v>
      </c>
    </row>
    <row r="1190" spans="1:28" x14ac:dyDescent="0.3">
      <c r="A1190" s="40">
        <v>1333</v>
      </c>
      <c r="B1190" s="8">
        <v>47</v>
      </c>
      <c r="C1190" s="8">
        <v>7</v>
      </c>
      <c r="D1190" s="8">
        <v>0</v>
      </c>
      <c r="E1190" t="s">
        <v>602</v>
      </c>
      <c r="F1190">
        <v>107005458</v>
      </c>
      <c r="G1190" s="37" t="s">
        <v>104</v>
      </c>
      <c r="H1190" t="s">
        <v>24</v>
      </c>
      <c r="I1190" t="s">
        <v>548</v>
      </c>
      <c r="J1190" t="s">
        <v>395</v>
      </c>
      <c r="K1190" t="s">
        <v>107</v>
      </c>
      <c r="L1190" t="s">
        <v>97</v>
      </c>
      <c r="M1190" t="s">
        <v>108</v>
      </c>
      <c r="N1190" t="s">
        <v>100</v>
      </c>
      <c r="O1190" t="s">
        <v>109</v>
      </c>
      <c r="P1190" t="s">
        <v>97</v>
      </c>
      <c r="Q1190" t="s">
        <v>120</v>
      </c>
      <c r="R1190" t="s">
        <v>97</v>
      </c>
      <c r="S1190">
        <v>833</v>
      </c>
      <c r="T1190" t="s">
        <v>122</v>
      </c>
      <c r="W1190" t="s">
        <v>601</v>
      </c>
      <c r="X1190">
        <v>1</v>
      </c>
      <c r="Y1190" t="s">
        <v>97</v>
      </c>
      <c r="Z1190" s="38">
        <v>42569.52</v>
      </c>
      <c r="AA1190" t="s">
        <v>114</v>
      </c>
      <c r="AB1190" t="s">
        <v>97</v>
      </c>
    </row>
    <row r="1191" spans="1:28" x14ac:dyDescent="0.3">
      <c r="A1191" s="40">
        <v>1334</v>
      </c>
      <c r="B1191" s="8">
        <v>36</v>
      </c>
      <c r="C1191" s="8">
        <v>7</v>
      </c>
      <c r="D1191" s="8">
        <v>0</v>
      </c>
      <c r="E1191" t="s">
        <v>148</v>
      </c>
      <c r="F1191">
        <v>107140843</v>
      </c>
      <c r="G1191" s="37" t="s">
        <v>98</v>
      </c>
      <c r="H1191" t="s">
        <v>97</v>
      </c>
      <c r="I1191" t="s">
        <v>97</v>
      </c>
      <c r="J1191" t="s">
        <v>559</v>
      </c>
      <c r="K1191" t="s">
        <v>107</v>
      </c>
      <c r="L1191" t="s">
        <v>97</v>
      </c>
      <c r="M1191" t="s">
        <v>108</v>
      </c>
      <c r="N1191" t="s">
        <v>100</v>
      </c>
      <c r="O1191" t="s">
        <v>109</v>
      </c>
      <c r="P1191" t="s">
        <v>97</v>
      </c>
      <c r="Q1191" t="s">
        <v>120</v>
      </c>
      <c r="R1191" t="s">
        <v>97</v>
      </c>
      <c r="S1191">
        <v>833</v>
      </c>
      <c r="T1191" t="s">
        <v>122</v>
      </c>
      <c r="W1191" t="s">
        <v>97</v>
      </c>
      <c r="X1191">
        <v>1</v>
      </c>
      <c r="Y1191" t="s">
        <v>97</v>
      </c>
      <c r="Z1191" s="38">
        <v>42572.525196759256</v>
      </c>
      <c r="AA1191" t="s">
        <v>114</v>
      </c>
      <c r="AB1191" t="s">
        <v>97</v>
      </c>
    </row>
    <row r="1192" spans="1:28" x14ac:dyDescent="0.3">
      <c r="A1192" s="40">
        <v>1335</v>
      </c>
      <c r="B1192" s="8">
        <v>16</v>
      </c>
      <c r="C1192" s="8">
        <v>7</v>
      </c>
      <c r="D1192" s="8">
        <v>0</v>
      </c>
      <c r="E1192" t="s">
        <v>148</v>
      </c>
      <c r="F1192">
        <v>107140762</v>
      </c>
      <c r="G1192" s="37" t="s">
        <v>98</v>
      </c>
      <c r="H1192" t="s">
        <v>97</v>
      </c>
      <c r="I1192" t="s">
        <v>97</v>
      </c>
      <c r="J1192" t="s">
        <v>559</v>
      </c>
      <c r="K1192" t="s">
        <v>107</v>
      </c>
      <c r="L1192" t="s">
        <v>97</v>
      </c>
      <c r="M1192" t="s">
        <v>108</v>
      </c>
      <c r="N1192" t="s">
        <v>100</v>
      </c>
      <c r="O1192" t="s">
        <v>97</v>
      </c>
      <c r="P1192" t="s">
        <v>97</v>
      </c>
      <c r="Q1192" t="s">
        <v>120</v>
      </c>
      <c r="R1192" t="s">
        <v>97</v>
      </c>
      <c r="S1192">
        <v>833</v>
      </c>
      <c r="T1192" t="s">
        <v>122</v>
      </c>
      <c r="W1192" t="s">
        <v>97</v>
      </c>
      <c r="X1192">
        <v>1</v>
      </c>
      <c r="Y1192" t="s">
        <v>97</v>
      </c>
      <c r="Z1192" s="38">
        <v>42572.526273148149</v>
      </c>
      <c r="AA1192" t="s">
        <v>114</v>
      </c>
      <c r="AB1192" t="s">
        <v>97</v>
      </c>
    </row>
    <row r="1193" spans="1:28" x14ac:dyDescent="0.3">
      <c r="A1193" s="40">
        <v>1336</v>
      </c>
      <c r="B1193" s="8">
        <v>80</v>
      </c>
      <c r="C1193" s="8">
        <v>8</v>
      </c>
      <c r="D1193" s="8">
        <v>0</v>
      </c>
      <c r="E1193" t="s">
        <v>148</v>
      </c>
      <c r="F1193">
        <v>7003685443</v>
      </c>
      <c r="G1193" s="37" t="s">
        <v>104</v>
      </c>
      <c r="H1193" t="s">
        <v>24</v>
      </c>
      <c r="I1193" t="s">
        <v>548</v>
      </c>
      <c r="J1193" t="s">
        <v>583</v>
      </c>
      <c r="K1193" t="s">
        <v>107</v>
      </c>
      <c r="L1193" t="s">
        <v>97</v>
      </c>
      <c r="M1193" t="s">
        <v>108</v>
      </c>
      <c r="N1193" t="s">
        <v>118</v>
      </c>
      <c r="O1193" t="s">
        <v>109</v>
      </c>
      <c r="P1193" t="s">
        <v>97</v>
      </c>
      <c r="Q1193" t="s">
        <v>120</v>
      </c>
      <c r="R1193" t="s">
        <v>97</v>
      </c>
      <c r="S1193" t="s">
        <v>343</v>
      </c>
      <c r="T1193" t="s">
        <v>603</v>
      </c>
      <c r="W1193" t="s">
        <v>97</v>
      </c>
      <c r="X1193">
        <v>1</v>
      </c>
      <c r="Y1193" t="s">
        <v>97</v>
      </c>
      <c r="Z1193" s="38">
        <v>42594.426782407405</v>
      </c>
      <c r="AA1193" t="s">
        <v>114</v>
      </c>
      <c r="AB1193" t="s">
        <v>97</v>
      </c>
    </row>
    <row r="1194" spans="1:28" x14ac:dyDescent="0.3">
      <c r="A1194" s="40">
        <v>1337</v>
      </c>
      <c r="B1194" s="8">
        <v>80</v>
      </c>
      <c r="C1194" s="8">
        <v>8</v>
      </c>
      <c r="D1194" s="8">
        <v>0</v>
      </c>
      <c r="E1194" t="s">
        <v>130</v>
      </c>
      <c r="F1194">
        <v>4058055534</v>
      </c>
      <c r="G1194" s="37" t="s">
        <v>104</v>
      </c>
      <c r="H1194" t="s">
        <v>24</v>
      </c>
      <c r="I1194" t="s">
        <v>548</v>
      </c>
      <c r="J1194" t="s">
        <v>583</v>
      </c>
      <c r="K1194" t="s">
        <v>107</v>
      </c>
      <c r="L1194" t="s">
        <v>97</v>
      </c>
      <c r="M1194" t="s">
        <v>108</v>
      </c>
      <c r="N1194" t="s">
        <v>100</v>
      </c>
      <c r="O1194" t="s">
        <v>109</v>
      </c>
      <c r="P1194" t="s">
        <v>97</v>
      </c>
      <c r="Q1194" t="s">
        <v>120</v>
      </c>
      <c r="R1194" t="s">
        <v>97</v>
      </c>
      <c r="S1194" t="s">
        <v>343</v>
      </c>
      <c r="T1194" t="s">
        <v>170</v>
      </c>
      <c r="W1194" t="s">
        <v>97</v>
      </c>
      <c r="X1194">
        <v>1</v>
      </c>
      <c r="Y1194" t="s">
        <v>97</v>
      </c>
      <c r="Z1194" s="38">
        <v>42580.693252314813</v>
      </c>
      <c r="AA1194" t="s">
        <v>114</v>
      </c>
      <c r="AB1194" t="s">
        <v>97</v>
      </c>
    </row>
    <row r="1195" spans="1:28" x14ac:dyDescent="0.3">
      <c r="A1195" s="40">
        <v>1338</v>
      </c>
      <c r="B1195" s="8">
        <v>81</v>
      </c>
      <c r="C1195" s="8">
        <v>8</v>
      </c>
      <c r="D1195" s="8">
        <v>0</v>
      </c>
      <c r="E1195" t="s">
        <v>130</v>
      </c>
      <c r="F1195">
        <v>7003685450</v>
      </c>
      <c r="G1195" s="37" t="s">
        <v>104</v>
      </c>
      <c r="H1195" t="s">
        <v>24</v>
      </c>
      <c r="I1195" t="s">
        <v>548</v>
      </c>
      <c r="J1195" t="s">
        <v>583</v>
      </c>
      <c r="K1195" t="s">
        <v>107</v>
      </c>
      <c r="L1195" t="s">
        <v>97</v>
      </c>
      <c r="M1195" t="s">
        <v>108</v>
      </c>
      <c r="N1195" t="s">
        <v>118</v>
      </c>
      <c r="O1195" t="s">
        <v>109</v>
      </c>
      <c r="P1195" t="s">
        <v>97</v>
      </c>
      <c r="Q1195" t="s">
        <v>120</v>
      </c>
      <c r="R1195" t="s">
        <v>97</v>
      </c>
      <c r="S1195" t="s">
        <v>343</v>
      </c>
      <c r="T1195" t="s">
        <v>170</v>
      </c>
      <c r="W1195" t="s">
        <v>97</v>
      </c>
      <c r="X1195">
        <v>1</v>
      </c>
      <c r="Y1195" t="s">
        <v>97</v>
      </c>
      <c r="Z1195" s="38">
        <v>42580.694548611114</v>
      </c>
      <c r="AA1195" t="s">
        <v>114</v>
      </c>
      <c r="AB1195" t="s">
        <v>97</v>
      </c>
    </row>
    <row r="1196" spans="1:28" x14ac:dyDescent="0.3">
      <c r="A1196" s="40">
        <v>1339</v>
      </c>
      <c r="B1196" s="8">
        <v>81</v>
      </c>
      <c r="C1196" s="8">
        <v>8</v>
      </c>
      <c r="D1196" s="8">
        <v>0</v>
      </c>
      <c r="E1196" t="s">
        <v>130</v>
      </c>
      <c r="F1196">
        <v>4058055542</v>
      </c>
      <c r="G1196" s="37" t="s">
        <v>104</v>
      </c>
      <c r="H1196" t="s">
        <v>24</v>
      </c>
      <c r="I1196" t="s">
        <v>548</v>
      </c>
      <c r="J1196" t="s">
        <v>583</v>
      </c>
      <c r="K1196" t="s">
        <v>107</v>
      </c>
      <c r="L1196" t="s">
        <v>97</v>
      </c>
      <c r="M1196" t="s">
        <v>108</v>
      </c>
      <c r="N1196" t="s">
        <v>100</v>
      </c>
      <c r="O1196" t="s">
        <v>109</v>
      </c>
      <c r="P1196" t="s">
        <v>97</v>
      </c>
      <c r="Q1196" t="s">
        <v>120</v>
      </c>
      <c r="R1196" t="s">
        <v>97</v>
      </c>
      <c r="S1196" t="s">
        <v>343</v>
      </c>
      <c r="T1196" t="s">
        <v>170</v>
      </c>
      <c r="W1196" t="s">
        <v>97</v>
      </c>
      <c r="X1196">
        <v>1</v>
      </c>
      <c r="Y1196" t="s">
        <v>97</v>
      </c>
      <c r="Z1196" s="38">
        <v>42580.695856481485</v>
      </c>
      <c r="AA1196" t="s">
        <v>114</v>
      </c>
      <c r="AB1196" t="s">
        <v>97</v>
      </c>
    </row>
    <row r="1197" spans="1:28" x14ac:dyDescent="0.3">
      <c r="A1197" s="40">
        <v>1340</v>
      </c>
      <c r="B1197" s="8">
        <v>42</v>
      </c>
      <c r="C1197" s="8">
        <v>7</v>
      </c>
      <c r="D1197" s="8">
        <v>80</v>
      </c>
      <c r="E1197" t="s">
        <v>513</v>
      </c>
      <c r="F1197">
        <v>107755155</v>
      </c>
      <c r="G1197" s="37" t="s">
        <v>104</v>
      </c>
      <c r="H1197" t="s">
        <v>24</v>
      </c>
      <c r="I1197" t="s">
        <v>604</v>
      </c>
      <c r="J1197" t="s">
        <v>174</v>
      </c>
      <c r="K1197" t="s">
        <v>107</v>
      </c>
      <c r="L1197" t="s">
        <v>97</v>
      </c>
      <c r="M1197" t="s">
        <v>108</v>
      </c>
      <c r="N1197" t="s">
        <v>100</v>
      </c>
      <c r="O1197" t="s">
        <v>109</v>
      </c>
      <c r="P1197" t="s">
        <v>97</v>
      </c>
      <c r="Q1197" t="s">
        <v>120</v>
      </c>
      <c r="R1197" t="s">
        <v>97</v>
      </c>
      <c r="S1197">
        <v>833</v>
      </c>
      <c r="T1197" t="s">
        <v>122</v>
      </c>
      <c r="W1197" t="s">
        <v>605</v>
      </c>
      <c r="X1197">
        <v>1</v>
      </c>
      <c r="Y1197" t="s">
        <v>97</v>
      </c>
      <c r="Z1197" s="38">
        <v>42608.4062037037</v>
      </c>
      <c r="AA1197" t="s">
        <v>114</v>
      </c>
      <c r="AB1197" t="s">
        <v>97</v>
      </c>
    </row>
    <row r="1198" spans="1:28" x14ac:dyDescent="0.3">
      <c r="A1198" s="40">
        <v>1341</v>
      </c>
      <c r="B1198" s="8">
        <v>42</v>
      </c>
      <c r="C1198" s="8">
        <v>11</v>
      </c>
      <c r="D1198" s="8">
        <v>0</v>
      </c>
      <c r="E1198" t="s">
        <v>316</v>
      </c>
      <c r="F1198">
        <v>101950439</v>
      </c>
      <c r="G1198" s="37" t="s">
        <v>133</v>
      </c>
      <c r="H1198" t="s">
        <v>25</v>
      </c>
      <c r="I1198" t="s">
        <v>134</v>
      </c>
      <c r="J1198" t="s">
        <v>174</v>
      </c>
      <c r="K1198" t="s">
        <v>107</v>
      </c>
      <c r="L1198" t="s">
        <v>97</v>
      </c>
      <c r="M1198" t="s">
        <v>108</v>
      </c>
      <c r="N1198" t="s">
        <v>100</v>
      </c>
      <c r="O1198" t="s">
        <v>109</v>
      </c>
      <c r="P1198">
        <v>1</v>
      </c>
      <c r="Q1198" t="s">
        <v>267</v>
      </c>
      <c r="R1198">
        <v>45</v>
      </c>
      <c r="S1198">
        <v>45</v>
      </c>
      <c r="T1198" t="s">
        <v>595</v>
      </c>
      <c r="W1198" t="s">
        <v>606</v>
      </c>
      <c r="X1198">
        <v>1</v>
      </c>
      <c r="Y1198" t="s">
        <v>97</v>
      </c>
      <c r="Z1198" s="38">
        <v>43330.464803240742</v>
      </c>
      <c r="AA1198" t="s">
        <v>128</v>
      </c>
      <c r="AB1198" t="s">
        <v>97</v>
      </c>
    </row>
    <row r="1199" spans="1:28" x14ac:dyDescent="0.3">
      <c r="A1199" s="40">
        <v>1342</v>
      </c>
      <c r="B1199" s="8">
        <v>57</v>
      </c>
      <c r="C1199" s="8">
        <v>7</v>
      </c>
      <c r="D1199" s="8">
        <v>0</v>
      </c>
      <c r="E1199" t="s">
        <v>456</v>
      </c>
      <c r="F1199">
        <v>108821380</v>
      </c>
      <c r="G1199" s="37" t="s">
        <v>133</v>
      </c>
      <c r="H1199" t="s">
        <v>25</v>
      </c>
      <c r="I1199" t="s">
        <v>97</v>
      </c>
      <c r="J1199" t="s">
        <v>229</v>
      </c>
      <c r="K1199" t="s">
        <v>107</v>
      </c>
      <c r="L1199" t="s">
        <v>97</v>
      </c>
      <c r="M1199" t="s">
        <v>108</v>
      </c>
      <c r="N1199" t="s">
        <v>118</v>
      </c>
      <c r="O1199" t="s">
        <v>109</v>
      </c>
      <c r="P1199" t="s">
        <v>97</v>
      </c>
      <c r="Q1199" t="s">
        <v>120</v>
      </c>
      <c r="R1199" t="s">
        <v>97</v>
      </c>
      <c r="S1199">
        <v>833</v>
      </c>
      <c r="T1199" t="s">
        <v>122</v>
      </c>
      <c r="W1199" t="s">
        <v>587</v>
      </c>
      <c r="X1199">
        <v>1</v>
      </c>
      <c r="Y1199" t="s">
        <v>97</v>
      </c>
      <c r="Z1199" s="38">
        <v>42726.525057870371</v>
      </c>
      <c r="AA1199" t="s">
        <v>114</v>
      </c>
      <c r="AB1199" t="s">
        <v>97</v>
      </c>
    </row>
    <row r="1200" spans="1:28" x14ac:dyDescent="0.3">
      <c r="A1200" s="40">
        <v>1343</v>
      </c>
      <c r="B1200" s="8">
        <v>57</v>
      </c>
      <c r="C1200" s="8">
        <v>7</v>
      </c>
      <c r="D1200" s="8">
        <v>0</v>
      </c>
      <c r="E1200" t="s">
        <v>456</v>
      </c>
      <c r="F1200">
        <v>108821186</v>
      </c>
      <c r="G1200" s="37" t="s">
        <v>133</v>
      </c>
      <c r="H1200" t="s">
        <v>25</v>
      </c>
      <c r="I1200" t="s">
        <v>134</v>
      </c>
      <c r="J1200" t="s">
        <v>229</v>
      </c>
      <c r="K1200" t="s">
        <v>107</v>
      </c>
      <c r="L1200" t="s">
        <v>97</v>
      </c>
      <c r="M1200" t="s">
        <v>108</v>
      </c>
      <c r="N1200" t="s">
        <v>100</v>
      </c>
      <c r="O1200" t="s">
        <v>109</v>
      </c>
      <c r="P1200" t="s">
        <v>97</v>
      </c>
      <c r="Q1200" t="s">
        <v>120</v>
      </c>
      <c r="R1200" t="s">
        <v>97</v>
      </c>
      <c r="S1200">
        <v>833</v>
      </c>
      <c r="T1200" t="s">
        <v>122</v>
      </c>
      <c r="W1200" t="s">
        <v>607</v>
      </c>
      <c r="X1200">
        <v>1</v>
      </c>
      <c r="Y1200" t="s">
        <v>97</v>
      </c>
      <c r="Z1200" s="38">
        <v>43312.562071759261</v>
      </c>
      <c r="AA1200" t="s">
        <v>128</v>
      </c>
      <c r="AB1200" t="s">
        <v>97</v>
      </c>
    </row>
    <row r="1201" spans="1:28" x14ac:dyDescent="0.3">
      <c r="A1201" s="40">
        <v>1344</v>
      </c>
      <c r="B1201" s="8">
        <v>41</v>
      </c>
      <c r="C1201" s="8">
        <v>7</v>
      </c>
      <c r="D1201" s="8">
        <v>0</v>
      </c>
      <c r="E1201" t="s">
        <v>130</v>
      </c>
      <c r="F1201">
        <v>108836876</v>
      </c>
      <c r="G1201" s="37" t="s">
        <v>98</v>
      </c>
      <c r="H1201" t="s">
        <v>97</v>
      </c>
      <c r="I1201" t="s">
        <v>97</v>
      </c>
      <c r="J1201" t="s">
        <v>269</v>
      </c>
      <c r="K1201" t="s">
        <v>107</v>
      </c>
      <c r="L1201" t="s">
        <v>97</v>
      </c>
      <c r="M1201" t="s">
        <v>108</v>
      </c>
      <c r="N1201" t="s">
        <v>118</v>
      </c>
      <c r="O1201" t="s">
        <v>109</v>
      </c>
      <c r="P1201" t="s">
        <v>97</v>
      </c>
      <c r="Q1201" t="s">
        <v>97</v>
      </c>
      <c r="R1201" t="s">
        <v>97</v>
      </c>
      <c r="S1201" t="s">
        <v>97</v>
      </c>
      <c r="T1201" t="s">
        <v>122</v>
      </c>
      <c r="W1201" t="s">
        <v>608</v>
      </c>
      <c r="X1201">
        <v>1</v>
      </c>
      <c r="Y1201" t="s">
        <v>97</v>
      </c>
      <c r="Z1201" s="38">
        <v>42674.439583333333</v>
      </c>
      <c r="AA1201" t="s">
        <v>114</v>
      </c>
      <c r="AB1201" t="s">
        <v>97</v>
      </c>
    </row>
    <row r="1202" spans="1:28" x14ac:dyDescent="0.3">
      <c r="A1202" s="40">
        <v>1345</v>
      </c>
      <c r="B1202" s="8">
        <v>10</v>
      </c>
      <c r="C1202" s="8">
        <v>7</v>
      </c>
      <c r="D1202" s="8">
        <v>39</v>
      </c>
      <c r="E1202" t="s">
        <v>375</v>
      </c>
      <c r="F1202">
        <v>108952892</v>
      </c>
      <c r="G1202" s="37" t="s">
        <v>104</v>
      </c>
      <c r="H1202" t="s">
        <v>24</v>
      </c>
      <c r="I1202" t="s">
        <v>604</v>
      </c>
      <c r="J1202" t="s">
        <v>162</v>
      </c>
      <c r="K1202" t="s">
        <v>107</v>
      </c>
      <c r="L1202" t="s">
        <v>97</v>
      </c>
      <c r="M1202" t="s">
        <v>108</v>
      </c>
      <c r="N1202" t="s">
        <v>100</v>
      </c>
      <c r="O1202" t="s">
        <v>109</v>
      </c>
      <c r="P1202" t="s">
        <v>97</v>
      </c>
      <c r="Q1202" t="s">
        <v>120</v>
      </c>
      <c r="R1202" t="s">
        <v>97</v>
      </c>
      <c r="S1202">
        <v>833</v>
      </c>
      <c r="T1202" t="s">
        <v>122</v>
      </c>
      <c r="W1202" t="s">
        <v>601</v>
      </c>
      <c r="X1202">
        <v>1</v>
      </c>
      <c r="Y1202" t="s">
        <v>97</v>
      </c>
      <c r="Z1202" s="38">
        <v>42674.447430555556</v>
      </c>
      <c r="AA1202" t="s">
        <v>114</v>
      </c>
      <c r="AB1202" t="s">
        <v>97</v>
      </c>
    </row>
    <row r="1203" spans="1:28" x14ac:dyDescent="0.3">
      <c r="A1203" s="40">
        <v>1346</v>
      </c>
      <c r="B1203" s="8">
        <v>87</v>
      </c>
      <c r="C1203" s="8">
        <v>7</v>
      </c>
      <c r="D1203" s="8">
        <v>0</v>
      </c>
      <c r="E1203" t="s">
        <v>130</v>
      </c>
      <c r="F1203">
        <v>108863628</v>
      </c>
      <c r="G1203" s="37" t="s">
        <v>367</v>
      </c>
      <c r="H1203" t="s">
        <v>392</v>
      </c>
      <c r="I1203" t="s">
        <v>392</v>
      </c>
      <c r="J1203" t="s">
        <v>609</v>
      </c>
      <c r="K1203" t="s">
        <v>107</v>
      </c>
      <c r="L1203" t="s">
        <v>97</v>
      </c>
      <c r="M1203" t="s">
        <v>108</v>
      </c>
      <c r="N1203" t="s">
        <v>100</v>
      </c>
      <c r="O1203" t="s">
        <v>591</v>
      </c>
      <c r="P1203" t="s">
        <v>97</v>
      </c>
      <c r="Q1203" t="s">
        <v>120</v>
      </c>
      <c r="R1203" t="s">
        <v>97</v>
      </c>
      <c r="S1203">
        <v>833</v>
      </c>
      <c r="T1203" t="s">
        <v>122</v>
      </c>
      <c r="W1203" t="s">
        <v>610</v>
      </c>
      <c r="X1203">
        <v>1</v>
      </c>
      <c r="Y1203" t="s">
        <v>97</v>
      </c>
      <c r="Z1203" s="38">
        <v>42675.388078703705</v>
      </c>
      <c r="AA1203" t="s">
        <v>114</v>
      </c>
      <c r="AB1203" t="s">
        <v>97</v>
      </c>
    </row>
    <row r="1204" spans="1:28" x14ac:dyDescent="0.3">
      <c r="A1204" s="40">
        <v>1347</v>
      </c>
      <c r="B1204" s="8">
        <v>42</v>
      </c>
      <c r="C1204" s="8">
        <v>11</v>
      </c>
      <c r="D1204" s="8">
        <v>0</v>
      </c>
      <c r="E1204" t="s">
        <v>148</v>
      </c>
      <c r="F1204">
        <v>22606343422</v>
      </c>
      <c r="G1204" s="37" t="s">
        <v>367</v>
      </c>
      <c r="H1204" t="s">
        <v>611</v>
      </c>
      <c r="I1204" t="s">
        <v>612</v>
      </c>
      <c r="J1204" t="s">
        <v>174</v>
      </c>
      <c r="K1204" t="s">
        <v>107</v>
      </c>
      <c r="L1204" t="s">
        <v>97</v>
      </c>
      <c r="M1204" t="s">
        <v>108</v>
      </c>
      <c r="N1204" t="s">
        <v>100</v>
      </c>
      <c r="O1204" t="s">
        <v>109</v>
      </c>
      <c r="P1204">
        <v>226</v>
      </c>
      <c r="Q1204" t="s">
        <v>120</v>
      </c>
      <c r="R1204">
        <v>1</v>
      </c>
      <c r="S1204">
        <v>1</v>
      </c>
      <c r="T1204" t="s">
        <v>613</v>
      </c>
      <c r="W1204" t="s">
        <v>590</v>
      </c>
      <c r="X1204">
        <v>1</v>
      </c>
      <c r="Y1204" t="s">
        <v>97</v>
      </c>
      <c r="Z1204" s="38">
        <v>42705.417129629626</v>
      </c>
      <c r="AA1204" t="s">
        <v>114</v>
      </c>
      <c r="AB1204" t="s">
        <v>97</v>
      </c>
    </row>
    <row r="1205" spans="1:28" x14ac:dyDescent="0.3">
      <c r="A1205" s="40">
        <v>1348</v>
      </c>
      <c r="B1205" s="8">
        <v>89</v>
      </c>
      <c r="C1205" s="8">
        <v>7</v>
      </c>
      <c r="D1205" s="8">
        <v>0</v>
      </c>
      <c r="E1205" t="s">
        <v>130</v>
      </c>
      <c r="F1205">
        <v>109549986</v>
      </c>
      <c r="G1205" s="37" t="s">
        <v>133</v>
      </c>
      <c r="H1205" t="s">
        <v>25</v>
      </c>
      <c r="I1205" t="s">
        <v>134</v>
      </c>
      <c r="J1205" t="s">
        <v>162</v>
      </c>
      <c r="K1205" t="s">
        <v>107</v>
      </c>
      <c r="L1205" t="s">
        <v>97</v>
      </c>
      <c r="M1205" t="s">
        <v>108</v>
      </c>
      <c r="N1205" t="s">
        <v>100</v>
      </c>
      <c r="O1205" t="s">
        <v>109</v>
      </c>
      <c r="P1205" t="s">
        <v>97</v>
      </c>
      <c r="Q1205" t="s">
        <v>120</v>
      </c>
      <c r="R1205" t="s">
        <v>97</v>
      </c>
      <c r="S1205">
        <v>833</v>
      </c>
      <c r="T1205" t="s">
        <v>122</v>
      </c>
      <c r="W1205" t="s">
        <v>614</v>
      </c>
      <c r="X1205">
        <v>1</v>
      </c>
      <c r="Y1205" t="s">
        <v>97</v>
      </c>
      <c r="Z1205" s="38">
        <v>43108.512465277781</v>
      </c>
      <c r="AA1205" t="s">
        <v>128</v>
      </c>
      <c r="AB1205" t="s">
        <v>97</v>
      </c>
    </row>
    <row r="1206" spans="1:28" x14ac:dyDescent="0.3">
      <c r="A1206" s="40">
        <v>1349</v>
      </c>
      <c r="B1206" s="8">
        <v>89</v>
      </c>
      <c r="C1206" s="8">
        <v>7</v>
      </c>
      <c r="D1206" s="8">
        <v>0</v>
      </c>
      <c r="E1206" t="s">
        <v>130</v>
      </c>
      <c r="F1206">
        <v>109549285</v>
      </c>
      <c r="G1206" s="37" t="s">
        <v>104</v>
      </c>
      <c r="H1206" t="s">
        <v>24</v>
      </c>
      <c r="I1206" t="s">
        <v>548</v>
      </c>
      <c r="J1206" t="s">
        <v>162</v>
      </c>
      <c r="K1206" t="s">
        <v>107</v>
      </c>
      <c r="L1206" t="s">
        <v>97</v>
      </c>
      <c r="M1206" t="s">
        <v>108</v>
      </c>
      <c r="N1206" t="s">
        <v>100</v>
      </c>
      <c r="O1206" t="s">
        <v>109</v>
      </c>
      <c r="P1206" t="s">
        <v>97</v>
      </c>
      <c r="Q1206" t="s">
        <v>120</v>
      </c>
      <c r="R1206" t="s">
        <v>97</v>
      </c>
      <c r="S1206">
        <v>833</v>
      </c>
      <c r="T1206" t="s">
        <v>122</v>
      </c>
      <c r="W1206" t="s">
        <v>615</v>
      </c>
      <c r="X1206">
        <v>1</v>
      </c>
      <c r="Y1206" t="s">
        <v>97</v>
      </c>
      <c r="Z1206" s="38">
        <v>42710.557974537034</v>
      </c>
      <c r="AA1206" t="s">
        <v>114</v>
      </c>
      <c r="AB1206" t="s">
        <v>97</v>
      </c>
    </row>
    <row r="1207" spans="1:28" x14ac:dyDescent="0.3">
      <c r="A1207" s="40">
        <v>1350</v>
      </c>
      <c r="B1207" s="8">
        <v>89</v>
      </c>
      <c r="C1207" s="8">
        <v>7</v>
      </c>
      <c r="D1207" s="8">
        <v>0</v>
      </c>
      <c r="E1207" t="s">
        <v>130</v>
      </c>
      <c r="F1207">
        <v>109549765</v>
      </c>
      <c r="G1207" s="37" t="s">
        <v>127</v>
      </c>
      <c r="H1207" t="s">
        <v>18</v>
      </c>
      <c r="I1207" t="s">
        <v>18</v>
      </c>
      <c r="J1207" t="s">
        <v>162</v>
      </c>
      <c r="K1207" t="s">
        <v>107</v>
      </c>
      <c r="L1207" t="s">
        <v>97</v>
      </c>
      <c r="M1207" t="s">
        <v>108</v>
      </c>
      <c r="N1207" t="s">
        <v>100</v>
      </c>
      <c r="O1207" t="s">
        <v>109</v>
      </c>
      <c r="P1207" t="s">
        <v>97</v>
      </c>
      <c r="Q1207" t="s">
        <v>120</v>
      </c>
      <c r="R1207" t="s">
        <v>97</v>
      </c>
      <c r="S1207">
        <v>833</v>
      </c>
      <c r="T1207" t="s">
        <v>122</v>
      </c>
      <c r="W1207" t="s">
        <v>615</v>
      </c>
      <c r="X1207">
        <v>1</v>
      </c>
      <c r="Y1207" t="s">
        <v>97</v>
      </c>
      <c r="Z1207" s="38">
        <v>42710.55909722222</v>
      </c>
      <c r="AA1207" t="s">
        <v>114</v>
      </c>
      <c r="AB1207" t="s">
        <v>97</v>
      </c>
    </row>
    <row r="1208" spans="1:28" x14ac:dyDescent="0.3">
      <c r="A1208" s="40">
        <v>1351</v>
      </c>
      <c r="B1208" s="8">
        <v>11</v>
      </c>
      <c r="C1208" s="8">
        <v>11</v>
      </c>
      <c r="D1208" s="8">
        <v>0</v>
      </c>
      <c r="E1208" t="s">
        <v>148</v>
      </c>
      <c r="F1208">
        <v>102595597</v>
      </c>
      <c r="G1208" s="37" t="s">
        <v>367</v>
      </c>
      <c r="H1208" t="s">
        <v>616</v>
      </c>
      <c r="I1208" t="s">
        <v>287</v>
      </c>
      <c r="J1208" t="s">
        <v>309</v>
      </c>
      <c r="K1208" t="s">
        <v>107</v>
      </c>
      <c r="L1208" t="s">
        <v>97</v>
      </c>
      <c r="M1208" t="s">
        <v>108</v>
      </c>
      <c r="N1208" t="s">
        <v>100</v>
      </c>
      <c r="O1208" t="s">
        <v>109</v>
      </c>
      <c r="P1208">
        <v>1</v>
      </c>
      <c r="Q1208" t="s">
        <v>267</v>
      </c>
      <c r="R1208" t="s">
        <v>617</v>
      </c>
      <c r="S1208">
        <v>45</v>
      </c>
      <c r="T1208" t="s">
        <v>618</v>
      </c>
      <c r="W1208" t="s">
        <v>596</v>
      </c>
      <c r="X1208">
        <v>1</v>
      </c>
      <c r="Y1208" t="s">
        <v>97</v>
      </c>
      <c r="Z1208" s="38">
        <v>42895.654490740744</v>
      </c>
      <c r="AA1208" t="s">
        <v>128</v>
      </c>
      <c r="AB1208" t="s">
        <v>97</v>
      </c>
    </row>
    <row r="1209" spans="1:28" x14ac:dyDescent="0.3">
      <c r="A1209" s="40">
        <v>1352</v>
      </c>
      <c r="B1209" s="8">
        <v>6</v>
      </c>
      <c r="C1209" s="8">
        <v>11</v>
      </c>
      <c r="D1209" s="8">
        <v>0</v>
      </c>
      <c r="E1209" t="s">
        <v>148</v>
      </c>
      <c r="F1209">
        <v>102995654</v>
      </c>
      <c r="G1209" s="37" t="s">
        <v>367</v>
      </c>
      <c r="H1209" t="s">
        <v>616</v>
      </c>
      <c r="I1209" t="s">
        <v>287</v>
      </c>
      <c r="J1209" t="s">
        <v>309</v>
      </c>
      <c r="K1209" t="s">
        <v>107</v>
      </c>
      <c r="L1209" t="s">
        <v>97</v>
      </c>
      <c r="M1209" t="s">
        <v>108</v>
      </c>
      <c r="N1209" t="s">
        <v>100</v>
      </c>
      <c r="O1209" t="s">
        <v>109</v>
      </c>
      <c r="P1209">
        <v>10</v>
      </c>
      <c r="Q1209" t="s">
        <v>267</v>
      </c>
      <c r="R1209" t="s">
        <v>617</v>
      </c>
      <c r="S1209">
        <v>45</v>
      </c>
      <c r="T1209" t="s">
        <v>310</v>
      </c>
      <c r="W1209" t="s">
        <v>619</v>
      </c>
      <c r="X1209">
        <v>1</v>
      </c>
      <c r="Y1209" t="s">
        <v>97</v>
      </c>
      <c r="Z1209" s="38">
        <v>42966.575439814813</v>
      </c>
      <c r="AA1209" t="s">
        <v>128</v>
      </c>
      <c r="AB1209" t="s">
        <v>97</v>
      </c>
    </row>
    <row r="1210" spans="1:28" x14ac:dyDescent="0.3">
      <c r="A1210" s="40">
        <v>1353</v>
      </c>
      <c r="B1210" s="8">
        <v>25</v>
      </c>
      <c r="C1210" s="8">
        <v>11</v>
      </c>
      <c r="D1210" s="8">
        <v>0</v>
      </c>
      <c r="E1210" t="s">
        <v>148</v>
      </c>
      <c r="F1210">
        <v>102595779</v>
      </c>
      <c r="G1210" s="37" t="s">
        <v>367</v>
      </c>
      <c r="H1210" t="s">
        <v>616</v>
      </c>
      <c r="I1210" t="s">
        <v>287</v>
      </c>
      <c r="J1210" t="s">
        <v>309</v>
      </c>
      <c r="K1210" t="s">
        <v>107</v>
      </c>
      <c r="L1210" t="s">
        <v>97</v>
      </c>
      <c r="M1210" t="s">
        <v>108</v>
      </c>
      <c r="N1210" t="s">
        <v>100</v>
      </c>
      <c r="O1210" t="s">
        <v>109</v>
      </c>
      <c r="P1210">
        <v>10</v>
      </c>
      <c r="Q1210" t="s">
        <v>267</v>
      </c>
      <c r="R1210" t="s">
        <v>617</v>
      </c>
      <c r="S1210">
        <v>45</v>
      </c>
      <c r="T1210" t="s">
        <v>310</v>
      </c>
      <c r="W1210" t="s">
        <v>167</v>
      </c>
      <c r="X1210">
        <v>1</v>
      </c>
      <c r="Y1210" t="s">
        <v>97</v>
      </c>
      <c r="Z1210" s="38">
        <v>42895.65011574074</v>
      </c>
      <c r="AA1210" t="s">
        <v>128</v>
      </c>
      <c r="AB1210" t="s">
        <v>97</v>
      </c>
    </row>
    <row r="1211" spans="1:28" x14ac:dyDescent="0.3">
      <c r="A1211" s="40">
        <v>1354</v>
      </c>
      <c r="B1211" s="8">
        <v>42</v>
      </c>
      <c r="C1211" s="8">
        <v>11</v>
      </c>
      <c r="D1211" s="8">
        <v>80</v>
      </c>
      <c r="E1211" t="s">
        <v>513</v>
      </c>
      <c r="F1211">
        <v>102595688</v>
      </c>
      <c r="G1211" s="37" t="s">
        <v>133</v>
      </c>
      <c r="H1211" t="s">
        <v>25</v>
      </c>
      <c r="I1211" t="s">
        <v>620</v>
      </c>
      <c r="J1211" t="s">
        <v>309</v>
      </c>
      <c r="K1211" t="s">
        <v>107</v>
      </c>
      <c r="L1211" t="s">
        <v>97</v>
      </c>
      <c r="M1211" t="s">
        <v>108</v>
      </c>
      <c r="N1211" t="s">
        <v>100</v>
      </c>
      <c r="O1211" t="s">
        <v>109</v>
      </c>
      <c r="P1211">
        <v>10</v>
      </c>
      <c r="Q1211" t="s">
        <v>267</v>
      </c>
      <c r="R1211" t="s">
        <v>617</v>
      </c>
      <c r="S1211">
        <v>45</v>
      </c>
      <c r="T1211" t="s">
        <v>310</v>
      </c>
      <c r="W1211" t="s">
        <v>167</v>
      </c>
      <c r="X1211">
        <v>1</v>
      </c>
      <c r="Y1211" t="s">
        <v>97</v>
      </c>
      <c r="Z1211" s="38">
        <v>42895.656817129631</v>
      </c>
      <c r="AA1211" t="s">
        <v>128</v>
      </c>
      <c r="AB1211" t="s">
        <v>97</v>
      </c>
    </row>
    <row r="1212" spans="1:28" x14ac:dyDescent="0.3">
      <c r="A1212" s="40">
        <v>1355</v>
      </c>
      <c r="B1212" s="8">
        <v>42</v>
      </c>
      <c r="C1212" s="8">
        <v>11</v>
      </c>
      <c r="D1212" s="8">
        <v>0</v>
      </c>
      <c r="E1212" t="s">
        <v>148</v>
      </c>
      <c r="F1212">
        <v>102595639</v>
      </c>
      <c r="G1212" s="37" t="s">
        <v>133</v>
      </c>
      <c r="H1212" t="s">
        <v>25</v>
      </c>
      <c r="I1212" t="s">
        <v>621</v>
      </c>
      <c r="J1212" t="s">
        <v>309</v>
      </c>
      <c r="K1212" t="s">
        <v>107</v>
      </c>
      <c r="L1212" t="s">
        <v>97</v>
      </c>
      <c r="M1212" t="s">
        <v>108</v>
      </c>
      <c r="N1212" t="s">
        <v>100</v>
      </c>
      <c r="O1212" t="s">
        <v>109</v>
      </c>
      <c r="P1212">
        <v>10</v>
      </c>
      <c r="Q1212" t="s">
        <v>267</v>
      </c>
      <c r="R1212" t="s">
        <v>617</v>
      </c>
      <c r="S1212">
        <v>45</v>
      </c>
      <c r="T1212" t="s">
        <v>310</v>
      </c>
      <c r="W1212" t="s">
        <v>622</v>
      </c>
      <c r="X1212">
        <v>1</v>
      </c>
      <c r="Y1212" t="s">
        <v>97</v>
      </c>
      <c r="Z1212" s="38">
        <v>42824.545405092591</v>
      </c>
      <c r="AA1212" t="s">
        <v>128</v>
      </c>
      <c r="AB1212" t="s">
        <v>97</v>
      </c>
    </row>
    <row r="1213" spans="1:28" x14ac:dyDescent="0.3">
      <c r="A1213" s="40">
        <v>1356</v>
      </c>
      <c r="B1213" s="8">
        <v>25</v>
      </c>
      <c r="C1213" s="8">
        <v>11</v>
      </c>
      <c r="D1213" s="8">
        <v>0</v>
      </c>
      <c r="E1213" t="s">
        <v>148</v>
      </c>
      <c r="F1213">
        <v>102595738</v>
      </c>
      <c r="G1213" s="37" t="s">
        <v>133</v>
      </c>
      <c r="H1213" t="s">
        <v>25</v>
      </c>
      <c r="I1213" t="s">
        <v>623</v>
      </c>
      <c r="J1213" t="s">
        <v>309</v>
      </c>
      <c r="K1213" t="s">
        <v>107</v>
      </c>
      <c r="L1213" t="s">
        <v>97</v>
      </c>
      <c r="M1213" t="s">
        <v>108</v>
      </c>
      <c r="N1213" t="s">
        <v>100</v>
      </c>
      <c r="O1213" t="s">
        <v>109</v>
      </c>
      <c r="P1213">
        <v>10</v>
      </c>
      <c r="Q1213" t="s">
        <v>267</v>
      </c>
      <c r="R1213" t="s">
        <v>617</v>
      </c>
      <c r="S1213">
        <v>45</v>
      </c>
      <c r="T1213" t="s">
        <v>310</v>
      </c>
      <c r="W1213" t="s">
        <v>624</v>
      </c>
      <c r="X1213">
        <v>1</v>
      </c>
      <c r="Y1213" t="s">
        <v>97</v>
      </c>
      <c r="Z1213" s="38">
        <v>42710.679861111108</v>
      </c>
      <c r="AA1213" t="s">
        <v>114</v>
      </c>
      <c r="AB1213" t="s">
        <v>97</v>
      </c>
    </row>
    <row r="1214" spans="1:28" x14ac:dyDescent="0.3">
      <c r="A1214" s="40">
        <v>1357</v>
      </c>
      <c r="B1214" s="8">
        <v>42</v>
      </c>
      <c r="C1214" s="8">
        <v>11</v>
      </c>
      <c r="D1214" s="8">
        <v>0</v>
      </c>
      <c r="E1214" t="s">
        <v>148</v>
      </c>
      <c r="F1214">
        <v>102595647</v>
      </c>
      <c r="G1214" s="37" t="s">
        <v>98</v>
      </c>
      <c r="H1214" t="s">
        <v>97</v>
      </c>
      <c r="I1214" t="s">
        <v>620</v>
      </c>
      <c r="J1214" t="s">
        <v>309</v>
      </c>
      <c r="K1214" t="s">
        <v>107</v>
      </c>
      <c r="L1214" t="s">
        <v>97</v>
      </c>
      <c r="M1214" t="s">
        <v>108</v>
      </c>
      <c r="N1214" t="s">
        <v>100</v>
      </c>
      <c r="O1214" t="s">
        <v>109</v>
      </c>
      <c r="P1214">
        <v>10</v>
      </c>
      <c r="Q1214" t="s">
        <v>267</v>
      </c>
      <c r="R1214" t="s">
        <v>617</v>
      </c>
      <c r="S1214">
        <v>45</v>
      </c>
      <c r="T1214" t="s">
        <v>310</v>
      </c>
      <c r="W1214" t="s">
        <v>625</v>
      </c>
      <c r="X1214">
        <v>1</v>
      </c>
      <c r="Y1214" t="s">
        <v>97</v>
      </c>
      <c r="Z1214" s="38">
        <v>43110.392905092594</v>
      </c>
      <c r="AA1214" t="s">
        <v>128</v>
      </c>
      <c r="AB1214" t="s">
        <v>97</v>
      </c>
    </row>
    <row r="1215" spans="1:28" x14ac:dyDescent="0.3">
      <c r="A1215" s="40">
        <v>1358</v>
      </c>
      <c r="B1215" s="8">
        <v>25</v>
      </c>
      <c r="C1215" s="8">
        <v>11</v>
      </c>
      <c r="D1215" s="8">
        <v>0</v>
      </c>
      <c r="E1215" t="s">
        <v>148</v>
      </c>
      <c r="F1215">
        <v>102595746</v>
      </c>
      <c r="G1215" s="37" t="s">
        <v>98</v>
      </c>
      <c r="H1215" t="s">
        <v>97</v>
      </c>
      <c r="I1215" t="s">
        <v>620</v>
      </c>
      <c r="J1215" t="s">
        <v>309</v>
      </c>
      <c r="K1215" t="s">
        <v>107</v>
      </c>
      <c r="L1215" t="s">
        <v>97</v>
      </c>
      <c r="M1215" t="s">
        <v>108</v>
      </c>
      <c r="N1215" t="s">
        <v>100</v>
      </c>
      <c r="O1215" t="s">
        <v>109</v>
      </c>
      <c r="P1215">
        <v>10</v>
      </c>
      <c r="Q1215" t="s">
        <v>267</v>
      </c>
      <c r="R1215" t="s">
        <v>617</v>
      </c>
      <c r="S1215">
        <v>45</v>
      </c>
      <c r="T1215" t="s">
        <v>310</v>
      </c>
      <c r="W1215" t="s">
        <v>625</v>
      </c>
      <c r="X1215">
        <v>1</v>
      </c>
      <c r="Y1215" t="s">
        <v>97</v>
      </c>
      <c r="Z1215" s="38">
        <v>42895.649050925924</v>
      </c>
      <c r="AA1215" t="s">
        <v>128</v>
      </c>
      <c r="AB1215" t="s">
        <v>97</v>
      </c>
    </row>
    <row r="1216" spans="1:28" x14ac:dyDescent="0.3">
      <c r="A1216" s="40">
        <v>1359</v>
      </c>
      <c r="B1216" s="8">
        <v>23</v>
      </c>
      <c r="C1216" s="8">
        <v>11</v>
      </c>
      <c r="D1216" s="8">
        <v>0</v>
      </c>
      <c r="E1216" t="s">
        <v>148</v>
      </c>
      <c r="F1216">
        <v>107831506</v>
      </c>
      <c r="G1216" s="37" t="s">
        <v>98</v>
      </c>
      <c r="H1216" t="s">
        <v>97</v>
      </c>
      <c r="I1216" t="s">
        <v>620</v>
      </c>
      <c r="J1216" t="s">
        <v>309</v>
      </c>
      <c r="K1216" t="s">
        <v>107</v>
      </c>
      <c r="L1216" t="s">
        <v>97</v>
      </c>
      <c r="M1216" t="s">
        <v>108</v>
      </c>
      <c r="N1216" t="s">
        <v>100</v>
      </c>
      <c r="O1216" t="s">
        <v>109</v>
      </c>
      <c r="P1216">
        <v>10</v>
      </c>
      <c r="Q1216" t="s">
        <v>267</v>
      </c>
      <c r="R1216" t="s">
        <v>617</v>
      </c>
      <c r="S1216">
        <v>45</v>
      </c>
      <c r="T1216" t="s">
        <v>310</v>
      </c>
      <c r="W1216" t="s">
        <v>625</v>
      </c>
      <c r="X1216">
        <v>1</v>
      </c>
      <c r="Y1216" t="s">
        <v>97</v>
      </c>
      <c r="Z1216" s="38">
        <v>43110.405925925923</v>
      </c>
      <c r="AA1216" t="s">
        <v>128</v>
      </c>
      <c r="AB1216" t="s">
        <v>97</v>
      </c>
    </row>
    <row r="1217" spans="1:28" x14ac:dyDescent="0.3">
      <c r="A1217" s="40">
        <v>1360</v>
      </c>
      <c r="B1217" s="8">
        <v>6</v>
      </c>
      <c r="C1217" s="8">
        <v>11</v>
      </c>
      <c r="D1217" s="8">
        <v>0</v>
      </c>
      <c r="E1217" t="s">
        <v>276</v>
      </c>
      <c r="F1217">
        <v>102595662</v>
      </c>
      <c r="G1217" s="37" t="s">
        <v>98</v>
      </c>
      <c r="H1217" t="s">
        <v>97</v>
      </c>
      <c r="I1217" t="s">
        <v>620</v>
      </c>
      <c r="J1217" t="s">
        <v>309</v>
      </c>
      <c r="K1217" t="s">
        <v>107</v>
      </c>
      <c r="L1217" t="s">
        <v>97</v>
      </c>
      <c r="M1217" t="s">
        <v>108</v>
      </c>
      <c r="N1217" t="s">
        <v>100</v>
      </c>
      <c r="O1217" t="s">
        <v>109</v>
      </c>
      <c r="P1217">
        <v>10</v>
      </c>
      <c r="Q1217" t="s">
        <v>267</v>
      </c>
      <c r="R1217" t="s">
        <v>617</v>
      </c>
      <c r="S1217">
        <v>45</v>
      </c>
      <c r="T1217" t="s">
        <v>310</v>
      </c>
      <c r="W1217" t="s">
        <v>625</v>
      </c>
      <c r="X1217">
        <v>1</v>
      </c>
      <c r="Y1217" t="s">
        <v>97</v>
      </c>
      <c r="Z1217" s="38">
        <v>43110.412800925929</v>
      </c>
      <c r="AA1217" t="s">
        <v>128</v>
      </c>
      <c r="AB1217" t="s">
        <v>97</v>
      </c>
    </row>
    <row r="1218" spans="1:28" x14ac:dyDescent="0.3">
      <c r="A1218" s="40">
        <v>1361</v>
      </c>
      <c r="B1218" s="8">
        <v>11</v>
      </c>
      <c r="C1218" s="8">
        <v>11</v>
      </c>
      <c r="D1218" s="8">
        <v>0</v>
      </c>
      <c r="E1218" t="s">
        <v>148</v>
      </c>
      <c r="F1218">
        <v>102595589</v>
      </c>
      <c r="G1218" s="37" t="s">
        <v>98</v>
      </c>
      <c r="H1218" t="s">
        <v>97</v>
      </c>
      <c r="I1218" t="s">
        <v>620</v>
      </c>
      <c r="J1218" t="s">
        <v>309</v>
      </c>
      <c r="K1218" t="s">
        <v>107</v>
      </c>
      <c r="L1218" t="s">
        <v>97</v>
      </c>
      <c r="M1218" t="s">
        <v>108</v>
      </c>
      <c r="N1218" t="s">
        <v>100</v>
      </c>
      <c r="O1218" t="s">
        <v>109</v>
      </c>
      <c r="P1218">
        <v>10</v>
      </c>
      <c r="Q1218" t="s">
        <v>267</v>
      </c>
      <c r="R1218" t="s">
        <v>617</v>
      </c>
      <c r="S1218">
        <v>45</v>
      </c>
      <c r="T1218" t="s">
        <v>310</v>
      </c>
      <c r="W1218" t="s">
        <v>625</v>
      </c>
      <c r="X1218">
        <v>1</v>
      </c>
      <c r="Y1218" t="s">
        <v>97</v>
      </c>
      <c r="Z1218" s="38">
        <v>42895.654178240744</v>
      </c>
      <c r="AA1218" t="s">
        <v>128</v>
      </c>
      <c r="AB1218" t="s">
        <v>97</v>
      </c>
    </row>
    <row r="1219" spans="1:28" x14ac:dyDescent="0.3">
      <c r="A1219" s="40">
        <v>1362</v>
      </c>
      <c r="B1219" s="8">
        <v>42</v>
      </c>
      <c r="C1219" s="8">
        <v>11</v>
      </c>
      <c r="D1219" s="8">
        <v>49</v>
      </c>
      <c r="E1219" t="s">
        <v>434</v>
      </c>
      <c r="F1219">
        <v>102595696</v>
      </c>
      <c r="G1219" s="37" t="s">
        <v>98</v>
      </c>
      <c r="H1219" t="s">
        <v>97</v>
      </c>
      <c r="I1219" t="s">
        <v>620</v>
      </c>
      <c r="J1219" t="s">
        <v>309</v>
      </c>
      <c r="K1219" t="s">
        <v>107</v>
      </c>
      <c r="L1219" t="s">
        <v>97</v>
      </c>
      <c r="M1219" t="s">
        <v>108</v>
      </c>
      <c r="N1219" t="s">
        <v>100</v>
      </c>
      <c r="O1219" t="s">
        <v>109</v>
      </c>
      <c r="P1219">
        <v>10</v>
      </c>
      <c r="Q1219" t="s">
        <v>267</v>
      </c>
      <c r="R1219" t="s">
        <v>617</v>
      </c>
      <c r="S1219">
        <v>45</v>
      </c>
      <c r="T1219" t="s">
        <v>310</v>
      </c>
      <c r="W1219" t="s">
        <v>625</v>
      </c>
      <c r="X1219">
        <v>1</v>
      </c>
      <c r="Y1219" t="s">
        <v>97</v>
      </c>
      <c r="Z1219" s="38">
        <v>42895.655497685184</v>
      </c>
      <c r="AA1219" t="s">
        <v>128</v>
      </c>
      <c r="AB1219" t="s">
        <v>97</v>
      </c>
    </row>
    <row r="1220" spans="1:28" x14ac:dyDescent="0.3">
      <c r="A1220" s="40">
        <v>1363</v>
      </c>
      <c r="B1220" s="8">
        <v>15</v>
      </c>
      <c r="C1220" s="8">
        <v>11</v>
      </c>
      <c r="D1220" s="8">
        <v>0</v>
      </c>
      <c r="E1220" t="s">
        <v>130</v>
      </c>
      <c r="F1220">
        <v>109732365</v>
      </c>
      <c r="G1220" s="37" t="s">
        <v>98</v>
      </c>
      <c r="H1220" t="s">
        <v>97</v>
      </c>
      <c r="I1220" t="s">
        <v>620</v>
      </c>
      <c r="J1220" t="s">
        <v>309</v>
      </c>
      <c r="K1220" t="s">
        <v>107</v>
      </c>
      <c r="L1220" t="s">
        <v>97</v>
      </c>
      <c r="M1220" t="s">
        <v>108</v>
      </c>
      <c r="N1220" t="s">
        <v>100</v>
      </c>
      <c r="O1220" t="s">
        <v>109</v>
      </c>
      <c r="P1220">
        <v>10</v>
      </c>
      <c r="Q1220" t="s">
        <v>267</v>
      </c>
      <c r="R1220" t="s">
        <v>617</v>
      </c>
      <c r="S1220">
        <v>45</v>
      </c>
      <c r="T1220" t="s">
        <v>310</v>
      </c>
      <c r="W1220" t="s">
        <v>625</v>
      </c>
      <c r="X1220">
        <v>1</v>
      </c>
      <c r="Y1220" t="s">
        <v>97</v>
      </c>
      <c r="Z1220" s="38">
        <v>43110.43408564815</v>
      </c>
      <c r="AA1220" t="s">
        <v>128</v>
      </c>
      <c r="AB1220" t="s">
        <v>97</v>
      </c>
    </row>
    <row r="1221" spans="1:28" x14ac:dyDescent="0.3">
      <c r="A1221" s="40">
        <v>1364</v>
      </c>
      <c r="B1221" s="8">
        <v>6</v>
      </c>
      <c r="C1221" s="8">
        <v>11</v>
      </c>
      <c r="D1221" s="8">
        <v>0</v>
      </c>
      <c r="E1221" t="s">
        <v>293</v>
      </c>
      <c r="F1221">
        <v>102595670</v>
      </c>
      <c r="G1221" s="37" t="s">
        <v>98</v>
      </c>
      <c r="H1221" t="s">
        <v>97</v>
      </c>
      <c r="I1221" t="s">
        <v>620</v>
      </c>
      <c r="J1221" t="s">
        <v>309</v>
      </c>
      <c r="K1221" t="s">
        <v>107</v>
      </c>
      <c r="L1221" t="s">
        <v>97</v>
      </c>
      <c r="M1221" t="s">
        <v>108</v>
      </c>
      <c r="N1221" t="s">
        <v>100</v>
      </c>
      <c r="O1221" t="s">
        <v>109</v>
      </c>
      <c r="P1221">
        <v>10</v>
      </c>
      <c r="Q1221" t="s">
        <v>267</v>
      </c>
      <c r="R1221">
        <v>45</v>
      </c>
      <c r="S1221" t="s">
        <v>288</v>
      </c>
      <c r="T1221" t="s">
        <v>310</v>
      </c>
      <c r="W1221" t="s">
        <v>625</v>
      </c>
      <c r="X1221">
        <v>1</v>
      </c>
      <c r="Y1221" t="s">
        <v>97</v>
      </c>
      <c r="Z1221" s="38">
        <v>43110.435370370367</v>
      </c>
      <c r="AA1221" t="s">
        <v>128</v>
      </c>
      <c r="AB1221" t="s">
        <v>97</v>
      </c>
    </row>
    <row r="1222" spans="1:28" x14ac:dyDescent="0.3">
      <c r="A1222" s="40">
        <v>1365</v>
      </c>
      <c r="B1222" s="8">
        <v>21</v>
      </c>
      <c r="C1222" s="8">
        <v>11</v>
      </c>
      <c r="D1222" s="8">
        <v>0</v>
      </c>
      <c r="E1222" t="s">
        <v>148</v>
      </c>
      <c r="F1222">
        <v>107831472</v>
      </c>
      <c r="G1222" s="37" t="s">
        <v>98</v>
      </c>
      <c r="H1222" t="s">
        <v>97</v>
      </c>
      <c r="I1222" t="s">
        <v>620</v>
      </c>
      <c r="J1222" t="s">
        <v>309</v>
      </c>
      <c r="K1222" t="s">
        <v>107</v>
      </c>
      <c r="L1222" t="s">
        <v>97</v>
      </c>
      <c r="M1222" t="s">
        <v>108</v>
      </c>
      <c r="N1222" t="s">
        <v>100</v>
      </c>
      <c r="O1222" t="s">
        <v>109</v>
      </c>
      <c r="P1222">
        <v>10</v>
      </c>
      <c r="Q1222" t="s">
        <v>267</v>
      </c>
      <c r="R1222" t="s">
        <v>617</v>
      </c>
      <c r="S1222">
        <v>45</v>
      </c>
      <c r="T1222" t="s">
        <v>310</v>
      </c>
      <c r="W1222" t="s">
        <v>625</v>
      </c>
      <c r="X1222">
        <v>1</v>
      </c>
      <c r="Y1222" t="s">
        <v>97</v>
      </c>
      <c r="Z1222" s="38">
        <v>43110.436423611114</v>
      </c>
      <c r="AA1222" t="s">
        <v>128</v>
      </c>
      <c r="AB1222" t="s">
        <v>97</v>
      </c>
    </row>
    <row r="1223" spans="1:28" x14ac:dyDescent="0.3">
      <c r="A1223" s="40">
        <v>1366</v>
      </c>
      <c r="B1223" s="8">
        <v>26</v>
      </c>
      <c r="C1223" s="8">
        <v>11</v>
      </c>
      <c r="D1223" s="8">
        <v>0</v>
      </c>
      <c r="E1223" t="s">
        <v>148</v>
      </c>
      <c r="F1223">
        <v>107831480</v>
      </c>
      <c r="G1223" s="37" t="s">
        <v>98</v>
      </c>
      <c r="H1223" t="s">
        <v>97</v>
      </c>
      <c r="I1223" t="s">
        <v>620</v>
      </c>
      <c r="J1223" t="s">
        <v>309</v>
      </c>
      <c r="K1223" t="s">
        <v>107</v>
      </c>
      <c r="L1223" t="s">
        <v>97</v>
      </c>
      <c r="M1223" t="s">
        <v>108</v>
      </c>
      <c r="N1223" t="s">
        <v>100</v>
      </c>
      <c r="O1223" t="s">
        <v>109</v>
      </c>
      <c r="P1223">
        <v>10</v>
      </c>
      <c r="Q1223" t="s">
        <v>267</v>
      </c>
      <c r="R1223" t="s">
        <v>617</v>
      </c>
      <c r="S1223">
        <v>45</v>
      </c>
      <c r="T1223" t="s">
        <v>310</v>
      </c>
      <c r="W1223" t="s">
        <v>625</v>
      </c>
      <c r="X1223">
        <v>1</v>
      </c>
      <c r="Y1223" t="s">
        <v>97</v>
      </c>
      <c r="Z1223" s="38">
        <v>42895.65966435185</v>
      </c>
      <c r="AA1223" t="s">
        <v>128</v>
      </c>
      <c r="AB1223" t="s">
        <v>97</v>
      </c>
    </row>
    <row r="1224" spans="1:28" x14ac:dyDescent="0.3">
      <c r="A1224" s="40">
        <v>1367</v>
      </c>
      <c r="B1224" s="8">
        <v>19</v>
      </c>
      <c r="C1224" s="8">
        <v>11</v>
      </c>
      <c r="D1224" s="8">
        <v>58</v>
      </c>
      <c r="E1224" t="s">
        <v>243</v>
      </c>
      <c r="F1224">
        <v>102595720</v>
      </c>
      <c r="G1224" s="37" t="s">
        <v>98</v>
      </c>
      <c r="H1224" t="s">
        <v>97</v>
      </c>
      <c r="I1224" t="s">
        <v>620</v>
      </c>
      <c r="J1224" t="s">
        <v>309</v>
      </c>
      <c r="K1224" t="s">
        <v>107</v>
      </c>
      <c r="L1224" t="s">
        <v>97</v>
      </c>
      <c r="M1224" t="s">
        <v>108</v>
      </c>
      <c r="N1224" t="s">
        <v>100</v>
      </c>
      <c r="O1224" t="s">
        <v>109</v>
      </c>
      <c r="P1224">
        <v>10</v>
      </c>
      <c r="Q1224" t="s">
        <v>267</v>
      </c>
      <c r="R1224" t="s">
        <v>617</v>
      </c>
      <c r="S1224">
        <v>45</v>
      </c>
      <c r="T1224" t="s">
        <v>310</v>
      </c>
      <c r="W1224" t="s">
        <v>625</v>
      </c>
      <c r="X1224">
        <v>1</v>
      </c>
      <c r="Y1224" t="s">
        <v>97</v>
      </c>
      <c r="Z1224" s="38">
        <v>42895.66578703704</v>
      </c>
      <c r="AA1224" t="s">
        <v>128</v>
      </c>
      <c r="AB1224" t="s">
        <v>97</v>
      </c>
    </row>
    <row r="1225" spans="1:28" x14ac:dyDescent="0.3">
      <c r="A1225" s="40">
        <v>1368</v>
      </c>
      <c r="B1225" s="8">
        <v>19</v>
      </c>
      <c r="C1225" s="8">
        <v>11</v>
      </c>
      <c r="D1225" s="8">
        <v>60</v>
      </c>
      <c r="E1225" t="s">
        <v>448</v>
      </c>
      <c r="F1225">
        <v>102595704</v>
      </c>
      <c r="G1225" s="37" t="s">
        <v>98</v>
      </c>
      <c r="H1225" t="s">
        <v>97</v>
      </c>
      <c r="I1225" t="s">
        <v>620</v>
      </c>
      <c r="J1225" t="s">
        <v>309</v>
      </c>
      <c r="K1225" t="s">
        <v>107</v>
      </c>
      <c r="L1225" t="s">
        <v>97</v>
      </c>
      <c r="M1225" t="s">
        <v>108</v>
      </c>
      <c r="N1225" t="s">
        <v>100</v>
      </c>
      <c r="O1225" t="s">
        <v>109</v>
      </c>
      <c r="P1225">
        <v>10</v>
      </c>
      <c r="Q1225" t="s">
        <v>267</v>
      </c>
      <c r="R1225" t="s">
        <v>617</v>
      </c>
      <c r="S1225">
        <v>45</v>
      </c>
      <c r="T1225" t="s">
        <v>310</v>
      </c>
      <c r="W1225" t="s">
        <v>625</v>
      </c>
      <c r="X1225">
        <v>1</v>
      </c>
      <c r="Y1225" t="s">
        <v>97</v>
      </c>
      <c r="Z1225" s="38">
        <v>42927.560069444444</v>
      </c>
      <c r="AA1225" t="s">
        <v>128</v>
      </c>
      <c r="AB1225" t="s">
        <v>97</v>
      </c>
    </row>
    <row r="1226" spans="1:28" x14ac:dyDescent="0.3">
      <c r="A1226" s="40">
        <v>1369</v>
      </c>
      <c r="B1226" s="8">
        <v>19</v>
      </c>
      <c r="C1226" s="8">
        <v>11</v>
      </c>
      <c r="D1226" s="8">
        <v>59</v>
      </c>
      <c r="E1226" t="s">
        <v>446</v>
      </c>
      <c r="F1226">
        <v>102595712</v>
      </c>
      <c r="G1226" s="37" t="s">
        <v>98</v>
      </c>
      <c r="H1226" t="s">
        <v>97</v>
      </c>
      <c r="I1226" t="s">
        <v>620</v>
      </c>
      <c r="J1226" t="s">
        <v>309</v>
      </c>
      <c r="K1226" t="s">
        <v>107</v>
      </c>
      <c r="L1226" t="s">
        <v>97</v>
      </c>
      <c r="M1226" t="s">
        <v>108</v>
      </c>
      <c r="N1226" t="s">
        <v>100</v>
      </c>
      <c r="O1226" t="s">
        <v>109</v>
      </c>
      <c r="P1226">
        <v>10</v>
      </c>
      <c r="Q1226" t="s">
        <v>267</v>
      </c>
      <c r="R1226" t="s">
        <v>617</v>
      </c>
      <c r="S1226">
        <v>45</v>
      </c>
      <c r="T1226" t="s">
        <v>310</v>
      </c>
      <c r="W1226" t="s">
        <v>625</v>
      </c>
      <c r="X1226">
        <v>1</v>
      </c>
      <c r="Y1226" t="s">
        <v>97</v>
      </c>
      <c r="Z1226" s="38">
        <v>42927.559560185182</v>
      </c>
      <c r="AA1226" t="s">
        <v>128</v>
      </c>
      <c r="AB1226" t="s">
        <v>97</v>
      </c>
    </row>
    <row r="1227" spans="1:28" x14ac:dyDescent="0.3">
      <c r="A1227" s="40">
        <v>1370</v>
      </c>
      <c r="B1227" s="8">
        <v>42</v>
      </c>
      <c r="C1227" s="8">
        <v>11</v>
      </c>
      <c r="D1227" s="8">
        <v>0</v>
      </c>
      <c r="E1227" t="s">
        <v>513</v>
      </c>
      <c r="F1227">
        <v>102595688</v>
      </c>
      <c r="G1227" s="37" t="s">
        <v>98</v>
      </c>
      <c r="H1227" t="s">
        <v>97</v>
      </c>
      <c r="I1227" t="s">
        <v>620</v>
      </c>
      <c r="J1227" t="s">
        <v>309</v>
      </c>
      <c r="K1227" t="s">
        <v>107</v>
      </c>
      <c r="L1227" t="s">
        <v>97</v>
      </c>
      <c r="M1227" t="s">
        <v>108</v>
      </c>
      <c r="N1227" t="s">
        <v>100</v>
      </c>
      <c r="O1227" t="s">
        <v>109</v>
      </c>
      <c r="P1227">
        <v>10</v>
      </c>
      <c r="Q1227" t="s">
        <v>267</v>
      </c>
      <c r="R1227" t="s">
        <v>617</v>
      </c>
      <c r="S1227">
        <v>45</v>
      </c>
      <c r="T1227" t="s">
        <v>310</v>
      </c>
      <c r="W1227" t="s">
        <v>625</v>
      </c>
      <c r="X1227">
        <v>1</v>
      </c>
      <c r="Y1227" t="s">
        <v>97</v>
      </c>
      <c r="Z1227" s="38">
        <v>43110.431527777779</v>
      </c>
      <c r="AA1227" t="s">
        <v>128</v>
      </c>
      <c r="AB1227" t="s">
        <v>97</v>
      </c>
    </row>
    <row r="1228" spans="1:28" x14ac:dyDescent="0.3">
      <c r="A1228" s="40">
        <v>1371</v>
      </c>
      <c r="B1228" s="8">
        <v>36</v>
      </c>
      <c r="C1228" s="8">
        <v>5</v>
      </c>
      <c r="D1228" s="8">
        <v>84</v>
      </c>
      <c r="E1228" t="s">
        <v>572</v>
      </c>
      <c r="F1228">
        <v>493117531</v>
      </c>
      <c r="G1228" s="37" t="s">
        <v>127</v>
      </c>
      <c r="H1228" t="s">
        <v>18</v>
      </c>
      <c r="I1228" t="s">
        <v>548</v>
      </c>
      <c r="J1228" t="s">
        <v>324</v>
      </c>
      <c r="K1228" t="s">
        <v>97</v>
      </c>
      <c r="L1228" t="s">
        <v>97</v>
      </c>
      <c r="M1228" t="s">
        <v>108</v>
      </c>
      <c r="N1228" t="s">
        <v>100</v>
      </c>
      <c r="O1228" t="s">
        <v>109</v>
      </c>
      <c r="P1228" t="s">
        <v>97</v>
      </c>
      <c r="Q1228" t="s">
        <v>120</v>
      </c>
      <c r="R1228">
        <v>7205</v>
      </c>
      <c r="S1228" t="s">
        <v>485</v>
      </c>
      <c r="T1228" t="s">
        <v>626</v>
      </c>
      <c r="V1228" t="s">
        <v>169</v>
      </c>
      <c r="W1228" t="s">
        <v>627</v>
      </c>
      <c r="X1228">
        <v>1</v>
      </c>
      <c r="Y1228" t="s">
        <v>97</v>
      </c>
      <c r="Z1228" s="38">
        <v>42853.503229166665</v>
      </c>
      <c r="AA1228" t="s">
        <v>128</v>
      </c>
      <c r="AB1228" t="s">
        <v>97</v>
      </c>
    </row>
    <row r="1229" spans="1:28" x14ac:dyDescent="0.3">
      <c r="A1229" s="40">
        <v>1372</v>
      </c>
      <c r="B1229" s="8">
        <v>16</v>
      </c>
      <c r="C1229" s="8">
        <v>5</v>
      </c>
      <c r="D1229" s="8">
        <v>0</v>
      </c>
      <c r="E1229" t="s">
        <v>130</v>
      </c>
      <c r="F1229">
        <v>493117522</v>
      </c>
      <c r="G1229" s="37" t="s">
        <v>127</v>
      </c>
      <c r="H1229" t="s">
        <v>18</v>
      </c>
      <c r="I1229" t="s">
        <v>548</v>
      </c>
      <c r="J1229" t="s">
        <v>324</v>
      </c>
      <c r="K1229" t="s">
        <v>97</v>
      </c>
      <c r="L1229" t="s">
        <v>97</v>
      </c>
      <c r="M1229" t="s">
        <v>108</v>
      </c>
      <c r="N1229" t="s">
        <v>100</v>
      </c>
      <c r="O1229" t="s">
        <v>109</v>
      </c>
      <c r="P1229" t="s">
        <v>97</v>
      </c>
      <c r="Q1229" t="s">
        <v>120</v>
      </c>
      <c r="R1229">
        <v>7205</v>
      </c>
      <c r="S1229" t="s">
        <v>485</v>
      </c>
      <c r="T1229" t="s">
        <v>626</v>
      </c>
      <c r="V1229" t="s">
        <v>169</v>
      </c>
      <c r="W1229" t="s">
        <v>627</v>
      </c>
      <c r="X1229">
        <v>1</v>
      </c>
      <c r="Y1229" t="s">
        <v>97</v>
      </c>
      <c r="Z1229" s="38">
        <v>42853.510185185187</v>
      </c>
      <c r="AA1229" t="s">
        <v>128</v>
      </c>
      <c r="AB1229" t="s">
        <v>97</v>
      </c>
    </row>
    <row r="1230" spans="1:28" x14ac:dyDescent="0.3">
      <c r="A1230" s="40">
        <v>1373</v>
      </c>
      <c r="B1230" s="8">
        <v>25</v>
      </c>
      <c r="C1230" s="8">
        <v>20</v>
      </c>
      <c r="D1230" s="8">
        <v>0</v>
      </c>
      <c r="E1230" t="s">
        <v>148</v>
      </c>
      <c r="F1230">
        <v>6749420527</v>
      </c>
      <c r="G1230" s="37" t="s">
        <v>98</v>
      </c>
      <c r="H1230" t="s">
        <v>97</v>
      </c>
      <c r="I1230" t="s">
        <v>97</v>
      </c>
      <c r="J1230" t="s">
        <v>251</v>
      </c>
      <c r="K1230" t="s">
        <v>107</v>
      </c>
      <c r="L1230" t="s">
        <v>97</v>
      </c>
      <c r="M1230" t="s">
        <v>108</v>
      </c>
      <c r="N1230" t="s">
        <v>118</v>
      </c>
      <c r="O1230" t="s">
        <v>163</v>
      </c>
      <c r="P1230" t="s">
        <v>97</v>
      </c>
      <c r="Q1230" t="s">
        <v>146</v>
      </c>
      <c r="R1230" t="s">
        <v>97</v>
      </c>
      <c r="S1230" t="s">
        <v>628</v>
      </c>
      <c r="T1230" t="s">
        <v>454</v>
      </c>
      <c r="W1230" t="s">
        <v>629</v>
      </c>
      <c r="X1230">
        <v>1</v>
      </c>
      <c r="Y1230" t="s">
        <v>97</v>
      </c>
      <c r="Z1230" s="38">
        <v>43234.673750000002</v>
      </c>
      <c r="AA1230" t="s">
        <v>128</v>
      </c>
      <c r="AB1230" t="s">
        <v>97</v>
      </c>
    </row>
    <row r="1231" spans="1:28" x14ac:dyDescent="0.3">
      <c r="A1231" s="40">
        <v>1374</v>
      </c>
      <c r="B1231" s="8">
        <v>42</v>
      </c>
      <c r="C1231" s="8">
        <v>20</v>
      </c>
      <c r="D1231" s="8">
        <v>0</v>
      </c>
      <c r="E1231" t="s">
        <v>148</v>
      </c>
      <c r="F1231">
        <v>6749416821</v>
      </c>
      <c r="G1231" s="37" t="s">
        <v>98</v>
      </c>
      <c r="H1231" t="s">
        <v>97</v>
      </c>
      <c r="I1231" t="s">
        <v>97</v>
      </c>
      <c r="J1231" t="s">
        <v>251</v>
      </c>
      <c r="K1231" t="s">
        <v>97</v>
      </c>
      <c r="L1231" t="s">
        <v>97</v>
      </c>
      <c r="M1231" t="s">
        <v>108</v>
      </c>
      <c r="N1231" t="s">
        <v>118</v>
      </c>
      <c r="O1231" t="s">
        <v>163</v>
      </c>
      <c r="P1231" t="s">
        <v>408</v>
      </c>
      <c r="Q1231" t="s">
        <v>146</v>
      </c>
      <c r="R1231" t="s">
        <v>628</v>
      </c>
      <c r="S1231" t="s">
        <v>97</v>
      </c>
      <c r="T1231" t="s">
        <v>454</v>
      </c>
      <c r="W1231" t="s">
        <v>630</v>
      </c>
      <c r="X1231">
        <v>1</v>
      </c>
      <c r="Y1231" t="s">
        <v>97</v>
      </c>
      <c r="Z1231" s="38">
        <v>43234.676620370374</v>
      </c>
      <c r="AA1231" t="s">
        <v>128</v>
      </c>
      <c r="AB1231" t="s">
        <v>97</v>
      </c>
    </row>
    <row r="1232" spans="1:28" x14ac:dyDescent="0.3">
      <c r="A1232" s="40">
        <v>1375</v>
      </c>
      <c r="B1232" s="8">
        <v>90</v>
      </c>
      <c r="C1232" s="8">
        <v>5</v>
      </c>
      <c r="D1232" s="8">
        <v>0</v>
      </c>
      <c r="E1232" t="s">
        <v>130</v>
      </c>
      <c r="F1232">
        <v>311953860</v>
      </c>
      <c r="G1232" s="37" t="s">
        <v>127</v>
      </c>
      <c r="H1232" t="s">
        <v>18</v>
      </c>
      <c r="I1232" t="s">
        <v>97</v>
      </c>
      <c r="J1232" t="s">
        <v>324</v>
      </c>
      <c r="K1232" t="s">
        <v>107</v>
      </c>
      <c r="L1232" t="s">
        <v>97</v>
      </c>
      <c r="M1232" t="s">
        <v>108</v>
      </c>
      <c r="N1232" t="s">
        <v>100</v>
      </c>
      <c r="O1232" t="s">
        <v>109</v>
      </c>
      <c r="P1232" t="s">
        <v>97</v>
      </c>
      <c r="Q1232" t="s">
        <v>120</v>
      </c>
      <c r="R1232">
        <v>7205</v>
      </c>
      <c r="S1232" t="s">
        <v>485</v>
      </c>
      <c r="T1232" t="s">
        <v>631</v>
      </c>
      <c r="V1232" t="s">
        <v>97</v>
      </c>
      <c r="W1232" t="s">
        <v>632</v>
      </c>
      <c r="X1232">
        <v>1</v>
      </c>
      <c r="Y1232" t="s">
        <v>97</v>
      </c>
      <c r="Z1232" s="38">
        <v>42902.384305555555</v>
      </c>
      <c r="AA1232" t="s">
        <v>128</v>
      </c>
      <c r="AB1232" t="s">
        <v>97</v>
      </c>
    </row>
    <row r="1233" spans="1:28" x14ac:dyDescent="0.3">
      <c r="A1233" s="40">
        <v>1376</v>
      </c>
      <c r="B1233" s="8">
        <v>36</v>
      </c>
      <c r="C1233" s="8">
        <v>7</v>
      </c>
      <c r="D1233" s="8">
        <v>0</v>
      </c>
      <c r="E1233" t="s">
        <v>130</v>
      </c>
      <c r="F1233">
        <v>110672289</v>
      </c>
      <c r="G1233" s="37" t="s">
        <v>104</v>
      </c>
      <c r="H1233" t="s">
        <v>24</v>
      </c>
      <c r="I1233" t="s">
        <v>548</v>
      </c>
      <c r="J1233" t="s">
        <v>251</v>
      </c>
      <c r="K1233" t="s">
        <v>107</v>
      </c>
      <c r="L1233" t="s">
        <v>97</v>
      </c>
      <c r="M1233" t="s">
        <v>108</v>
      </c>
      <c r="N1233" t="s">
        <v>118</v>
      </c>
      <c r="O1233" t="s">
        <v>163</v>
      </c>
      <c r="P1233" t="s">
        <v>206</v>
      </c>
      <c r="Q1233" t="s">
        <v>120</v>
      </c>
      <c r="R1233">
        <v>833</v>
      </c>
      <c r="S1233" t="s">
        <v>206</v>
      </c>
      <c r="T1233" t="s">
        <v>122</v>
      </c>
      <c r="U1233" t="s">
        <v>315</v>
      </c>
      <c r="V1233" t="s">
        <v>97</v>
      </c>
      <c r="W1233" t="s">
        <v>633</v>
      </c>
      <c r="X1233">
        <v>1</v>
      </c>
      <c r="Y1233" t="s">
        <v>97</v>
      </c>
      <c r="Z1233" s="38">
        <v>42924.525023148148</v>
      </c>
      <c r="AA1233" t="s">
        <v>128</v>
      </c>
      <c r="AB1233" t="s">
        <v>97</v>
      </c>
    </row>
    <row r="1234" spans="1:28" x14ac:dyDescent="0.3">
      <c r="A1234" s="40">
        <v>1377</v>
      </c>
      <c r="B1234" s="8">
        <v>26</v>
      </c>
      <c r="C1234" s="8">
        <v>7</v>
      </c>
      <c r="D1234" s="8">
        <v>0</v>
      </c>
      <c r="E1234" t="s">
        <v>130</v>
      </c>
      <c r="F1234">
        <v>110631132</v>
      </c>
      <c r="G1234" s="37" t="s">
        <v>104</v>
      </c>
      <c r="H1234" t="s">
        <v>24</v>
      </c>
      <c r="I1234" t="s">
        <v>548</v>
      </c>
      <c r="J1234" t="s">
        <v>174</v>
      </c>
      <c r="K1234" t="s">
        <v>107</v>
      </c>
      <c r="L1234" t="s">
        <v>97</v>
      </c>
      <c r="M1234" t="s">
        <v>108</v>
      </c>
      <c r="N1234" t="s">
        <v>100</v>
      </c>
      <c r="O1234" t="s">
        <v>163</v>
      </c>
      <c r="P1234" t="s">
        <v>97</v>
      </c>
      <c r="Q1234" t="s">
        <v>120</v>
      </c>
      <c r="R1234">
        <v>833</v>
      </c>
      <c r="S1234" t="s">
        <v>206</v>
      </c>
      <c r="T1234" t="s">
        <v>122</v>
      </c>
      <c r="V1234" t="s">
        <v>169</v>
      </c>
      <c r="W1234" t="s">
        <v>632</v>
      </c>
      <c r="X1234">
        <v>1</v>
      </c>
      <c r="Y1234" t="s">
        <v>97</v>
      </c>
      <c r="Z1234" s="38">
        <v>43033.42391203704</v>
      </c>
      <c r="AA1234" t="s">
        <v>128</v>
      </c>
      <c r="AB1234" t="s">
        <v>97</v>
      </c>
    </row>
    <row r="1235" spans="1:28" x14ac:dyDescent="0.3">
      <c r="A1235" s="40">
        <v>1378</v>
      </c>
      <c r="B1235" s="8">
        <v>21</v>
      </c>
      <c r="C1235" s="8">
        <v>7</v>
      </c>
      <c r="D1235" s="8">
        <v>0</v>
      </c>
      <c r="E1235" t="s">
        <v>130</v>
      </c>
      <c r="F1235">
        <v>110631167</v>
      </c>
      <c r="G1235" s="37" t="s">
        <v>98</v>
      </c>
      <c r="H1235" t="s">
        <v>97</v>
      </c>
      <c r="I1235" t="s">
        <v>620</v>
      </c>
      <c r="J1235" t="s">
        <v>174</v>
      </c>
      <c r="K1235" t="s">
        <v>107</v>
      </c>
      <c r="L1235" t="s">
        <v>97</v>
      </c>
      <c r="M1235" t="s">
        <v>108</v>
      </c>
      <c r="N1235" t="s">
        <v>100</v>
      </c>
      <c r="O1235" t="s">
        <v>163</v>
      </c>
      <c r="P1235" t="s">
        <v>97</v>
      </c>
      <c r="Q1235" t="s">
        <v>120</v>
      </c>
      <c r="R1235">
        <v>833</v>
      </c>
      <c r="S1235" t="s">
        <v>206</v>
      </c>
      <c r="T1235" t="s">
        <v>122</v>
      </c>
      <c r="V1235" t="s">
        <v>97</v>
      </c>
      <c r="W1235" t="s">
        <v>634</v>
      </c>
      <c r="X1235">
        <v>1</v>
      </c>
      <c r="Y1235" t="s">
        <v>97</v>
      </c>
      <c r="Z1235" s="38">
        <v>42912.761053240742</v>
      </c>
      <c r="AA1235" t="s">
        <v>128</v>
      </c>
      <c r="AB1235" t="s">
        <v>97</v>
      </c>
    </row>
    <row r="1236" spans="1:28" x14ac:dyDescent="0.3">
      <c r="A1236" s="40">
        <v>1379</v>
      </c>
      <c r="B1236" s="8">
        <v>90</v>
      </c>
      <c r="C1236" s="8">
        <v>7</v>
      </c>
      <c r="D1236" s="8">
        <v>84</v>
      </c>
      <c r="E1236" t="s">
        <v>572</v>
      </c>
      <c r="F1236">
        <v>110676160</v>
      </c>
      <c r="G1236" s="37" t="s">
        <v>104</v>
      </c>
      <c r="H1236" t="s">
        <v>24</v>
      </c>
      <c r="I1236" t="s">
        <v>548</v>
      </c>
      <c r="J1236" t="s">
        <v>324</v>
      </c>
      <c r="K1236" t="s">
        <v>107</v>
      </c>
      <c r="L1236" t="s">
        <v>97</v>
      </c>
      <c r="M1236" t="s">
        <v>108</v>
      </c>
      <c r="N1236" t="s">
        <v>100</v>
      </c>
      <c r="O1236" t="s">
        <v>109</v>
      </c>
      <c r="P1236" t="s">
        <v>97</v>
      </c>
      <c r="Q1236" t="s">
        <v>120</v>
      </c>
      <c r="R1236">
        <v>833</v>
      </c>
      <c r="S1236" t="s">
        <v>206</v>
      </c>
      <c r="T1236" t="s">
        <v>122</v>
      </c>
      <c r="V1236" t="s">
        <v>169</v>
      </c>
      <c r="W1236" t="s">
        <v>635</v>
      </c>
      <c r="X1236">
        <v>1</v>
      </c>
      <c r="Y1236" t="s">
        <v>97</v>
      </c>
      <c r="Z1236" s="38">
        <v>42950.757743055554</v>
      </c>
      <c r="AA1236" t="s">
        <v>317</v>
      </c>
      <c r="AB1236" t="s">
        <v>97</v>
      </c>
    </row>
    <row r="1237" spans="1:28" x14ac:dyDescent="0.3">
      <c r="A1237" s="40">
        <v>1380</v>
      </c>
      <c r="B1237" s="8">
        <v>90</v>
      </c>
      <c r="C1237" s="8">
        <v>7</v>
      </c>
      <c r="D1237" s="8">
        <v>90</v>
      </c>
      <c r="E1237" t="s">
        <v>574</v>
      </c>
      <c r="F1237">
        <v>110676284</v>
      </c>
      <c r="G1237" s="37" t="s">
        <v>104</v>
      </c>
      <c r="H1237" t="s">
        <v>24</v>
      </c>
      <c r="I1237" t="s">
        <v>548</v>
      </c>
      <c r="J1237" t="s">
        <v>324</v>
      </c>
      <c r="K1237" t="s">
        <v>107</v>
      </c>
      <c r="L1237" t="s">
        <v>97</v>
      </c>
      <c r="M1237" t="s">
        <v>108</v>
      </c>
      <c r="N1237" t="s">
        <v>100</v>
      </c>
      <c r="O1237" t="s">
        <v>109</v>
      </c>
      <c r="P1237" t="s">
        <v>97</v>
      </c>
      <c r="Q1237" t="s">
        <v>120</v>
      </c>
      <c r="R1237">
        <v>833</v>
      </c>
      <c r="S1237" t="s">
        <v>206</v>
      </c>
      <c r="T1237" t="s">
        <v>122</v>
      </c>
      <c r="V1237" t="s">
        <v>169</v>
      </c>
      <c r="W1237" t="s">
        <v>632</v>
      </c>
      <c r="X1237">
        <v>1</v>
      </c>
      <c r="Y1237" t="s">
        <v>97</v>
      </c>
      <c r="Z1237" s="38">
        <v>42950.733252314814</v>
      </c>
      <c r="AA1237" t="s">
        <v>317</v>
      </c>
      <c r="AB1237" t="s">
        <v>97</v>
      </c>
    </row>
    <row r="1238" spans="1:28" x14ac:dyDescent="0.3">
      <c r="A1238" s="40">
        <v>1381</v>
      </c>
      <c r="B1238" s="8">
        <v>90</v>
      </c>
      <c r="C1238" s="8">
        <v>7</v>
      </c>
      <c r="D1238" s="8">
        <v>0</v>
      </c>
      <c r="E1238" t="s">
        <v>130</v>
      </c>
      <c r="F1238">
        <v>110676225</v>
      </c>
      <c r="G1238" s="37" t="s">
        <v>127</v>
      </c>
      <c r="H1238" t="s">
        <v>18</v>
      </c>
      <c r="I1238" t="s">
        <v>636</v>
      </c>
      <c r="J1238" t="s">
        <v>324</v>
      </c>
      <c r="K1238" t="s">
        <v>107</v>
      </c>
      <c r="L1238" t="s">
        <v>97</v>
      </c>
      <c r="M1238" t="s">
        <v>108</v>
      </c>
      <c r="N1238" t="s">
        <v>100</v>
      </c>
      <c r="O1238" t="s">
        <v>109</v>
      </c>
      <c r="P1238" t="s">
        <v>97</v>
      </c>
      <c r="Q1238" t="s">
        <v>120</v>
      </c>
      <c r="R1238">
        <v>833</v>
      </c>
      <c r="S1238" t="s">
        <v>206</v>
      </c>
      <c r="T1238" t="s">
        <v>122</v>
      </c>
      <c r="V1238" t="s">
        <v>169</v>
      </c>
      <c r="W1238" t="s">
        <v>637</v>
      </c>
      <c r="X1238">
        <v>1</v>
      </c>
      <c r="Y1238" t="s">
        <v>97</v>
      </c>
      <c r="Z1238" s="38">
        <v>42931.570891203701</v>
      </c>
      <c r="AA1238" t="s">
        <v>128</v>
      </c>
      <c r="AB1238" t="s">
        <v>97</v>
      </c>
    </row>
    <row r="1239" spans="1:28" x14ac:dyDescent="0.3">
      <c r="A1239" s="40">
        <v>1382</v>
      </c>
      <c r="B1239" s="8">
        <v>90</v>
      </c>
      <c r="C1239" s="8">
        <v>7</v>
      </c>
      <c r="D1239" s="8">
        <v>90</v>
      </c>
      <c r="E1239" t="s">
        <v>574</v>
      </c>
      <c r="F1239">
        <v>110676381</v>
      </c>
      <c r="G1239" s="37" t="s">
        <v>133</v>
      </c>
      <c r="H1239" t="s">
        <v>25</v>
      </c>
      <c r="I1239" t="s">
        <v>638</v>
      </c>
      <c r="J1239" t="s">
        <v>324</v>
      </c>
      <c r="K1239" t="s">
        <v>107</v>
      </c>
      <c r="L1239" t="s">
        <v>97</v>
      </c>
      <c r="M1239" t="s">
        <v>108</v>
      </c>
      <c r="N1239" t="s">
        <v>100</v>
      </c>
      <c r="O1239" t="s">
        <v>109</v>
      </c>
      <c r="P1239" t="s">
        <v>97</v>
      </c>
      <c r="Q1239" t="s">
        <v>343</v>
      </c>
      <c r="R1239">
        <v>833</v>
      </c>
      <c r="S1239" t="s">
        <v>206</v>
      </c>
      <c r="T1239" t="s">
        <v>122</v>
      </c>
      <c r="V1239" t="s">
        <v>169</v>
      </c>
      <c r="W1239" t="s">
        <v>639</v>
      </c>
      <c r="X1239">
        <v>1</v>
      </c>
      <c r="Y1239" t="s">
        <v>97</v>
      </c>
      <c r="Z1239" s="38">
        <v>43293.470173611109</v>
      </c>
      <c r="AA1239" t="s">
        <v>128</v>
      </c>
      <c r="AB1239" t="s">
        <v>97</v>
      </c>
    </row>
    <row r="1240" spans="1:28" x14ac:dyDescent="0.3">
      <c r="A1240" s="40">
        <v>1383</v>
      </c>
      <c r="B1240" s="8">
        <v>90</v>
      </c>
      <c r="C1240" s="8">
        <v>7</v>
      </c>
      <c r="D1240" s="8">
        <v>84</v>
      </c>
      <c r="E1240" t="s">
        <v>572</v>
      </c>
      <c r="F1240">
        <v>110676349</v>
      </c>
      <c r="G1240" s="37" t="s">
        <v>133</v>
      </c>
      <c r="H1240" t="s">
        <v>25</v>
      </c>
      <c r="I1240" t="s">
        <v>640</v>
      </c>
      <c r="J1240" t="s">
        <v>324</v>
      </c>
      <c r="K1240" t="s">
        <v>107</v>
      </c>
      <c r="L1240" t="s">
        <v>97</v>
      </c>
      <c r="M1240" t="s">
        <v>108</v>
      </c>
      <c r="N1240" t="s">
        <v>100</v>
      </c>
      <c r="O1240" t="s">
        <v>109</v>
      </c>
      <c r="P1240" t="s">
        <v>343</v>
      </c>
      <c r="Q1240" t="s">
        <v>343</v>
      </c>
      <c r="R1240">
        <v>833</v>
      </c>
      <c r="S1240" t="s">
        <v>338</v>
      </c>
      <c r="T1240" t="s">
        <v>122</v>
      </c>
      <c r="V1240" t="s">
        <v>169</v>
      </c>
      <c r="W1240" t="s">
        <v>641</v>
      </c>
      <c r="X1240">
        <v>1</v>
      </c>
      <c r="Y1240" t="s">
        <v>97</v>
      </c>
      <c r="Z1240" s="38">
        <v>43054.489837962959</v>
      </c>
      <c r="AA1240" t="s">
        <v>128</v>
      </c>
      <c r="AB1240" t="s">
        <v>97</v>
      </c>
    </row>
    <row r="1241" spans="1:28" x14ac:dyDescent="0.3">
      <c r="A1241" s="40">
        <v>1384</v>
      </c>
      <c r="B1241" s="8">
        <v>25</v>
      </c>
      <c r="C1241" s="8">
        <v>7</v>
      </c>
      <c r="D1241" s="8">
        <v>0</v>
      </c>
      <c r="E1241" t="s">
        <v>130</v>
      </c>
      <c r="F1241">
        <v>110630888</v>
      </c>
      <c r="G1241" s="37" t="s">
        <v>133</v>
      </c>
      <c r="H1241" t="s">
        <v>25</v>
      </c>
      <c r="I1241" t="s">
        <v>387</v>
      </c>
      <c r="J1241" t="s">
        <v>642</v>
      </c>
      <c r="K1241" t="s">
        <v>107</v>
      </c>
      <c r="L1241" t="s">
        <v>97</v>
      </c>
      <c r="M1241" t="s">
        <v>108</v>
      </c>
      <c r="N1241" t="s">
        <v>100</v>
      </c>
      <c r="O1241" t="s">
        <v>163</v>
      </c>
      <c r="P1241" t="s">
        <v>97</v>
      </c>
      <c r="Q1241" t="s">
        <v>343</v>
      </c>
      <c r="R1241">
        <v>833</v>
      </c>
      <c r="S1241" t="s">
        <v>206</v>
      </c>
      <c r="T1241" t="s">
        <v>122</v>
      </c>
      <c r="V1241" t="s">
        <v>169</v>
      </c>
      <c r="W1241" t="s">
        <v>643</v>
      </c>
      <c r="X1241">
        <v>1</v>
      </c>
      <c r="Y1241" t="s">
        <v>97</v>
      </c>
      <c r="Z1241" s="38">
        <v>43068.527187500003</v>
      </c>
      <c r="AA1241" t="s">
        <v>128</v>
      </c>
      <c r="AB1241" t="s">
        <v>97</v>
      </c>
    </row>
    <row r="1242" spans="1:28" x14ac:dyDescent="0.3">
      <c r="A1242" s="40">
        <v>1385</v>
      </c>
      <c r="B1242" s="8">
        <v>23</v>
      </c>
      <c r="C1242" s="8">
        <v>7</v>
      </c>
      <c r="D1242" s="8">
        <v>0</v>
      </c>
      <c r="E1242" t="s">
        <v>130</v>
      </c>
      <c r="F1242">
        <v>110630942</v>
      </c>
      <c r="G1242" s="37" t="s">
        <v>133</v>
      </c>
      <c r="H1242" t="s">
        <v>25</v>
      </c>
      <c r="I1242" t="s">
        <v>134</v>
      </c>
      <c r="J1242" t="s">
        <v>642</v>
      </c>
      <c r="K1242" t="s">
        <v>107</v>
      </c>
      <c r="L1242" t="s">
        <v>97</v>
      </c>
      <c r="M1242" t="s">
        <v>108</v>
      </c>
      <c r="N1242" t="s">
        <v>100</v>
      </c>
      <c r="O1242" t="s">
        <v>163</v>
      </c>
      <c r="P1242" t="s">
        <v>97</v>
      </c>
      <c r="Q1242" t="s">
        <v>343</v>
      </c>
      <c r="R1242">
        <v>833</v>
      </c>
      <c r="S1242" t="s">
        <v>206</v>
      </c>
      <c r="T1242" t="s">
        <v>122</v>
      </c>
      <c r="V1242" t="s">
        <v>169</v>
      </c>
      <c r="W1242" t="s">
        <v>644</v>
      </c>
      <c r="X1242">
        <v>1</v>
      </c>
      <c r="Y1242" t="s">
        <v>97</v>
      </c>
      <c r="Z1242" s="38">
        <v>43068.527511574073</v>
      </c>
      <c r="AA1242" t="s">
        <v>128</v>
      </c>
      <c r="AB1242" t="s">
        <v>97</v>
      </c>
    </row>
    <row r="1243" spans="1:28" x14ac:dyDescent="0.3">
      <c r="A1243" s="40">
        <v>1386</v>
      </c>
      <c r="B1243" s="8">
        <v>11</v>
      </c>
      <c r="C1243" s="8">
        <v>7</v>
      </c>
      <c r="D1243" s="8">
        <v>0</v>
      </c>
      <c r="E1243" t="s">
        <v>130</v>
      </c>
      <c r="F1243">
        <v>110630993</v>
      </c>
      <c r="G1243" s="37" t="s">
        <v>133</v>
      </c>
      <c r="H1243" t="s">
        <v>25</v>
      </c>
      <c r="I1243" t="s">
        <v>134</v>
      </c>
      <c r="J1243" t="s">
        <v>642</v>
      </c>
      <c r="K1243" t="s">
        <v>107</v>
      </c>
      <c r="L1243" t="s">
        <v>97</v>
      </c>
      <c r="M1243" t="s">
        <v>108</v>
      </c>
      <c r="N1243" t="s">
        <v>100</v>
      </c>
      <c r="O1243" t="s">
        <v>163</v>
      </c>
      <c r="P1243" t="s">
        <v>97</v>
      </c>
      <c r="Q1243" t="s">
        <v>343</v>
      </c>
      <c r="R1243">
        <v>833</v>
      </c>
      <c r="S1243" t="s">
        <v>206</v>
      </c>
      <c r="T1243" t="s">
        <v>122</v>
      </c>
      <c r="V1243" t="s">
        <v>169</v>
      </c>
      <c r="W1243" t="s">
        <v>632</v>
      </c>
      <c r="X1243">
        <v>1</v>
      </c>
      <c r="Y1243" t="s">
        <v>97</v>
      </c>
      <c r="Z1243" s="38">
        <v>43068.527719907404</v>
      </c>
      <c r="AA1243" t="s">
        <v>128</v>
      </c>
      <c r="AB1243" t="s">
        <v>97</v>
      </c>
    </row>
    <row r="1244" spans="1:28" x14ac:dyDescent="0.3">
      <c r="A1244" s="40">
        <v>1387</v>
      </c>
      <c r="B1244" s="8">
        <v>42</v>
      </c>
      <c r="C1244" s="8">
        <v>7</v>
      </c>
      <c r="D1244" s="8">
        <v>0</v>
      </c>
      <c r="E1244" t="s">
        <v>130</v>
      </c>
      <c r="F1244">
        <v>110631043</v>
      </c>
      <c r="G1244" s="37" t="s">
        <v>133</v>
      </c>
      <c r="H1244" t="s">
        <v>25</v>
      </c>
      <c r="I1244" t="s">
        <v>134</v>
      </c>
      <c r="J1244" t="s">
        <v>642</v>
      </c>
      <c r="K1244" t="s">
        <v>107</v>
      </c>
      <c r="L1244" t="s">
        <v>97</v>
      </c>
      <c r="M1244" t="s">
        <v>108</v>
      </c>
      <c r="N1244" t="s">
        <v>100</v>
      </c>
      <c r="O1244" t="s">
        <v>163</v>
      </c>
      <c r="P1244" t="s">
        <v>97</v>
      </c>
      <c r="Q1244" t="s">
        <v>343</v>
      </c>
      <c r="R1244">
        <v>833</v>
      </c>
      <c r="S1244" t="s">
        <v>206</v>
      </c>
      <c r="T1244" t="s">
        <v>122</v>
      </c>
      <c r="V1244" t="s">
        <v>169</v>
      </c>
      <c r="W1244" t="s">
        <v>645</v>
      </c>
      <c r="X1244">
        <v>1</v>
      </c>
      <c r="Y1244" t="s">
        <v>97</v>
      </c>
      <c r="Z1244" s="38">
        <v>43068.528182870374</v>
      </c>
      <c r="AA1244" t="s">
        <v>128</v>
      </c>
      <c r="AB1244" t="s">
        <v>97</v>
      </c>
    </row>
    <row r="1245" spans="1:28" x14ac:dyDescent="0.3">
      <c r="A1245" s="40">
        <v>1388</v>
      </c>
      <c r="B1245" s="8">
        <v>6</v>
      </c>
      <c r="C1245" s="8">
        <v>7</v>
      </c>
      <c r="D1245" s="8">
        <v>0</v>
      </c>
      <c r="E1245" t="s">
        <v>130</v>
      </c>
      <c r="F1245">
        <v>110631108</v>
      </c>
      <c r="G1245" s="37" t="s">
        <v>133</v>
      </c>
      <c r="H1245" t="s">
        <v>25</v>
      </c>
      <c r="I1245" t="s">
        <v>134</v>
      </c>
      <c r="J1245" t="s">
        <v>642</v>
      </c>
      <c r="K1245" t="s">
        <v>107</v>
      </c>
      <c r="L1245" t="s">
        <v>97</v>
      </c>
      <c r="M1245" t="s">
        <v>108</v>
      </c>
      <c r="N1245" t="s">
        <v>100</v>
      </c>
      <c r="O1245" t="s">
        <v>163</v>
      </c>
      <c r="P1245" t="s">
        <v>97</v>
      </c>
      <c r="Q1245" t="s">
        <v>120</v>
      </c>
      <c r="R1245">
        <v>833</v>
      </c>
      <c r="S1245" t="s">
        <v>206</v>
      </c>
      <c r="T1245" t="s">
        <v>122</v>
      </c>
      <c r="V1245" t="s">
        <v>169</v>
      </c>
      <c r="W1245" t="s">
        <v>644</v>
      </c>
      <c r="X1245">
        <v>1</v>
      </c>
      <c r="Y1245" t="s">
        <v>97</v>
      </c>
      <c r="Z1245" s="38">
        <v>43068.528773148151</v>
      </c>
      <c r="AA1245" t="s">
        <v>128</v>
      </c>
      <c r="AB1245" t="s">
        <v>97</v>
      </c>
    </row>
    <row r="1246" spans="1:28" x14ac:dyDescent="0.3">
      <c r="A1246" s="40">
        <v>1389</v>
      </c>
      <c r="B1246" s="8">
        <v>19</v>
      </c>
      <c r="C1246" s="8">
        <v>7</v>
      </c>
      <c r="D1246" s="8">
        <v>0</v>
      </c>
      <c r="E1246" t="s">
        <v>148</v>
      </c>
      <c r="F1246">
        <v>110631280</v>
      </c>
      <c r="G1246" s="37" t="s">
        <v>367</v>
      </c>
      <c r="H1246" t="s">
        <v>646</v>
      </c>
      <c r="I1246" t="s">
        <v>620</v>
      </c>
      <c r="J1246" t="s">
        <v>174</v>
      </c>
      <c r="K1246" t="s">
        <v>107</v>
      </c>
      <c r="L1246" t="s">
        <v>97</v>
      </c>
      <c r="M1246" t="s">
        <v>108</v>
      </c>
      <c r="N1246" t="s">
        <v>100</v>
      </c>
      <c r="O1246" t="s">
        <v>163</v>
      </c>
      <c r="P1246" t="s">
        <v>97</v>
      </c>
      <c r="Q1246" t="s">
        <v>120</v>
      </c>
      <c r="R1246">
        <v>833</v>
      </c>
      <c r="S1246" t="s">
        <v>206</v>
      </c>
      <c r="T1246" t="s">
        <v>122</v>
      </c>
      <c r="W1246" t="s">
        <v>647</v>
      </c>
      <c r="X1246">
        <v>1</v>
      </c>
      <c r="Y1246" t="s">
        <v>97</v>
      </c>
      <c r="Z1246" s="38">
        <v>42948.693576388891</v>
      </c>
      <c r="AA1246" t="s">
        <v>128</v>
      </c>
      <c r="AB1246" t="s">
        <v>97</v>
      </c>
    </row>
    <row r="1247" spans="1:28" x14ac:dyDescent="0.3">
      <c r="A1247" s="40">
        <v>1390</v>
      </c>
      <c r="B1247" s="8">
        <v>19</v>
      </c>
      <c r="C1247" s="8">
        <v>7</v>
      </c>
      <c r="D1247" s="8">
        <v>0</v>
      </c>
      <c r="E1247" t="s">
        <v>446</v>
      </c>
      <c r="F1247">
        <v>110631191</v>
      </c>
      <c r="G1247" s="37" t="s">
        <v>367</v>
      </c>
      <c r="H1247" t="s">
        <v>646</v>
      </c>
      <c r="I1247" t="s">
        <v>620</v>
      </c>
      <c r="J1247" t="s">
        <v>174</v>
      </c>
      <c r="K1247" t="s">
        <v>107</v>
      </c>
      <c r="L1247" t="s">
        <v>97</v>
      </c>
      <c r="M1247" t="s">
        <v>108</v>
      </c>
      <c r="N1247" t="s">
        <v>100</v>
      </c>
      <c r="O1247" t="s">
        <v>163</v>
      </c>
      <c r="P1247" t="s">
        <v>97</v>
      </c>
      <c r="Q1247" t="s">
        <v>120</v>
      </c>
      <c r="R1247" t="s">
        <v>97</v>
      </c>
      <c r="S1247" t="s">
        <v>206</v>
      </c>
      <c r="T1247" t="s">
        <v>122</v>
      </c>
      <c r="V1247" t="s">
        <v>97</v>
      </c>
      <c r="W1247" t="s">
        <v>632</v>
      </c>
      <c r="X1247">
        <v>1</v>
      </c>
      <c r="Y1247" t="s">
        <v>97</v>
      </c>
      <c r="Z1247" s="38">
        <v>43312.718993055554</v>
      </c>
      <c r="AA1247" t="s">
        <v>128</v>
      </c>
      <c r="AB1247" t="s">
        <v>97</v>
      </c>
    </row>
    <row r="1248" spans="1:28" x14ac:dyDescent="0.3">
      <c r="A1248" s="40">
        <v>1391</v>
      </c>
      <c r="B1248" s="8">
        <v>19</v>
      </c>
      <c r="C1248" s="8">
        <v>7</v>
      </c>
      <c r="D1248" s="8">
        <v>0</v>
      </c>
      <c r="E1248" t="s">
        <v>448</v>
      </c>
      <c r="F1248">
        <v>110631264</v>
      </c>
      <c r="G1248" s="37" t="s">
        <v>367</v>
      </c>
      <c r="H1248" t="s">
        <v>646</v>
      </c>
      <c r="I1248" t="s">
        <v>620</v>
      </c>
      <c r="J1248" t="s">
        <v>174</v>
      </c>
      <c r="K1248" t="s">
        <v>107</v>
      </c>
      <c r="L1248" t="s">
        <v>97</v>
      </c>
      <c r="M1248" t="s">
        <v>108</v>
      </c>
      <c r="N1248" t="s">
        <v>100</v>
      </c>
      <c r="O1248" t="s">
        <v>163</v>
      </c>
      <c r="P1248" t="s">
        <v>97</v>
      </c>
      <c r="Q1248" t="s">
        <v>120</v>
      </c>
      <c r="R1248">
        <v>833</v>
      </c>
      <c r="S1248" t="s">
        <v>206</v>
      </c>
      <c r="T1248" t="s">
        <v>122</v>
      </c>
      <c r="V1248" t="s">
        <v>97</v>
      </c>
      <c r="W1248" t="s">
        <v>632</v>
      </c>
      <c r="X1248">
        <v>1</v>
      </c>
      <c r="Y1248" t="s">
        <v>97</v>
      </c>
      <c r="Z1248" s="38">
        <v>43033.423622685186</v>
      </c>
      <c r="AA1248" t="s">
        <v>128</v>
      </c>
      <c r="AB1248" t="s">
        <v>97</v>
      </c>
    </row>
    <row r="1249" spans="1:28" x14ac:dyDescent="0.3">
      <c r="A1249" s="40">
        <v>1392</v>
      </c>
      <c r="B1249" s="8">
        <v>53</v>
      </c>
      <c r="C1249" s="8">
        <v>7</v>
      </c>
      <c r="D1249" s="8">
        <v>0</v>
      </c>
      <c r="E1249" t="s">
        <v>130</v>
      </c>
      <c r="F1249">
        <v>110693049</v>
      </c>
      <c r="G1249" s="37" t="s">
        <v>367</v>
      </c>
      <c r="H1249" t="s">
        <v>648</v>
      </c>
      <c r="I1249" t="s">
        <v>648</v>
      </c>
      <c r="J1249" t="s">
        <v>395</v>
      </c>
      <c r="K1249" t="s">
        <v>107</v>
      </c>
      <c r="L1249" t="s">
        <v>97</v>
      </c>
      <c r="M1249" t="s">
        <v>108</v>
      </c>
      <c r="N1249" t="s">
        <v>100</v>
      </c>
      <c r="O1249" t="s">
        <v>163</v>
      </c>
      <c r="P1249" t="s">
        <v>97</v>
      </c>
      <c r="Q1249" t="s">
        <v>120</v>
      </c>
      <c r="R1249">
        <v>833</v>
      </c>
      <c r="S1249" t="s">
        <v>206</v>
      </c>
      <c r="T1249" t="s">
        <v>122</v>
      </c>
      <c r="V1249" t="s">
        <v>97</v>
      </c>
      <c r="W1249" t="s">
        <v>649</v>
      </c>
      <c r="X1249">
        <v>1</v>
      </c>
      <c r="Y1249" t="s">
        <v>97</v>
      </c>
      <c r="Z1249" s="38">
        <v>42917.544907407406</v>
      </c>
      <c r="AA1249" t="s">
        <v>128</v>
      </c>
      <c r="AB1249" t="s">
        <v>97</v>
      </c>
    </row>
    <row r="1250" spans="1:28" x14ac:dyDescent="0.3">
      <c r="A1250" s="40">
        <v>1393</v>
      </c>
      <c r="B1250" s="8">
        <v>15</v>
      </c>
      <c r="C1250" s="8">
        <v>7</v>
      </c>
      <c r="D1250" s="8">
        <v>0</v>
      </c>
      <c r="E1250" t="s">
        <v>130</v>
      </c>
      <c r="F1250">
        <v>110666068</v>
      </c>
      <c r="G1250" s="37" t="s">
        <v>367</v>
      </c>
      <c r="H1250" t="s">
        <v>646</v>
      </c>
      <c r="I1250" t="s">
        <v>620</v>
      </c>
      <c r="J1250" t="s">
        <v>174</v>
      </c>
      <c r="K1250" t="s">
        <v>97</v>
      </c>
      <c r="L1250" t="s">
        <v>97</v>
      </c>
      <c r="M1250" t="s">
        <v>108</v>
      </c>
      <c r="N1250" t="s">
        <v>100</v>
      </c>
      <c r="O1250" t="s">
        <v>163</v>
      </c>
      <c r="P1250" t="s">
        <v>97</v>
      </c>
      <c r="Q1250" t="s">
        <v>343</v>
      </c>
      <c r="R1250">
        <v>833</v>
      </c>
      <c r="S1250" t="s">
        <v>206</v>
      </c>
      <c r="T1250" t="s">
        <v>122</v>
      </c>
      <c r="V1250" t="s">
        <v>97</v>
      </c>
      <c r="W1250" t="s">
        <v>632</v>
      </c>
      <c r="X1250">
        <v>1</v>
      </c>
      <c r="Y1250" t="s">
        <v>97</v>
      </c>
      <c r="Z1250" s="38">
        <v>43314.508136574077</v>
      </c>
      <c r="AA1250" t="s">
        <v>128</v>
      </c>
      <c r="AB1250" t="s">
        <v>97</v>
      </c>
    </row>
    <row r="1251" spans="1:28" x14ac:dyDescent="0.3">
      <c r="A1251" s="40">
        <v>1394</v>
      </c>
      <c r="B1251" s="8">
        <v>6</v>
      </c>
      <c r="C1251" s="8">
        <v>7</v>
      </c>
      <c r="D1251" s="8">
        <v>0</v>
      </c>
      <c r="E1251" t="s">
        <v>130</v>
      </c>
      <c r="F1251">
        <v>110665649</v>
      </c>
      <c r="G1251" s="37" t="s">
        <v>367</v>
      </c>
      <c r="H1251" t="s">
        <v>646</v>
      </c>
      <c r="I1251" t="s">
        <v>620</v>
      </c>
      <c r="J1251" t="s">
        <v>174</v>
      </c>
      <c r="K1251" t="s">
        <v>107</v>
      </c>
      <c r="L1251" t="s">
        <v>97</v>
      </c>
      <c r="M1251" t="s">
        <v>108</v>
      </c>
      <c r="N1251" t="s">
        <v>100</v>
      </c>
      <c r="O1251" t="s">
        <v>163</v>
      </c>
      <c r="P1251" t="s">
        <v>97</v>
      </c>
      <c r="Q1251" t="s">
        <v>343</v>
      </c>
      <c r="R1251">
        <v>833</v>
      </c>
      <c r="S1251" t="s">
        <v>206</v>
      </c>
      <c r="T1251" t="s">
        <v>122</v>
      </c>
      <c r="V1251" t="s">
        <v>97</v>
      </c>
      <c r="W1251" t="s">
        <v>632</v>
      </c>
      <c r="X1251">
        <v>1</v>
      </c>
      <c r="Y1251" t="s">
        <v>97</v>
      </c>
      <c r="Z1251" s="38">
        <v>43209.671967592592</v>
      </c>
      <c r="AA1251" t="s">
        <v>128</v>
      </c>
      <c r="AB1251" t="s">
        <v>97</v>
      </c>
    </row>
    <row r="1252" spans="1:28" x14ac:dyDescent="0.3">
      <c r="A1252" s="40">
        <v>1395</v>
      </c>
      <c r="B1252" s="8">
        <v>19</v>
      </c>
      <c r="C1252" s="8">
        <v>7</v>
      </c>
      <c r="D1252" s="8">
        <v>0</v>
      </c>
      <c r="E1252" t="s">
        <v>148</v>
      </c>
      <c r="F1252">
        <v>22604005252</v>
      </c>
      <c r="G1252" s="37" t="s">
        <v>367</v>
      </c>
      <c r="H1252" t="s">
        <v>646</v>
      </c>
      <c r="I1252" t="s">
        <v>620</v>
      </c>
      <c r="J1252" t="s">
        <v>174</v>
      </c>
      <c r="K1252" t="s">
        <v>107</v>
      </c>
      <c r="L1252" t="s">
        <v>97</v>
      </c>
      <c r="M1252" t="s">
        <v>108</v>
      </c>
      <c r="N1252" t="s">
        <v>100</v>
      </c>
      <c r="O1252" t="s">
        <v>163</v>
      </c>
      <c r="P1252">
        <v>5780</v>
      </c>
      <c r="Q1252" t="s">
        <v>120</v>
      </c>
      <c r="R1252">
        <v>5780</v>
      </c>
      <c r="S1252" t="s">
        <v>206</v>
      </c>
      <c r="T1252" t="s">
        <v>122</v>
      </c>
      <c r="V1252" t="s">
        <v>97</v>
      </c>
      <c r="W1252" t="s">
        <v>650</v>
      </c>
      <c r="X1252">
        <v>1</v>
      </c>
      <c r="Y1252" t="s">
        <v>97</v>
      </c>
      <c r="Z1252" s="38">
        <v>43277.589606481481</v>
      </c>
      <c r="AA1252" t="s">
        <v>128</v>
      </c>
      <c r="AB1252" t="s">
        <v>97</v>
      </c>
    </row>
    <row r="1253" spans="1:28" x14ac:dyDescent="0.3">
      <c r="A1253" s="40">
        <v>1396</v>
      </c>
      <c r="B1253" s="8">
        <v>15</v>
      </c>
      <c r="C1253" s="8">
        <v>7</v>
      </c>
      <c r="D1253" s="8">
        <v>0</v>
      </c>
      <c r="E1253" t="s">
        <v>148</v>
      </c>
      <c r="F1253">
        <v>110665754</v>
      </c>
      <c r="G1253" s="37" t="s">
        <v>104</v>
      </c>
      <c r="H1253" t="s">
        <v>24</v>
      </c>
      <c r="I1253" t="s">
        <v>97</v>
      </c>
      <c r="J1253" t="s">
        <v>174</v>
      </c>
      <c r="K1253" t="s">
        <v>107</v>
      </c>
      <c r="L1253" t="s">
        <v>97</v>
      </c>
      <c r="M1253" t="s">
        <v>108</v>
      </c>
      <c r="N1253" t="s">
        <v>100</v>
      </c>
      <c r="O1253" t="s">
        <v>163</v>
      </c>
      <c r="P1253" t="s">
        <v>97</v>
      </c>
      <c r="Q1253" t="s">
        <v>343</v>
      </c>
      <c r="R1253">
        <v>833</v>
      </c>
      <c r="S1253" t="s">
        <v>338</v>
      </c>
      <c r="T1253" t="s">
        <v>122</v>
      </c>
      <c r="V1253" t="s">
        <v>97</v>
      </c>
      <c r="W1253" t="s">
        <v>632</v>
      </c>
      <c r="X1253">
        <v>1</v>
      </c>
      <c r="Y1253" t="s">
        <v>97</v>
      </c>
      <c r="Z1253" s="38">
        <v>42943.561631944445</v>
      </c>
      <c r="AA1253" t="s">
        <v>128</v>
      </c>
      <c r="AB1253" t="s">
        <v>97</v>
      </c>
    </row>
    <row r="1254" spans="1:28" x14ac:dyDescent="0.3">
      <c r="A1254" s="40">
        <v>1397</v>
      </c>
      <c r="B1254" s="8">
        <v>15</v>
      </c>
      <c r="C1254" s="8">
        <v>7</v>
      </c>
      <c r="D1254" s="8">
        <v>0</v>
      </c>
      <c r="E1254" t="s">
        <v>148</v>
      </c>
      <c r="F1254">
        <v>110666025</v>
      </c>
      <c r="G1254" s="37" t="s">
        <v>367</v>
      </c>
      <c r="H1254" t="s">
        <v>651</v>
      </c>
      <c r="I1254" t="s">
        <v>368</v>
      </c>
      <c r="J1254" t="s">
        <v>174</v>
      </c>
      <c r="K1254" t="s">
        <v>107</v>
      </c>
      <c r="L1254" t="s">
        <v>97</v>
      </c>
      <c r="M1254" t="s">
        <v>108</v>
      </c>
      <c r="N1254" t="s">
        <v>100</v>
      </c>
      <c r="O1254" t="s">
        <v>163</v>
      </c>
      <c r="P1254" t="s">
        <v>97</v>
      </c>
      <c r="Q1254" t="s">
        <v>120</v>
      </c>
      <c r="R1254">
        <v>833</v>
      </c>
      <c r="S1254" t="s">
        <v>206</v>
      </c>
      <c r="T1254" t="s">
        <v>122</v>
      </c>
      <c r="V1254" t="s">
        <v>97</v>
      </c>
      <c r="W1254" t="s">
        <v>632</v>
      </c>
      <c r="X1254">
        <v>1</v>
      </c>
      <c r="Y1254" t="s">
        <v>97</v>
      </c>
      <c r="Z1254" s="38">
        <v>43145.51834490741</v>
      </c>
      <c r="AA1254" t="s">
        <v>128</v>
      </c>
      <c r="AB1254" t="s">
        <v>97</v>
      </c>
    </row>
    <row r="1255" spans="1:28" x14ac:dyDescent="0.3">
      <c r="A1255" s="40">
        <v>1398</v>
      </c>
      <c r="B1255" s="8">
        <v>15</v>
      </c>
      <c r="C1255" s="8">
        <v>7</v>
      </c>
      <c r="D1255" s="8">
        <v>54</v>
      </c>
      <c r="E1255" t="s">
        <v>297</v>
      </c>
      <c r="F1255">
        <v>110665827</v>
      </c>
      <c r="G1255" s="37" t="s">
        <v>127</v>
      </c>
      <c r="H1255" t="s">
        <v>18</v>
      </c>
      <c r="I1255" t="s">
        <v>97</v>
      </c>
      <c r="J1255" t="s">
        <v>174</v>
      </c>
      <c r="K1255" t="s">
        <v>107</v>
      </c>
      <c r="L1255" t="s">
        <v>97</v>
      </c>
      <c r="M1255" t="s">
        <v>108</v>
      </c>
      <c r="N1255" t="s">
        <v>100</v>
      </c>
      <c r="O1255" t="s">
        <v>163</v>
      </c>
      <c r="P1255" t="s">
        <v>97</v>
      </c>
      <c r="Q1255" t="s">
        <v>120</v>
      </c>
      <c r="R1255">
        <v>833</v>
      </c>
      <c r="S1255" t="s">
        <v>338</v>
      </c>
      <c r="T1255" t="s">
        <v>122</v>
      </c>
      <c r="V1255" t="s">
        <v>97</v>
      </c>
      <c r="W1255" t="s">
        <v>632</v>
      </c>
      <c r="X1255">
        <v>1</v>
      </c>
      <c r="Y1255" t="s">
        <v>97</v>
      </c>
      <c r="Z1255" s="38">
        <v>42943.562326388892</v>
      </c>
      <c r="AA1255" t="s">
        <v>128</v>
      </c>
      <c r="AB1255" t="s">
        <v>97</v>
      </c>
    </row>
    <row r="1256" spans="1:28" x14ac:dyDescent="0.3">
      <c r="A1256" s="40">
        <v>1399</v>
      </c>
      <c r="B1256" s="8">
        <v>19</v>
      </c>
      <c r="C1256" s="8">
        <v>11</v>
      </c>
      <c r="D1256" s="8">
        <v>0</v>
      </c>
      <c r="E1256" t="s">
        <v>148</v>
      </c>
      <c r="F1256">
        <v>22604005252</v>
      </c>
      <c r="G1256" s="37" t="s">
        <v>652</v>
      </c>
      <c r="H1256" t="s">
        <v>653</v>
      </c>
      <c r="I1256" t="s">
        <v>548</v>
      </c>
      <c r="J1256" t="s">
        <v>174</v>
      </c>
      <c r="K1256" t="s">
        <v>107</v>
      </c>
      <c r="L1256" t="s">
        <v>97</v>
      </c>
      <c r="M1256" t="s">
        <v>108</v>
      </c>
      <c r="N1256" t="s">
        <v>100</v>
      </c>
      <c r="O1256" t="s">
        <v>163</v>
      </c>
      <c r="P1256" t="s">
        <v>97</v>
      </c>
      <c r="Q1256" t="s">
        <v>120</v>
      </c>
      <c r="R1256">
        <v>226</v>
      </c>
      <c r="S1256" t="s">
        <v>338</v>
      </c>
      <c r="T1256" t="s">
        <v>613</v>
      </c>
      <c r="V1256" t="s">
        <v>97</v>
      </c>
      <c r="W1256" t="s">
        <v>632</v>
      </c>
      <c r="X1256">
        <v>1</v>
      </c>
      <c r="Y1256" t="s">
        <v>97</v>
      </c>
      <c r="Z1256" s="38">
        <v>43109.676087962966</v>
      </c>
      <c r="AA1256" t="s">
        <v>128</v>
      </c>
      <c r="AB1256" t="s">
        <v>97</v>
      </c>
    </row>
    <row r="1257" spans="1:28" x14ac:dyDescent="0.3">
      <c r="A1257" s="40">
        <v>1400</v>
      </c>
      <c r="B1257" s="8">
        <v>42</v>
      </c>
      <c r="C1257" s="8">
        <v>11</v>
      </c>
      <c r="D1257" s="8">
        <v>0</v>
      </c>
      <c r="E1257" t="s">
        <v>513</v>
      </c>
      <c r="F1257">
        <v>22604005244</v>
      </c>
      <c r="G1257" s="37" t="s">
        <v>652</v>
      </c>
      <c r="H1257" t="s">
        <v>653</v>
      </c>
      <c r="I1257" t="s">
        <v>548</v>
      </c>
      <c r="J1257" t="s">
        <v>174</v>
      </c>
      <c r="K1257" t="s">
        <v>107</v>
      </c>
      <c r="L1257" t="s">
        <v>97</v>
      </c>
      <c r="M1257" t="s">
        <v>108</v>
      </c>
      <c r="N1257" t="s">
        <v>100</v>
      </c>
      <c r="O1257" t="s">
        <v>163</v>
      </c>
      <c r="P1257" t="s">
        <v>97</v>
      </c>
      <c r="Q1257" t="s">
        <v>120</v>
      </c>
      <c r="R1257">
        <v>226</v>
      </c>
      <c r="S1257" t="s">
        <v>156</v>
      </c>
      <c r="T1257" t="s">
        <v>613</v>
      </c>
      <c r="V1257" t="s">
        <v>97</v>
      </c>
      <c r="W1257" t="s">
        <v>632</v>
      </c>
      <c r="X1257">
        <v>1</v>
      </c>
      <c r="Y1257" t="s">
        <v>97</v>
      </c>
      <c r="Z1257" s="38">
        <v>43109.676354166666</v>
      </c>
      <c r="AA1257" t="s">
        <v>128</v>
      </c>
      <c r="AB1257" t="s">
        <v>97</v>
      </c>
    </row>
    <row r="1258" spans="1:28" x14ac:dyDescent="0.3">
      <c r="A1258" s="40">
        <v>1401</v>
      </c>
      <c r="B1258" s="8">
        <v>42</v>
      </c>
      <c r="C1258" s="8">
        <v>11</v>
      </c>
      <c r="D1258" s="8">
        <v>0</v>
      </c>
      <c r="E1258" t="s">
        <v>316</v>
      </c>
      <c r="F1258">
        <v>22604005260</v>
      </c>
      <c r="G1258" s="37" t="s">
        <v>652</v>
      </c>
      <c r="H1258" t="s">
        <v>653</v>
      </c>
      <c r="I1258" t="s">
        <v>548</v>
      </c>
      <c r="J1258" t="s">
        <v>174</v>
      </c>
      <c r="K1258" t="s">
        <v>107</v>
      </c>
      <c r="L1258" t="s">
        <v>97</v>
      </c>
      <c r="M1258" t="s">
        <v>108</v>
      </c>
      <c r="N1258" t="s">
        <v>100</v>
      </c>
      <c r="O1258" t="s">
        <v>163</v>
      </c>
      <c r="P1258" t="s">
        <v>97</v>
      </c>
      <c r="Q1258" t="s">
        <v>120</v>
      </c>
      <c r="R1258">
        <v>226</v>
      </c>
      <c r="S1258" t="s">
        <v>156</v>
      </c>
      <c r="T1258" t="s">
        <v>613</v>
      </c>
      <c r="V1258" t="s">
        <v>97</v>
      </c>
      <c r="W1258" t="s">
        <v>654</v>
      </c>
      <c r="X1258">
        <v>1</v>
      </c>
      <c r="Y1258" t="s">
        <v>97</v>
      </c>
      <c r="Z1258" s="38">
        <v>43109.676516203705</v>
      </c>
      <c r="AA1258" t="s">
        <v>128</v>
      </c>
      <c r="AB1258" t="s">
        <v>97</v>
      </c>
    </row>
    <row r="1259" spans="1:28" x14ac:dyDescent="0.3">
      <c r="A1259" s="40">
        <v>1402</v>
      </c>
      <c r="B1259" s="8">
        <v>25</v>
      </c>
      <c r="C1259" s="8">
        <v>11</v>
      </c>
      <c r="D1259" s="8">
        <v>0</v>
      </c>
      <c r="E1259" t="s">
        <v>312</v>
      </c>
      <c r="F1259">
        <v>22604005309</v>
      </c>
      <c r="G1259" s="37" t="s">
        <v>652</v>
      </c>
      <c r="H1259" t="s">
        <v>653</v>
      </c>
      <c r="I1259" t="s">
        <v>548</v>
      </c>
      <c r="J1259" t="s">
        <v>174</v>
      </c>
      <c r="K1259" t="s">
        <v>107</v>
      </c>
      <c r="L1259" t="s">
        <v>97</v>
      </c>
      <c r="M1259" t="s">
        <v>108</v>
      </c>
      <c r="N1259" t="s">
        <v>100</v>
      </c>
      <c r="O1259" t="s">
        <v>163</v>
      </c>
      <c r="P1259" t="s">
        <v>97</v>
      </c>
      <c r="Q1259" t="s">
        <v>120</v>
      </c>
      <c r="R1259">
        <v>226</v>
      </c>
      <c r="S1259" t="s">
        <v>390</v>
      </c>
      <c r="T1259" t="s">
        <v>97</v>
      </c>
      <c r="V1259" t="s">
        <v>97</v>
      </c>
      <c r="W1259" t="s">
        <v>632</v>
      </c>
      <c r="X1259">
        <v>1</v>
      </c>
      <c r="Y1259" t="s">
        <v>97</v>
      </c>
      <c r="Z1259" s="38">
        <v>43109.676944444444</v>
      </c>
      <c r="AA1259" t="s">
        <v>128</v>
      </c>
      <c r="AB1259" t="s">
        <v>97</v>
      </c>
    </row>
    <row r="1260" spans="1:28" x14ac:dyDescent="0.3">
      <c r="A1260" s="40">
        <v>1403</v>
      </c>
      <c r="B1260" s="8">
        <v>23</v>
      </c>
      <c r="C1260" s="8">
        <v>11</v>
      </c>
      <c r="D1260" s="8">
        <v>0</v>
      </c>
      <c r="E1260" t="s">
        <v>148</v>
      </c>
      <c r="F1260">
        <v>22604005295</v>
      </c>
      <c r="G1260" s="37" t="s">
        <v>652</v>
      </c>
      <c r="H1260" t="s">
        <v>653</v>
      </c>
      <c r="I1260" t="s">
        <v>548</v>
      </c>
      <c r="J1260" t="s">
        <v>174</v>
      </c>
      <c r="K1260" t="s">
        <v>107</v>
      </c>
      <c r="L1260" t="s">
        <v>97</v>
      </c>
      <c r="M1260" t="s">
        <v>108</v>
      </c>
      <c r="N1260" t="s">
        <v>100</v>
      </c>
      <c r="O1260" t="s">
        <v>163</v>
      </c>
      <c r="P1260" t="s">
        <v>97</v>
      </c>
      <c r="Q1260" t="s">
        <v>120</v>
      </c>
      <c r="R1260">
        <v>226</v>
      </c>
      <c r="S1260" t="s">
        <v>338</v>
      </c>
      <c r="T1260" t="s">
        <v>613</v>
      </c>
      <c r="V1260" t="s">
        <v>97</v>
      </c>
      <c r="W1260" t="s">
        <v>632</v>
      </c>
      <c r="X1260">
        <v>1</v>
      </c>
      <c r="Y1260" t="s">
        <v>97</v>
      </c>
      <c r="Z1260" s="38">
        <v>43109.67864583333</v>
      </c>
      <c r="AA1260" t="s">
        <v>128</v>
      </c>
      <c r="AB1260" t="s">
        <v>97</v>
      </c>
    </row>
    <row r="1261" spans="1:28" x14ac:dyDescent="0.3">
      <c r="A1261" s="40">
        <v>1404</v>
      </c>
      <c r="B1261" s="8">
        <v>6</v>
      </c>
      <c r="C1261" s="8">
        <v>11</v>
      </c>
      <c r="D1261" s="8">
        <v>0</v>
      </c>
      <c r="E1261" t="s">
        <v>276</v>
      </c>
      <c r="F1261">
        <v>22604005287</v>
      </c>
      <c r="G1261" s="37" t="s">
        <v>652</v>
      </c>
      <c r="H1261" t="s">
        <v>653</v>
      </c>
      <c r="I1261" t="s">
        <v>548</v>
      </c>
      <c r="J1261" t="s">
        <v>174</v>
      </c>
      <c r="K1261" t="s">
        <v>107</v>
      </c>
      <c r="L1261" t="s">
        <v>97</v>
      </c>
      <c r="M1261" t="s">
        <v>108</v>
      </c>
      <c r="N1261" t="s">
        <v>100</v>
      </c>
      <c r="O1261" t="s">
        <v>163</v>
      </c>
      <c r="P1261" t="s">
        <v>97</v>
      </c>
      <c r="Q1261" t="s">
        <v>120</v>
      </c>
      <c r="R1261">
        <v>226</v>
      </c>
      <c r="S1261" t="s">
        <v>338</v>
      </c>
      <c r="T1261" t="s">
        <v>613</v>
      </c>
      <c r="V1261" t="s">
        <v>97</v>
      </c>
      <c r="W1261" t="s">
        <v>632</v>
      </c>
      <c r="X1261">
        <v>1</v>
      </c>
      <c r="Y1261" t="s">
        <v>97</v>
      </c>
      <c r="Z1261" s="38">
        <v>43109.679085648146</v>
      </c>
      <c r="AA1261" t="s">
        <v>128</v>
      </c>
      <c r="AB1261" t="s">
        <v>97</v>
      </c>
    </row>
    <row r="1262" spans="1:28" x14ac:dyDescent="0.3">
      <c r="A1262" s="40">
        <v>1405</v>
      </c>
      <c r="B1262" s="8">
        <v>11</v>
      </c>
      <c r="C1262" s="8">
        <v>11</v>
      </c>
      <c r="D1262" s="8">
        <v>0</v>
      </c>
      <c r="E1262" t="s">
        <v>148</v>
      </c>
      <c r="F1262">
        <v>22604005279</v>
      </c>
      <c r="G1262" s="37" t="s">
        <v>652</v>
      </c>
      <c r="H1262" t="s">
        <v>653</v>
      </c>
      <c r="I1262" t="s">
        <v>548</v>
      </c>
      <c r="J1262" t="s">
        <v>174</v>
      </c>
      <c r="K1262" t="s">
        <v>107</v>
      </c>
      <c r="L1262" t="s">
        <v>97</v>
      </c>
      <c r="M1262" t="s">
        <v>108</v>
      </c>
      <c r="N1262" t="s">
        <v>100</v>
      </c>
      <c r="O1262" t="s">
        <v>163</v>
      </c>
      <c r="P1262" t="s">
        <v>97</v>
      </c>
      <c r="Q1262" t="s">
        <v>120</v>
      </c>
      <c r="R1262">
        <v>226</v>
      </c>
      <c r="S1262" t="s">
        <v>156</v>
      </c>
      <c r="T1262" t="s">
        <v>613</v>
      </c>
      <c r="V1262" t="s">
        <v>97</v>
      </c>
      <c r="W1262" t="s">
        <v>632</v>
      </c>
      <c r="X1262">
        <v>1</v>
      </c>
      <c r="Y1262" t="s">
        <v>97</v>
      </c>
      <c r="Z1262" s="38">
        <v>43109.679340277777</v>
      </c>
      <c r="AA1262" t="s">
        <v>128</v>
      </c>
      <c r="AB1262" t="s">
        <v>97</v>
      </c>
    </row>
    <row r="1263" spans="1:28" x14ac:dyDescent="0.3">
      <c r="A1263" s="40">
        <v>1406</v>
      </c>
      <c r="B1263" s="8">
        <v>15</v>
      </c>
      <c r="C1263" s="8">
        <v>7</v>
      </c>
      <c r="D1263" s="8">
        <v>0</v>
      </c>
      <c r="E1263" t="s">
        <v>148</v>
      </c>
      <c r="F1263">
        <v>110705942</v>
      </c>
      <c r="G1263" s="37" t="s">
        <v>652</v>
      </c>
      <c r="H1263" t="s">
        <v>653</v>
      </c>
      <c r="I1263" t="s">
        <v>548</v>
      </c>
      <c r="J1263" t="s">
        <v>174</v>
      </c>
      <c r="K1263" t="s">
        <v>107</v>
      </c>
      <c r="L1263" t="s">
        <v>97</v>
      </c>
      <c r="M1263" t="s">
        <v>108</v>
      </c>
      <c r="N1263" t="s">
        <v>100</v>
      </c>
      <c r="O1263" t="s">
        <v>163</v>
      </c>
      <c r="P1263" t="s">
        <v>97</v>
      </c>
      <c r="Q1263" t="s">
        <v>120</v>
      </c>
      <c r="R1263">
        <v>833</v>
      </c>
      <c r="S1263" t="s">
        <v>206</v>
      </c>
      <c r="T1263" t="s">
        <v>122</v>
      </c>
      <c r="V1263" t="s">
        <v>97</v>
      </c>
      <c r="W1263" t="s">
        <v>655</v>
      </c>
      <c r="X1263">
        <v>1</v>
      </c>
      <c r="Y1263" t="s">
        <v>97</v>
      </c>
      <c r="Z1263" s="38">
        <v>43109.679618055554</v>
      </c>
      <c r="AA1263" t="s">
        <v>128</v>
      </c>
      <c r="AB1263" t="s">
        <v>97</v>
      </c>
    </row>
    <row r="1264" spans="1:28" x14ac:dyDescent="0.3">
      <c r="A1264" s="40">
        <v>1407</v>
      </c>
      <c r="B1264" s="8">
        <v>6</v>
      </c>
      <c r="C1264" s="8">
        <v>7</v>
      </c>
      <c r="D1264" s="8">
        <v>0</v>
      </c>
      <c r="E1264" t="s">
        <v>276</v>
      </c>
      <c r="F1264">
        <v>110705926</v>
      </c>
      <c r="G1264" s="37" t="s">
        <v>652</v>
      </c>
      <c r="H1264" t="s">
        <v>653</v>
      </c>
      <c r="I1264" t="s">
        <v>548</v>
      </c>
      <c r="J1264" t="s">
        <v>174</v>
      </c>
      <c r="K1264" t="s">
        <v>107</v>
      </c>
      <c r="L1264" t="s">
        <v>97</v>
      </c>
      <c r="M1264" t="s">
        <v>108</v>
      </c>
      <c r="N1264" t="s">
        <v>100</v>
      </c>
      <c r="O1264" t="s">
        <v>163</v>
      </c>
      <c r="P1264" t="s">
        <v>97</v>
      </c>
      <c r="Q1264" t="s">
        <v>120</v>
      </c>
      <c r="R1264">
        <v>833</v>
      </c>
      <c r="S1264" t="s">
        <v>206</v>
      </c>
      <c r="T1264" t="s">
        <v>122</v>
      </c>
      <c r="V1264" t="s">
        <v>97</v>
      </c>
      <c r="W1264" t="s">
        <v>655</v>
      </c>
      <c r="X1264">
        <v>1</v>
      </c>
      <c r="Y1264" t="s">
        <v>97</v>
      </c>
      <c r="Z1264" s="38">
        <v>43157.518854166665</v>
      </c>
      <c r="AA1264" t="s">
        <v>128</v>
      </c>
      <c r="AB1264" t="s">
        <v>97</v>
      </c>
    </row>
    <row r="1265" spans="1:28" x14ac:dyDescent="0.3">
      <c r="A1265" s="40">
        <v>1408</v>
      </c>
      <c r="B1265" s="8">
        <v>19</v>
      </c>
      <c r="C1265" s="8">
        <v>7</v>
      </c>
      <c r="D1265" s="8">
        <v>0</v>
      </c>
      <c r="E1265" t="s">
        <v>243</v>
      </c>
      <c r="F1265">
        <v>110693103</v>
      </c>
      <c r="G1265" s="37" t="s">
        <v>652</v>
      </c>
      <c r="H1265" t="s">
        <v>653</v>
      </c>
      <c r="I1265" t="s">
        <v>548</v>
      </c>
      <c r="J1265" t="s">
        <v>174</v>
      </c>
      <c r="K1265" t="s">
        <v>107</v>
      </c>
      <c r="L1265" t="s">
        <v>97</v>
      </c>
      <c r="M1265" t="s">
        <v>108</v>
      </c>
      <c r="N1265" t="s">
        <v>100</v>
      </c>
      <c r="O1265" t="s">
        <v>163</v>
      </c>
      <c r="P1265" t="s">
        <v>97</v>
      </c>
      <c r="Q1265" t="s">
        <v>120</v>
      </c>
      <c r="R1265">
        <v>833</v>
      </c>
      <c r="S1265" t="s">
        <v>206</v>
      </c>
      <c r="T1265" t="s">
        <v>122</v>
      </c>
      <c r="V1265" t="s">
        <v>97</v>
      </c>
      <c r="W1265" t="s">
        <v>656</v>
      </c>
      <c r="X1265">
        <v>1</v>
      </c>
      <c r="Y1265" t="s">
        <v>97</v>
      </c>
      <c r="Z1265" s="38">
        <v>43109.680243055554</v>
      </c>
      <c r="AA1265" t="s">
        <v>128</v>
      </c>
      <c r="AB1265" t="s">
        <v>97</v>
      </c>
    </row>
    <row r="1266" spans="1:28" x14ac:dyDescent="0.3">
      <c r="A1266" s="40">
        <v>1409</v>
      </c>
      <c r="B1266" s="8">
        <v>65</v>
      </c>
      <c r="C1266" s="8">
        <v>7</v>
      </c>
      <c r="D1266" s="8">
        <v>0</v>
      </c>
      <c r="E1266" t="s">
        <v>130</v>
      </c>
      <c r="F1266">
        <v>110750298</v>
      </c>
      <c r="G1266" s="37" t="s">
        <v>104</v>
      </c>
      <c r="H1266" t="s">
        <v>24</v>
      </c>
      <c r="I1266" t="s">
        <v>548</v>
      </c>
      <c r="J1266" t="s">
        <v>395</v>
      </c>
      <c r="K1266" t="s">
        <v>107</v>
      </c>
      <c r="L1266" t="s">
        <v>97</v>
      </c>
      <c r="M1266" t="s">
        <v>108</v>
      </c>
      <c r="N1266" t="s">
        <v>100</v>
      </c>
      <c r="O1266" t="s">
        <v>163</v>
      </c>
      <c r="P1266" t="s">
        <v>97</v>
      </c>
      <c r="Q1266" t="s">
        <v>120</v>
      </c>
      <c r="R1266">
        <v>833</v>
      </c>
      <c r="S1266" t="s">
        <v>206</v>
      </c>
      <c r="T1266" t="s">
        <v>122</v>
      </c>
      <c r="V1266" t="s">
        <v>97</v>
      </c>
      <c r="W1266" t="s">
        <v>632</v>
      </c>
      <c r="X1266">
        <v>1</v>
      </c>
      <c r="Y1266" t="s">
        <v>97</v>
      </c>
      <c r="Z1266" s="38">
        <v>42926.729467592595</v>
      </c>
      <c r="AA1266" t="s">
        <v>128</v>
      </c>
      <c r="AB1266" t="s">
        <v>97</v>
      </c>
    </row>
    <row r="1267" spans="1:28" x14ac:dyDescent="0.3">
      <c r="A1267" s="40">
        <v>1410</v>
      </c>
      <c r="B1267" s="8">
        <v>65</v>
      </c>
      <c r="C1267" s="8">
        <v>7</v>
      </c>
      <c r="D1267" s="8">
        <v>0</v>
      </c>
      <c r="E1267" t="s">
        <v>148</v>
      </c>
      <c r="F1267">
        <v>110750212</v>
      </c>
      <c r="G1267" s="37" t="s">
        <v>127</v>
      </c>
      <c r="H1267" t="s">
        <v>18</v>
      </c>
      <c r="I1267" t="s">
        <v>18</v>
      </c>
      <c r="J1267" t="s">
        <v>395</v>
      </c>
      <c r="K1267" t="s">
        <v>107</v>
      </c>
      <c r="L1267" t="s">
        <v>97</v>
      </c>
      <c r="M1267" t="s">
        <v>108</v>
      </c>
      <c r="N1267" t="s">
        <v>100</v>
      </c>
      <c r="O1267" t="s">
        <v>163</v>
      </c>
      <c r="P1267" t="s">
        <v>657</v>
      </c>
      <c r="Q1267" t="s">
        <v>120</v>
      </c>
      <c r="R1267">
        <v>833</v>
      </c>
      <c r="S1267" t="s">
        <v>206</v>
      </c>
      <c r="T1267" t="s">
        <v>122</v>
      </c>
      <c r="V1267" t="s">
        <v>97</v>
      </c>
      <c r="W1267" t="s">
        <v>632</v>
      </c>
      <c r="X1267">
        <v>1</v>
      </c>
      <c r="Y1267" t="s">
        <v>97</v>
      </c>
      <c r="Z1267" s="38">
        <v>42926.733055555553</v>
      </c>
      <c r="AA1267" t="s">
        <v>128</v>
      </c>
      <c r="AB1267" t="s">
        <v>97</v>
      </c>
    </row>
    <row r="1268" spans="1:28" x14ac:dyDescent="0.3">
      <c r="A1268" s="40">
        <v>1411</v>
      </c>
      <c r="B1268" s="8">
        <v>65</v>
      </c>
      <c r="C1268" s="8">
        <v>7</v>
      </c>
      <c r="D1268" s="8">
        <v>74</v>
      </c>
      <c r="E1268" t="s">
        <v>658</v>
      </c>
      <c r="F1268">
        <v>110750328</v>
      </c>
      <c r="G1268" s="37" t="s">
        <v>367</v>
      </c>
      <c r="H1268" t="s">
        <v>368</v>
      </c>
      <c r="I1268" t="s">
        <v>387</v>
      </c>
      <c r="J1268" t="s">
        <v>395</v>
      </c>
      <c r="K1268" t="s">
        <v>97</v>
      </c>
      <c r="L1268" t="s">
        <v>97</v>
      </c>
      <c r="M1268" t="s">
        <v>108</v>
      </c>
      <c r="N1268" t="s">
        <v>100</v>
      </c>
      <c r="O1268" t="s">
        <v>163</v>
      </c>
      <c r="P1268" t="s">
        <v>120</v>
      </c>
      <c r="Q1268" t="s">
        <v>120</v>
      </c>
      <c r="R1268">
        <v>833</v>
      </c>
      <c r="S1268" t="s">
        <v>206</v>
      </c>
      <c r="T1268" t="s">
        <v>122</v>
      </c>
      <c r="V1268" t="s">
        <v>97</v>
      </c>
      <c r="W1268" t="s">
        <v>644</v>
      </c>
      <c r="X1268">
        <v>1</v>
      </c>
      <c r="Y1268" t="s">
        <v>97</v>
      </c>
      <c r="Z1268" s="38">
        <v>42944.371041666665</v>
      </c>
      <c r="AA1268" t="s">
        <v>128</v>
      </c>
      <c r="AB1268" t="s">
        <v>97</v>
      </c>
    </row>
    <row r="1269" spans="1:28" x14ac:dyDescent="0.3">
      <c r="A1269" s="40">
        <v>1412</v>
      </c>
      <c r="B1269" s="8">
        <v>6</v>
      </c>
      <c r="C1269" s="8">
        <v>20</v>
      </c>
      <c r="D1269" s="8">
        <v>0</v>
      </c>
      <c r="E1269" t="s">
        <v>148</v>
      </c>
      <c r="F1269">
        <v>6750966932</v>
      </c>
      <c r="G1269" s="37" t="s">
        <v>98</v>
      </c>
      <c r="H1269" t="s">
        <v>97</v>
      </c>
      <c r="I1269" t="s">
        <v>97</v>
      </c>
      <c r="J1269" t="s">
        <v>251</v>
      </c>
      <c r="K1269" t="s">
        <v>107</v>
      </c>
      <c r="L1269" t="s">
        <v>97</v>
      </c>
      <c r="M1269" t="s">
        <v>108</v>
      </c>
      <c r="N1269" t="s">
        <v>118</v>
      </c>
      <c r="O1269" t="s">
        <v>163</v>
      </c>
      <c r="P1269" t="s">
        <v>97</v>
      </c>
      <c r="Q1269" t="s">
        <v>146</v>
      </c>
      <c r="R1269" t="s">
        <v>97</v>
      </c>
      <c r="S1269" t="s">
        <v>453</v>
      </c>
      <c r="T1269" t="s">
        <v>454</v>
      </c>
      <c r="W1269" t="s">
        <v>659</v>
      </c>
      <c r="X1269">
        <v>1</v>
      </c>
      <c r="Y1269" t="s">
        <v>97</v>
      </c>
      <c r="Z1269" s="38">
        <v>43234.671249999999</v>
      </c>
      <c r="AA1269" t="s">
        <v>128</v>
      </c>
      <c r="AB1269" t="s">
        <v>97</v>
      </c>
    </row>
    <row r="1270" spans="1:28" x14ac:dyDescent="0.3">
      <c r="A1270" s="40">
        <v>1413</v>
      </c>
      <c r="B1270" s="8">
        <v>6</v>
      </c>
      <c r="C1270" s="8">
        <v>13</v>
      </c>
      <c r="D1270" s="8">
        <v>0</v>
      </c>
      <c r="E1270" t="s">
        <v>148</v>
      </c>
      <c r="F1270">
        <v>4185986</v>
      </c>
      <c r="G1270" s="37" t="s">
        <v>98</v>
      </c>
      <c r="H1270" t="s">
        <v>97</v>
      </c>
      <c r="I1270" t="s">
        <v>97</v>
      </c>
      <c r="J1270" t="s">
        <v>251</v>
      </c>
      <c r="K1270" t="s">
        <v>107</v>
      </c>
      <c r="L1270" t="s">
        <v>97</v>
      </c>
      <c r="M1270" t="s">
        <v>108</v>
      </c>
      <c r="N1270" t="s">
        <v>118</v>
      </c>
      <c r="O1270" t="s">
        <v>109</v>
      </c>
      <c r="P1270" t="s">
        <v>97</v>
      </c>
      <c r="Q1270" t="s">
        <v>660</v>
      </c>
      <c r="R1270" t="s">
        <v>97</v>
      </c>
      <c r="S1270" t="s">
        <v>97</v>
      </c>
      <c r="T1270" t="s">
        <v>661</v>
      </c>
      <c r="W1270" t="s">
        <v>662</v>
      </c>
      <c r="X1270">
        <v>1</v>
      </c>
      <c r="Y1270" t="s">
        <v>97</v>
      </c>
      <c r="Z1270" s="38">
        <v>42938.442013888889</v>
      </c>
      <c r="AA1270" t="s">
        <v>128</v>
      </c>
      <c r="AB1270" t="s">
        <v>97</v>
      </c>
    </row>
    <row r="1271" spans="1:28" x14ac:dyDescent="0.3">
      <c r="A1271" s="40">
        <v>1414</v>
      </c>
      <c r="B1271" s="8">
        <v>42</v>
      </c>
      <c r="C1271" s="8">
        <v>13</v>
      </c>
      <c r="D1271" s="8">
        <v>0</v>
      </c>
      <c r="E1271" t="s">
        <v>148</v>
      </c>
      <c r="F1271">
        <v>4185978</v>
      </c>
      <c r="G1271" s="37" t="s">
        <v>98</v>
      </c>
      <c r="H1271" t="s">
        <v>97</v>
      </c>
      <c r="I1271" t="s">
        <v>97</v>
      </c>
      <c r="J1271" t="s">
        <v>251</v>
      </c>
      <c r="K1271" t="s">
        <v>107</v>
      </c>
      <c r="L1271" t="s">
        <v>97</v>
      </c>
      <c r="M1271" t="s">
        <v>108</v>
      </c>
      <c r="N1271" t="s">
        <v>118</v>
      </c>
      <c r="O1271" t="s">
        <v>109</v>
      </c>
      <c r="P1271" t="s">
        <v>97</v>
      </c>
      <c r="Q1271" t="s">
        <v>660</v>
      </c>
      <c r="R1271" t="s">
        <v>97</v>
      </c>
      <c r="S1271" t="s">
        <v>97</v>
      </c>
      <c r="T1271" t="s">
        <v>661</v>
      </c>
      <c r="W1271" t="s">
        <v>662</v>
      </c>
      <c r="X1271">
        <v>1</v>
      </c>
      <c r="Y1271" t="s">
        <v>97</v>
      </c>
      <c r="Z1271" s="38">
        <v>42938.440289351849</v>
      </c>
      <c r="AA1271" t="s">
        <v>128</v>
      </c>
      <c r="AB1271" t="s">
        <v>97</v>
      </c>
    </row>
    <row r="1272" spans="1:28" x14ac:dyDescent="0.3">
      <c r="A1272" s="40">
        <v>1415</v>
      </c>
      <c r="B1272" s="8">
        <v>25</v>
      </c>
      <c r="C1272" s="8">
        <v>13</v>
      </c>
      <c r="D1272" s="8">
        <v>0</v>
      </c>
      <c r="E1272" t="s">
        <v>148</v>
      </c>
      <c r="F1272">
        <v>4185935</v>
      </c>
      <c r="G1272" s="37" t="s">
        <v>98</v>
      </c>
      <c r="H1272" t="s">
        <v>97</v>
      </c>
      <c r="I1272" t="s">
        <v>97</v>
      </c>
      <c r="J1272" t="s">
        <v>251</v>
      </c>
      <c r="K1272" t="s">
        <v>107</v>
      </c>
      <c r="L1272" t="s">
        <v>97</v>
      </c>
      <c r="M1272" t="s">
        <v>108</v>
      </c>
      <c r="N1272" t="s">
        <v>118</v>
      </c>
      <c r="O1272" t="s">
        <v>109</v>
      </c>
      <c r="P1272" t="s">
        <v>97</v>
      </c>
      <c r="Q1272" t="s">
        <v>660</v>
      </c>
      <c r="R1272" t="s">
        <v>97</v>
      </c>
      <c r="S1272" t="s">
        <v>97</v>
      </c>
      <c r="T1272" t="s">
        <v>661</v>
      </c>
      <c r="V1272" t="s">
        <v>97</v>
      </c>
      <c r="W1272" t="s">
        <v>662</v>
      </c>
      <c r="X1272">
        <v>1</v>
      </c>
      <c r="Y1272" t="s">
        <v>97</v>
      </c>
      <c r="Z1272" s="38">
        <v>42938.44153935185</v>
      </c>
      <c r="AA1272" t="s">
        <v>128</v>
      </c>
      <c r="AB1272" t="s">
        <v>97</v>
      </c>
    </row>
    <row r="1273" spans="1:28" x14ac:dyDescent="0.3">
      <c r="A1273" s="40">
        <v>1416</v>
      </c>
      <c r="B1273" s="8">
        <v>37</v>
      </c>
      <c r="C1273" s="8">
        <v>13</v>
      </c>
      <c r="D1273" s="8">
        <v>0</v>
      </c>
      <c r="E1273" t="s">
        <v>148</v>
      </c>
      <c r="F1273">
        <v>12103421</v>
      </c>
      <c r="G1273" s="37" t="s">
        <v>98</v>
      </c>
      <c r="H1273" t="s">
        <v>97</v>
      </c>
      <c r="I1273" t="s">
        <v>97</v>
      </c>
      <c r="J1273" t="s">
        <v>97</v>
      </c>
      <c r="K1273" t="s">
        <v>107</v>
      </c>
      <c r="L1273" t="s">
        <v>97</v>
      </c>
      <c r="M1273" t="s">
        <v>108</v>
      </c>
      <c r="N1273" t="s">
        <v>118</v>
      </c>
      <c r="O1273" t="s">
        <v>163</v>
      </c>
      <c r="P1273" t="s">
        <v>97</v>
      </c>
      <c r="Q1273" t="s">
        <v>660</v>
      </c>
      <c r="R1273" t="s">
        <v>97</v>
      </c>
      <c r="S1273" t="s">
        <v>97</v>
      </c>
      <c r="T1273" t="s">
        <v>661</v>
      </c>
      <c r="V1273" t="s">
        <v>97</v>
      </c>
      <c r="W1273" t="s">
        <v>663</v>
      </c>
      <c r="X1273">
        <v>1</v>
      </c>
      <c r="Y1273" t="s">
        <v>97</v>
      </c>
      <c r="Z1273" s="38">
        <v>42938.443645833337</v>
      </c>
      <c r="AA1273" t="s">
        <v>128</v>
      </c>
      <c r="AB1273" t="s">
        <v>97</v>
      </c>
    </row>
    <row r="1274" spans="1:28" x14ac:dyDescent="0.3">
      <c r="A1274" s="40">
        <v>1417</v>
      </c>
      <c r="B1274" s="8">
        <v>42</v>
      </c>
      <c r="C1274" s="8">
        <v>11</v>
      </c>
      <c r="D1274" s="8">
        <v>0</v>
      </c>
      <c r="E1274" t="s">
        <v>434</v>
      </c>
      <c r="F1274">
        <v>22604126718</v>
      </c>
      <c r="G1274" s="37" t="s">
        <v>652</v>
      </c>
      <c r="H1274" t="s">
        <v>653</v>
      </c>
      <c r="I1274" t="s">
        <v>548</v>
      </c>
      <c r="J1274" t="s">
        <v>174</v>
      </c>
      <c r="K1274" t="s">
        <v>107</v>
      </c>
      <c r="L1274" t="s">
        <v>97</v>
      </c>
      <c r="M1274" t="s">
        <v>108</v>
      </c>
      <c r="N1274" t="s">
        <v>100</v>
      </c>
      <c r="O1274" t="s">
        <v>163</v>
      </c>
      <c r="P1274">
        <v>226</v>
      </c>
      <c r="Q1274" t="s">
        <v>343</v>
      </c>
      <c r="R1274">
        <v>1</v>
      </c>
      <c r="S1274" t="s">
        <v>156</v>
      </c>
      <c r="T1274" t="s">
        <v>613</v>
      </c>
      <c r="V1274" t="s">
        <v>97</v>
      </c>
      <c r="W1274" t="s">
        <v>632</v>
      </c>
      <c r="X1274">
        <v>1</v>
      </c>
      <c r="Y1274" t="s">
        <v>97</v>
      </c>
      <c r="Z1274" s="38">
        <v>43109.676736111112</v>
      </c>
      <c r="AA1274" t="s">
        <v>128</v>
      </c>
      <c r="AB1274" t="s">
        <v>97</v>
      </c>
    </row>
    <row r="1275" spans="1:28" x14ac:dyDescent="0.3">
      <c r="A1275" s="40">
        <v>1418</v>
      </c>
      <c r="B1275" s="8">
        <v>19</v>
      </c>
      <c r="C1275" s="8">
        <v>7</v>
      </c>
      <c r="D1275" s="8">
        <v>60</v>
      </c>
      <c r="E1275" t="s">
        <v>448</v>
      </c>
      <c r="F1275">
        <v>110802492</v>
      </c>
      <c r="G1275" s="37" t="s">
        <v>652</v>
      </c>
      <c r="H1275" t="s">
        <v>653</v>
      </c>
      <c r="I1275" t="s">
        <v>653</v>
      </c>
      <c r="J1275" t="s">
        <v>174</v>
      </c>
      <c r="K1275" t="s">
        <v>107</v>
      </c>
      <c r="L1275" t="s">
        <v>97</v>
      </c>
      <c r="M1275" t="s">
        <v>108</v>
      </c>
      <c r="N1275" t="s">
        <v>100</v>
      </c>
      <c r="O1275" t="s">
        <v>163</v>
      </c>
      <c r="P1275" t="s">
        <v>97</v>
      </c>
      <c r="Q1275" t="s">
        <v>120</v>
      </c>
      <c r="R1275">
        <v>833</v>
      </c>
      <c r="S1275" t="s">
        <v>206</v>
      </c>
      <c r="T1275" t="s">
        <v>122</v>
      </c>
      <c r="V1275" t="s">
        <v>97</v>
      </c>
      <c r="W1275" t="s">
        <v>664</v>
      </c>
      <c r="X1275">
        <v>1</v>
      </c>
      <c r="Y1275" t="s">
        <v>97</v>
      </c>
      <c r="Z1275" s="38">
        <v>42943.56521990741</v>
      </c>
      <c r="AA1275" t="s">
        <v>128</v>
      </c>
      <c r="AB1275" t="s">
        <v>97</v>
      </c>
    </row>
    <row r="1276" spans="1:28" x14ac:dyDescent="0.3">
      <c r="A1276" s="40">
        <v>1419</v>
      </c>
      <c r="B1276" s="8">
        <v>44</v>
      </c>
      <c r="C1276" s="8">
        <v>7</v>
      </c>
      <c r="D1276" s="8">
        <v>0</v>
      </c>
      <c r="E1276" t="s">
        <v>420</v>
      </c>
      <c r="F1276">
        <v>110636770</v>
      </c>
      <c r="G1276" s="37" t="s">
        <v>129</v>
      </c>
      <c r="H1276" t="s">
        <v>19</v>
      </c>
      <c r="I1276" t="s">
        <v>97</v>
      </c>
      <c r="J1276" t="s">
        <v>251</v>
      </c>
      <c r="K1276" t="s">
        <v>107</v>
      </c>
      <c r="L1276" t="s">
        <v>97</v>
      </c>
      <c r="M1276" t="s">
        <v>108</v>
      </c>
      <c r="N1276" t="s">
        <v>100</v>
      </c>
      <c r="O1276" t="s">
        <v>163</v>
      </c>
      <c r="P1276">
        <v>6404</v>
      </c>
      <c r="Q1276" t="s">
        <v>343</v>
      </c>
      <c r="R1276">
        <v>6404</v>
      </c>
      <c r="S1276" t="s">
        <v>254</v>
      </c>
      <c r="T1276" t="s">
        <v>255</v>
      </c>
      <c r="V1276" t="s">
        <v>97</v>
      </c>
      <c r="W1276" t="s">
        <v>632</v>
      </c>
      <c r="X1276">
        <v>1</v>
      </c>
      <c r="Y1276" t="s">
        <v>97</v>
      </c>
      <c r="Z1276" s="38">
        <v>43277.548877314817</v>
      </c>
      <c r="AA1276" t="s">
        <v>128</v>
      </c>
      <c r="AB1276" t="s">
        <v>97</v>
      </c>
    </row>
    <row r="1277" spans="1:28" x14ac:dyDescent="0.3">
      <c r="A1277" s="40">
        <v>1420</v>
      </c>
      <c r="B1277" s="8">
        <v>16</v>
      </c>
      <c r="C1277" s="8">
        <v>7</v>
      </c>
      <c r="D1277" s="8">
        <v>0</v>
      </c>
      <c r="E1277" t="s">
        <v>148</v>
      </c>
      <c r="F1277">
        <v>110826421</v>
      </c>
      <c r="G1277" s="37" t="s">
        <v>367</v>
      </c>
      <c r="H1277" t="s">
        <v>665</v>
      </c>
      <c r="I1277" t="s">
        <v>666</v>
      </c>
      <c r="J1277" t="s">
        <v>642</v>
      </c>
      <c r="K1277" t="s">
        <v>107</v>
      </c>
      <c r="L1277" t="s">
        <v>97</v>
      </c>
      <c r="M1277" t="s">
        <v>108</v>
      </c>
      <c r="N1277" t="s">
        <v>100</v>
      </c>
      <c r="O1277" t="s">
        <v>163</v>
      </c>
      <c r="P1277" t="s">
        <v>120</v>
      </c>
      <c r="Q1277" t="s">
        <v>120</v>
      </c>
      <c r="R1277">
        <v>833</v>
      </c>
      <c r="S1277" t="s">
        <v>206</v>
      </c>
      <c r="T1277" t="s">
        <v>122</v>
      </c>
      <c r="W1277" t="s">
        <v>632</v>
      </c>
      <c r="X1277">
        <v>1</v>
      </c>
      <c r="Y1277" t="s">
        <v>97</v>
      </c>
      <c r="Z1277" s="38">
        <v>43003.486435185187</v>
      </c>
      <c r="AA1277" t="s">
        <v>128</v>
      </c>
      <c r="AB1277" t="s">
        <v>97</v>
      </c>
    </row>
    <row r="1278" spans="1:28" x14ac:dyDescent="0.3">
      <c r="A1278" s="40">
        <v>1421</v>
      </c>
      <c r="B1278" s="8">
        <v>36</v>
      </c>
      <c r="C1278" s="8">
        <v>7</v>
      </c>
      <c r="D1278" s="8">
        <v>0</v>
      </c>
      <c r="E1278" t="s">
        <v>130</v>
      </c>
      <c r="F1278">
        <v>110867373</v>
      </c>
      <c r="G1278" s="37" t="s">
        <v>367</v>
      </c>
      <c r="H1278" t="s">
        <v>667</v>
      </c>
      <c r="I1278" t="s">
        <v>668</v>
      </c>
      <c r="J1278" t="s">
        <v>324</v>
      </c>
      <c r="K1278" t="s">
        <v>107</v>
      </c>
      <c r="L1278" t="s">
        <v>97</v>
      </c>
      <c r="M1278" t="s">
        <v>108</v>
      </c>
      <c r="N1278" t="s">
        <v>118</v>
      </c>
      <c r="O1278" t="s">
        <v>163</v>
      </c>
      <c r="P1278">
        <v>833</v>
      </c>
      <c r="Q1278" t="s">
        <v>120</v>
      </c>
      <c r="R1278">
        <v>833</v>
      </c>
      <c r="S1278" t="s">
        <v>206</v>
      </c>
      <c r="T1278" t="s">
        <v>310</v>
      </c>
      <c r="V1278" t="s">
        <v>169</v>
      </c>
      <c r="W1278" t="s">
        <v>556</v>
      </c>
      <c r="X1278">
        <v>1</v>
      </c>
      <c r="Y1278" t="s">
        <v>97</v>
      </c>
      <c r="Z1278" s="38">
        <v>43008.476921296293</v>
      </c>
      <c r="AA1278" t="s">
        <v>128</v>
      </c>
      <c r="AB1278" t="s">
        <v>97</v>
      </c>
    </row>
    <row r="1279" spans="1:28" x14ac:dyDescent="0.3">
      <c r="A1279" s="40">
        <v>1422</v>
      </c>
      <c r="B1279" s="8">
        <v>16</v>
      </c>
      <c r="C1279" s="8">
        <v>7</v>
      </c>
      <c r="D1279" s="8">
        <v>0</v>
      </c>
      <c r="E1279" t="s">
        <v>130</v>
      </c>
      <c r="F1279">
        <v>110867047</v>
      </c>
      <c r="G1279" s="37" t="s">
        <v>367</v>
      </c>
      <c r="H1279" t="s">
        <v>667</v>
      </c>
      <c r="I1279" t="s">
        <v>668</v>
      </c>
      <c r="J1279" t="s">
        <v>324</v>
      </c>
      <c r="K1279" t="s">
        <v>107</v>
      </c>
      <c r="L1279" t="s">
        <v>97</v>
      </c>
      <c r="M1279" t="s">
        <v>108</v>
      </c>
      <c r="N1279" t="s">
        <v>118</v>
      </c>
      <c r="O1279" t="s">
        <v>163</v>
      </c>
      <c r="P1279">
        <v>833</v>
      </c>
      <c r="Q1279" t="s">
        <v>120</v>
      </c>
      <c r="R1279">
        <v>833</v>
      </c>
      <c r="S1279" t="s">
        <v>206</v>
      </c>
      <c r="T1279" t="s">
        <v>310</v>
      </c>
      <c r="V1279" t="s">
        <v>97</v>
      </c>
      <c r="W1279" t="s">
        <v>556</v>
      </c>
      <c r="X1279">
        <v>1</v>
      </c>
      <c r="Y1279" t="s">
        <v>97</v>
      </c>
      <c r="Z1279" s="38">
        <v>43008.475983796299</v>
      </c>
      <c r="AA1279" t="s">
        <v>128</v>
      </c>
      <c r="AB1279" t="s">
        <v>97</v>
      </c>
    </row>
    <row r="1280" spans="1:28" x14ac:dyDescent="0.3">
      <c r="A1280" s="40">
        <v>1423</v>
      </c>
      <c r="B1280" s="8">
        <v>90</v>
      </c>
      <c r="C1280" s="8">
        <v>7</v>
      </c>
      <c r="D1280" s="8">
        <v>0</v>
      </c>
      <c r="E1280" t="s">
        <v>130</v>
      </c>
      <c r="F1280">
        <v>110871648</v>
      </c>
      <c r="G1280" s="37" t="s">
        <v>367</v>
      </c>
      <c r="H1280" t="s">
        <v>667</v>
      </c>
      <c r="I1280" t="s">
        <v>668</v>
      </c>
      <c r="J1280" t="s">
        <v>324</v>
      </c>
      <c r="K1280" t="s">
        <v>107</v>
      </c>
      <c r="L1280" t="s">
        <v>97</v>
      </c>
      <c r="M1280" t="s">
        <v>108</v>
      </c>
      <c r="N1280" t="s">
        <v>118</v>
      </c>
      <c r="O1280" t="s">
        <v>109</v>
      </c>
      <c r="P1280">
        <v>833</v>
      </c>
      <c r="Q1280" t="s">
        <v>120</v>
      </c>
      <c r="R1280">
        <v>833</v>
      </c>
      <c r="S1280" t="s">
        <v>206</v>
      </c>
      <c r="T1280" t="s">
        <v>122</v>
      </c>
      <c r="V1280" t="s">
        <v>97</v>
      </c>
      <c r="W1280" t="s">
        <v>669</v>
      </c>
      <c r="X1280">
        <v>1</v>
      </c>
      <c r="Y1280" t="s">
        <v>97</v>
      </c>
      <c r="Z1280" s="38">
        <v>43008.477719907409</v>
      </c>
      <c r="AA1280" t="s">
        <v>128</v>
      </c>
      <c r="AB1280" t="s">
        <v>97</v>
      </c>
    </row>
    <row r="1281" spans="1:28" x14ac:dyDescent="0.3">
      <c r="A1281" s="40">
        <v>1424</v>
      </c>
      <c r="B1281" s="8">
        <v>90</v>
      </c>
      <c r="C1281" s="8">
        <v>7</v>
      </c>
      <c r="D1281" s="8">
        <v>0</v>
      </c>
      <c r="E1281" t="s">
        <v>130</v>
      </c>
      <c r="F1281">
        <v>110871648</v>
      </c>
      <c r="G1281" s="37" t="s">
        <v>367</v>
      </c>
      <c r="H1281" t="s">
        <v>670</v>
      </c>
      <c r="I1281" t="s">
        <v>670</v>
      </c>
      <c r="J1281" t="s">
        <v>324</v>
      </c>
      <c r="K1281" t="s">
        <v>107</v>
      </c>
      <c r="L1281" t="s">
        <v>97</v>
      </c>
      <c r="M1281" t="s">
        <v>99</v>
      </c>
      <c r="N1281" t="s">
        <v>118</v>
      </c>
      <c r="O1281" t="s">
        <v>109</v>
      </c>
      <c r="P1281">
        <v>833</v>
      </c>
      <c r="Q1281" t="s">
        <v>120</v>
      </c>
      <c r="R1281">
        <v>833</v>
      </c>
      <c r="S1281" t="s">
        <v>338</v>
      </c>
      <c r="T1281" t="s">
        <v>671</v>
      </c>
      <c r="V1281" t="s">
        <v>169</v>
      </c>
      <c r="W1281" t="s">
        <v>672</v>
      </c>
      <c r="X1281">
        <v>1</v>
      </c>
      <c r="Y1281" t="s">
        <v>97</v>
      </c>
      <c r="Z1281" s="38">
        <v>43083.576493055552</v>
      </c>
      <c r="AA1281" t="s">
        <v>128</v>
      </c>
      <c r="AB1281" t="s">
        <v>97</v>
      </c>
    </row>
    <row r="1282" spans="1:28" x14ac:dyDescent="0.3">
      <c r="A1282" s="40">
        <v>1425</v>
      </c>
      <c r="B1282" s="8">
        <v>16</v>
      </c>
      <c r="C1282" s="8">
        <v>7</v>
      </c>
      <c r="D1282" s="8">
        <v>0</v>
      </c>
      <c r="E1282" t="s">
        <v>130</v>
      </c>
      <c r="F1282">
        <v>110867047</v>
      </c>
      <c r="G1282" s="37" t="s">
        <v>367</v>
      </c>
      <c r="H1282" t="s">
        <v>670</v>
      </c>
      <c r="I1282" t="s">
        <v>670</v>
      </c>
      <c r="J1282" t="s">
        <v>125</v>
      </c>
      <c r="K1282" t="s">
        <v>107</v>
      </c>
      <c r="L1282" t="s">
        <v>97</v>
      </c>
      <c r="M1282" t="s">
        <v>99</v>
      </c>
      <c r="N1282" t="s">
        <v>118</v>
      </c>
      <c r="O1282" t="s">
        <v>163</v>
      </c>
      <c r="P1282">
        <v>833</v>
      </c>
      <c r="Q1282" t="s">
        <v>120</v>
      </c>
      <c r="R1282">
        <v>833</v>
      </c>
      <c r="S1282" t="s">
        <v>206</v>
      </c>
      <c r="T1282" t="s">
        <v>671</v>
      </c>
      <c r="V1282" t="s">
        <v>97</v>
      </c>
      <c r="W1282" t="s">
        <v>556</v>
      </c>
      <c r="X1282">
        <v>0</v>
      </c>
      <c r="Y1282" t="s">
        <v>97</v>
      </c>
      <c r="Z1282" s="38">
        <v>43083.575578703705</v>
      </c>
      <c r="AA1282" t="s">
        <v>128</v>
      </c>
      <c r="AB1282" t="s">
        <v>97</v>
      </c>
    </row>
    <row r="1283" spans="1:28" x14ac:dyDescent="0.3">
      <c r="A1283" s="40">
        <v>1426</v>
      </c>
      <c r="B1283" s="8">
        <v>36</v>
      </c>
      <c r="C1283" s="8">
        <v>7</v>
      </c>
      <c r="D1283" s="8">
        <v>0</v>
      </c>
      <c r="E1283" t="s">
        <v>130</v>
      </c>
      <c r="F1283">
        <v>110867373</v>
      </c>
      <c r="G1283" s="37" t="s">
        <v>367</v>
      </c>
      <c r="H1283" t="s">
        <v>670</v>
      </c>
      <c r="I1283" t="s">
        <v>670</v>
      </c>
      <c r="J1283" t="s">
        <v>324</v>
      </c>
      <c r="K1283" t="s">
        <v>107</v>
      </c>
      <c r="L1283" t="s">
        <v>97</v>
      </c>
      <c r="M1283" t="s">
        <v>99</v>
      </c>
      <c r="N1283" t="s">
        <v>118</v>
      </c>
      <c r="O1283" t="s">
        <v>163</v>
      </c>
      <c r="P1283">
        <v>833</v>
      </c>
      <c r="Q1283" t="s">
        <v>120</v>
      </c>
      <c r="R1283">
        <v>833</v>
      </c>
      <c r="S1283" t="s">
        <v>206</v>
      </c>
      <c r="T1283" t="s">
        <v>671</v>
      </c>
      <c r="V1283" t="s">
        <v>97</v>
      </c>
      <c r="W1283" t="s">
        <v>556</v>
      </c>
      <c r="X1283">
        <v>0</v>
      </c>
      <c r="Y1283" t="s">
        <v>97</v>
      </c>
      <c r="Z1283" s="38">
        <v>43083.576053240744</v>
      </c>
      <c r="AA1283" t="s">
        <v>128</v>
      </c>
      <c r="AB1283" t="s">
        <v>97</v>
      </c>
    </row>
    <row r="1284" spans="1:28" x14ac:dyDescent="0.3">
      <c r="A1284" s="40">
        <v>1427</v>
      </c>
      <c r="B1284" s="8">
        <v>10</v>
      </c>
      <c r="C1284" s="8">
        <v>13</v>
      </c>
      <c r="D1284" s="8">
        <v>0</v>
      </c>
      <c r="E1284" t="s">
        <v>148</v>
      </c>
      <c r="F1284">
        <v>4185897</v>
      </c>
      <c r="G1284" s="37" t="s">
        <v>98</v>
      </c>
      <c r="H1284" t="s">
        <v>97</v>
      </c>
      <c r="I1284" t="s">
        <v>97</v>
      </c>
      <c r="J1284" t="s">
        <v>251</v>
      </c>
      <c r="K1284" t="s">
        <v>234</v>
      </c>
      <c r="L1284" t="s">
        <v>97</v>
      </c>
      <c r="M1284" t="s">
        <v>108</v>
      </c>
      <c r="N1284" t="s">
        <v>118</v>
      </c>
      <c r="O1284" t="s">
        <v>109</v>
      </c>
      <c r="P1284" t="s">
        <v>97</v>
      </c>
      <c r="Q1284" t="s">
        <v>660</v>
      </c>
      <c r="R1284" t="s">
        <v>97</v>
      </c>
      <c r="S1284" t="s">
        <v>97</v>
      </c>
      <c r="T1284" t="s">
        <v>661</v>
      </c>
      <c r="V1284" t="s">
        <v>97</v>
      </c>
      <c r="W1284" t="s">
        <v>662</v>
      </c>
      <c r="X1284">
        <v>1</v>
      </c>
      <c r="Y1284" t="s">
        <v>97</v>
      </c>
      <c r="Z1284" s="38">
        <v>43004.740960648145</v>
      </c>
      <c r="AA1284" t="s">
        <v>128</v>
      </c>
      <c r="AB1284" t="s">
        <v>97</v>
      </c>
    </row>
    <row r="1285" spans="1:28" x14ac:dyDescent="0.3">
      <c r="A1285" s="40">
        <v>1428</v>
      </c>
      <c r="B1285" s="8">
        <v>47</v>
      </c>
      <c r="C1285" s="8">
        <v>13</v>
      </c>
      <c r="D1285" s="8">
        <v>0</v>
      </c>
      <c r="E1285" t="s">
        <v>148</v>
      </c>
      <c r="F1285">
        <v>4187296</v>
      </c>
      <c r="G1285" s="37" t="s">
        <v>98</v>
      </c>
      <c r="H1285" t="s">
        <v>97</v>
      </c>
      <c r="I1285" t="s">
        <v>97</v>
      </c>
      <c r="J1285" t="s">
        <v>251</v>
      </c>
      <c r="K1285" t="s">
        <v>234</v>
      </c>
      <c r="L1285" t="s">
        <v>97</v>
      </c>
      <c r="M1285" t="s">
        <v>108</v>
      </c>
      <c r="N1285" t="s">
        <v>118</v>
      </c>
      <c r="O1285" t="s">
        <v>109</v>
      </c>
      <c r="P1285" t="s">
        <v>97</v>
      </c>
      <c r="Q1285" t="s">
        <v>660</v>
      </c>
      <c r="R1285" t="s">
        <v>97</v>
      </c>
      <c r="S1285" t="s">
        <v>97</v>
      </c>
      <c r="T1285" t="s">
        <v>661</v>
      </c>
      <c r="V1285" t="s">
        <v>97</v>
      </c>
      <c r="W1285" t="s">
        <v>662</v>
      </c>
      <c r="X1285">
        <v>1</v>
      </c>
      <c r="Y1285" t="s">
        <v>97</v>
      </c>
      <c r="Z1285" s="38">
        <v>43004.742824074077</v>
      </c>
      <c r="AA1285" t="s">
        <v>128</v>
      </c>
      <c r="AB1285" t="s">
        <v>97</v>
      </c>
    </row>
    <row r="1286" spans="1:28" x14ac:dyDescent="0.3">
      <c r="A1286" s="40">
        <v>1429</v>
      </c>
      <c r="B1286" s="8">
        <v>36</v>
      </c>
      <c r="C1286" s="8">
        <v>13</v>
      </c>
      <c r="D1286" s="8">
        <v>0</v>
      </c>
      <c r="E1286" t="s">
        <v>148</v>
      </c>
      <c r="F1286">
        <v>4187288</v>
      </c>
      <c r="G1286" s="37" t="s">
        <v>98</v>
      </c>
      <c r="H1286" t="s">
        <v>97</v>
      </c>
      <c r="I1286" t="s">
        <v>97</v>
      </c>
      <c r="J1286" t="s">
        <v>251</v>
      </c>
      <c r="K1286" t="s">
        <v>107</v>
      </c>
      <c r="L1286" t="s">
        <v>97</v>
      </c>
      <c r="M1286" t="s">
        <v>108</v>
      </c>
      <c r="N1286" t="s">
        <v>118</v>
      </c>
      <c r="O1286" t="s">
        <v>109</v>
      </c>
      <c r="P1286" t="s">
        <v>97</v>
      </c>
      <c r="Q1286" t="s">
        <v>660</v>
      </c>
      <c r="R1286" t="s">
        <v>97</v>
      </c>
      <c r="S1286" t="s">
        <v>97</v>
      </c>
      <c r="T1286" t="s">
        <v>661</v>
      </c>
      <c r="W1286" t="s">
        <v>662</v>
      </c>
      <c r="X1286">
        <v>1</v>
      </c>
      <c r="Y1286" t="s">
        <v>97</v>
      </c>
      <c r="Z1286" s="38">
        <v>43004.74428240741</v>
      </c>
      <c r="AA1286" t="s">
        <v>128</v>
      </c>
      <c r="AB1286" t="s">
        <v>97</v>
      </c>
    </row>
    <row r="1287" spans="1:28" x14ac:dyDescent="0.3">
      <c r="A1287" s="40">
        <v>1430</v>
      </c>
      <c r="B1287" s="8">
        <v>28</v>
      </c>
      <c r="C1287" s="8">
        <v>20</v>
      </c>
      <c r="D1287" s="8">
        <v>0</v>
      </c>
      <c r="E1287" t="s">
        <v>148</v>
      </c>
      <c r="F1287">
        <v>6752590743</v>
      </c>
      <c r="G1287" s="37" t="s">
        <v>98</v>
      </c>
      <c r="H1287" t="s">
        <v>97</v>
      </c>
      <c r="I1287" t="s">
        <v>97</v>
      </c>
      <c r="J1287" t="s">
        <v>251</v>
      </c>
      <c r="K1287" t="s">
        <v>97</v>
      </c>
      <c r="L1287" t="s">
        <v>97</v>
      </c>
      <c r="M1287" t="s">
        <v>108</v>
      </c>
      <c r="N1287" t="s">
        <v>118</v>
      </c>
      <c r="O1287" t="s">
        <v>163</v>
      </c>
      <c r="P1287" t="s">
        <v>408</v>
      </c>
      <c r="Q1287" t="s">
        <v>146</v>
      </c>
      <c r="R1287" t="s">
        <v>628</v>
      </c>
      <c r="S1287" t="s">
        <v>97</v>
      </c>
      <c r="T1287" t="s">
        <v>454</v>
      </c>
      <c r="W1287" t="s">
        <v>662</v>
      </c>
      <c r="X1287">
        <v>1</v>
      </c>
      <c r="Y1287" t="s">
        <v>97</v>
      </c>
      <c r="Z1287" s="38">
        <v>43234.674583333333</v>
      </c>
      <c r="AA1287" t="s">
        <v>128</v>
      </c>
      <c r="AB1287" t="s">
        <v>97</v>
      </c>
    </row>
    <row r="1288" spans="1:28" x14ac:dyDescent="0.3">
      <c r="A1288" s="40">
        <v>1431</v>
      </c>
      <c r="B1288" s="8">
        <v>36</v>
      </c>
      <c r="C1288" s="8">
        <v>20</v>
      </c>
      <c r="D1288" s="8">
        <v>0</v>
      </c>
      <c r="E1288" t="s">
        <v>148</v>
      </c>
      <c r="F1288">
        <v>6752588129</v>
      </c>
      <c r="G1288" s="37" t="s">
        <v>98</v>
      </c>
      <c r="H1288" t="s">
        <v>97</v>
      </c>
      <c r="I1288" t="s">
        <v>97</v>
      </c>
      <c r="J1288" t="s">
        <v>251</v>
      </c>
      <c r="K1288" t="s">
        <v>107</v>
      </c>
      <c r="L1288" t="s">
        <v>97</v>
      </c>
      <c r="M1288" t="s">
        <v>108</v>
      </c>
      <c r="N1288" t="s">
        <v>118</v>
      </c>
      <c r="O1288" t="s">
        <v>163</v>
      </c>
      <c r="P1288" t="s">
        <v>408</v>
      </c>
      <c r="Q1288" t="s">
        <v>146</v>
      </c>
      <c r="R1288" t="s">
        <v>628</v>
      </c>
      <c r="S1288" t="s">
        <v>97</v>
      </c>
      <c r="T1288" t="s">
        <v>454</v>
      </c>
      <c r="W1288" t="s">
        <v>662</v>
      </c>
      <c r="X1288">
        <v>1</v>
      </c>
      <c r="Y1288" t="s">
        <v>97</v>
      </c>
      <c r="Z1288" s="38">
        <v>43234.674155092594</v>
      </c>
      <c r="AA1288" t="s">
        <v>128</v>
      </c>
      <c r="AB1288" t="s">
        <v>97</v>
      </c>
    </row>
    <row r="1289" spans="1:28" x14ac:dyDescent="0.3">
      <c r="A1289" s="40">
        <v>1432</v>
      </c>
      <c r="B1289" s="8">
        <v>47</v>
      </c>
      <c r="C1289" s="8">
        <v>20</v>
      </c>
      <c r="D1289" s="8">
        <v>0</v>
      </c>
      <c r="E1289" t="s">
        <v>148</v>
      </c>
      <c r="F1289">
        <v>6752591200</v>
      </c>
      <c r="G1289" s="37" t="s">
        <v>98</v>
      </c>
      <c r="H1289" t="s">
        <v>97</v>
      </c>
      <c r="I1289" t="s">
        <v>97</v>
      </c>
      <c r="J1289" t="s">
        <v>251</v>
      </c>
      <c r="K1289" t="s">
        <v>107</v>
      </c>
      <c r="L1289" t="s">
        <v>97</v>
      </c>
      <c r="M1289" t="s">
        <v>108</v>
      </c>
      <c r="N1289" t="s">
        <v>118</v>
      </c>
      <c r="O1289" t="s">
        <v>109</v>
      </c>
      <c r="P1289" t="s">
        <v>408</v>
      </c>
      <c r="Q1289" t="s">
        <v>146</v>
      </c>
      <c r="R1289" t="s">
        <v>673</v>
      </c>
      <c r="S1289" t="s">
        <v>97</v>
      </c>
      <c r="T1289" t="s">
        <v>454</v>
      </c>
      <c r="W1289" t="s">
        <v>662</v>
      </c>
      <c r="X1289">
        <v>1</v>
      </c>
      <c r="Y1289" t="s">
        <v>97</v>
      </c>
      <c r="Z1289" s="38">
        <v>43206.504525462966</v>
      </c>
      <c r="AA1289" t="s">
        <v>128</v>
      </c>
      <c r="AB1289" t="s">
        <v>97</v>
      </c>
    </row>
    <row r="1290" spans="1:28" x14ac:dyDescent="0.3">
      <c r="A1290" s="40">
        <v>1433</v>
      </c>
      <c r="B1290" s="8">
        <v>13</v>
      </c>
      <c r="C1290" s="8">
        <v>7</v>
      </c>
      <c r="D1290" s="8">
        <v>0</v>
      </c>
      <c r="E1290" t="s">
        <v>130</v>
      </c>
      <c r="F1290">
        <v>110982679</v>
      </c>
      <c r="G1290" s="37" t="s">
        <v>127</v>
      </c>
      <c r="H1290" t="s">
        <v>18</v>
      </c>
      <c r="I1290" t="s">
        <v>18</v>
      </c>
      <c r="J1290" t="s">
        <v>188</v>
      </c>
      <c r="K1290" t="s">
        <v>107</v>
      </c>
      <c r="L1290" t="s">
        <v>97</v>
      </c>
      <c r="M1290" t="s">
        <v>108</v>
      </c>
      <c r="N1290" t="s">
        <v>100</v>
      </c>
      <c r="O1290" t="s">
        <v>163</v>
      </c>
      <c r="P1290">
        <v>833</v>
      </c>
      <c r="Q1290" t="s">
        <v>120</v>
      </c>
      <c r="R1290">
        <v>833</v>
      </c>
      <c r="S1290" t="s">
        <v>206</v>
      </c>
      <c r="T1290" t="s">
        <v>310</v>
      </c>
      <c r="V1290" t="s">
        <v>97</v>
      </c>
      <c r="W1290" t="s">
        <v>674</v>
      </c>
      <c r="X1290">
        <v>1</v>
      </c>
      <c r="Y1290" t="s">
        <v>97</v>
      </c>
      <c r="Z1290" s="38">
        <v>43067.532997685186</v>
      </c>
      <c r="AA1290" t="s">
        <v>128</v>
      </c>
      <c r="AB1290" t="s">
        <v>97</v>
      </c>
    </row>
    <row r="1291" spans="1:28" x14ac:dyDescent="0.3">
      <c r="A1291" s="40">
        <v>1434</v>
      </c>
      <c r="B1291" s="8">
        <v>49</v>
      </c>
      <c r="C1291" s="8">
        <v>10</v>
      </c>
      <c r="D1291" s="8">
        <v>0</v>
      </c>
      <c r="E1291" t="s">
        <v>148</v>
      </c>
      <c r="F1291">
        <v>65506376397</v>
      </c>
      <c r="G1291" s="37" t="s">
        <v>124</v>
      </c>
      <c r="H1291" t="s">
        <v>26</v>
      </c>
      <c r="I1291" t="s">
        <v>26</v>
      </c>
      <c r="J1291" t="s">
        <v>162</v>
      </c>
      <c r="K1291" t="s">
        <v>107</v>
      </c>
      <c r="L1291" t="s">
        <v>97</v>
      </c>
      <c r="M1291" t="s">
        <v>108</v>
      </c>
      <c r="N1291" t="s">
        <v>100</v>
      </c>
      <c r="O1291" t="s">
        <v>163</v>
      </c>
      <c r="P1291">
        <v>177</v>
      </c>
      <c r="Q1291" t="s">
        <v>120</v>
      </c>
      <c r="R1291">
        <v>177</v>
      </c>
      <c r="S1291" t="s">
        <v>149</v>
      </c>
      <c r="T1291" t="s">
        <v>675</v>
      </c>
      <c r="V1291" t="s">
        <v>97</v>
      </c>
      <c r="W1291" t="s">
        <v>556</v>
      </c>
      <c r="X1291">
        <v>1</v>
      </c>
      <c r="Y1291" t="s">
        <v>97</v>
      </c>
      <c r="Z1291" s="38">
        <v>43007.443182870367</v>
      </c>
      <c r="AA1291" t="s">
        <v>128</v>
      </c>
      <c r="AB1291" t="s">
        <v>97</v>
      </c>
    </row>
    <row r="1292" spans="1:28" x14ac:dyDescent="0.3">
      <c r="A1292" s="40">
        <v>1435</v>
      </c>
      <c r="B1292" s="8">
        <v>16</v>
      </c>
      <c r="C1292" s="8">
        <v>20</v>
      </c>
      <c r="D1292" s="8">
        <v>0</v>
      </c>
      <c r="E1292" t="s">
        <v>148</v>
      </c>
      <c r="F1292">
        <v>6751359878</v>
      </c>
      <c r="G1292" s="37" t="s">
        <v>98</v>
      </c>
      <c r="H1292" t="s">
        <v>97</v>
      </c>
      <c r="I1292" t="s">
        <v>97</v>
      </c>
      <c r="J1292" t="s">
        <v>251</v>
      </c>
      <c r="K1292" t="s">
        <v>107</v>
      </c>
      <c r="L1292" t="s">
        <v>97</v>
      </c>
      <c r="M1292" t="s">
        <v>108</v>
      </c>
      <c r="N1292" t="s">
        <v>118</v>
      </c>
      <c r="O1292" t="s">
        <v>163</v>
      </c>
      <c r="P1292" t="s">
        <v>97</v>
      </c>
      <c r="Q1292" t="s">
        <v>146</v>
      </c>
      <c r="R1292" t="s">
        <v>97</v>
      </c>
      <c r="S1292" t="s">
        <v>676</v>
      </c>
      <c r="T1292" t="s">
        <v>454</v>
      </c>
      <c r="V1292" t="s">
        <v>97</v>
      </c>
      <c r="W1292" t="s">
        <v>659</v>
      </c>
      <c r="X1292">
        <v>1</v>
      </c>
      <c r="Y1292" t="s">
        <v>97</v>
      </c>
      <c r="Z1292" s="38">
        <v>43234.672627314816</v>
      </c>
      <c r="AA1292" t="s">
        <v>128</v>
      </c>
      <c r="AB1292" t="s">
        <v>97</v>
      </c>
    </row>
    <row r="1293" spans="1:28" x14ac:dyDescent="0.3">
      <c r="A1293" s="40">
        <v>1436</v>
      </c>
      <c r="B1293" s="8">
        <v>10</v>
      </c>
      <c r="C1293" s="8">
        <v>20</v>
      </c>
      <c r="D1293" s="8">
        <v>0</v>
      </c>
      <c r="E1293" t="s">
        <v>148</v>
      </c>
      <c r="F1293">
        <v>6750875449</v>
      </c>
      <c r="G1293" s="37" t="s">
        <v>98</v>
      </c>
      <c r="H1293" t="s">
        <v>97</v>
      </c>
      <c r="I1293" t="s">
        <v>97</v>
      </c>
      <c r="J1293" t="s">
        <v>251</v>
      </c>
      <c r="K1293" t="s">
        <v>107</v>
      </c>
      <c r="L1293" t="s">
        <v>97</v>
      </c>
      <c r="M1293" t="s">
        <v>108</v>
      </c>
      <c r="N1293" t="s">
        <v>118</v>
      </c>
      <c r="O1293" t="s">
        <v>163</v>
      </c>
      <c r="P1293" t="s">
        <v>97</v>
      </c>
      <c r="Q1293" t="s">
        <v>146</v>
      </c>
      <c r="R1293" t="s">
        <v>97</v>
      </c>
      <c r="S1293" t="s">
        <v>677</v>
      </c>
      <c r="T1293" t="s">
        <v>454</v>
      </c>
      <c r="V1293" t="s">
        <v>97</v>
      </c>
      <c r="W1293" t="s">
        <v>662</v>
      </c>
      <c r="X1293">
        <v>1</v>
      </c>
      <c r="Y1293" t="s">
        <v>97</v>
      </c>
      <c r="Z1293" s="38">
        <v>43234.671701388892</v>
      </c>
      <c r="AA1293" t="s">
        <v>128</v>
      </c>
      <c r="AB1293" t="s">
        <v>97</v>
      </c>
    </row>
    <row r="1294" spans="1:28" x14ac:dyDescent="0.3">
      <c r="A1294" s="40">
        <v>1437</v>
      </c>
      <c r="B1294" s="8">
        <v>16</v>
      </c>
      <c r="C1294" s="8">
        <v>13</v>
      </c>
      <c r="D1294" s="8">
        <v>0</v>
      </c>
      <c r="E1294" t="s">
        <v>148</v>
      </c>
      <c r="F1294">
        <v>4186079</v>
      </c>
      <c r="G1294" s="37" t="s">
        <v>98</v>
      </c>
      <c r="H1294" t="s">
        <v>97</v>
      </c>
      <c r="I1294" t="s">
        <v>97</v>
      </c>
      <c r="J1294" t="s">
        <v>251</v>
      </c>
      <c r="K1294" t="s">
        <v>107</v>
      </c>
      <c r="L1294" t="s">
        <v>97</v>
      </c>
      <c r="M1294" t="s">
        <v>108</v>
      </c>
      <c r="N1294" t="s">
        <v>118</v>
      </c>
      <c r="O1294" t="s">
        <v>109</v>
      </c>
      <c r="P1294" t="s">
        <v>97</v>
      </c>
      <c r="Q1294" t="s">
        <v>660</v>
      </c>
      <c r="R1294" t="s">
        <v>97</v>
      </c>
      <c r="S1294" t="s">
        <v>97</v>
      </c>
      <c r="T1294" t="s">
        <v>661</v>
      </c>
      <c r="W1294" t="s">
        <v>662</v>
      </c>
      <c r="X1294">
        <v>1</v>
      </c>
      <c r="Y1294" t="s">
        <v>97</v>
      </c>
      <c r="Z1294" s="38">
        <v>43008.564641203702</v>
      </c>
      <c r="AA1294" t="s">
        <v>128</v>
      </c>
      <c r="AB1294" t="s">
        <v>97</v>
      </c>
    </row>
    <row r="1295" spans="1:28" x14ac:dyDescent="0.3">
      <c r="A1295" s="40">
        <v>1438</v>
      </c>
      <c r="B1295" s="8">
        <v>28</v>
      </c>
      <c r="C1295" s="8">
        <v>13</v>
      </c>
      <c r="D1295" s="8">
        <v>0</v>
      </c>
      <c r="E1295" t="s">
        <v>148</v>
      </c>
      <c r="F1295">
        <v>4185900</v>
      </c>
      <c r="G1295" s="37" t="s">
        <v>98</v>
      </c>
      <c r="H1295" t="s">
        <v>97</v>
      </c>
      <c r="I1295" t="s">
        <v>97</v>
      </c>
      <c r="J1295" t="s">
        <v>251</v>
      </c>
      <c r="K1295" t="s">
        <v>107</v>
      </c>
      <c r="L1295" t="s">
        <v>97</v>
      </c>
      <c r="M1295" t="s">
        <v>108</v>
      </c>
      <c r="N1295" t="s">
        <v>118</v>
      </c>
      <c r="O1295" t="s">
        <v>109</v>
      </c>
      <c r="P1295" t="s">
        <v>97</v>
      </c>
      <c r="Q1295" t="s">
        <v>97</v>
      </c>
      <c r="R1295" t="s">
        <v>97</v>
      </c>
      <c r="S1295" t="s">
        <v>97</v>
      </c>
      <c r="T1295" t="s">
        <v>661</v>
      </c>
      <c r="V1295" t="s">
        <v>97</v>
      </c>
      <c r="W1295" t="s">
        <v>662</v>
      </c>
      <c r="X1295">
        <v>1</v>
      </c>
      <c r="Y1295" t="s">
        <v>97</v>
      </c>
      <c r="Z1295" s="38">
        <v>43008.567662037036</v>
      </c>
      <c r="AA1295" t="s">
        <v>128</v>
      </c>
      <c r="AB1295" t="s">
        <v>97</v>
      </c>
    </row>
    <row r="1296" spans="1:28" x14ac:dyDescent="0.3">
      <c r="A1296" s="40">
        <v>1439</v>
      </c>
      <c r="B1296" s="8">
        <v>28</v>
      </c>
      <c r="C1296" s="8">
        <v>13</v>
      </c>
      <c r="D1296" s="8">
        <v>0</v>
      </c>
      <c r="E1296" t="s">
        <v>148</v>
      </c>
      <c r="F1296">
        <v>4158900</v>
      </c>
      <c r="G1296" s="37" t="s">
        <v>98</v>
      </c>
      <c r="H1296" t="s">
        <v>97</v>
      </c>
      <c r="I1296" t="s">
        <v>97</v>
      </c>
      <c r="J1296" t="s">
        <v>251</v>
      </c>
      <c r="K1296" t="s">
        <v>107</v>
      </c>
      <c r="L1296" t="s">
        <v>97</v>
      </c>
      <c r="M1296" t="s">
        <v>108</v>
      </c>
      <c r="N1296" t="s">
        <v>118</v>
      </c>
      <c r="O1296" t="s">
        <v>109</v>
      </c>
      <c r="P1296" t="s">
        <v>97</v>
      </c>
      <c r="Q1296" t="s">
        <v>660</v>
      </c>
      <c r="R1296" t="s">
        <v>97</v>
      </c>
      <c r="S1296" t="s">
        <v>146</v>
      </c>
      <c r="T1296" t="s">
        <v>661</v>
      </c>
      <c r="V1296" t="s">
        <v>97</v>
      </c>
      <c r="W1296" t="s">
        <v>662</v>
      </c>
      <c r="X1296">
        <v>1</v>
      </c>
      <c r="Y1296" t="s">
        <v>97</v>
      </c>
      <c r="Z1296" s="38">
        <v>43026.388622685183</v>
      </c>
      <c r="AA1296" t="s">
        <v>128</v>
      </c>
      <c r="AB1296" t="s">
        <v>97</v>
      </c>
    </row>
    <row r="1297" spans="1:28" x14ac:dyDescent="0.3">
      <c r="A1297" s="40">
        <v>1440</v>
      </c>
      <c r="B1297" s="8">
        <v>42</v>
      </c>
      <c r="C1297" s="8">
        <v>11</v>
      </c>
      <c r="D1297" s="8">
        <v>0</v>
      </c>
      <c r="E1297" t="s">
        <v>148</v>
      </c>
      <c r="F1297">
        <v>22604126963</v>
      </c>
      <c r="G1297" s="37" t="s">
        <v>367</v>
      </c>
      <c r="H1297" t="s">
        <v>483</v>
      </c>
      <c r="I1297" t="s">
        <v>678</v>
      </c>
      <c r="J1297" t="s">
        <v>174</v>
      </c>
      <c r="K1297" t="s">
        <v>107</v>
      </c>
      <c r="L1297" t="s">
        <v>97</v>
      </c>
      <c r="M1297" t="s">
        <v>108</v>
      </c>
      <c r="N1297" t="s">
        <v>100</v>
      </c>
      <c r="O1297" t="s">
        <v>163</v>
      </c>
      <c r="P1297">
        <v>226</v>
      </c>
      <c r="Q1297" t="s">
        <v>120</v>
      </c>
      <c r="R1297">
        <v>1</v>
      </c>
      <c r="S1297" t="s">
        <v>156</v>
      </c>
      <c r="T1297" t="s">
        <v>613</v>
      </c>
      <c r="V1297" t="s">
        <v>169</v>
      </c>
      <c r="W1297" t="s">
        <v>556</v>
      </c>
      <c r="X1297">
        <v>1</v>
      </c>
      <c r="Y1297" t="s">
        <v>97</v>
      </c>
      <c r="Z1297" s="38">
        <v>43164.513622685183</v>
      </c>
      <c r="AA1297" t="s">
        <v>128</v>
      </c>
      <c r="AB1297" t="s">
        <v>97</v>
      </c>
    </row>
    <row r="1298" spans="1:28" x14ac:dyDescent="0.3">
      <c r="A1298" s="40">
        <v>1441</v>
      </c>
      <c r="B1298" s="8">
        <v>42</v>
      </c>
      <c r="C1298" s="8">
        <v>11</v>
      </c>
      <c r="D1298" s="8">
        <v>80</v>
      </c>
      <c r="E1298" t="s">
        <v>679</v>
      </c>
      <c r="F1298">
        <v>22604126971</v>
      </c>
      <c r="G1298" s="37" t="s">
        <v>367</v>
      </c>
      <c r="H1298" t="s">
        <v>483</v>
      </c>
      <c r="I1298" t="s">
        <v>678</v>
      </c>
      <c r="J1298" t="s">
        <v>174</v>
      </c>
      <c r="K1298" t="s">
        <v>107</v>
      </c>
      <c r="L1298" t="s">
        <v>97</v>
      </c>
      <c r="M1298" t="s">
        <v>108</v>
      </c>
      <c r="N1298" t="s">
        <v>100</v>
      </c>
      <c r="O1298" t="s">
        <v>163</v>
      </c>
      <c r="P1298">
        <v>226</v>
      </c>
      <c r="Q1298" t="s">
        <v>120</v>
      </c>
      <c r="R1298">
        <v>1</v>
      </c>
      <c r="S1298" t="s">
        <v>156</v>
      </c>
      <c r="T1298" t="s">
        <v>613</v>
      </c>
      <c r="V1298" t="s">
        <v>169</v>
      </c>
      <c r="W1298" t="s">
        <v>680</v>
      </c>
      <c r="X1298">
        <v>1</v>
      </c>
      <c r="Y1298" t="s">
        <v>97</v>
      </c>
      <c r="Z1298" s="38">
        <v>43164.515150462961</v>
      </c>
      <c r="AA1298" t="s">
        <v>128</v>
      </c>
      <c r="AB1298" t="s">
        <v>97</v>
      </c>
    </row>
    <row r="1299" spans="1:28" x14ac:dyDescent="0.3">
      <c r="A1299" s="40">
        <v>1442</v>
      </c>
      <c r="B1299" s="8">
        <v>42</v>
      </c>
      <c r="C1299" s="8">
        <v>11</v>
      </c>
      <c r="D1299" s="8">
        <v>49</v>
      </c>
      <c r="E1299" t="s">
        <v>681</v>
      </c>
      <c r="F1299">
        <v>22604126955</v>
      </c>
      <c r="G1299" s="37" t="s">
        <v>367</v>
      </c>
      <c r="H1299" t="s">
        <v>483</v>
      </c>
      <c r="I1299" t="s">
        <v>678</v>
      </c>
      <c r="J1299" t="s">
        <v>174</v>
      </c>
      <c r="K1299" t="s">
        <v>107</v>
      </c>
      <c r="L1299" t="s">
        <v>97</v>
      </c>
      <c r="M1299" t="s">
        <v>108</v>
      </c>
      <c r="N1299" t="s">
        <v>100</v>
      </c>
      <c r="O1299" t="s">
        <v>163</v>
      </c>
      <c r="P1299">
        <v>226</v>
      </c>
      <c r="Q1299" t="s">
        <v>120</v>
      </c>
      <c r="R1299">
        <v>1</v>
      </c>
      <c r="S1299" t="s">
        <v>352</v>
      </c>
      <c r="T1299" t="s">
        <v>613</v>
      </c>
      <c r="V1299" t="s">
        <v>169</v>
      </c>
      <c r="W1299" t="s">
        <v>556</v>
      </c>
      <c r="X1299">
        <v>1</v>
      </c>
      <c r="Y1299" t="s">
        <v>97</v>
      </c>
      <c r="Z1299" s="38">
        <v>43164.514282407406</v>
      </c>
      <c r="AA1299" t="s">
        <v>128</v>
      </c>
      <c r="AB1299" t="s">
        <v>97</v>
      </c>
    </row>
    <row r="1300" spans="1:28" x14ac:dyDescent="0.3">
      <c r="A1300" s="40">
        <v>1443</v>
      </c>
      <c r="B1300" s="8">
        <v>11</v>
      </c>
      <c r="C1300" s="8">
        <v>11</v>
      </c>
      <c r="D1300" s="8">
        <v>0</v>
      </c>
      <c r="E1300" t="s">
        <v>148</v>
      </c>
      <c r="F1300">
        <v>22604126947</v>
      </c>
      <c r="G1300" s="37" t="s">
        <v>367</v>
      </c>
      <c r="H1300" t="s">
        <v>483</v>
      </c>
      <c r="I1300" t="s">
        <v>678</v>
      </c>
      <c r="J1300" t="s">
        <v>174</v>
      </c>
      <c r="K1300" t="s">
        <v>107</v>
      </c>
      <c r="L1300" t="s">
        <v>97</v>
      </c>
      <c r="M1300" t="s">
        <v>108</v>
      </c>
      <c r="N1300" t="s">
        <v>100</v>
      </c>
      <c r="O1300" t="s">
        <v>163</v>
      </c>
      <c r="P1300">
        <v>226</v>
      </c>
      <c r="Q1300" t="s">
        <v>221</v>
      </c>
      <c r="R1300">
        <v>1</v>
      </c>
      <c r="S1300" t="s">
        <v>352</v>
      </c>
      <c r="T1300" t="s">
        <v>613</v>
      </c>
      <c r="V1300" t="s">
        <v>169</v>
      </c>
      <c r="W1300" t="s">
        <v>556</v>
      </c>
      <c r="X1300">
        <v>1</v>
      </c>
      <c r="Y1300" t="s">
        <v>97</v>
      </c>
      <c r="Z1300" s="38">
        <v>43109.692395833335</v>
      </c>
      <c r="AA1300" t="s">
        <v>128</v>
      </c>
      <c r="AB1300" t="s">
        <v>97</v>
      </c>
    </row>
    <row r="1301" spans="1:28" x14ac:dyDescent="0.3">
      <c r="A1301" s="40">
        <v>1444</v>
      </c>
      <c r="B1301" s="8">
        <v>25</v>
      </c>
      <c r="C1301" s="8">
        <v>11</v>
      </c>
      <c r="D1301" s="8">
        <v>0</v>
      </c>
      <c r="E1301" t="s">
        <v>148</v>
      </c>
      <c r="F1301">
        <v>22604127013</v>
      </c>
      <c r="G1301" s="37" t="s">
        <v>367</v>
      </c>
      <c r="H1301" t="s">
        <v>483</v>
      </c>
      <c r="I1301" t="s">
        <v>678</v>
      </c>
      <c r="J1301" t="s">
        <v>174</v>
      </c>
      <c r="K1301" t="s">
        <v>107</v>
      </c>
      <c r="L1301" t="s">
        <v>97</v>
      </c>
      <c r="M1301" t="s">
        <v>108</v>
      </c>
      <c r="N1301" t="s">
        <v>100</v>
      </c>
      <c r="O1301" t="s">
        <v>163</v>
      </c>
      <c r="P1301">
        <v>226</v>
      </c>
      <c r="Q1301" t="s">
        <v>120</v>
      </c>
      <c r="R1301">
        <v>1</v>
      </c>
      <c r="S1301" t="s">
        <v>156</v>
      </c>
      <c r="T1301" t="s">
        <v>613</v>
      </c>
      <c r="V1301" t="s">
        <v>169</v>
      </c>
      <c r="W1301" t="s">
        <v>556</v>
      </c>
      <c r="X1301">
        <v>1</v>
      </c>
      <c r="Y1301" t="s">
        <v>97</v>
      </c>
      <c r="Z1301" s="38">
        <v>43164.514687499999</v>
      </c>
      <c r="AA1301" t="s">
        <v>128</v>
      </c>
      <c r="AB1301" t="s">
        <v>97</v>
      </c>
    </row>
    <row r="1302" spans="1:28" x14ac:dyDescent="0.3">
      <c r="A1302" s="40">
        <v>1445</v>
      </c>
      <c r="B1302" s="8">
        <v>6</v>
      </c>
      <c r="C1302" s="8">
        <v>11</v>
      </c>
      <c r="D1302" s="8">
        <v>0</v>
      </c>
      <c r="E1302" t="s">
        <v>148</v>
      </c>
      <c r="F1302">
        <v>22604127048</v>
      </c>
      <c r="G1302" s="37" t="s">
        <v>367</v>
      </c>
      <c r="H1302" t="s">
        <v>483</v>
      </c>
      <c r="I1302" t="s">
        <v>678</v>
      </c>
      <c r="J1302" t="s">
        <v>174</v>
      </c>
      <c r="K1302" t="s">
        <v>107</v>
      </c>
      <c r="L1302" t="s">
        <v>97</v>
      </c>
      <c r="M1302" t="s">
        <v>108</v>
      </c>
      <c r="N1302" t="s">
        <v>100</v>
      </c>
      <c r="O1302" t="s">
        <v>163</v>
      </c>
      <c r="P1302">
        <v>226</v>
      </c>
      <c r="Q1302" t="s">
        <v>221</v>
      </c>
      <c r="R1302">
        <v>1</v>
      </c>
      <c r="S1302" t="s">
        <v>156</v>
      </c>
      <c r="T1302" t="s">
        <v>613</v>
      </c>
      <c r="V1302" t="s">
        <v>169</v>
      </c>
      <c r="W1302" t="s">
        <v>556</v>
      </c>
      <c r="X1302">
        <v>1</v>
      </c>
      <c r="Y1302" t="s">
        <v>97</v>
      </c>
      <c r="Z1302" s="38">
        <v>43164.515567129631</v>
      </c>
      <c r="AA1302" t="s">
        <v>128</v>
      </c>
      <c r="AB1302" t="s">
        <v>97</v>
      </c>
    </row>
    <row r="1303" spans="1:28" x14ac:dyDescent="0.3">
      <c r="A1303" s="40">
        <v>1446</v>
      </c>
      <c r="B1303" s="8">
        <v>23</v>
      </c>
      <c r="C1303" s="8">
        <v>11</v>
      </c>
      <c r="D1303" s="8">
        <v>0</v>
      </c>
      <c r="E1303" t="s">
        <v>148</v>
      </c>
      <c r="F1303">
        <v>22604127021</v>
      </c>
      <c r="G1303" s="37" t="s">
        <v>367</v>
      </c>
      <c r="H1303" t="s">
        <v>483</v>
      </c>
      <c r="I1303" t="s">
        <v>678</v>
      </c>
      <c r="J1303" t="s">
        <v>174</v>
      </c>
      <c r="K1303" t="s">
        <v>107</v>
      </c>
      <c r="L1303" t="s">
        <v>97</v>
      </c>
      <c r="M1303" t="s">
        <v>108</v>
      </c>
      <c r="N1303" t="s">
        <v>100</v>
      </c>
      <c r="O1303" t="s">
        <v>163</v>
      </c>
      <c r="P1303">
        <v>226</v>
      </c>
      <c r="Q1303" t="s">
        <v>120</v>
      </c>
      <c r="R1303">
        <v>1</v>
      </c>
      <c r="S1303" t="s">
        <v>156</v>
      </c>
      <c r="T1303" t="s">
        <v>613</v>
      </c>
      <c r="V1303" t="s">
        <v>169</v>
      </c>
      <c r="W1303" t="s">
        <v>556</v>
      </c>
      <c r="X1303">
        <v>1</v>
      </c>
      <c r="Y1303" t="s">
        <v>97</v>
      </c>
      <c r="Z1303" s="38">
        <v>43164.518449074072</v>
      </c>
      <c r="AA1303" t="s">
        <v>128</v>
      </c>
      <c r="AB1303" t="s">
        <v>97</v>
      </c>
    </row>
    <row r="1304" spans="1:28" x14ac:dyDescent="0.3">
      <c r="A1304" s="40">
        <v>1447</v>
      </c>
      <c r="B1304" s="8">
        <v>89</v>
      </c>
      <c r="C1304" s="8">
        <v>7</v>
      </c>
      <c r="D1304" s="8">
        <v>105</v>
      </c>
      <c r="E1304" t="s">
        <v>682</v>
      </c>
      <c r="F1304">
        <v>111070975</v>
      </c>
      <c r="G1304" s="37" t="s">
        <v>127</v>
      </c>
      <c r="H1304" t="s">
        <v>18</v>
      </c>
      <c r="I1304" t="s">
        <v>18</v>
      </c>
      <c r="J1304" t="s">
        <v>174</v>
      </c>
      <c r="K1304" t="s">
        <v>107</v>
      </c>
      <c r="L1304" t="s">
        <v>97</v>
      </c>
      <c r="M1304" t="s">
        <v>108</v>
      </c>
      <c r="N1304" t="s">
        <v>100</v>
      </c>
      <c r="O1304" t="s">
        <v>163</v>
      </c>
      <c r="P1304" t="s">
        <v>97</v>
      </c>
      <c r="Q1304" t="s">
        <v>120</v>
      </c>
      <c r="R1304">
        <v>833</v>
      </c>
      <c r="S1304" t="s">
        <v>206</v>
      </c>
      <c r="T1304" t="s">
        <v>671</v>
      </c>
      <c r="V1304" t="s">
        <v>169</v>
      </c>
      <c r="W1304" t="s">
        <v>556</v>
      </c>
      <c r="X1304">
        <v>1</v>
      </c>
      <c r="Y1304" t="s">
        <v>97</v>
      </c>
      <c r="Z1304" s="38">
        <v>43073.541122685187</v>
      </c>
      <c r="AA1304" t="s">
        <v>317</v>
      </c>
      <c r="AB1304" t="s">
        <v>97</v>
      </c>
    </row>
    <row r="1305" spans="1:28" x14ac:dyDescent="0.3">
      <c r="A1305" s="40">
        <v>1448</v>
      </c>
      <c r="B1305" s="8">
        <v>89</v>
      </c>
      <c r="C1305" s="8">
        <v>7</v>
      </c>
      <c r="D1305" s="8">
        <v>0</v>
      </c>
      <c r="E1305" t="s">
        <v>376</v>
      </c>
      <c r="F1305">
        <v>111070940</v>
      </c>
      <c r="G1305" s="37" t="s">
        <v>367</v>
      </c>
      <c r="H1305" t="s">
        <v>368</v>
      </c>
      <c r="I1305" t="s">
        <v>368</v>
      </c>
      <c r="J1305" t="s">
        <v>174</v>
      </c>
      <c r="K1305" t="s">
        <v>107</v>
      </c>
      <c r="L1305" t="s">
        <v>97</v>
      </c>
      <c r="M1305" t="s">
        <v>108</v>
      </c>
      <c r="N1305" t="s">
        <v>100</v>
      </c>
      <c r="O1305" t="s">
        <v>163</v>
      </c>
      <c r="P1305" t="s">
        <v>97</v>
      </c>
      <c r="Q1305" t="s">
        <v>120</v>
      </c>
      <c r="R1305">
        <v>833</v>
      </c>
      <c r="S1305" t="s">
        <v>206</v>
      </c>
      <c r="T1305" t="s">
        <v>671</v>
      </c>
      <c r="V1305" t="s">
        <v>169</v>
      </c>
      <c r="W1305" t="s">
        <v>669</v>
      </c>
      <c r="X1305">
        <v>1</v>
      </c>
      <c r="Y1305" t="s">
        <v>97</v>
      </c>
      <c r="Z1305" s="38">
        <v>43161.486192129632</v>
      </c>
      <c r="AA1305" t="s">
        <v>128</v>
      </c>
      <c r="AB1305" t="s">
        <v>97</v>
      </c>
    </row>
    <row r="1306" spans="1:28" x14ac:dyDescent="0.3">
      <c r="A1306" s="40">
        <v>1449</v>
      </c>
      <c r="B1306" s="8">
        <v>89</v>
      </c>
      <c r="C1306" s="8">
        <v>7</v>
      </c>
      <c r="D1306" s="8">
        <v>0</v>
      </c>
      <c r="E1306" t="s">
        <v>377</v>
      </c>
      <c r="F1306">
        <v>111070967</v>
      </c>
      <c r="G1306" s="37" t="s">
        <v>104</v>
      </c>
      <c r="H1306" t="s">
        <v>24</v>
      </c>
      <c r="I1306" t="s">
        <v>548</v>
      </c>
      <c r="J1306" t="s">
        <v>174</v>
      </c>
      <c r="K1306" t="s">
        <v>107</v>
      </c>
      <c r="L1306" t="s">
        <v>97</v>
      </c>
      <c r="M1306" t="s">
        <v>108</v>
      </c>
      <c r="N1306" t="s">
        <v>100</v>
      </c>
      <c r="O1306" t="s">
        <v>163</v>
      </c>
      <c r="P1306" t="s">
        <v>97</v>
      </c>
      <c r="Q1306" t="s">
        <v>120</v>
      </c>
      <c r="R1306">
        <v>833</v>
      </c>
      <c r="S1306" t="s">
        <v>206</v>
      </c>
      <c r="T1306" t="s">
        <v>671</v>
      </c>
      <c r="V1306" t="s">
        <v>169</v>
      </c>
      <c r="W1306" t="s">
        <v>683</v>
      </c>
      <c r="X1306">
        <v>1</v>
      </c>
      <c r="Y1306" t="s">
        <v>97</v>
      </c>
      <c r="Z1306" s="38">
        <v>43175.722372685188</v>
      </c>
      <c r="AA1306" t="s">
        <v>128</v>
      </c>
      <c r="AB1306" t="s">
        <v>97</v>
      </c>
    </row>
    <row r="1307" spans="1:28" x14ac:dyDescent="0.3">
      <c r="A1307" s="40">
        <v>1450</v>
      </c>
      <c r="B1307" s="8">
        <v>15</v>
      </c>
      <c r="C1307" s="8">
        <v>7</v>
      </c>
      <c r="D1307" s="8">
        <v>0</v>
      </c>
      <c r="E1307" t="s">
        <v>148</v>
      </c>
      <c r="F1307">
        <v>111085344</v>
      </c>
      <c r="G1307" s="37" t="s">
        <v>367</v>
      </c>
      <c r="H1307" t="s">
        <v>483</v>
      </c>
      <c r="I1307" t="s">
        <v>678</v>
      </c>
      <c r="J1307" t="s">
        <v>174</v>
      </c>
      <c r="K1307" t="s">
        <v>107</v>
      </c>
      <c r="L1307" t="s">
        <v>97</v>
      </c>
      <c r="M1307" t="s">
        <v>108</v>
      </c>
      <c r="N1307" t="s">
        <v>100</v>
      </c>
      <c r="O1307" t="s">
        <v>163</v>
      </c>
      <c r="P1307" t="s">
        <v>97</v>
      </c>
      <c r="Q1307" t="s">
        <v>120</v>
      </c>
      <c r="R1307">
        <v>833</v>
      </c>
      <c r="S1307" t="s">
        <v>206</v>
      </c>
      <c r="T1307" t="s">
        <v>671</v>
      </c>
      <c r="V1307" t="s">
        <v>169</v>
      </c>
      <c r="W1307" t="s">
        <v>556</v>
      </c>
      <c r="X1307">
        <v>1</v>
      </c>
      <c r="Y1307" t="s">
        <v>97</v>
      </c>
      <c r="Z1307" s="38">
        <v>43109.692708333336</v>
      </c>
      <c r="AA1307" t="s">
        <v>128</v>
      </c>
      <c r="AB1307" t="s">
        <v>97</v>
      </c>
    </row>
    <row r="1308" spans="1:28" x14ac:dyDescent="0.3">
      <c r="A1308" s="40">
        <v>1451</v>
      </c>
      <c r="B1308" s="8">
        <v>6</v>
      </c>
      <c r="C1308" s="8">
        <v>7</v>
      </c>
      <c r="D1308" s="8">
        <v>0</v>
      </c>
      <c r="E1308" t="s">
        <v>148</v>
      </c>
      <c r="F1308">
        <v>111085271</v>
      </c>
      <c r="G1308" s="37" t="s">
        <v>367</v>
      </c>
      <c r="H1308" t="s">
        <v>483</v>
      </c>
      <c r="I1308" t="s">
        <v>678</v>
      </c>
      <c r="J1308" t="s">
        <v>97</v>
      </c>
      <c r="K1308" t="s">
        <v>107</v>
      </c>
      <c r="L1308" t="s">
        <v>97</v>
      </c>
      <c r="M1308" t="s">
        <v>108</v>
      </c>
      <c r="N1308" t="s">
        <v>100</v>
      </c>
      <c r="O1308" t="s">
        <v>163</v>
      </c>
      <c r="P1308" t="s">
        <v>97</v>
      </c>
      <c r="Q1308" t="s">
        <v>120</v>
      </c>
      <c r="R1308">
        <v>833</v>
      </c>
      <c r="S1308" t="s">
        <v>206</v>
      </c>
      <c r="T1308" t="s">
        <v>671</v>
      </c>
      <c r="V1308" t="s">
        <v>169</v>
      </c>
      <c r="W1308" t="s">
        <v>556</v>
      </c>
      <c r="X1308">
        <v>1</v>
      </c>
      <c r="Y1308" t="s">
        <v>97</v>
      </c>
      <c r="Z1308" s="38">
        <v>43109.692986111113</v>
      </c>
      <c r="AA1308" t="s">
        <v>128</v>
      </c>
      <c r="AB1308" t="s">
        <v>97</v>
      </c>
    </row>
    <row r="1309" spans="1:28" x14ac:dyDescent="0.3">
      <c r="A1309" s="40">
        <v>1452</v>
      </c>
      <c r="B1309" s="8">
        <v>19</v>
      </c>
      <c r="C1309" s="8">
        <v>7</v>
      </c>
      <c r="D1309" s="8">
        <v>58</v>
      </c>
      <c r="E1309" t="s">
        <v>684</v>
      </c>
      <c r="F1309">
        <v>111085336</v>
      </c>
      <c r="G1309" s="37" t="s">
        <v>367</v>
      </c>
      <c r="H1309" t="s">
        <v>483</v>
      </c>
      <c r="I1309" t="s">
        <v>678</v>
      </c>
      <c r="J1309" t="s">
        <v>174</v>
      </c>
      <c r="K1309" t="s">
        <v>107</v>
      </c>
      <c r="L1309" t="s">
        <v>97</v>
      </c>
      <c r="M1309" t="s">
        <v>108</v>
      </c>
      <c r="N1309" t="s">
        <v>100</v>
      </c>
      <c r="O1309" t="s">
        <v>163</v>
      </c>
      <c r="P1309" t="s">
        <v>97</v>
      </c>
      <c r="Q1309" t="s">
        <v>120</v>
      </c>
      <c r="R1309">
        <v>833</v>
      </c>
      <c r="S1309" t="s">
        <v>206</v>
      </c>
      <c r="T1309" t="s">
        <v>671</v>
      </c>
      <c r="V1309" t="s">
        <v>169</v>
      </c>
      <c r="W1309" t="s">
        <v>685</v>
      </c>
      <c r="X1309">
        <v>1</v>
      </c>
      <c r="Y1309" t="s">
        <v>97</v>
      </c>
      <c r="Z1309" s="38">
        <v>43109.693287037036</v>
      </c>
      <c r="AA1309" t="s">
        <v>128</v>
      </c>
      <c r="AB1309" t="s">
        <v>97</v>
      </c>
    </row>
    <row r="1310" spans="1:28" x14ac:dyDescent="0.3">
      <c r="A1310" s="40">
        <v>1453</v>
      </c>
      <c r="B1310" s="8">
        <v>19</v>
      </c>
      <c r="C1310" s="8">
        <v>7</v>
      </c>
      <c r="D1310" s="8">
        <v>60</v>
      </c>
      <c r="E1310" t="s">
        <v>686</v>
      </c>
      <c r="F1310">
        <v>111085328</v>
      </c>
      <c r="G1310" s="37" t="s">
        <v>367</v>
      </c>
      <c r="H1310" t="s">
        <v>483</v>
      </c>
      <c r="I1310" t="s">
        <v>678</v>
      </c>
      <c r="J1310" t="s">
        <v>174</v>
      </c>
      <c r="K1310" t="s">
        <v>107</v>
      </c>
      <c r="L1310" t="s">
        <v>97</v>
      </c>
      <c r="M1310" t="s">
        <v>108</v>
      </c>
      <c r="N1310" t="s">
        <v>100</v>
      </c>
      <c r="O1310" t="s">
        <v>163</v>
      </c>
      <c r="P1310" t="s">
        <v>97</v>
      </c>
      <c r="Q1310" t="s">
        <v>120</v>
      </c>
      <c r="R1310">
        <v>833</v>
      </c>
      <c r="S1310" t="s">
        <v>206</v>
      </c>
      <c r="T1310" t="s">
        <v>671</v>
      </c>
      <c r="V1310" t="s">
        <v>169</v>
      </c>
      <c r="W1310" t="s">
        <v>556</v>
      </c>
      <c r="X1310">
        <v>1</v>
      </c>
      <c r="Y1310" t="s">
        <v>97</v>
      </c>
      <c r="Z1310" s="38">
        <v>43109.693553240744</v>
      </c>
      <c r="AA1310" t="s">
        <v>128</v>
      </c>
      <c r="AB1310" t="s">
        <v>97</v>
      </c>
    </row>
    <row r="1311" spans="1:28" x14ac:dyDescent="0.3">
      <c r="A1311" s="40">
        <v>1454</v>
      </c>
      <c r="B1311" s="8">
        <v>19</v>
      </c>
      <c r="C1311" s="8">
        <v>7</v>
      </c>
      <c r="D1311" s="8">
        <v>59</v>
      </c>
      <c r="E1311" t="s">
        <v>687</v>
      </c>
    </row>
    <row r="1312" spans="1:28" x14ac:dyDescent="0.3">
      <c r="A1312" s="40">
        <v>1455</v>
      </c>
      <c r="B1312" s="8">
        <v>19</v>
      </c>
      <c r="C1312" s="8">
        <v>7</v>
      </c>
      <c r="D1312" s="8">
        <v>0</v>
      </c>
      <c r="E1312" t="s">
        <v>148</v>
      </c>
      <c r="F1312">
        <v>111095226</v>
      </c>
      <c r="G1312" s="37" t="s">
        <v>652</v>
      </c>
      <c r="H1312" t="s">
        <v>653</v>
      </c>
      <c r="I1312" t="s">
        <v>653</v>
      </c>
      <c r="J1312" t="s">
        <v>174</v>
      </c>
      <c r="K1312" t="s">
        <v>107</v>
      </c>
      <c r="L1312" t="s">
        <v>97</v>
      </c>
      <c r="M1312" t="s">
        <v>108</v>
      </c>
      <c r="N1312" t="s">
        <v>100</v>
      </c>
      <c r="O1312" t="s">
        <v>163</v>
      </c>
      <c r="P1312" t="s">
        <v>97</v>
      </c>
      <c r="Q1312" t="s">
        <v>120</v>
      </c>
      <c r="R1312">
        <v>833</v>
      </c>
      <c r="S1312" t="s">
        <v>352</v>
      </c>
      <c r="T1312" t="s">
        <v>671</v>
      </c>
      <c r="V1312" t="s">
        <v>169</v>
      </c>
      <c r="W1312" t="s">
        <v>556</v>
      </c>
      <c r="X1312">
        <v>1</v>
      </c>
      <c r="Y1312" t="s">
        <v>97</v>
      </c>
      <c r="Z1312" s="38">
        <v>43067.536932870367</v>
      </c>
      <c r="AA1312" t="s">
        <v>128</v>
      </c>
      <c r="AB1312" t="s">
        <v>97</v>
      </c>
    </row>
    <row r="1313" spans="1:28" x14ac:dyDescent="0.3">
      <c r="A1313" s="40">
        <v>1456</v>
      </c>
      <c r="B1313" s="8">
        <v>21</v>
      </c>
      <c r="C1313" s="8">
        <v>7</v>
      </c>
      <c r="D1313" s="8">
        <v>0</v>
      </c>
      <c r="E1313" t="s">
        <v>148</v>
      </c>
      <c r="F1313">
        <v>111094939</v>
      </c>
      <c r="G1313" s="37" t="s">
        <v>652</v>
      </c>
      <c r="H1313" t="s">
        <v>653</v>
      </c>
      <c r="I1313" t="s">
        <v>653</v>
      </c>
      <c r="J1313" t="s">
        <v>174</v>
      </c>
      <c r="K1313" t="s">
        <v>107</v>
      </c>
      <c r="L1313" t="s">
        <v>97</v>
      </c>
      <c r="M1313" t="s">
        <v>108</v>
      </c>
      <c r="N1313" t="s">
        <v>100</v>
      </c>
      <c r="O1313" t="s">
        <v>163</v>
      </c>
      <c r="P1313" t="s">
        <v>97</v>
      </c>
      <c r="Q1313" t="s">
        <v>120</v>
      </c>
      <c r="R1313">
        <v>833</v>
      </c>
      <c r="S1313" t="s">
        <v>206</v>
      </c>
      <c r="T1313" t="s">
        <v>671</v>
      </c>
      <c r="V1313" t="s">
        <v>169</v>
      </c>
      <c r="W1313" t="s">
        <v>556</v>
      </c>
      <c r="X1313">
        <v>1</v>
      </c>
      <c r="Y1313" t="s">
        <v>97</v>
      </c>
      <c r="Z1313" s="38">
        <v>43067.533807870372</v>
      </c>
      <c r="AA1313" t="s">
        <v>128</v>
      </c>
      <c r="AB1313" t="s">
        <v>97</v>
      </c>
    </row>
    <row r="1314" spans="1:28" x14ac:dyDescent="0.3">
      <c r="A1314" s="40">
        <v>1457</v>
      </c>
      <c r="B1314" s="8">
        <v>21</v>
      </c>
      <c r="C1314" s="8">
        <v>7</v>
      </c>
      <c r="D1314" s="8">
        <v>0</v>
      </c>
      <c r="E1314" t="s">
        <v>148</v>
      </c>
      <c r="F1314">
        <v>111095021</v>
      </c>
      <c r="G1314" s="37" t="s">
        <v>652</v>
      </c>
      <c r="H1314" t="s">
        <v>653</v>
      </c>
      <c r="I1314" t="s">
        <v>653</v>
      </c>
      <c r="J1314" t="s">
        <v>174</v>
      </c>
      <c r="K1314" t="s">
        <v>107</v>
      </c>
      <c r="L1314" t="s">
        <v>97</v>
      </c>
      <c r="M1314" t="s">
        <v>108</v>
      </c>
      <c r="N1314" t="s">
        <v>100</v>
      </c>
      <c r="O1314" t="s">
        <v>163</v>
      </c>
      <c r="P1314" t="s">
        <v>97</v>
      </c>
      <c r="Q1314" t="s">
        <v>120</v>
      </c>
      <c r="R1314">
        <v>833</v>
      </c>
      <c r="S1314" t="s">
        <v>352</v>
      </c>
      <c r="T1314" t="s">
        <v>671</v>
      </c>
      <c r="V1314" t="s">
        <v>169</v>
      </c>
      <c r="W1314" t="s">
        <v>688</v>
      </c>
      <c r="X1314">
        <v>1</v>
      </c>
      <c r="Y1314" t="s">
        <v>97</v>
      </c>
      <c r="Z1314" s="38">
        <v>43067.540555555555</v>
      </c>
      <c r="AA1314" t="s">
        <v>128</v>
      </c>
      <c r="AB1314" t="s">
        <v>97</v>
      </c>
    </row>
    <row r="1315" spans="1:28" x14ac:dyDescent="0.3">
      <c r="A1315" s="40">
        <v>1459</v>
      </c>
      <c r="B1315" s="8">
        <v>92</v>
      </c>
      <c r="C1315" s="8">
        <v>7</v>
      </c>
      <c r="D1315" s="8">
        <v>0</v>
      </c>
      <c r="E1315" t="s">
        <v>148</v>
      </c>
      <c r="F1315">
        <v>111054856</v>
      </c>
      <c r="G1315" s="37" t="s">
        <v>367</v>
      </c>
      <c r="H1315" t="s">
        <v>689</v>
      </c>
      <c r="I1315" t="s">
        <v>689</v>
      </c>
      <c r="J1315" t="s">
        <v>229</v>
      </c>
      <c r="K1315" t="s">
        <v>107</v>
      </c>
      <c r="L1315" t="s">
        <v>97</v>
      </c>
      <c r="M1315" t="s">
        <v>108</v>
      </c>
      <c r="N1315" t="s">
        <v>100</v>
      </c>
      <c r="O1315" t="s">
        <v>163</v>
      </c>
      <c r="P1315">
        <v>833</v>
      </c>
      <c r="Q1315" t="s">
        <v>120</v>
      </c>
      <c r="R1315">
        <v>833</v>
      </c>
      <c r="S1315" t="s">
        <v>206</v>
      </c>
      <c r="T1315" t="s">
        <v>671</v>
      </c>
      <c r="V1315" t="s">
        <v>97</v>
      </c>
      <c r="W1315" t="s">
        <v>556</v>
      </c>
      <c r="X1315">
        <v>1</v>
      </c>
      <c r="Y1315" t="s">
        <v>97</v>
      </c>
      <c r="Z1315" s="38">
        <v>43067.532210648147</v>
      </c>
      <c r="AA1315" t="s">
        <v>128</v>
      </c>
      <c r="AB1315" t="s">
        <v>97</v>
      </c>
    </row>
    <row r="1316" spans="1:28" x14ac:dyDescent="0.3">
      <c r="A1316" s="40">
        <v>1460</v>
      </c>
      <c r="B1316" s="8">
        <v>92</v>
      </c>
      <c r="C1316" s="8">
        <v>7</v>
      </c>
      <c r="D1316" s="8">
        <v>0</v>
      </c>
      <c r="E1316" t="s">
        <v>148</v>
      </c>
      <c r="F1316">
        <v>111057642</v>
      </c>
      <c r="G1316" s="37" t="s">
        <v>367</v>
      </c>
      <c r="H1316" t="s">
        <v>689</v>
      </c>
      <c r="I1316" t="s">
        <v>689</v>
      </c>
      <c r="J1316" t="s">
        <v>229</v>
      </c>
      <c r="K1316" t="s">
        <v>107</v>
      </c>
      <c r="L1316" t="s">
        <v>97</v>
      </c>
      <c r="M1316" t="s">
        <v>108</v>
      </c>
      <c r="N1316" t="s">
        <v>118</v>
      </c>
      <c r="O1316" t="s">
        <v>163</v>
      </c>
      <c r="P1316">
        <v>833</v>
      </c>
      <c r="Q1316" t="s">
        <v>120</v>
      </c>
      <c r="R1316">
        <v>833</v>
      </c>
      <c r="S1316" t="s">
        <v>206</v>
      </c>
      <c r="T1316" t="s">
        <v>671</v>
      </c>
      <c r="V1316" t="s">
        <v>97</v>
      </c>
      <c r="W1316" t="s">
        <v>556</v>
      </c>
      <c r="X1316">
        <v>1</v>
      </c>
      <c r="Y1316" t="s">
        <v>97</v>
      </c>
      <c r="Z1316" s="38">
        <v>43067.519537037035</v>
      </c>
      <c r="AA1316" t="s">
        <v>128</v>
      </c>
      <c r="AB1316" t="s">
        <v>97</v>
      </c>
    </row>
    <row r="1317" spans="1:28" x14ac:dyDescent="0.3">
      <c r="A1317" s="40">
        <v>1461</v>
      </c>
      <c r="B1317" s="8">
        <v>92</v>
      </c>
      <c r="C1317" s="8">
        <v>7</v>
      </c>
      <c r="D1317" s="8">
        <v>0</v>
      </c>
      <c r="E1317" t="s">
        <v>148</v>
      </c>
      <c r="F1317">
        <v>111208748</v>
      </c>
      <c r="G1317" s="37" t="s">
        <v>575</v>
      </c>
      <c r="H1317" t="s">
        <v>576</v>
      </c>
      <c r="I1317" t="s">
        <v>690</v>
      </c>
      <c r="J1317" t="s">
        <v>691</v>
      </c>
      <c r="K1317" t="s">
        <v>107</v>
      </c>
      <c r="L1317" t="s">
        <v>97</v>
      </c>
      <c r="M1317" t="s">
        <v>108</v>
      </c>
      <c r="N1317" t="s">
        <v>100</v>
      </c>
      <c r="O1317" t="s">
        <v>163</v>
      </c>
      <c r="P1317" t="s">
        <v>120</v>
      </c>
      <c r="Q1317" t="s">
        <v>120</v>
      </c>
      <c r="R1317">
        <v>833</v>
      </c>
      <c r="S1317" t="s">
        <v>206</v>
      </c>
      <c r="T1317" t="s">
        <v>671</v>
      </c>
      <c r="V1317" t="s">
        <v>169</v>
      </c>
      <c r="W1317" t="s">
        <v>632</v>
      </c>
      <c r="X1317">
        <v>1</v>
      </c>
      <c r="Y1317" t="s">
        <v>97</v>
      </c>
      <c r="Z1317" s="38">
        <v>43109.415891203702</v>
      </c>
      <c r="AA1317" t="s">
        <v>128</v>
      </c>
      <c r="AB1317" t="s">
        <v>97</v>
      </c>
    </row>
    <row r="1318" spans="1:28" x14ac:dyDescent="0.3">
      <c r="A1318" s="40">
        <v>1462</v>
      </c>
      <c r="B1318" s="8">
        <v>92</v>
      </c>
      <c r="C1318" s="8">
        <v>7</v>
      </c>
      <c r="D1318" s="8">
        <v>0</v>
      </c>
      <c r="E1318" t="s">
        <v>148</v>
      </c>
      <c r="F1318">
        <v>111208748</v>
      </c>
      <c r="G1318" s="37" t="s">
        <v>575</v>
      </c>
      <c r="H1318" t="s">
        <v>576</v>
      </c>
      <c r="I1318" t="s">
        <v>692</v>
      </c>
      <c r="J1318" t="s">
        <v>691</v>
      </c>
      <c r="K1318" t="s">
        <v>107</v>
      </c>
      <c r="L1318" t="s">
        <v>97</v>
      </c>
      <c r="M1318" t="s">
        <v>108</v>
      </c>
      <c r="N1318" t="s">
        <v>100</v>
      </c>
      <c r="O1318" t="s">
        <v>163</v>
      </c>
      <c r="P1318">
        <v>833</v>
      </c>
      <c r="Q1318" t="s">
        <v>120</v>
      </c>
      <c r="R1318">
        <v>833</v>
      </c>
      <c r="S1318" t="s">
        <v>206</v>
      </c>
      <c r="T1318" t="s">
        <v>671</v>
      </c>
      <c r="V1318" t="s">
        <v>97</v>
      </c>
      <c r="W1318" t="s">
        <v>693</v>
      </c>
      <c r="X1318">
        <v>1</v>
      </c>
      <c r="Y1318" t="s">
        <v>97</v>
      </c>
      <c r="Z1318" s="38">
        <v>43085.489502314813</v>
      </c>
      <c r="AA1318" t="s">
        <v>128</v>
      </c>
      <c r="AB1318" t="s">
        <v>97</v>
      </c>
    </row>
    <row r="1319" spans="1:28" x14ac:dyDescent="0.3">
      <c r="A1319" s="40">
        <v>1463</v>
      </c>
      <c r="B1319" s="8">
        <v>23</v>
      </c>
      <c r="C1319" s="8">
        <v>7</v>
      </c>
      <c r="D1319" s="8">
        <v>0</v>
      </c>
      <c r="E1319" t="s">
        <v>148</v>
      </c>
      <c r="F1319">
        <v>111293648</v>
      </c>
      <c r="G1319" s="37" t="s">
        <v>127</v>
      </c>
      <c r="H1319" t="s">
        <v>18</v>
      </c>
      <c r="I1319" t="s">
        <v>694</v>
      </c>
      <c r="J1319" t="s">
        <v>174</v>
      </c>
      <c r="K1319" t="s">
        <v>107</v>
      </c>
      <c r="L1319" t="s">
        <v>97</v>
      </c>
      <c r="M1319" t="s">
        <v>108</v>
      </c>
      <c r="N1319" t="s">
        <v>100</v>
      </c>
      <c r="O1319" t="s">
        <v>163</v>
      </c>
      <c r="P1319">
        <v>833</v>
      </c>
      <c r="Q1319" t="s">
        <v>120</v>
      </c>
      <c r="R1319">
        <v>833</v>
      </c>
      <c r="S1319" t="s">
        <v>206</v>
      </c>
      <c r="T1319" t="s">
        <v>671</v>
      </c>
      <c r="V1319" t="s">
        <v>169</v>
      </c>
      <c r="W1319" t="s">
        <v>556</v>
      </c>
      <c r="X1319">
        <v>1</v>
      </c>
      <c r="Y1319" t="s">
        <v>97</v>
      </c>
      <c r="Z1319" s="38">
        <v>43175.720694444448</v>
      </c>
      <c r="AA1319" t="s">
        <v>128</v>
      </c>
      <c r="AB1319" t="s">
        <v>97</v>
      </c>
    </row>
    <row r="1320" spans="1:28" x14ac:dyDescent="0.3">
      <c r="A1320" s="40">
        <v>1464</v>
      </c>
      <c r="B1320" s="8">
        <v>11</v>
      </c>
      <c r="C1320" s="8">
        <v>7</v>
      </c>
      <c r="D1320" s="8">
        <v>0</v>
      </c>
      <c r="E1320" t="s">
        <v>148</v>
      </c>
      <c r="F1320">
        <v>111293664</v>
      </c>
      <c r="G1320" s="37" t="s">
        <v>127</v>
      </c>
      <c r="H1320" t="s">
        <v>18</v>
      </c>
      <c r="I1320" t="s">
        <v>694</v>
      </c>
      <c r="J1320" t="s">
        <v>174</v>
      </c>
      <c r="K1320" t="s">
        <v>107</v>
      </c>
      <c r="L1320" t="s">
        <v>97</v>
      </c>
      <c r="M1320" t="s">
        <v>108</v>
      </c>
      <c r="N1320" t="s">
        <v>100</v>
      </c>
      <c r="O1320" t="s">
        <v>163</v>
      </c>
      <c r="P1320">
        <v>833</v>
      </c>
      <c r="Q1320" t="s">
        <v>120</v>
      </c>
      <c r="R1320">
        <v>833</v>
      </c>
      <c r="S1320" t="s">
        <v>352</v>
      </c>
      <c r="T1320" t="s">
        <v>671</v>
      </c>
      <c r="V1320" t="s">
        <v>169</v>
      </c>
      <c r="W1320" t="s">
        <v>556</v>
      </c>
      <c r="X1320">
        <v>1</v>
      </c>
      <c r="Y1320" t="s">
        <v>97</v>
      </c>
      <c r="Z1320" s="38">
        <v>43175.718946759262</v>
      </c>
      <c r="AA1320" t="s">
        <v>128</v>
      </c>
      <c r="AB1320" t="s">
        <v>97</v>
      </c>
    </row>
    <row r="1321" spans="1:28" x14ac:dyDescent="0.3">
      <c r="A1321" s="40">
        <v>1465</v>
      </c>
      <c r="B1321" s="8">
        <v>42</v>
      </c>
      <c r="C1321" s="8">
        <v>7</v>
      </c>
      <c r="D1321" s="8">
        <v>0</v>
      </c>
      <c r="E1321" t="s">
        <v>148</v>
      </c>
      <c r="F1321">
        <v>111333291</v>
      </c>
      <c r="G1321" s="37" t="s">
        <v>104</v>
      </c>
      <c r="H1321" t="s">
        <v>24</v>
      </c>
      <c r="I1321" t="s">
        <v>548</v>
      </c>
      <c r="J1321" t="s">
        <v>174</v>
      </c>
      <c r="K1321" t="s">
        <v>107</v>
      </c>
      <c r="L1321" t="s">
        <v>97</v>
      </c>
      <c r="M1321" t="s">
        <v>108</v>
      </c>
      <c r="N1321" t="s">
        <v>100</v>
      </c>
      <c r="O1321" t="s">
        <v>163</v>
      </c>
      <c r="P1321">
        <v>833</v>
      </c>
      <c r="Q1321" t="s">
        <v>120</v>
      </c>
      <c r="R1321">
        <v>833</v>
      </c>
      <c r="S1321" t="s">
        <v>206</v>
      </c>
      <c r="T1321" t="s">
        <v>671</v>
      </c>
      <c r="V1321" t="s">
        <v>97</v>
      </c>
      <c r="W1321" t="s">
        <v>556</v>
      </c>
      <c r="X1321">
        <v>1</v>
      </c>
      <c r="Y1321" t="s">
        <v>97</v>
      </c>
      <c r="Z1321" s="38">
        <v>43139.563703703701</v>
      </c>
      <c r="AA1321" t="s">
        <v>128</v>
      </c>
      <c r="AB1321" t="s">
        <v>97</v>
      </c>
    </row>
    <row r="1322" spans="1:28" x14ac:dyDescent="0.3">
      <c r="A1322" s="40">
        <v>1466</v>
      </c>
      <c r="B1322" s="8">
        <v>16</v>
      </c>
      <c r="C1322" s="8">
        <v>7</v>
      </c>
      <c r="D1322" s="8">
        <v>4</v>
      </c>
      <c r="E1322" t="s">
        <v>123</v>
      </c>
      <c r="F1322">
        <v>111333178</v>
      </c>
      <c r="G1322" s="37" t="s">
        <v>367</v>
      </c>
      <c r="H1322" t="s">
        <v>695</v>
      </c>
      <c r="I1322" t="s">
        <v>696</v>
      </c>
      <c r="J1322" t="s">
        <v>125</v>
      </c>
      <c r="K1322" t="s">
        <v>107</v>
      </c>
      <c r="L1322" t="s">
        <v>97</v>
      </c>
      <c r="M1322" t="s">
        <v>108</v>
      </c>
      <c r="N1322" t="s">
        <v>100</v>
      </c>
      <c r="O1322" t="s">
        <v>163</v>
      </c>
      <c r="P1322">
        <v>833</v>
      </c>
      <c r="Q1322" t="s">
        <v>120</v>
      </c>
      <c r="R1322">
        <v>833</v>
      </c>
      <c r="S1322" t="s">
        <v>206</v>
      </c>
      <c r="T1322" t="s">
        <v>671</v>
      </c>
      <c r="V1322" t="s">
        <v>97</v>
      </c>
      <c r="W1322" t="s">
        <v>556</v>
      </c>
      <c r="X1322">
        <v>1</v>
      </c>
      <c r="Y1322" t="s">
        <v>97</v>
      </c>
      <c r="Z1322" s="38">
        <v>43137.573171296295</v>
      </c>
      <c r="AA1322" t="s">
        <v>128</v>
      </c>
      <c r="AB1322" t="s">
        <v>97</v>
      </c>
    </row>
    <row r="1323" spans="1:28" x14ac:dyDescent="0.3">
      <c r="A1323" s="40">
        <v>1467</v>
      </c>
      <c r="B1323" s="8">
        <v>45</v>
      </c>
      <c r="C1323" s="8">
        <v>10</v>
      </c>
      <c r="D1323" s="8">
        <v>0</v>
      </c>
      <c r="E1323" t="s">
        <v>130</v>
      </c>
      <c r="F1323">
        <v>65506672611</v>
      </c>
      <c r="G1323" s="37" t="s">
        <v>367</v>
      </c>
      <c r="H1323" t="s">
        <v>554</v>
      </c>
      <c r="I1323" t="s">
        <v>554</v>
      </c>
      <c r="J1323" t="s">
        <v>395</v>
      </c>
      <c r="K1323" t="s">
        <v>107</v>
      </c>
      <c r="L1323" t="s">
        <v>97</v>
      </c>
      <c r="M1323" t="s">
        <v>108</v>
      </c>
      <c r="N1323" t="s">
        <v>100</v>
      </c>
      <c r="O1323" t="s">
        <v>163</v>
      </c>
      <c r="P1323">
        <v>7618</v>
      </c>
      <c r="Q1323" t="s">
        <v>120</v>
      </c>
      <c r="R1323">
        <v>7618</v>
      </c>
      <c r="S1323" t="s">
        <v>149</v>
      </c>
      <c r="T1323" t="s">
        <v>555</v>
      </c>
      <c r="V1323" t="s">
        <v>97</v>
      </c>
      <c r="W1323" t="s">
        <v>556</v>
      </c>
      <c r="X1323">
        <v>1</v>
      </c>
      <c r="Y1323" t="s">
        <v>97</v>
      </c>
      <c r="Z1323" s="38">
        <v>43209.456585648149</v>
      </c>
      <c r="AA1323" t="s">
        <v>128</v>
      </c>
      <c r="AB1323" t="s">
        <v>97</v>
      </c>
    </row>
    <row r="1324" spans="1:28" x14ac:dyDescent="0.3">
      <c r="A1324" s="40">
        <v>1468</v>
      </c>
      <c r="B1324" s="8">
        <v>47</v>
      </c>
      <c r="C1324" s="8">
        <v>10</v>
      </c>
      <c r="D1324" s="8">
        <v>0</v>
      </c>
      <c r="E1324" t="s">
        <v>130</v>
      </c>
      <c r="F1324">
        <v>65506672795</v>
      </c>
      <c r="G1324" s="37" t="s">
        <v>367</v>
      </c>
      <c r="H1324" t="s">
        <v>554</v>
      </c>
      <c r="I1324" t="s">
        <v>554</v>
      </c>
      <c r="J1324" t="s">
        <v>395</v>
      </c>
      <c r="K1324" t="s">
        <v>107</v>
      </c>
      <c r="L1324" t="s">
        <v>97</v>
      </c>
      <c r="M1324" t="s">
        <v>108</v>
      </c>
      <c r="N1324" t="s">
        <v>100</v>
      </c>
      <c r="O1324" t="s">
        <v>163</v>
      </c>
      <c r="P1324">
        <v>7618</v>
      </c>
      <c r="Q1324" t="s">
        <v>120</v>
      </c>
      <c r="R1324">
        <v>7618</v>
      </c>
      <c r="S1324" t="s">
        <v>149</v>
      </c>
      <c r="T1324" t="s">
        <v>555</v>
      </c>
      <c r="V1324" t="s">
        <v>97</v>
      </c>
      <c r="W1324" t="s">
        <v>672</v>
      </c>
      <c r="X1324">
        <v>1</v>
      </c>
      <c r="Y1324" t="s">
        <v>97</v>
      </c>
      <c r="Z1324" s="38">
        <v>43209.457118055558</v>
      </c>
      <c r="AA1324" t="s">
        <v>128</v>
      </c>
      <c r="AB1324" t="s">
        <v>97</v>
      </c>
    </row>
    <row r="1325" spans="1:28" x14ac:dyDescent="0.3">
      <c r="A1325" s="40">
        <v>1469</v>
      </c>
      <c r="B1325" s="8">
        <v>23</v>
      </c>
      <c r="C1325" s="8">
        <v>13</v>
      </c>
      <c r="D1325" s="8">
        <v>0</v>
      </c>
      <c r="E1325" t="s">
        <v>148</v>
      </c>
      <c r="F1325">
        <v>4189779</v>
      </c>
      <c r="G1325" s="37" t="s">
        <v>98</v>
      </c>
      <c r="H1325" t="s">
        <v>97</v>
      </c>
      <c r="I1325" t="s">
        <v>97</v>
      </c>
      <c r="J1325" t="s">
        <v>251</v>
      </c>
      <c r="K1325" t="s">
        <v>107</v>
      </c>
      <c r="L1325" t="s">
        <v>97</v>
      </c>
      <c r="M1325" t="s">
        <v>108</v>
      </c>
      <c r="N1325" t="s">
        <v>118</v>
      </c>
      <c r="O1325" t="s">
        <v>163</v>
      </c>
      <c r="P1325" t="s">
        <v>97</v>
      </c>
      <c r="Q1325" t="s">
        <v>660</v>
      </c>
      <c r="R1325" t="s">
        <v>97</v>
      </c>
      <c r="S1325" t="s">
        <v>97</v>
      </c>
      <c r="T1325" t="s">
        <v>661</v>
      </c>
      <c r="V1325" t="s">
        <v>97</v>
      </c>
      <c r="W1325" t="s">
        <v>662</v>
      </c>
      <c r="X1325">
        <v>1</v>
      </c>
      <c r="Y1325" t="s">
        <v>97</v>
      </c>
      <c r="Z1325" s="38">
        <v>43196.544189814813</v>
      </c>
      <c r="AA1325" t="s">
        <v>128</v>
      </c>
      <c r="AB1325" t="s">
        <v>97</v>
      </c>
    </row>
    <row r="1326" spans="1:28" x14ac:dyDescent="0.3">
      <c r="A1326" s="40">
        <v>1470</v>
      </c>
      <c r="B1326" s="8">
        <v>23</v>
      </c>
      <c r="C1326" s="8">
        <v>20</v>
      </c>
      <c r="D1326" s="8">
        <v>0</v>
      </c>
      <c r="E1326" t="s">
        <v>148</v>
      </c>
      <c r="F1326">
        <v>675640427</v>
      </c>
      <c r="G1326" s="37" t="s">
        <v>98</v>
      </c>
      <c r="H1326" t="s">
        <v>97</v>
      </c>
      <c r="I1326" t="s">
        <v>697</v>
      </c>
      <c r="J1326" t="s">
        <v>251</v>
      </c>
      <c r="K1326" t="s">
        <v>107</v>
      </c>
      <c r="L1326" t="s">
        <v>97</v>
      </c>
      <c r="M1326" t="s">
        <v>108</v>
      </c>
      <c r="N1326" t="s">
        <v>118</v>
      </c>
      <c r="O1326" t="s">
        <v>163</v>
      </c>
      <c r="P1326" t="s">
        <v>408</v>
      </c>
      <c r="Q1326" t="s">
        <v>146</v>
      </c>
      <c r="R1326" t="s">
        <v>628</v>
      </c>
      <c r="S1326" t="s">
        <v>146</v>
      </c>
      <c r="T1326" t="s">
        <v>454</v>
      </c>
      <c r="V1326" t="s">
        <v>97</v>
      </c>
      <c r="W1326" t="s">
        <v>662</v>
      </c>
      <c r="X1326">
        <v>1</v>
      </c>
      <c r="Y1326" t="s">
        <v>97</v>
      </c>
      <c r="Z1326" s="38">
        <v>43196.547534722224</v>
      </c>
      <c r="AA1326" t="s">
        <v>128</v>
      </c>
      <c r="AB1326" t="s">
        <v>97</v>
      </c>
    </row>
    <row r="1327" spans="1:28" x14ac:dyDescent="0.3">
      <c r="A1327" s="40">
        <v>1471</v>
      </c>
      <c r="B1327" s="8">
        <v>70</v>
      </c>
      <c r="C1327" s="8">
        <v>7</v>
      </c>
      <c r="D1327" s="8">
        <v>0</v>
      </c>
      <c r="E1327" t="s">
        <v>148</v>
      </c>
      <c r="F1327">
        <v>111755757</v>
      </c>
      <c r="G1327" s="37" t="s">
        <v>367</v>
      </c>
      <c r="H1327" t="s">
        <v>698</v>
      </c>
      <c r="I1327" t="s">
        <v>698</v>
      </c>
      <c r="J1327" t="s">
        <v>251</v>
      </c>
      <c r="K1327" t="s">
        <v>107</v>
      </c>
      <c r="L1327" t="s">
        <v>97</v>
      </c>
      <c r="M1327" t="s">
        <v>108</v>
      </c>
      <c r="N1327" t="s">
        <v>100</v>
      </c>
      <c r="O1327" t="s">
        <v>163</v>
      </c>
      <c r="P1327">
        <v>833</v>
      </c>
      <c r="Q1327" t="s">
        <v>120</v>
      </c>
      <c r="R1327">
        <v>833</v>
      </c>
      <c r="S1327" t="s">
        <v>206</v>
      </c>
      <c r="T1327" t="s">
        <v>671</v>
      </c>
      <c r="V1327" t="s">
        <v>97</v>
      </c>
      <c r="W1327" t="s">
        <v>699</v>
      </c>
      <c r="X1327">
        <v>1</v>
      </c>
      <c r="Y1327" t="s">
        <v>97</v>
      </c>
      <c r="Z1327" s="38">
        <v>43225.527060185188</v>
      </c>
      <c r="AA1327" t="s">
        <v>128</v>
      </c>
      <c r="AB1327" t="s">
        <v>97</v>
      </c>
    </row>
    <row r="1328" spans="1:28" x14ac:dyDescent="0.3">
      <c r="A1328" s="40">
        <v>1472</v>
      </c>
      <c r="B1328" s="8">
        <v>24</v>
      </c>
      <c r="C1328" s="8">
        <v>10</v>
      </c>
      <c r="D1328" s="8">
        <v>0</v>
      </c>
      <c r="E1328" t="s">
        <v>148</v>
      </c>
      <c r="F1328">
        <v>65506774165</v>
      </c>
      <c r="G1328" s="37" t="s">
        <v>367</v>
      </c>
      <c r="H1328" t="s">
        <v>554</v>
      </c>
      <c r="I1328" t="s">
        <v>554</v>
      </c>
      <c r="J1328" t="s">
        <v>642</v>
      </c>
      <c r="K1328" t="s">
        <v>107</v>
      </c>
      <c r="L1328" t="s">
        <v>97</v>
      </c>
      <c r="M1328" t="s">
        <v>108</v>
      </c>
      <c r="N1328" t="s">
        <v>100</v>
      </c>
      <c r="O1328" t="s">
        <v>163</v>
      </c>
      <c r="P1328">
        <v>7618</v>
      </c>
      <c r="Q1328" t="s">
        <v>120</v>
      </c>
      <c r="R1328">
        <v>7618</v>
      </c>
      <c r="S1328" t="s">
        <v>700</v>
      </c>
      <c r="T1328" t="s">
        <v>555</v>
      </c>
      <c r="U1328" t="s">
        <v>701</v>
      </c>
      <c r="V1328" t="s">
        <v>97</v>
      </c>
      <c r="W1328" t="s">
        <v>556</v>
      </c>
      <c r="X1328">
        <v>1</v>
      </c>
      <c r="Y1328" t="s">
        <v>97</v>
      </c>
      <c r="Z1328" s="38">
        <v>43257.562685185185</v>
      </c>
      <c r="AA1328" t="s">
        <v>128</v>
      </c>
      <c r="AB1328" t="s">
        <v>97</v>
      </c>
    </row>
    <row r="1329" spans="1:28" x14ac:dyDescent="0.3">
      <c r="A1329" s="40">
        <v>1473</v>
      </c>
      <c r="B1329" s="8">
        <v>49</v>
      </c>
      <c r="C1329" s="8">
        <v>1</v>
      </c>
      <c r="D1329" s="8">
        <v>0</v>
      </c>
      <c r="E1329" t="s">
        <v>148</v>
      </c>
      <c r="F1329">
        <v>5123609</v>
      </c>
      <c r="G1329" s="37" t="s">
        <v>367</v>
      </c>
      <c r="H1329" t="s">
        <v>702</v>
      </c>
      <c r="I1329" t="s">
        <v>26</v>
      </c>
      <c r="J1329" t="s">
        <v>251</v>
      </c>
      <c r="K1329" t="s">
        <v>107</v>
      </c>
      <c r="L1329" t="s">
        <v>97</v>
      </c>
      <c r="M1329" t="s">
        <v>108</v>
      </c>
      <c r="N1329" t="s">
        <v>100</v>
      </c>
      <c r="O1329" t="s">
        <v>163</v>
      </c>
      <c r="P1329">
        <v>7012</v>
      </c>
      <c r="Q1329" t="s">
        <v>120</v>
      </c>
      <c r="R1329">
        <v>7012</v>
      </c>
      <c r="S1329" t="s">
        <v>97</v>
      </c>
      <c r="T1329" t="s">
        <v>703</v>
      </c>
      <c r="V1329" t="s">
        <v>97</v>
      </c>
      <c r="W1329" t="s">
        <v>704</v>
      </c>
      <c r="X1329">
        <v>1</v>
      </c>
      <c r="Y1329" t="s">
        <v>97</v>
      </c>
      <c r="Z1329" s="38">
        <v>43262.721979166665</v>
      </c>
      <c r="AA1329" t="s">
        <v>128</v>
      </c>
      <c r="AB1329" t="s">
        <v>97</v>
      </c>
    </row>
    <row r="1330" spans="1:28" x14ac:dyDescent="0.3">
      <c r="A1330" s="40">
        <v>1474</v>
      </c>
      <c r="B1330" s="8">
        <v>47</v>
      </c>
      <c r="C1330" s="8">
        <v>1</v>
      </c>
      <c r="D1330" s="8">
        <v>0</v>
      </c>
      <c r="E1330" t="s">
        <v>148</v>
      </c>
      <c r="F1330">
        <v>4319674</v>
      </c>
      <c r="G1330" s="37" t="s">
        <v>367</v>
      </c>
      <c r="H1330" t="s">
        <v>702</v>
      </c>
      <c r="I1330" t="s">
        <v>26</v>
      </c>
      <c r="J1330" t="s">
        <v>251</v>
      </c>
      <c r="K1330" t="s">
        <v>107</v>
      </c>
      <c r="L1330" t="s">
        <v>97</v>
      </c>
      <c r="M1330" t="s">
        <v>108</v>
      </c>
      <c r="N1330" t="s">
        <v>100</v>
      </c>
      <c r="O1330" t="s">
        <v>163</v>
      </c>
      <c r="P1330">
        <v>7012</v>
      </c>
      <c r="Q1330" t="s">
        <v>120</v>
      </c>
      <c r="R1330">
        <v>7012</v>
      </c>
      <c r="S1330" t="s">
        <v>97</v>
      </c>
      <c r="T1330" t="s">
        <v>703</v>
      </c>
      <c r="V1330" t="s">
        <v>97</v>
      </c>
      <c r="W1330" t="s">
        <v>704</v>
      </c>
      <c r="X1330">
        <v>1</v>
      </c>
      <c r="Y1330" t="s">
        <v>97</v>
      </c>
      <c r="Z1330" s="38">
        <v>43262.724675925929</v>
      </c>
      <c r="AA1330" t="s">
        <v>128</v>
      </c>
      <c r="AB1330" t="s">
        <v>97</v>
      </c>
    </row>
    <row r="1331" spans="1:28" x14ac:dyDescent="0.3">
      <c r="A1331" s="40">
        <v>1475</v>
      </c>
      <c r="B1331" s="8">
        <v>21</v>
      </c>
      <c r="C1331" s="8">
        <v>1</v>
      </c>
      <c r="D1331" s="8">
        <v>0</v>
      </c>
      <c r="E1331" t="s">
        <v>148</v>
      </c>
      <c r="F1331">
        <v>4132930</v>
      </c>
      <c r="G1331" s="37" t="s">
        <v>367</v>
      </c>
      <c r="H1331" t="s">
        <v>702</v>
      </c>
      <c r="I1331" t="s">
        <v>26</v>
      </c>
      <c r="J1331" t="s">
        <v>251</v>
      </c>
      <c r="K1331" t="s">
        <v>107</v>
      </c>
      <c r="L1331" t="s">
        <v>97</v>
      </c>
      <c r="M1331" t="s">
        <v>108</v>
      </c>
      <c r="N1331" t="s">
        <v>100</v>
      </c>
      <c r="O1331" t="s">
        <v>163</v>
      </c>
      <c r="P1331">
        <v>7012</v>
      </c>
      <c r="Q1331" t="s">
        <v>120</v>
      </c>
      <c r="R1331">
        <v>7012</v>
      </c>
      <c r="S1331" t="s">
        <v>97</v>
      </c>
      <c r="T1331" t="s">
        <v>703</v>
      </c>
      <c r="V1331" t="s">
        <v>97</v>
      </c>
      <c r="W1331" t="s">
        <v>704</v>
      </c>
      <c r="X1331">
        <v>1</v>
      </c>
      <c r="Y1331" t="s">
        <v>97</v>
      </c>
      <c r="Z1331" s="38">
        <v>43262.72587962963</v>
      </c>
      <c r="AA1331" t="s">
        <v>128</v>
      </c>
      <c r="AB1331" t="s">
        <v>97</v>
      </c>
    </row>
    <row r="1332" spans="1:28" x14ac:dyDescent="0.3">
      <c r="A1332" s="40">
        <v>1476</v>
      </c>
      <c r="B1332" s="8">
        <v>21</v>
      </c>
      <c r="C1332" s="8">
        <v>7</v>
      </c>
      <c r="D1332" s="8">
        <v>0</v>
      </c>
      <c r="E1332" t="s">
        <v>130</v>
      </c>
      <c r="F1332">
        <v>199578226</v>
      </c>
      <c r="G1332" s="37" t="s">
        <v>367</v>
      </c>
      <c r="H1332" t="s">
        <v>651</v>
      </c>
      <c r="I1332" t="s">
        <v>368</v>
      </c>
      <c r="J1332" t="s">
        <v>174</v>
      </c>
      <c r="K1332" t="s">
        <v>107</v>
      </c>
      <c r="L1332" t="s">
        <v>97</v>
      </c>
      <c r="M1332" t="s">
        <v>108</v>
      </c>
      <c r="N1332" t="s">
        <v>100</v>
      </c>
      <c r="O1332" t="s">
        <v>163</v>
      </c>
      <c r="P1332">
        <v>833</v>
      </c>
      <c r="Q1332" t="s">
        <v>120</v>
      </c>
      <c r="R1332">
        <v>833</v>
      </c>
      <c r="S1332" t="s">
        <v>206</v>
      </c>
      <c r="T1332" t="s">
        <v>122</v>
      </c>
      <c r="V1332" t="s">
        <v>97</v>
      </c>
      <c r="W1332" t="s">
        <v>97</v>
      </c>
      <c r="X1332">
        <v>1</v>
      </c>
      <c r="Y1332" t="s">
        <v>97</v>
      </c>
      <c r="Z1332" s="38">
        <v>43312.474722222221</v>
      </c>
      <c r="AA1332" t="s">
        <v>128</v>
      </c>
      <c r="AB1332" t="s">
        <v>97</v>
      </c>
    </row>
    <row r="1333" spans="1:28" x14ac:dyDescent="0.3">
      <c r="B1333" s="8">
        <v>111085301</v>
      </c>
      <c r="C1333" s="8" t="s">
        <v>483</v>
      </c>
      <c r="D1333" s="8" t="s">
        <v>678</v>
      </c>
      <c r="E1333" t="s">
        <v>174</v>
      </c>
      <c r="F1333" t="s">
        <v>107</v>
      </c>
      <c r="G1333" s="37" t="s">
        <v>98</v>
      </c>
      <c r="H1333" t="s">
        <v>97</v>
      </c>
      <c r="I1333" t="s">
        <v>108</v>
      </c>
      <c r="J1333" t="s">
        <v>100</v>
      </c>
      <c r="K1333" t="s">
        <v>163</v>
      </c>
      <c r="L1333" t="s">
        <v>97</v>
      </c>
      <c r="M1333" t="s">
        <v>120</v>
      </c>
      <c r="N1333">
        <v>833</v>
      </c>
      <c r="O1333" t="s">
        <v>206</v>
      </c>
      <c r="P1333" t="s">
        <v>671</v>
      </c>
      <c r="R1333" t="s">
        <v>169</v>
      </c>
      <c r="S1333" t="s">
        <v>556</v>
      </c>
      <c r="T1333">
        <v>1</v>
      </c>
      <c r="U1333" t="s">
        <v>97</v>
      </c>
      <c r="V1333" s="38">
        <v>43109.693796296298</v>
      </c>
      <c r="W1333" t="s">
        <v>128</v>
      </c>
      <c r="X1333" t="s">
        <v>97</v>
      </c>
    </row>
    <row r="1334" spans="1:28" x14ac:dyDescent="0.3">
      <c r="B1334" s="39">
        <v>41873.36922453704</v>
      </c>
      <c r="C1334" s="8" t="s">
        <v>114</v>
      </c>
      <c r="D1334" s="8" t="s">
        <v>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CUENTA_BANCO</vt:lpstr>
      <vt:lpstr>CI_CUENTA_BANCO</vt:lpstr>
      <vt:lpstr>ERM-CuentaBanco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de la Rosa</dc:creator>
  <cp:lastModifiedBy>Hector A. Gonzalez</cp:lastModifiedBy>
  <dcterms:created xsi:type="dcterms:W3CDTF">2018-09-05T16:16:25Z</dcterms:created>
  <dcterms:modified xsi:type="dcterms:W3CDTF">2018-10-12T14:58:12Z</dcterms:modified>
</cp:coreProperties>
</file>