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_Tomza\SQL_ServerEjemplo\CodigoBD\Liberacion_R0.00_Base_v0045\Scripts_R03\"/>
    </mc:Choice>
  </mc:AlternateContent>
  <bookViews>
    <workbookView xWindow="0" yWindow="0" windowWidth="20085" windowHeight="52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1" i="1"/>
  <c r="O2" i="1"/>
  <c r="L9" i="1" l="1"/>
  <c r="L10" i="1"/>
  <c r="L11" i="1"/>
  <c r="L12" i="1"/>
  <c r="L18" i="1" s="1"/>
  <c r="L13" i="1"/>
  <c r="L15" i="1"/>
  <c r="L16" i="1"/>
  <c r="L17" i="1"/>
  <c r="L19" i="1"/>
  <c r="L8" i="1"/>
  <c r="L14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" i="1"/>
</calcChain>
</file>

<file path=xl/sharedStrings.xml><?xml version="1.0" encoding="utf-8"?>
<sst xmlns="http://schemas.openxmlformats.org/spreadsheetml/2006/main" count="85" uniqueCount="78">
  <si>
    <t>K_ESTATUS_MOV_BAN</t>
  </si>
  <si>
    <t>K_MOV_BAN</t>
  </si>
  <si>
    <t>K_TIPO_MOV_BAN</t>
  </si>
  <si>
    <t>K_FORMA_PAGO</t>
  </si>
  <si>
    <t>K_CUENTA_BANCO</t>
  </si>
  <si>
    <t>F_OPERACION</t>
  </si>
  <si>
    <t>F_LIQ</t>
  </si>
  <si>
    <t>COD_DESC</t>
  </si>
  <si>
    <t>REFERENCIA</t>
  </si>
  <si>
    <t>MONTO_MOV</t>
  </si>
  <si>
    <t>SALDO</t>
  </si>
  <si>
    <t>15-JAN-2018</t>
  </si>
  <si>
    <t>18-JAN-2018</t>
  </si>
  <si>
    <t>21-JAN-2018</t>
  </si>
  <si>
    <t>24-JAN-2018</t>
  </si>
  <si>
    <t>28-JAN-2018</t>
  </si>
  <si>
    <t>01-FEB-2018</t>
  </si>
  <si>
    <t>03-FEB-2018</t>
  </si>
  <si>
    <t>07-FEB-2018</t>
  </si>
  <si>
    <t>08-FEB-2018</t>
  </si>
  <si>
    <t>12-FEB-2018</t>
  </si>
  <si>
    <t>13-FEB-2018</t>
  </si>
  <si>
    <t>15-FEB-2018</t>
  </si>
  <si>
    <t>18-FEB-2018</t>
  </si>
  <si>
    <t>19-FEB-2018</t>
  </si>
  <si>
    <t>22-FEB-2018</t>
  </si>
  <si>
    <t>23-FEB-2018</t>
  </si>
  <si>
    <t>25-FEB-2018</t>
  </si>
  <si>
    <t>28-FEB-2018</t>
  </si>
  <si>
    <t>COD 1</t>
  </si>
  <si>
    <t>COD 2</t>
  </si>
  <si>
    <t>COD 3</t>
  </si>
  <si>
    <t>COD 4</t>
  </si>
  <si>
    <t>COD 5</t>
  </si>
  <si>
    <t>COD 6</t>
  </si>
  <si>
    <t>COD 7</t>
  </si>
  <si>
    <t>COD 8</t>
  </si>
  <si>
    <t>COD 9</t>
  </si>
  <si>
    <t>COD 10</t>
  </si>
  <si>
    <t>COD 11</t>
  </si>
  <si>
    <t>COD 12</t>
  </si>
  <si>
    <t>COD 13</t>
  </si>
  <si>
    <t>COD 14</t>
  </si>
  <si>
    <t>COD 15</t>
  </si>
  <si>
    <t>COD 16</t>
  </si>
  <si>
    <t>COD 17</t>
  </si>
  <si>
    <t>COD 18</t>
  </si>
  <si>
    <t>REF 1</t>
  </si>
  <si>
    <t>REF 2</t>
  </si>
  <si>
    <t>REF 3</t>
  </si>
  <si>
    <t>REF 4</t>
  </si>
  <si>
    <t>REF 5</t>
  </si>
  <si>
    <t>REF 6</t>
  </si>
  <si>
    <t>REF 7</t>
  </si>
  <si>
    <t>REF 8</t>
  </si>
  <si>
    <t>REF 9</t>
  </si>
  <si>
    <t>REF 10</t>
  </si>
  <si>
    <t>REF 11</t>
  </si>
  <si>
    <t>REF 12</t>
  </si>
  <si>
    <t>REF 13</t>
  </si>
  <si>
    <t>REF 14</t>
  </si>
  <si>
    <t>REF 15</t>
  </si>
  <si>
    <t>REF 16</t>
  </si>
  <si>
    <t>REF 17</t>
  </si>
  <si>
    <t>REF 18</t>
  </si>
  <si>
    <t>L_MANUAL</t>
  </si>
  <si>
    <t>CIE_CLIENTE</t>
  </si>
  <si>
    <t>020016</t>
  </si>
  <si>
    <t>020024</t>
  </si>
  <si>
    <t>020032</t>
  </si>
  <si>
    <t>020040</t>
  </si>
  <si>
    <t>020057</t>
  </si>
  <si>
    <t>020065</t>
  </si>
  <si>
    <t>020073</t>
  </si>
  <si>
    <t>020099</t>
  </si>
  <si>
    <t>020107</t>
  </si>
  <si>
    <t>020115</t>
  </si>
  <si>
    <t>020180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</si>
</sst>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 applyFont="1" applyFill="1" applyAlignment="1">
      <alignment horizontal="center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topLeftCell="G1" workbookViewId="0">
      <selection activeCell="O2" sqref="O2:O19"/>
    </sheetView>
  </sheetViews>
  <sheetFormatPr baseColWidth="10" defaultRowHeight="15" x14ac:dyDescent="0.25"/>
  <cols>
    <col min="1" max="1" width="12.42578125" bestFit="1" customWidth="1"/>
    <col min="2" max="2" width="24.7109375" customWidth="1"/>
    <col min="3" max="3" width="21.28515625" bestFit="1" customWidth="1"/>
    <col min="4" max="4" width="15.85546875" bestFit="1" customWidth="1"/>
    <col min="5" max="6" width="15.85546875" customWidth="1"/>
    <col min="7" max="7" width="17.85546875" bestFit="1" customWidth="1"/>
    <col min="8" max="8" width="11.42578125" style="1"/>
    <col min="12" max="12" width="13.42578125" bestFit="1" customWidth="1"/>
  </cols>
  <sheetData>
    <row r="1" spans="1:15" x14ac:dyDescent="0.25">
      <c r="A1" t="s">
        <v>1</v>
      </c>
      <c r="B1" t="s">
        <v>2</v>
      </c>
      <c r="C1" t="s">
        <v>0</v>
      </c>
      <c r="D1" t="s">
        <v>3</v>
      </c>
      <c r="E1" t="s">
        <v>65</v>
      </c>
      <c r="F1" t="s">
        <v>66</v>
      </c>
      <c r="G1" t="s">
        <v>4</v>
      </c>
      <c r="H1" s="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O1" t="str">
        <f>CONCATENATE("EXECUTE [dbo].[PG_CF_MOVIMIENTO_BANCO] 0, 0, ", A1, ", ",B1,", ",C1, ", ",D1,", ",E1,", '",F1,"', ",G1,", '",H1,"', '",I1,"', '",J1,"', '",K1,"', ",L1,", ",M1)</f>
        <v>EXECUTE [dbo].[PG_CF_MOVIMIENTO_BANCO] 0, 0, K_MOV_BAN, K_TIPO_MOV_BAN, K_ESTATUS_MOV_BAN, K_FORMA_PAGO, L_MANUAL, 'CIE_CLIENTE', K_CUENTA_BANCO, 'F_OPERACION', 'F_LIQ', 'COD_DESC', 'REFERENCIA', MONTO_MOV, SALDO</v>
      </c>
    </row>
    <row r="2" spans="1:15" x14ac:dyDescent="0.25">
      <c r="A2">
        <v>0</v>
      </c>
      <c r="B2">
        <v>101</v>
      </c>
      <c r="C2">
        <v>1</v>
      </c>
      <c r="D2">
        <v>1</v>
      </c>
      <c r="E2">
        <v>1</v>
      </c>
      <c r="F2" s="2" t="s">
        <v>67</v>
      </c>
      <c r="G2">
        <v>0</v>
      </c>
      <c r="H2" s="1" t="s">
        <v>11</v>
      </c>
      <c r="I2" s="1" t="str">
        <f>H2</f>
        <v>15-JAN-2018</v>
      </c>
      <c r="J2" t="s">
        <v>29</v>
      </c>
      <c r="K2" t="s">
        <v>47</v>
      </c>
      <c r="L2">
        <v>1000</v>
      </c>
      <c r="M2">
        <v>0</v>
      </c>
      <c r="O2" t="str">
        <f>CONCATENATE("EXECUTE [dbo].[PG_CF_MOVIMIENTO_BANCO] 0, 0, ", A2, ", ",B2,", ",C2, ", ",D2,", ",E2,", '",F2,"', ",G2,", '",H2,"', '",I2,"', '",J2,"', '",K2,"', ",L2,", ",M2)</f>
        <v>EXECUTE [dbo].[PG_CF_MOVIMIENTO_BANCO] 0, 0, 0, 101, 1, 1, 1, '020016', 0, '15-JAN-2018', '15-JAN-2018', 'COD 1', 'REF 1', 1000, 0</v>
      </c>
    </row>
    <row r="3" spans="1:15" x14ac:dyDescent="0.25">
      <c r="A3">
        <v>1</v>
      </c>
      <c r="B3">
        <v>101</v>
      </c>
      <c r="C3">
        <v>1</v>
      </c>
      <c r="D3">
        <v>2</v>
      </c>
      <c r="E3">
        <v>1</v>
      </c>
      <c r="F3" s="2" t="s">
        <v>68</v>
      </c>
      <c r="G3">
        <v>1</v>
      </c>
      <c r="H3" s="1" t="s">
        <v>12</v>
      </c>
      <c r="I3" s="1" t="str">
        <f t="shared" ref="I3:I19" si="0">H3</f>
        <v>18-JAN-2018</v>
      </c>
      <c r="J3" t="s">
        <v>30</v>
      </c>
      <c r="K3" t="s">
        <v>48</v>
      </c>
      <c r="L3">
        <v>1200</v>
      </c>
      <c r="M3">
        <v>0</v>
      </c>
      <c r="O3" t="str">
        <f t="shared" ref="O3:O19" si="1">CONCATENATE("EXECUTE [dbo].[PG_CF_MOVIMIENTO_BANCO] 0, 0, ", A3, ", ",B3,", ",C3, ", ",D3,", ",E3,", '",F3,"', ",G3,", '",H3,"', '",I3,"', '",J3,"', '",K3,"', ",L3,", ",M3)</f>
        <v>EXECUTE [dbo].[PG_CF_MOVIMIENTO_BANCO] 0, 0, 1, 101, 1, 2, 1, '020024', 1, '18-JAN-2018', '18-JAN-2018', 'COD 2', 'REF 2', 1200, 0</v>
      </c>
    </row>
    <row r="4" spans="1:15" x14ac:dyDescent="0.25">
      <c r="A4">
        <v>2</v>
      </c>
      <c r="B4">
        <v>101</v>
      </c>
      <c r="C4">
        <v>1</v>
      </c>
      <c r="D4">
        <v>3</v>
      </c>
      <c r="E4">
        <v>1</v>
      </c>
      <c r="F4" s="2" t="s">
        <v>69</v>
      </c>
      <c r="G4">
        <v>2</v>
      </c>
      <c r="H4" s="1" t="s">
        <v>13</v>
      </c>
      <c r="I4" s="1" t="str">
        <f t="shared" si="0"/>
        <v>21-JAN-2018</v>
      </c>
      <c r="J4" t="s">
        <v>31</v>
      </c>
      <c r="K4" t="s">
        <v>49</v>
      </c>
      <c r="L4">
        <v>2000</v>
      </c>
      <c r="M4">
        <v>0</v>
      </c>
      <c r="O4" t="str">
        <f t="shared" si="1"/>
        <v>EXECUTE [dbo].[PG_CF_MOVIMIENTO_BANCO] 0, 0, 2, 101, 1, 3, 1, '020032', 2, '21-JAN-2018', '21-JAN-2018', 'COD 3', 'REF 3', 2000, 0</v>
      </c>
    </row>
    <row r="5" spans="1:15" x14ac:dyDescent="0.25">
      <c r="A5">
        <v>3</v>
      </c>
      <c r="B5">
        <v>201</v>
      </c>
      <c r="C5">
        <v>2</v>
      </c>
      <c r="D5">
        <v>1</v>
      </c>
      <c r="E5">
        <v>1</v>
      </c>
      <c r="F5" s="2" t="s">
        <v>70</v>
      </c>
      <c r="G5">
        <v>3</v>
      </c>
      <c r="H5" s="1" t="s">
        <v>14</v>
      </c>
      <c r="I5" s="1" t="str">
        <f t="shared" si="0"/>
        <v>24-JAN-2018</v>
      </c>
      <c r="J5" t="s">
        <v>32</v>
      </c>
      <c r="K5" t="s">
        <v>50</v>
      </c>
      <c r="L5">
        <v>2500</v>
      </c>
      <c r="M5">
        <v>0</v>
      </c>
      <c r="O5" t="str">
        <f t="shared" si="1"/>
        <v>EXECUTE [dbo].[PG_CF_MOVIMIENTO_BANCO] 0, 0, 3, 201, 2, 1, 1, '020040', 3, '24-JAN-2018', '24-JAN-2018', 'COD 4', 'REF 4', 2500, 0</v>
      </c>
    </row>
    <row r="6" spans="1:15" x14ac:dyDescent="0.25">
      <c r="A6">
        <v>4</v>
      </c>
      <c r="B6">
        <v>201</v>
      </c>
      <c r="C6">
        <v>2</v>
      </c>
      <c r="D6">
        <v>2</v>
      </c>
      <c r="E6">
        <v>1</v>
      </c>
      <c r="F6" s="2" t="s">
        <v>71</v>
      </c>
      <c r="G6">
        <v>4</v>
      </c>
      <c r="H6" s="1" t="s">
        <v>15</v>
      </c>
      <c r="I6" s="1" t="str">
        <f t="shared" si="0"/>
        <v>28-JAN-2018</v>
      </c>
      <c r="J6" t="s">
        <v>33</v>
      </c>
      <c r="K6" t="s">
        <v>51</v>
      </c>
      <c r="L6">
        <v>3000</v>
      </c>
      <c r="M6">
        <v>0</v>
      </c>
      <c r="O6" t="str">
        <f t="shared" si="1"/>
        <v>EXECUTE [dbo].[PG_CF_MOVIMIENTO_BANCO] 0, 0, 4, 201, 2, 2, 1, '020057', 4, '28-JAN-2018', '28-JAN-2018', 'COD 5', 'REF 5', 3000, 0</v>
      </c>
    </row>
    <row r="7" spans="1:15" x14ac:dyDescent="0.25">
      <c r="A7">
        <v>5</v>
      </c>
      <c r="B7">
        <v>201</v>
      </c>
      <c r="C7">
        <v>2</v>
      </c>
      <c r="D7">
        <v>3</v>
      </c>
      <c r="E7">
        <v>1</v>
      </c>
      <c r="F7" s="2" t="s">
        <v>72</v>
      </c>
      <c r="G7">
        <v>5</v>
      </c>
      <c r="H7" s="1" t="s">
        <v>16</v>
      </c>
      <c r="I7" s="1" t="str">
        <f t="shared" si="0"/>
        <v>01-FEB-2018</v>
      </c>
      <c r="J7" t="s">
        <v>34</v>
      </c>
      <c r="K7" t="s">
        <v>52</v>
      </c>
      <c r="L7">
        <v>1800</v>
      </c>
      <c r="M7">
        <v>0</v>
      </c>
      <c r="O7" t="str">
        <f t="shared" si="1"/>
        <v>EXECUTE [dbo].[PG_CF_MOVIMIENTO_BANCO] 0, 0, 5, 201, 2, 3, 1, '020065', 5, '01-FEB-2018', '01-FEB-2018', 'COD 6', 'REF 6', 1800, 0</v>
      </c>
    </row>
    <row r="8" spans="1:15" x14ac:dyDescent="0.25">
      <c r="A8">
        <v>6</v>
      </c>
      <c r="B8">
        <v>101</v>
      </c>
      <c r="C8">
        <v>1</v>
      </c>
      <c r="D8">
        <v>1</v>
      </c>
      <c r="E8">
        <v>1</v>
      </c>
      <c r="F8" s="2" t="s">
        <v>73</v>
      </c>
      <c r="G8">
        <v>6</v>
      </c>
      <c r="H8" s="1" t="s">
        <v>17</v>
      </c>
      <c r="I8" s="1" t="str">
        <f t="shared" si="0"/>
        <v>03-FEB-2018</v>
      </c>
      <c r="J8" t="s">
        <v>35</v>
      </c>
      <c r="K8" t="s">
        <v>53</v>
      </c>
      <c r="L8">
        <f>L2</f>
        <v>1000</v>
      </c>
      <c r="M8">
        <v>0</v>
      </c>
      <c r="O8" t="str">
        <f t="shared" si="1"/>
        <v>EXECUTE [dbo].[PG_CF_MOVIMIENTO_BANCO] 0, 0, 6, 101, 1, 1, 1, '020073', 6, '03-FEB-2018', '03-FEB-2018', 'COD 7', 'REF 7', 1000, 0</v>
      </c>
    </row>
    <row r="9" spans="1:15" x14ac:dyDescent="0.25">
      <c r="A9">
        <v>7</v>
      </c>
      <c r="B9">
        <v>101</v>
      </c>
      <c r="C9">
        <v>1</v>
      </c>
      <c r="D9">
        <v>2</v>
      </c>
      <c r="E9">
        <v>1</v>
      </c>
      <c r="F9" s="2" t="s">
        <v>74</v>
      </c>
      <c r="G9">
        <v>1</v>
      </c>
      <c r="H9" s="1" t="s">
        <v>18</v>
      </c>
      <c r="I9" s="1" t="str">
        <f t="shared" si="0"/>
        <v>07-FEB-2018</v>
      </c>
      <c r="J9" t="s">
        <v>36</v>
      </c>
      <c r="K9" t="s">
        <v>54</v>
      </c>
      <c r="L9">
        <f t="shared" ref="L9:L19" si="2">L3</f>
        <v>1200</v>
      </c>
      <c r="M9">
        <v>0</v>
      </c>
      <c r="O9" t="str">
        <f t="shared" si="1"/>
        <v>EXECUTE [dbo].[PG_CF_MOVIMIENTO_BANCO] 0, 0, 7, 101, 1, 2, 1, '020099', 1, '07-FEB-2018', '07-FEB-2018', 'COD 8', 'REF 8', 1200, 0</v>
      </c>
    </row>
    <row r="10" spans="1:15" x14ac:dyDescent="0.25">
      <c r="A10">
        <v>8</v>
      </c>
      <c r="B10">
        <v>101</v>
      </c>
      <c r="C10">
        <v>1</v>
      </c>
      <c r="D10">
        <v>3</v>
      </c>
      <c r="E10">
        <v>1</v>
      </c>
      <c r="F10" s="2" t="s">
        <v>75</v>
      </c>
      <c r="G10">
        <v>2</v>
      </c>
      <c r="H10" s="1" t="s">
        <v>19</v>
      </c>
      <c r="I10" s="1" t="str">
        <f t="shared" si="0"/>
        <v>08-FEB-2018</v>
      </c>
      <c r="J10" t="s">
        <v>37</v>
      </c>
      <c r="K10" t="s">
        <v>55</v>
      </c>
      <c r="L10">
        <f t="shared" si="2"/>
        <v>2000</v>
      </c>
      <c r="M10">
        <v>0</v>
      </c>
      <c r="O10" t="str">
        <f t="shared" si="1"/>
        <v>EXECUTE [dbo].[PG_CF_MOVIMIENTO_BANCO] 0, 0, 8, 101, 1, 3, 1, '020107', 2, '08-FEB-2018', '08-FEB-2018', 'COD 9', 'REF 9', 2000, 0</v>
      </c>
    </row>
    <row r="11" spans="1:15" x14ac:dyDescent="0.25">
      <c r="A11">
        <v>9</v>
      </c>
      <c r="B11">
        <v>201</v>
      </c>
      <c r="C11">
        <v>2</v>
      </c>
      <c r="D11">
        <v>1</v>
      </c>
      <c r="E11">
        <v>1</v>
      </c>
      <c r="F11" s="2" t="s">
        <v>76</v>
      </c>
      <c r="G11">
        <v>3</v>
      </c>
      <c r="H11" s="1" t="s">
        <v>20</v>
      </c>
      <c r="I11" s="1" t="str">
        <f t="shared" si="0"/>
        <v>12-FEB-2018</v>
      </c>
      <c r="J11" t="s">
        <v>38</v>
      </c>
      <c r="K11" t="s">
        <v>56</v>
      </c>
      <c r="L11">
        <f t="shared" si="2"/>
        <v>2500</v>
      </c>
      <c r="M11">
        <v>0</v>
      </c>
      <c r="O11" t="str">
        <f t="shared" si="1"/>
        <v>EXECUTE [dbo].[PG_CF_MOVIMIENTO_BANCO] 0, 0, 9, 201, 2, 1, 1, '020115', 3, '12-FEB-2018', '12-FEB-2018', 'COD 10', 'REF 10', 2500, 0</v>
      </c>
    </row>
    <row r="12" spans="1:15" x14ac:dyDescent="0.25">
      <c r="A12">
        <v>10</v>
      </c>
      <c r="B12">
        <v>201</v>
      </c>
      <c r="C12">
        <v>2</v>
      </c>
      <c r="D12">
        <v>2</v>
      </c>
      <c r="E12">
        <v>1</v>
      </c>
      <c r="F12" s="2" t="s">
        <v>70</v>
      </c>
      <c r="G12">
        <v>4</v>
      </c>
      <c r="H12" s="1" t="s">
        <v>21</v>
      </c>
      <c r="I12" s="1" t="str">
        <f t="shared" si="0"/>
        <v>13-FEB-2018</v>
      </c>
      <c r="J12" t="s">
        <v>39</v>
      </c>
      <c r="K12" t="s">
        <v>57</v>
      </c>
      <c r="L12">
        <f t="shared" si="2"/>
        <v>3000</v>
      </c>
      <c r="M12">
        <v>0</v>
      </c>
      <c r="O12" t="str">
        <f t="shared" si="1"/>
        <v>EXECUTE [dbo].[PG_CF_MOVIMIENTO_BANCO] 0, 0, 10, 201, 2, 2, 1, '020040', 4, '13-FEB-2018', '13-FEB-2018', 'COD 11', 'REF 11', 3000, 0</v>
      </c>
    </row>
    <row r="13" spans="1:15" x14ac:dyDescent="0.25">
      <c r="A13">
        <v>11</v>
      </c>
      <c r="B13">
        <v>201</v>
      </c>
      <c r="C13">
        <v>2</v>
      </c>
      <c r="D13">
        <v>3</v>
      </c>
      <c r="E13">
        <v>1</v>
      </c>
      <c r="F13" s="2" t="s">
        <v>77</v>
      </c>
      <c r="G13">
        <v>5</v>
      </c>
      <c r="H13" s="1" t="s">
        <v>22</v>
      </c>
      <c r="I13" s="1" t="str">
        <f t="shared" si="0"/>
        <v>15-FEB-2018</v>
      </c>
      <c r="J13" t="s">
        <v>40</v>
      </c>
      <c r="K13" t="s">
        <v>58</v>
      </c>
      <c r="L13">
        <f t="shared" si="2"/>
        <v>1800</v>
      </c>
      <c r="M13">
        <v>0</v>
      </c>
      <c r="O13" t="str">
        <f t="shared" si="1"/>
        <v>EXECUTE [dbo].[PG_CF_MOVIMIENTO_BANCO] 0, 0, 11, 201, 2, 3, 1, '020180', 5, '15-FEB-2018', '15-FEB-2018', 'COD 12', 'REF 12', 1800, 0</v>
      </c>
    </row>
    <row r="14" spans="1:15" x14ac:dyDescent="0.25">
      <c r="A14">
        <v>12</v>
      </c>
      <c r="B14">
        <v>101</v>
      </c>
      <c r="C14">
        <v>1</v>
      </c>
      <c r="D14">
        <v>1</v>
      </c>
      <c r="E14">
        <v>1</v>
      </c>
      <c r="F14" s="2" t="s">
        <v>67</v>
      </c>
      <c r="G14">
        <v>6</v>
      </c>
      <c r="H14" s="1" t="s">
        <v>23</v>
      </c>
      <c r="I14" s="1" t="str">
        <f t="shared" si="0"/>
        <v>18-FEB-2018</v>
      </c>
      <c r="J14" t="s">
        <v>41</v>
      </c>
      <c r="K14" t="s">
        <v>59</v>
      </c>
      <c r="L14">
        <f t="shared" si="2"/>
        <v>1000</v>
      </c>
      <c r="M14">
        <v>0</v>
      </c>
      <c r="O14" t="str">
        <f t="shared" si="1"/>
        <v>EXECUTE [dbo].[PG_CF_MOVIMIENTO_BANCO] 0, 0, 12, 101, 1, 1, 1, '020016', 6, '18-FEB-2018', '18-FEB-2018', 'COD 13', 'REF 13', 1000, 0</v>
      </c>
    </row>
    <row r="15" spans="1:15" x14ac:dyDescent="0.25">
      <c r="A15">
        <v>13</v>
      </c>
      <c r="B15">
        <v>101</v>
      </c>
      <c r="C15">
        <v>1</v>
      </c>
      <c r="D15">
        <v>2</v>
      </c>
      <c r="E15">
        <v>1</v>
      </c>
      <c r="F15" s="2" t="s">
        <v>68</v>
      </c>
      <c r="G15">
        <v>1</v>
      </c>
      <c r="H15" s="1" t="s">
        <v>24</v>
      </c>
      <c r="I15" s="1" t="str">
        <f t="shared" si="0"/>
        <v>19-FEB-2018</v>
      </c>
      <c r="J15" t="s">
        <v>42</v>
      </c>
      <c r="K15" t="s">
        <v>60</v>
      </c>
      <c r="L15">
        <f t="shared" si="2"/>
        <v>1200</v>
      </c>
      <c r="M15">
        <v>0</v>
      </c>
      <c r="O15" t="str">
        <f t="shared" si="1"/>
        <v>EXECUTE [dbo].[PG_CF_MOVIMIENTO_BANCO] 0, 0, 13, 101, 1, 2, 1, '020024', 1, '19-FEB-2018', '19-FEB-2018', 'COD 14', 'REF 14', 1200, 0</v>
      </c>
    </row>
    <row r="16" spans="1:15" x14ac:dyDescent="0.25">
      <c r="A16">
        <v>14</v>
      </c>
      <c r="B16">
        <v>101</v>
      </c>
      <c r="C16">
        <v>1</v>
      </c>
      <c r="D16">
        <v>3</v>
      </c>
      <c r="E16">
        <v>1</v>
      </c>
      <c r="F16" s="2" t="s">
        <v>69</v>
      </c>
      <c r="G16">
        <v>2</v>
      </c>
      <c r="H16" s="1" t="s">
        <v>25</v>
      </c>
      <c r="I16" s="1" t="str">
        <f t="shared" si="0"/>
        <v>22-FEB-2018</v>
      </c>
      <c r="J16" t="s">
        <v>43</v>
      </c>
      <c r="K16" t="s">
        <v>61</v>
      </c>
      <c r="L16">
        <f t="shared" si="2"/>
        <v>2000</v>
      </c>
      <c r="M16">
        <v>0</v>
      </c>
      <c r="O16" t="str">
        <f t="shared" si="1"/>
        <v>EXECUTE [dbo].[PG_CF_MOVIMIENTO_BANCO] 0, 0, 14, 101, 1, 3, 1, '020032', 2, '22-FEB-2018', '22-FEB-2018', 'COD 15', 'REF 15', 2000, 0</v>
      </c>
    </row>
    <row r="17" spans="1:15" x14ac:dyDescent="0.25">
      <c r="A17">
        <v>15</v>
      </c>
      <c r="B17">
        <v>201</v>
      </c>
      <c r="C17">
        <v>2</v>
      </c>
      <c r="D17">
        <v>1</v>
      </c>
      <c r="E17">
        <v>1</v>
      </c>
      <c r="F17" s="2" t="s">
        <v>70</v>
      </c>
      <c r="G17">
        <v>3</v>
      </c>
      <c r="H17" s="1" t="s">
        <v>26</v>
      </c>
      <c r="I17" s="1" t="str">
        <f t="shared" si="0"/>
        <v>23-FEB-2018</v>
      </c>
      <c r="J17" t="s">
        <v>44</v>
      </c>
      <c r="K17" t="s">
        <v>62</v>
      </c>
      <c r="L17">
        <f t="shared" si="2"/>
        <v>2500</v>
      </c>
      <c r="M17">
        <v>0</v>
      </c>
      <c r="O17" t="str">
        <f t="shared" si="1"/>
        <v>EXECUTE [dbo].[PG_CF_MOVIMIENTO_BANCO] 0, 0, 15, 201, 2, 1, 1, '020040', 3, '23-FEB-2018', '23-FEB-2018', 'COD 16', 'REF 16', 2500, 0</v>
      </c>
    </row>
    <row r="18" spans="1:15" x14ac:dyDescent="0.25">
      <c r="A18">
        <v>16</v>
      </c>
      <c r="B18">
        <v>201</v>
      </c>
      <c r="C18">
        <v>2</v>
      </c>
      <c r="D18">
        <v>2</v>
      </c>
      <c r="E18">
        <v>1</v>
      </c>
      <c r="F18" s="2" t="s">
        <v>71</v>
      </c>
      <c r="G18">
        <v>4</v>
      </c>
      <c r="H18" s="1" t="s">
        <v>27</v>
      </c>
      <c r="I18" s="1" t="str">
        <f t="shared" si="0"/>
        <v>25-FEB-2018</v>
      </c>
      <c r="J18" t="s">
        <v>45</v>
      </c>
      <c r="K18" t="s">
        <v>63</v>
      </c>
      <c r="L18">
        <f t="shared" si="2"/>
        <v>3000</v>
      </c>
      <c r="M18">
        <v>0</v>
      </c>
      <c r="O18" t="str">
        <f t="shared" si="1"/>
        <v>EXECUTE [dbo].[PG_CF_MOVIMIENTO_BANCO] 0, 0, 16, 201, 2, 2, 1, '020057', 4, '25-FEB-2018', '25-FEB-2018', 'COD 17', 'REF 17', 3000, 0</v>
      </c>
    </row>
    <row r="19" spans="1:15" x14ac:dyDescent="0.25">
      <c r="A19">
        <v>17</v>
      </c>
      <c r="B19">
        <v>201</v>
      </c>
      <c r="C19">
        <v>2</v>
      </c>
      <c r="D19">
        <v>3</v>
      </c>
      <c r="E19">
        <v>1</v>
      </c>
      <c r="F19" s="2" t="s">
        <v>72</v>
      </c>
      <c r="G19">
        <v>5</v>
      </c>
      <c r="H19" s="1" t="s">
        <v>28</v>
      </c>
      <c r="I19" s="1" t="str">
        <f t="shared" si="0"/>
        <v>28-FEB-2018</v>
      </c>
      <c r="J19" t="s">
        <v>46</v>
      </c>
      <c r="K19" t="s">
        <v>64</v>
      </c>
      <c r="L19">
        <f t="shared" si="2"/>
        <v>1800</v>
      </c>
      <c r="M19">
        <v>0</v>
      </c>
      <c r="O19" t="str">
        <f t="shared" si="1"/>
        <v>EXECUTE [dbo].[PG_CF_MOVIMIENTO_BANCO] 0, 0, 17, 201, 2, 3, 1, '020065', 5, '28-FEB-2018', '28-FEB-2018', 'COD 18', 'REF 18', 1800, 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Salgado</dc:creator>
  <cp:lastModifiedBy>Ana Salgado</cp:lastModifiedBy>
  <dcterms:created xsi:type="dcterms:W3CDTF">2018-02-23T20:39:32Z</dcterms:created>
  <dcterms:modified xsi:type="dcterms:W3CDTF">2018-03-05T20:13:22Z</dcterms:modified>
</cp:coreProperties>
</file>