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00" windowHeight="10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<sst xmlns="http://schemas.openxmlformats.org/spreadsheetml/2006/main" count="187">
  <si>
    <t>Memory</t>
  </si>
  <si>
    <t xml:space="preserve">64byte </t>
  </si>
  <si>
    <t>Module Info</t>
  </si>
  <si>
    <t>Start address</t>
  </si>
  <si>
    <t>0x0000_0000</t>
  </si>
  <si>
    <t>End address</t>
  </si>
  <si>
    <t>Category</t>
  </si>
  <si>
    <t>Item</t>
  </si>
  <si>
    <t>Byte</t>
  </si>
  <si>
    <t>Data</t>
  </si>
  <si>
    <t>Note</t>
  </si>
  <si>
    <r>
      <rPr>
        <sz val="11"/>
        <color indexed="8"/>
        <rFont val="宋体"/>
        <family val="3"/>
        <charset val="129"/>
      </rPr>
      <t>Module/
Manufacturer information
(</t>
    </r>
    <r>
      <rPr>
        <b/>
        <sz val="11"/>
        <color indexed="10"/>
        <rFont val="宋体"/>
        <family val="3"/>
        <charset val="129"/>
      </rPr>
      <t>Newest information</t>
    </r>
    <r>
      <rPr>
        <sz val="11"/>
        <color indexed="8"/>
        <rFont val="宋体"/>
        <family val="3"/>
        <charset val="129"/>
      </rPr>
      <t>)</t>
    </r>
  </si>
  <si>
    <t>Flag</t>
  </si>
  <si>
    <t>0x01</t>
  </si>
  <si>
    <t>Module ID</t>
  </si>
  <si>
    <t>0x0D5801</t>
  </si>
  <si>
    <t>calibration Version</t>
  </si>
  <si>
    <t>0x0001</t>
  </si>
  <si>
    <t>Module Calibration Year</t>
  </si>
  <si>
    <t>Ex: 2016-Jun-8,    Write 0x10 0x06 0x08
Ex: 2017-Dec-25, Write 0x11 0x0c 0x19</t>
  </si>
  <si>
    <t>Module Calibration Month</t>
  </si>
  <si>
    <t>Module Calibration Day</t>
  </si>
  <si>
    <t>Working station ID</t>
  </si>
  <si>
    <t>The calibration Environment record</t>
  </si>
  <si>
    <t>Reserve</t>
  </si>
  <si>
    <t>0xffff</t>
  </si>
  <si>
    <t>Checksum</t>
  </si>
  <si>
    <t xml:space="preserve">Module Info Checksum </t>
  </si>
  <si>
    <t>AF Data</t>
  </si>
  <si>
    <t xml:space="preserve">for Universal </t>
  </si>
  <si>
    <t>AF</t>
  </si>
  <si>
    <t xml:space="preserve">AF inf position(Low) </t>
  </si>
  <si>
    <t xml:space="preserve">Library Output </t>
  </si>
  <si>
    <t xml:space="preserve">AF inf position(High) </t>
  </si>
  <si>
    <t>Library Output</t>
  </si>
  <si>
    <t xml:space="preserve">AF macro position(Low) </t>
  </si>
  <si>
    <t xml:space="preserve">AF macro position(High) </t>
  </si>
  <si>
    <t>AF Calibration direction</t>
  </si>
  <si>
    <t>0x02</t>
  </si>
  <si>
    <t>0x01: upward
0x02: horizon
0x03: downward</t>
  </si>
  <si>
    <t>AF data Checksum</t>
  </si>
  <si>
    <t>OEM Data</t>
  </si>
  <si>
    <t>for SEMCO</t>
  </si>
  <si>
    <t>0x0000_0100</t>
  </si>
  <si>
    <t>0x0000_08FF</t>
  </si>
  <si>
    <t>AF inf position 1</t>
  </si>
  <si>
    <t>Mechanical Stop (Inf. Side)</t>
  </si>
  <si>
    <t xml:space="preserve">From EEPROM </t>
  </si>
  <si>
    <t>AF inf position 2</t>
  </si>
  <si>
    <t>0x0000_0104</t>
  </si>
  <si>
    <t>Focusing 1.05M distance</t>
  </si>
  <si>
    <t>Actual measurement</t>
  </si>
  <si>
    <t>AF macro position 1</t>
  </si>
  <si>
    <t>0x0000_0108</t>
  </si>
  <si>
    <t>Mechanical Stop (Mac. Side)</t>
  </si>
  <si>
    <t>AF macro position 2</t>
  </si>
  <si>
    <t>0x0000_010C</t>
  </si>
  <si>
    <t>Focusing 10cm distance</t>
  </si>
  <si>
    <t xml:space="preserve">AF default position </t>
  </si>
  <si>
    <t>0x0000_0110</t>
  </si>
  <si>
    <t>Focusing 1.2M distance (Camera Initial Position)</t>
  </si>
  <si>
    <t>Estimation (= AF inf position 2 + AF Pan Offset)</t>
  </si>
  <si>
    <t xml:space="preserve">AF Pan Offset </t>
  </si>
  <si>
    <t>0x0000_0114</t>
  </si>
  <si>
    <t>Offset for converting 1.05M focusing position to 1.2M</t>
  </si>
  <si>
    <t>AF cal Offset</t>
  </si>
  <si>
    <t>0x0000_0118</t>
  </si>
  <si>
    <t>Etc</t>
  </si>
  <si>
    <t>0x0000_011C</t>
  </si>
  <si>
    <t>Sum byte = 32 byte</t>
  </si>
  <si>
    <t>Reserved byte for byte align</t>
  </si>
  <si>
    <t>Area for Module Vendor</t>
  </si>
  <si>
    <t>Cal equip. info. Data0,1</t>
  </si>
  <si>
    <t>0x0000_0120</t>
  </si>
  <si>
    <t>캘리브레이션 장비 정보 0,1</t>
  </si>
  <si>
    <t>reserved</t>
  </si>
  <si>
    <t>0x0000_0124</t>
  </si>
  <si>
    <t>SEMCO Factory</t>
  </si>
  <si>
    <t>0x0000_0128</t>
  </si>
  <si>
    <t>Cal Map Ver.</t>
  </si>
  <si>
    <t>0x0000_012C</t>
  </si>
  <si>
    <t>0x0000_0130</t>
  </si>
  <si>
    <t>0x0000_0134</t>
  </si>
  <si>
    <t>AF Offset</t>
  </si>
  <si>
    <t>0x0000_0138</t>
  </si>
  <si>
    <t>중앙, 주변 고려한 위치값</t>
  </si>
  <si>
    <t>AFCalFlag</t>
  </si>
  <si>
    <t>0x0000_013C</t>
  </si>
  <si>
    <t>PanFocus Default</t>
  </si>
  <si>
    <t>0x0000_0140</t>
  </si>
  <si>
    <t>0x0000_0144</t>
  </si>
  <si>
    <t>0x0000_0148</t>
  </si>
  <si>
    <t>0x0000_014C</t>
  </si>
  <si>
    <t>0x0000_0150</t>
  </si>
  <si>
    <t>0x0000_0154</t>
  </si>
  <si>
    <t>0x0000_0194</t>
  </si>
  <si>
    <t>Sum byte = 128 byte</t>
  </si>
  <si>
    <t>AWB Master</t>
  </si>
  <si>
    <t>R/G Ratio for Golden Module</t>
  </si>
  <si>
    <t>0x0000_01A0</t>
  </si>
  <si>
    <t>R/G Ratio for Golden (Master) Module</t>
  </si>
  <si>
    <t>TBD</t>
  </si>
  <si>
    <t>B/G Ratio for Golden Module</t>
  </si>
  <si>
    <t>0x0000_01A4</t>
  </si>
  <si>
    <t>B/G Ratio for Golden (Master) Module</t>
  </si>
  <si>
    <t xml:space="preserve">Gr/Gb Mismatch </t>
  </si>
  <si>
    <t>Gr/Gb Ratio for Golden Module</t>
  </si>
  <si>
    <t>0x0000_01A8</t>
  </si>
  <si>
    <t>Gr/Gb Ratio for Golden (Master) Module</t>
  </si>
  <si>
    <t>Optical Center</t>
  </si>
  <si>
    <t>CenterX Golden Module</t>
  </si>
  <si>
    <t>0x0000_01AC</t>
  </si>
  <si>
    <t>CenterY Golden Module</t>
  </si>
  <si>
    <t>0x0000_01B0</t>
  </si>
  <si>
    <t>LSC Table Size</t>
  </si>
  <si>
    <t>Table Size</t>
  </si>
  <si>
    <t>0x0000_01B4</t>
  </si>
  <si>
    <t>LSC Parameter</t>
  </si>
  <si>
    <t>Rgain Golden Module</t>
  </si>
  <si>
    <t>0x0000_01B8</t>
  </si>
  <si>
    <t>LSC Rgain Golden Module</t>
  </si>
  <si>
    <t>GRgain Golden Module</t>
  </si>
  <si>
    <t>0x0000_0372</t>
  </si>
  <si>
    <t>LSC GRgain Golden Module</t>
  </si>
  <si>
    <t>GBgain Golden Module</t>
  </si>
  <si>
    <t>0x0000_052C</t>
  </si>
  <si>
    <t>LSC GBgain Golden Module</t>
  </si>
  <si>
    <t>Bgain Golden Module</t>
  </si>
  <si>
    <t>0x0000_06E6</t>
  </si>
  <si>
    <t>LSC Bgain Golden Module</t>
  </si>
  <si>
    <t>0x0000_08A0</t>
  </si>
  <si>
    <t>Sum byte = 1808 byte</t>
  </si>
  <si>
    <t>Module/
Manufacturer information</t>
  </si>
  <si>
    <t>Core Version</t>
  </si>
  <si>
    <t>0x0000_08B0</t>
  </si>
  <si>
    <t>FW Version sheet</t>
  </si>
  <si>
    <t>Pixel Number</t>
  </si>
  <si>
    <t>0x0000_08B1</t>
  </si>
  <si>
    <t>ISP</t>
  </si>
  <si>
    <t>0x0000_08B3</t>
  </si>
  <si>
    <t>Sensor Maker</t>
  </si>
  <si>
    <t>0x0000_08B4</t>
  </si>
  <si>
    <t>Year</t>
  </si>
  <si>
    <t>0x0000_08B5</t>
  </si>
  <si>
    <t>Month</t>
  </si>
  <si>
    <t>0x0000_08B6</t>
  </si>
  <si>
    <t xml:space="preserve">Release Number </t>
  </si>
  <si>
    <t>0x0000_08B7</t>
  </si>
  <si>
    <t>Release Number (HEX)</t>
  </si>
  <si>
    <t>Manufacturer ID</t>
  </si>
  <si>
    <t>0x0000_08B9</t>
  </si>
  <si>
    <t>Module Version</t>
  </si>
  <si>
    <t>0x0000_08BA</t>
  </si>
  <si>
    <t>0x0000_08BB</t>
  </si>
  <si>
    <t>Sum byte = 52 byte</t>
  </si>
  <si>
    <t>Module data Checksum</t>
  </si>
  <si>
    <t>0x0000_08FC</t>
  </si>
  <si>
    <t>CRC32 : 0x0000_0100h to 0x0000_08AFh</t>
  </si>
  <si>
    <t>AWB Data</t>
  </si>
  <si>
    <t>for Camera Lab. IP &amp; Spreadtrum IP</t>
  </si>
  <si>
    <t>Average R for Current Module(Low)</t>
  </si>
  <si>
    <t>Average R for Current Module(High)</t>
  </si>
  <si>
    <t>Average G for Current Module(Low)</t>
  </si>
  <si>
    <t>Library Output "G=(Gr+Gb)/2 [Spreadtrum]"</t>
  </si>
  <si>
    <t>Average G for Current Module(High)</t>
  </si>
  <si>
    <t>Average B for Current Module(Low)</t>
  </si>
  <si>
    <t>Average B for Current Module(High)</t>
  </si>
  <si>
    <t>AWB data Checksum</t>
  </si>
  <si>
    <t>OC Data</t>
  </si>
  <si>
    <t>for Spreadtrum IP</t>
  </si>
  <si>
    <t xml:space="preserve">R CenterX(Low) </t>
  </si>
  <si>
    <t xml:space="preserve">R CenterX(High) </t>
  </si>
  <si>
    <t xml:space="preserve">R CenterY(Low) </t>
  </si>
  <si>
    <t>R CenterY(High)</t>
  </si>
  <si>
    <t xml:space="preserve">Gr CenterX(Low)  </t>
  </si>
  <si>
    <t>Gr CenterX(High)</t>
  </si>
  <si>
    <t xml:space="preserve">Gr CenterY(Low)  </t>
  </si>
  <si>
    <t>Gr CenterY(High)</t>
  </si>
  <si>
    <t xml:space="preserve">Gb CenterX(Low)  </t>
  </si>
  <si>
    <t>Gb CenterX(High)</t>
  </si>
  <si>
    <t xml:space="preserve">Gb CenterY(Low)  </t>
  </si>
  <si>
    <t>Gb CenterY(High)</t>
  </si>
  <si>
    <t xml:space="preserve">B CenterX(Low)  </t>
  </si>
  <si>
    <t>B CenterX(High)</t>
  </si>
  <si>
    <t xml:space="preserve">B CenterY(Low)  </t>
  </si>
  <si>
    <t>B CenterY(High)</t>
  </si>
  <si>
    <t>OC data Checksum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</si>
</sst>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0">
    <font>
      <sz val="11"/>
      <color indexed="8"/>
      <name val="宋体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新細明體"/>
      <family val="1"/>
      <charset val="134"/>
    </font>
    <font>
      <b/>
      <sz val="11"/>
      <color indexed="8"/>
      <name val="宋体"/>
      <family val="3"/>
      <charset val="129"/>
    </font>
    <font>
      <sz val="11"/>
      <color indexed="8"/>
      <name val="宋体"/>
      <family val="3"/>
      <charset val="129"/>
    </font>
    <font>
      <sz val="11"/>
      <name val="宋体"/>
      <family val="3"/>
      <charset val="129"/>
    </font>
    <font>
      <sz val="11"/>
      <name val="Calibri"/>
      <family val="2"/>
      <charset val="134"/>
    </font>
    <font>
      <sz val="11"/>
      <color indexed="10"/>
      <name val="宋体"/>
      <family val="3"/>
      <charset val="129"/>
    </font>
    <font>
      <sz val="9"/>
      <color indexed="10"/>
      <name val="宋体"/>
      <family val="3"/>
      <charset val="129"/>
    </font>
    <font>
      <b/>
      <sz val="11"/>
      <color indexed="10"/>
      <name val="宋体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0" xfId="0" applyFont="1" applyFill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1" fillId="7" borderId="1" xfId="7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6" xfId="7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6" borderId="1" xfId="7" applyFont="1" applyFill="1" applyBorder="1" applyAlignment="1">
      <alignment horizontal="left" vertical="center"/>
    </xf>
    <xf numFmtId="0" fontId="1" fillId="6" borderId="6" xfId="7" applyFont="1" applyFill="1" applyBorder="1" applyAlignment="1">
      <alignment horizontal="left" vertical="center"/>
    </xf>
    <xf numFmtId="0" fontId="1" fillId="6" borderId="6" xfId="7" applyFont="1" applyFill="1" applyBorder="1" applyAlignment="1">
      <alignment vertical="center" wrapText="1"/>
    </xf>
    <xf numFmtId="0" fontId="1" fillId="7" borderId="1" xfId="7" applyFont="1" applyFill="1" applyBorder="1" applyAlignment="1">
      <alignment horizontal="left" vertical="center" wrapText="1"/>
    </xf>
    <xf numFmtId="0" fontId="6" fillId="6" borderId="6" xfId="7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 wrapText="1"/>
    </xf>
    <xf numFmtId="0" fontId="6" fillId="6" borderId="9" xfId="7" applyFont="1" applyFill="1" applyBorder="1" applyAlignment="1">
      <alignment horizontal="left" vertical="center"/>
    </xf>
    <xf numFmtId="0" fontId="5" fillId="6" borderId="9" xfId="6" applyFont="1" applyFill="1" applyBorder="1" applyAlignment="1">
      <alignment horizontal="center" vertical="center" wrapText="1"/>
    </xf>
    <xf numFmtId="0" fontId="6" fillId="6" borderId="1" xfId="7" applyFont="1" applyFill="1" applyBorder="1" applyAlignment="1">
      <alignment horizontal="left" vertical="center"/>
    </xf>
    <xf numFmtId="0" fontId="6" fillId="6" borderId="10" xfId="7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>
      <alignment vertical="center"/>
    </xf>
    <xf numFmtId="0" fontId="4" fillId="8" borderId="12" xfId="0" applyFont="1" applyFill="1" applyBorder="1" applyAlignment="1">
      <alignment horizontal="center" vertical="center"/>
    </xf>
    <xf numFmtId="0" fontId="7" fillId="8" borderId="12" xfId="6" applyFont="1" applyFill="1" applyBorder="1" applyAlignment="1">
      <alignment horizontal="left" vertical="center" wrapText="1"/>
    </xf>
    <xf numFmtId="0" fontId="7" fillId="8" borderId="13" xfId="6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8" fillId="0" borderId="0" xfId="6" applyFont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4" fillId="6" borderId="6" xfId="0" applyFont="1" applyFill="1" applyBorder="1">
      <alignment vertical="center"/>
    </xf>
    <xf numFmtId="0" fontId="4" fillId="6" borderId="8" xfId="0" applyFont="1" applyFill="1" applyBorder="1" applyAlignment="1">
      <alignment horizontal="center" vertical="center"/>
    </xf>
    <xf numFmtId="0" fontId="0" fillId="9" borderId="17" xfId="0" applyFill="1" applyBorder="1" applyAlignment="1">
      <alignment vertical="center" wrapText="1"/>
    </xf>
    <xf numFmtId="0" fontId="4" fillId="6" borderId="17" xfId="0" applyFont="1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9" borderId="1" xfId="0" applyFill="1" applyBorder="1" applyAlignment="1">
      <alignment vertical="center" wrapText="1"/>
    </xf>
    <xf numFmtId="0" fontId="4" fillId="6" borderId="18" xfId="0" applyFont="1" applyFill="1" applyBorder="1" applyAlignment="1">
      <alignment horizontal="center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vertical="center" wrapText="1"/>
    </xf>
    <xf numFmtId="0" fontId="5" fillId="8" borderId="12" xfId="6" applyFont="1" applyFill="1" applyBorder="1" applyAlignment="1">
      <alignment horizontal="left" vertical="center" wrapText="1"/>
    </xf>
    <xf numFmtId="0" fontId="5" fillId="8" borderId="12" xfId="6" applyFont="1" applyFill="1" applyBorder="1" applyAlignment="1">
      <alignment horizontal="center" vertical="center" wrapText="1"/>
    </xf>
    <xf numFmtId="0" fontId="3" fillId="5" borderId="0" xfId="0" applyFont="1" applyFill="1">
      <alignment vertical="center"/>
    </xf>
    <xf numFmtId="0" fontId="7" fillId="2" borderId="0" xfId="0" applyFont="1" applyFill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0" borderId="3" xfId="6" applyFont="1" applyBorder="1" applyAlignment="1">
      <alignment horizontal="left" vertical="center" wrapText="1"/>
    </xf>
    <xf numFmtId="0" fontId="4" fillId="2" borderId="4" xfId="0" applyFont="1" applyFill="1" applyBorder="1">
      <alignment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6" applyFont="1" applyFill="1" applyBorder="1" applyAlignment="1">
      <alignment horizontal="left" vertical="center" wrapText="1"/>
    </xf>
    <xf numFmtId="0" fontId="4" fillId="2" borderId="6" xfId="0" applyFont="1" applyFill="1" applyBorder="1">
      <alignment vertical="center"/>
    </xf>
    <xf numFmtId="0" fontId="5" fillId="0" borderId="1" xfId="6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5" fillId="10" borderId="11" xfId="6" applyFont="1" applyFill="1" applyBorder="1" applyAlignment="1">
      <alignment horizontal="center" vertical="center" wrapText="1"/>
    </xf>
    <xf numFmtId="0" fontId="5" fillId="10" borderId="12" xfId="6" applyFont="1" applyFill="1" applyBorder="1" applyAlignment="1">
      <alignment horizontal="left" vertical="center" wrapText="1"/>
    </xf>
    <xf numFmtId="0" fontId="4" fillId="10" borderId="12" xfId="0" applyFont="1" applyFill="1" applyBorder="1" applyAlignment="1">
      <alignment horizontal="center" vertical="center"/>
    </xf>
    <xf numFmtId="0" fontId="5" fillId="10" borderId="13" xfId="6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>
      <alignment vertical="center"/>
    </xf>
    <xf numFmtId="0" fontId="0" fillId="0" borderId="3" xfId="0" applyBorder="1">
      <alignment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11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2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1" fontId="4" fillId="2" borderId="1" xfId="0" applyNumberFormat="1" applyFont="1" applyFill="1" applyBorder="1" applyAlignment="1">
      <alignment horizontal="center" vertical="center"/>
    </xf>
    <xf numFmtId="0" fontId="5" fillId="10" borderId="12" xfId="6" applyFont="1" applyFill="1" applyBorder="1" applyAlignment="1">
      <alignment horizontal="center" vertical="center" wrapText="1"/>
    </xf>
    <xf numFmtId="0" fontId="4" fillId="2" borderId="2" xfId="0" applyFont="1" applyFill="1" applyBorder="1">
      <alignment vertical="center"/>
    </xf>
    <xf numFmtId="0" fontId="4" fillId="2" borderId="18" xfId="0" applyFont="1" applyFill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 wrapText="1"/>
    </xf>
    <xf numFmtId="0" fontId="5" fillId="0" borderId="2" xfId="6" applyFont="1" applyFill="1" applyBorder="1" applyAlignment="1">
      <alignment horizontal="center" vertical="center" wrapText="1"/>
    </xf>
    <xf numFmtId="0" fontId="5" fillId="0" borderId="3" xfId="6" applyFont="1" applyFill="1" applyBorder="1" applyAlignment="1">
      <alignment horizontal="left" vertical="center" wrapText="1"/>
    </xf>
    <xf numFmtId="0" fontId="5" fillId="0" borderId="3" xfId="6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left" vertical="center" wrapText="1"/>
    </xf>
    <xf numFmtId="0" fontId="5" fillId="0" borderId="11" xfId="6" applyFont="1" applyFill="1" applyBorder="1" applyAlignment="1">
      <alignment horizontal="center" vertical="center" wrapText="1"/>
    </xf>
    <xf numFmtId="0" fontId="5" fillId="0" borderId="12" xfId="6" applyFont="1" applyFill="1" applyBorder="1" applyAlignment="1">
      <alignment horizontal="left" vertical="center" wrapText="1"/>
    </xf>
    <xf numFmtId="0" fontId="5" fillId="0" borderId="12" xfId="6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5" fillId="0" borderId="13" xfId="6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0" fontId="5" fillId="0" borderId="12" xfId="6" applyFont="1" applyBorder="1" applyAlignment="1">
      <alignment horizontal="left" vertical="center" wrapText="1"/>
    </xf>
    <xf numFmtId="0" fontId="5" fillId="0" borderId="12" xfId="6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7" fillId="0" borderId="12" xfId="6" applyFont="1" applyBorder="1" applyAlignment="1">
      <alignment horizontal="left" vertical="center" wrapText="1"/>
    </xf>
    <xf numFmtId="0" fontId="4" fillId="2" borderId="13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0" fillId="6" borderId="18" xfId="0" applyFill="1" applyBorder="1" applyAlignment="1">
      <alignment horizontal="center" vertical="center"/>
    </xf>
    <xf numFmtId="0" fontId="4" fillId="8" borderId="13" xfId="0" applyFont="1" applyFill="1" applyBorder="1">
      <alignment vertical="center"/>
    </xf>
    <xf numFmtId="0" fontId="5" fillId="0" borderId="0" xfId="6" applyFont="1" applyBorder="1" applyAlignment="1">
      <alignment horizontal="left" vertical="center" wrapText="1"/>
    </xf>
    <xf numFmtId="0" fontId="5" fillId="0" borderId="0" xfId="6" applyFont="1" applyBorder="1" applyAlignment="1">
      <alignment horizontal="center" vertical="center" wrapText="1"/>
    </xf>
    <xf numFmtId="0" fontId="5" fillId="2" borderId="0" xfId="6" applyFont="1" applyFill="1" applyBorder="1" applyAlignment="1">
      <alignment horizontal="left" vertical="center" wrapText="1"/>
    </xf>
    <xf numFmtId="0" fontId="5" fillId="2" borderId="0" xfId="6" applyFont="1" applyFill="1" applyBorder="1" applyAlignment="1">
      <alignment horizontal="center" vertical="center" wrapText="1"/>
    </xf>
    <xf numFmtId="0" fontId="7" fillId="2" borderId="0" xfId="6" applyFont="1" applyFill="1" applyBorder="1" applyAlignment="1">
      <alignment horizontal="left" vertical="center" wrapText="1"/>
    </xf>
    <xf numFmtId="11" fontId="4" fillId="2" borderId="1" xfId="0" applyNumberFormat="1" applyFont="1" applyFill="1" applyBorder="1" applyAlignment="1" quotePrefix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Normal_Sheet1" xfId="6"/>
    <cellStyle name="一般 2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17"/>
  <sheetViews>
    <sheetView tabSelected="1" topLeftCell="C89" workbookViewId="0">
      <selection activeCell="G120" sqref="G120"/>
    </sheetView>
  </sheetViews>
  <sheetFormatPr defaultColWidth="9" defaultRowHeight="13.5" outlineLevelCol="6"/>
  <cols>
    <col min="1" max="1" width="1.375" customWidth="1"/>
    <col min="2" max="2" width="30.375" customWidth="1"/>
    <col min="3" max="3" width="46.625" customWidth="1"/>
    <col min="4" max="4" width="9.875" customWidth="1"/>
    <col min="5" max="5" width="15" customWidth="1"/>
    <col min="6" max="6" width="21.625" customWidth="1"/>
    <col min="7" max="7" width="53" customWidth="1"/>
  </cols>
  <sheetData>
    <row r="2" spans="2:4">
      <c r="B2" s="3" t="s">
        <v>0</v>
      </c>
      <c r="C2" s="4" t="s">
        <v>1</v>
      </c>
      <c r="D2" s="4"/>
    </row>
    <row r="3" spans="2:4">
      <c r="B3" s="5" t="s">
        <v>2</v>
      </c>
      <c r="C3" s="5"/>
      <c r="D3" s="5"/>
    </row>
    <row r="4" spans="2:4">
      <c r="B4" s="5" t="s">
        <v>3</v>
      </c>
      <c r="C4" s="5" t="s">
        <v>4</v>
      </c>
      <c r="D4" s="5"/>
    </row>
    <row r="5" spans="2:4">
      <c r="B5" s="5" t="s">
        <v>5</v>
      </c>
      <c r="C5" s="5" t="str">
        <f>E16</f>
        <v>0x0000_000F</v>
      </c>
      <c r="D5" s="5"/>
    </row>
    <row r="6" spans="2:7">
      <c r="B6" s="6" t="s">
        <v>6</v>
      </c>
      <c r="C6" s="7" t="s">
        <v>7</v>
      </c>
      <c r="D6" s="7" t="s">
        <v>8</v>
      </c>
      <c r="E6" s="7" t="s">
        <v>3</v>
      </c>
      <c r="F6" s="7" t="s">
        <v>9</v>
      </c>
      <c r="G6" s="8" t="s">
        <v>10</v>
      </c>
    </row>
    <row r="7" ht="15" customHeight="1" spans="2:7">
      <c r="B7" s="9" t="s">
        <v>11</v>
      </c>
      <c r="C7" s="10" t="s">
        <v>12</v>
      </c>
      <c r="D7" s="11">
        <v>1</v>
      </c>
      <c r="E7" s="12" t="str">
        <f>"0x"&amp;MID(C4,3,9)</f>
        <v>0x0000_0000</v>
      </c>
      <c r="F7" s="13" t="s">
        <v>13</v>
      </c>
      <c r="G7" s="13"/>
    </row>
    <row r="8" ht="15" spans="2:7">
      <c r="B8" s="14"/>
      <c r="C8" s="10" t="s">
        <v>14</v>
      </c>
      <c r="D8" s="11">
        <v>3</v>
      </c>
      <c r="E8" s="15" t="str">
        <f>"0x"&amp;MID(E7,3,4)&amp;"_"&amp;DEC2HEX(HEX2DEC(MID(E7,8,4))+D7,4)</f>
        <v>0x0000_0001</v>
      </c>
      <c r="F8" s="16" t="s">
        <v>15</v>
      </c>
      <c r="G8" s="17"/>
    </row>
    <row r="9" ht="15" spans="2:7">
      <c r="B9" s="14"/>
      <c r="C9" s="10" t="s">
        <v>16</v>
      </c>
      <c r="D9" s="11">
        <v>2</v>
      </c>
      <c r="E9" s="15" t="str">
        <f t="shared" ref="E9:E16" si="0">"0x"&amp;MID(E8,3,4)&amp;"_"&amp;DEC2HEX(HEX2DEC(MID(E8,8,4))+D8,4)</f>
        <v>0x0000_0004</v>
      </c>
      <c r="F9" s="16" t="s">
        <v>17</v>
      </c>
      <c r="G9" s="17"/>
    </row>
    <row r="10" ht="15" spans="2:7">
      <c r="B10" s="14"/>
      <c r="C10" s="10" t="s">
        <v>18</v>
      </c>
      <c r="D10" s="11">
        <v>1</v>
      </c>
      <c r="E10" s="15" t="str">
        <f>"0x"&amp;MID(E9,3,4)&amp;"_"&amp;DEC2HEX(HEX2DEC(MID(E9,8,4))+D9,4)</f>
        <v>0x0000_0006</v>
      </c>
      <c r="F10" s="17"/>
      <c r="G10" s="18" t="s">
        <v>19</v>
      </c>
    </row>
    <row r="11" ht="15" spans="2:7">
      <c r="B11" s="14"/>
      <c r="C11" s="19" t="s">
        <v>20</v>
      </c>
      <c r="D11" s="11">
        <v>1</v>
      </c>
      <c r="E11" s="15" t="str">
        <f>"0x"&amp;MID(E10,3,4)&amp;"_"&amp;DEC2HEX(HEX2DEC(MID(E10,8,4))+D10,4)</f>
        <v>0x0000_0007</v>
      </c>
      <c r="F11" s="17"/>
      <c r="G11" s="18"/>
    </row>
    <row r="12" ht="15" spans="2:7">
      <c r="B12" s="14"/>
      <c r="C12" s="19" t="s">
        <v>21</v>
      </c>
      <c r="D12" s="11">
        <v>1</v>
      </c>
      <c r="E12" s="15" t="str">
        <f>"0x"&amp;MID(E11,3,4)&amp;"_"&amp;DEC2HEX(HEX2DEC(MID(E11,8,4))+D11,4)</f>
        <v>0x0000_0008</v>
      </c>
      <c r="F12" s="17"/>
      <c r="G12" s="18"/>
    </row>
    <row r="13" ht="15" spans="2:7">
      <c r="B13" s="14"/>
      <c r="C13" s="10" t="s">
        <v>22</v>
      </c>
      <c r="D13" s="11">
        <v>2</v>
      </c>
      <c r="E13" s="15" t="str">
        <f>"0x"&amp;MID(E12,3,4)&amp;"_"&amp;DEC2HEX(HEX2DEC(MID(E12,8,4))+D12,4)</f>
        <v>0x0000_0009</v>
      </c>
      <c r="F13" s="17" t="s">
        <v>17</v>
      </c>
      <c r="G13" s="17"/>
    </row>
    <row r="14" ht="15" spans="2:7">
      <c r="B14" s="14"/>
      <c r="C14" s="19" t="s">
        <v>23</v>
      </c>
      <c r="D14" s="11">
        <v>2</v>
      </c>
      <c r="E14" s="15" t="str">
        <f>"0x"&amp;MID(E13,3,4)&amp;"_"&amp;DEC2HEX(HEX2DEC(MID(E13,8,4))+D13,4)</f>
        <v>0x0000_000B</v>
      </c>
      <c r="F14" s="17" t="s">
        <v>17</v>
      </c>
      <c r="G14" s="20"/>
    </row>
    <row r="15" ht="15" spans="2:7">
      <c r="B15" s="21"/>
      <c r="C15" s="22" t="s">
        <v>24</v>
      </c>
      <c r="D15" s="23">
        <v>2</v>
      </c>
      <c r="E15" s="15" t="str">
        <f>"0x"&amp;MID(E14,3,4)&amp;"_"&amp;DEC2HEX(HEX2DEC(MID(E14,8,4))+D14,4)</f>
        <v>0x0000_000D</v>
      </c>
      <c r="F15" s="24" t="s">
        <v>25</v>
      </c>
      <c r="G15" s="25"/>
    </row>
    <row r="16" spans="2:7">
      <c r="B16" s="26" t="s">
        <v>26</v>
      </c>
      <c r="C16" s="27" t="s">
        <v>27</v>
      </c>
      <c r="D16" s="28">
        <v>1</v>
      </c>
      <c r="E16" s="28" t="str">
        <f>"0x"&amp;MID(E15,3,4)&amp;"_"&amp;DEC2HEX(HEX2DEC(MID(E15,8,4))+D15,4)</f>
        <v>0x0000_000F</v>
      </c>
      <c r="F16" s="29"/>
      <c r="G16" s="30"/>
    </row>
    <row r="17" spans="2:7">
      <c r="B17" s="31"/>
      <c r="C17" s="32"/>
      <c r="D17" s="31"/>
      <c r="E17" s="32"/>
      <c r="F17" s="33"/>
      <c r="G17" s="32"/>
    </row>
    <row r="19" spans="2:4">
      <c r="B19" s="5" t="s">
        <v>28</v>
      </c>
      <c r="C19" s="5" t="s">
        <v>29</v>
      </c>
      <c r="D19" s="5"/>
    </row>
    <row r="20" spans="2:4">
      <c r="B20" s="5" t="s">
        <v>3</v>
      </c>
      <c r="C20" s="5" t="str">
        <f>"0x"&amp;MID(E16,3,4)&amp;"_"&amp;DEC2HEX(HEX2DEC(MID(E16,8,4))+1,4)</f>
        <v>0x0000_0010</v>
      </c>
      <c r="D20" s="5"/>
    </row>
    <row r="21" spans="2:4">
      <c r="B21" s="5" t="s">
        <v>5</v>
      </c>
      <c r="C21" s="5" t="str">
        <f>E28</f>
        <v>0x0000_0015</v>
      </c>
      <c r="D21" s="5"/>
    </row>
    <row r="22" spans="2:7">
      <c r="B22" s="34" t="s">
        <v>6</v>
      </c>
      <c r="C22" s="35" t="s">
        <v>7</v>
      </c>
      <c r="D22" s="35" t="s">
        <v>8</v>
      </c>
      <c r="E22" s="35" t="s">
        <v>3</v>
      </c>
      <c r="F22" s="35" t="s">
        <v>9</v>
      </c>
      <c r="G22" s="36" t="s">
        <v>10</v>
      </c>
    </row>
    <row r="23" spans="2:7">
      <c r="B23" s="37" t="s">
        <v>30</v>
      </c>
      <c r="C23" s="38" t="s">
        <v>31</v>
      </c>
      <c r="D23" s="39">
        <v>1</v>
      </c>
      <c r="E23" s="39" t="str">
        <f>"0x"&amp;MID(C20,3,9)</f>
        <v>0x0000_0010</v>
      </c>
      <c r="F23" s="40"/>
      <c r="G23" s="41" t="s">
        <v>32</v>
      </c>
    </row>
    <row r="24" spans="2:7">
      <c r="B24" s="42"/>
      <c r="C24" s="43" t="s">
        <v>33</v>
      </c>
      <c r="D24" s="44">
        <v>1</v>
      </c>
      <c r="E24" s="15" t="str">
        <f t="shared" ref="E24:E28" si="1">"0x"&amp;MID(E23,3,4)&amp;"_"&amp;DEC2HEX(HEX2DEC(MID(E23,8,4))+D23,4)</f>
        <v>0x0000_0011</v>
      </c>
      <c r="F24" s="45"/>
      <c r="G24" s="41" t="s">
        <v>34</v>
      </c>
    </row>
    <row r="25" spans="2:7">
      <c r="B25" s="42"/>
      <c r="C25" s="46" t="s">
        <v>35</v>
      </c>
      <c r="D25" s="44">
        <v>1</v>
      </c>
      <c r="E25" s="15" t="str">
        <f>"0x"&amp;MID(E24,3,4)&amp;"_"&amp;DEC2HEX(HEX2DEC(MID(E24,8,4))+D24,4)</f>
        <v>0x0000_0012</v>
      </c>
      <c r="F25" s="45"/>
      <c r="G25" s="41" t="s">
        <v>34</v>
      </c>
    </row>
    <row r="26" spans="2:7">
      <c r="B26" s="47"/>
      <c r="C26" s="46" t="s">
        <v>36</v>
      </c>
      <c r="D26" s="15">
        <v>1</v>
      </c>
      <c r="E26" s="15" t="str">
        <f>"0x"&amp;MID(E25,3,4)&amp;"_"&amp;DEC2HEX(HEX2DEC(MID(E25,8,4))+D25,4)</f>
        <v>0x0000_0013</v>
      </c>
      <c r="F26" s="48"/>
      <c r="G26" s="41" t="s">
        <v>34</v>
      </c>
    </row>
    <row r="27" ht="40.5" spans="2:7">
      <c r="B27" s="49"/>
      <c r="C27" s="50" t="s">
        <v>37</v>
      </c>
      <c r="D27" s="51">
        <v>1</v>
      </c>
      <c r="E27" s="15" t="str">
        <f>"0x"&amp;MID(E26,3,4)&amp;"_"&amp;DEC2HEX(HEX2DEC(MID(E26,8,4))+D26,4)</f>
        <v>0x0000_0014</v>
      </c>
      <c r="F27" s="45" t="s">
        <v>38</v>
      </c>
      <c r="G27" s="52" t="s">
        <v>39</v>
      </c>
    </row>
    <row r="28" spans="2:7">
      <c r="B28" s="26" t="s">
        <v>26</v>
      </c>
      <c r="C28" s="53" t="s">
        <v>40</v>
      </c>
      <c r="D28" s="54">
        <v>1</v>
      </c>
      <c r="E28" s="28" t="str">
        <f>"0x"&amp;MID(E27,3,4)&amp;"_"&amp;DEC2HEX(HEX2DEC(MID(E27,8,4))+D27,4)</f>
        <v>0x0000_0015</v>
      </c>
      <c r="F28" s="29"/>
      <c r="G28" s="30"/>
    </row>
    <row r="29" spans="2:7">
      <c r="B29" s="32"/>
      <c r="C29" s="32"/>
      <c r="D29" s="32"/>
      <c r="E29" s="32"/>
      <c r="F29" s="32"/>
      <c r="G29" s="32"/>
    </row>
    <row r="31" hidden="1" spans="2:5">
      <c r="B31" s="5" t="s">
        <v>41</v>
      </c>
      <c r="C31" s="55" t="s">
        <v>42</v>
      </c>
      <c r="D31" s="5"/>
      <c r="E31" s="56"/>
    </row>
    <row r="32" hidden="1" spans="2:4">
      <c r="B32" s="5" t="s">
        <v>3</v>
      </c>
      <c r="C32" s="5" t="s">
        <v>43</v>
      </c>
      <c r="D32" s="5"/>
    </row>
    <row r="33" hidden="1" spans="2:4">
      <c r="B33" s="5" t="s">
        <v>5</v>
      </c>
      <c r="C33" s="5" t="s">
        <v>44</v>
      </c>
      <c r="D33" s="5"/>
    </row>
    <row r="34" hidden="1" spans="2:7">
      <c r="B34" s="34" t="s">
        <v>6</v>
      </c>
      <c r="C34" s="35" t="s">
        <v>7</v>
      </c>
      <c r="D34" s="35" t="s">
        <v>8</v>
      </c>
      <c r="E34" s="35" t="s">
        <v>3</v>
      </c>
      <c r="F34" s="35" t="s">
        <v>9</v>
      </c>
      <c r="G34" s="36" t="s">
        <v>10</v>
      </c>
    </row>
    <row r="35" ht="27" hidden="1" spans="2:7">
      <c r="B35" s="57" t="s">
        <v>30</v>
      </c>
      <c r="C35" s="58" t="s">
        <v>45</v>
      </c>
      <c r="D35" s="59">
        <v>4</v>
      </c>
      <c r="E35" s="59" t="s">
        <v>43</v>
      </c>
      <c r="F35" s="60" t="s">
        <v>46</v>
      </c>
      <c r="G35" s="61" t="s">
        <v>47</v>
      </c>
    </row>
    <row r="36" ht="27" hidden="1" spans="2:7">
      <c r="B36" s="62"/>
      <c r="C36" s="63" t="s">
        <v>48</v>
      </c>
      <c r="D36" s="64">
        <v>4</v>
      </c>
      <c r="E36" s="64" t="s">
        <v>49</v>
      </c>
      <c r="F36" s="65" t="s">
        <v>50</v>
      </c>
      <c r="G36" s="66" t="s">
        <v>51</v>
      </c>
    </row>
    <row r="37" ht="27" hidden="1" spans="2:7">
      <c r="B37" s="62"/>
      <c r="C37" s="63" t="s">
        <v>52</v>
      </c>
      <c r="D37" s="64">
        <v>4</v>
      </c>
      <c r="E37" s="64" t="s">
        <v>53</v>
      </c>
      <c r="F37" s="67" t="s">
        <v>54</v>
      </c>
      <c r="G37" s="66" t="s">
        <v>47</v>
      </c>
    </row>
    <row r="38" ht="27" hidden="1" spans="2:7">
      <c r="B38" s="62"/>
      <c r="C38" s="63" t="s">
        <v>55</v>
      </c>
      <c r="D38" s="64">
        <v>4</v>
      </c>
      <c r="E38" s="64" t="s">
        <v>56</v>
      </c>
      <c r="F38" s="65" t="s">
        <v>57</v>
      </c>
      <c r="G38" s="66" t="s">
        <v>51</v>
      </c>
    </row>
    <row r="39" ht="40.5" hidden="1" spans="2:7">
      <c r="B39" s="62"/>
      <c r="C39" s="63" t="s">
        <v>58</v>
      </c>
      <c r="D39" s="64">
        <v>4</v>
      </c>
      <c r="E39" s="64" t="s">
        <v>59</v>
      </c>
      <c r="F39" s="65" t="s">
        <v>60</v>
      </c>
      <c r="G39" s="66" t="s">
        <v>61</v>
      </c>
    </row>
    <row r="40" ht="40.5" hidden="1" spans="2:7">
      <c r="B40" s="68"/>
      <c r="C40" s="63" t="s">
        <v>62</v>
      </c>
      <c r="D40" s="64">
        <v>4</v>
      </c>
      <c r="E40" s="64" t="s">
        <v>63</v>
      </c>
      <c r="F40" s="65" t="s">
        <v>64</v>
      </c>
      <c r="G40" s="66"/>
    </row>
    <row r="41" hidden="1" spans="2:7">
      <c r="B41" s="68"/>
      <c r="C41" s="63" t="s">
        <v>65</v>
      </c>
      <c r="D41" s="64">
        <v>4</v>
      </c>
      <c r="E41" s="64" t="s">
        <v>66</v>
      </c>
      <c r="F41" s="65" t="s">
        <v>67</v>
      </c>
      <c r="G41" s="66"/>
    </row>
    <row r="42" hidden="1" spans="2:7">
      <c r="B42" s="69" t="s">
        <v>24</v>
      </c>
      <c r="C42" s="70" t="s">
        <v>24</v>
      </c>
      <c r="D42" s="71">
        <v>4</v>
      </c>
      <c r="E42" s="71" t="s">
        <v>68</v>
      </c>
      <c r="F42" s="70" t="s">
        <v>69</v>
      </c>
      <c r="G42" s="72" t="s">
        <v>70</v>
      </c>
    </row>
    <row r="43" hidden="1" spans="2:7">
      <c r="B43" s="73" t="s">
        <v>71</v>
      </c>
      <c r="C43" s="74" t="s">
        <v>72</v>
      </c>
      <c r="D43" s="59">
        <v>4</v>
      </c>
      <c r="E43" s="59" t="s">
        <v>73</v>
      </c>
      <c r="F43" s="75" t="s">
        <v>74</v>
      </c>
      <c r="G43" s="61"/>
    </row>
    <row r="44" hidden="1" spans="2:7">
      <c r="B44" s="76"/>
      <c r="C44" s="77" t="s">
        <v>75</v>
      </c>
      <c r="D44" s="64">
        <v>4</v>
      </c>
      <c r="E44" s="64" t="s">
        <v>76</v>
      </c>
      <c r="F44" s="78" t="s">
        <v>77</v>
      </c>
      <c r="G44" s="66"/>
    </row>
    <row r="45" hidden="1" spans="2:7">
      <c r="B45" s="76"/>
      <c r="C45" s="77" t="s">
        <v>75</v>
      </c>
      <c r="D45" s="64">
        <v>4</v>
      </c>
      <c r="E45" s="64" t="s">
        <v>78</v>
      </c>
      <c r="F45" s="78"/>
      <c r="G45" s="66"/>
    </row>
    <row r="46" hidden="1" spans="2:7">
      <c r="B46" s="76"/>
      <c r="C46" s="79" t="s">
        <v>79</v>
      </c>
      <c r="D46" s="64">
        <v>4</v>
      </c>
      <c r="E46" s="64" t="s">
        <v>80</v>
      </c>
      <c r="F46" s="78"/>
      <c r="G46" s="66"/>
    </row>
    <row r="47" hidden="1" spans="2:7">
      <c r="B47" s="76"/>
      <c r="C47" s="77" t="s">
        <v>75</v>
      </c>
      <c r="D47" s="64">
        <v>4</v>
      </c>
      <c r="E47" s="64" t="s">
        <v>81</v>
      </c>
      <c r="F47" s="78"/>
      <c r="G47" s="66"/>
    </row>
    <row r="48" hidden="1" spans="2:7">
      <c r="B48" s="76"/>
      <c r="C48" s="77" t="s">
        <v>75</v>
      </c>
      <c r="D48" s="64">
        <v>4</v>
      </c>
      <c r="E48" s="64" t="s">
        <v>82</v>
      </c>
      <c r="F48" s="78"/>
      <c r="G48" s="66"/>
    </row>
    <row r="49" hidden="1" spans="2:7">
      <c r="B49" s="76"/>
      <c r="C49" s="77" t="s">
        <v>83</v>
      </c>
      <c r="D49" s="64">
        <v>4</v>
      </c>
      <c r="E49" s="64" t="s">
        <v>84</v>
      </c>
      <c r="F49" s="78" t="s">
        <v>85</v>
      </c>
      <c r="G49" s="66"/>
    </row>
    <row r="50" hidden="1" spans="2:7">
      <c r="B50" s="76"/>
      <c r="C50" s="77" t="s">
        <v>86</v>
      </c>
      <c r="D50" s="64">
        <v>4</v>
      </c>
      <c r="E50" s="64" t="s">
        <v>87</v>
      </c>
      <c r="F50" s="78" t="s">
        <v>88</v>
      </c>
      <c r="G50" s="66"/>
    </row>
    <row r="51" hidden="1" spans="2:7">
      <c r="B51" s="76"/>
      <c r="C51" s="77" t="s">
        <v>75</v>
      </c>
      <c r="D51" s="64">
        <v>4</v>
      </c>
      <c r="E51" s="64" t="s">
        <v>89</v>
      </c>
      <c r="F51" s="78"/>
      <c r="G51" s="66"/>
    </row>
    <row r="52" hidden="1" spans="2:7">
      <c r="B52" s="76"/>
      <c r="C52" s="77" t="s">
        <v>75</v>
      </c>
      <c r="D52" s="64">
        <v>4</v>
      </c>
      <c r="E52" s="64" t="s">
        <v>90</v>
      </c>
      <c r="F52" s="78"/>
      <c r="G52" s="66"/>
    </row>
    <row r="53" hidden="1" spans="2:7">
      <c r="B53" s="76"/>
      <c r="C53" s="77" t="s">
        <v>75</v>
      </c>
      <c r="D53" s="64">
        <v>4</v>
      </c>
      <c r="E53" s="64" t="s">
        <v>91</v>
      </c>
      <c r="F53" s="78"/>
      <c r="G53" s="66"/>
    </row>
    <row r="54" hidden="1" spans="2:7">
      <c r="B54" s="76"/>
      <c r="C54" s="77" t="s">
        <v>75</v>
      </c>
      <c r="D54" s="64">
        <v>4</v>
      </c>
      <c r="E54" s="64" t="s">
        <v>92</v>
      </c>
      <c r="F54" s="80"/>
      <c r="G54" s="66"/>
    </row>
    <row r="55" hidden="1" spans="2:7">
      <c r="B55" s="76"/>
      <c r="C55" s="77" t="s">
        <v>75</v>
      </c>
      <c r="D55" s="64">
        <v>4</v>
      </c>
      <c r="E55" s="64" t="s">
        <v>93</v>
      </c>
      <c r="F55" s="80"/>
      <c r="G55" s="66"/>
    </row>
    <row r="56" hidden="1" spans="2:7">
      <c r="B56" s="76"/>
      <c r="C56" s="79" t="s">
        <v>77</v>
      </c>
      <c r="D56" s="64">
        <v>64</v>
      </c>
      <c r="E56" s="64" t="s">
        <v>94</v>
      </c>
      <c r="F56" s="78"/>
      <c r="G56" s="66"/>
    </row>
    <row r="57" hidden="1" spans="2:7">
      <c r="B57" s="69" t="s">
        <v>24</v>
      </c>
      <c r="C57" s="70" t="s">
        <v>24</v>
      </c>
      <c r="D57" s="71">
        <v>12</v>
      </c>
      <c r="E57" s="71" t="s">
        <v>95</v>
      </c>
      <c r="F57" s="70" t="s">
        <v>96</v>
      </c>
      <c r="G57" s="72" t="s">
        <v>70</v>
      </c>
    </row>
    <row r="58" hidden="1" spans="2:7">
      <c r="B58" s="57" t="s">
        <v>97</v>
      </c>
      <c r="C58" s="81" t="s">
        <v>98</v>
      </c>
      <c r="D58" s="59">
        <v>4</v>
      </c>
      <c r="E58" s="59" t="s">
        <v>99</v>
      </c>
      <c r="F58" s="81" t="s">
        <v>100</v>
      </c>
      <c r="G58" s="61" t="s">
        <v>101</v>
      </c>
    </row>
    <row r="59" hidden="1" spans="2:7">
      <c r="B59" s="68"/>
      <c r="C59" s="78" t="s">
        <v>102</v>
      </c>
      <c r="D59" s="64">
        <v>4</v>
      </c>
      <c r="E59" s="64" t="s">
        <v>103</v>
      </c>
      <c r="F59" s="78" t="s">
        <v>104</v>
      </c>
      <c r="G59" s="66" t="s">
        <v>101</v>
      </c>
    </row>
    <row r="60" hidden="1" spans="2:7">
      <c r="B60" s="62" t="s">
        <v>105</v>
      </c>
      <c r="C60" s="78" t="s">
        <v>106</v>
      </c>
      <c r="D60" s="64">
        <v>4</v>
      </c>
      <c r="E60" s="64" t="s">
        <v>107</v>
      </c>
      <c r="F60" s="78" t="s">
        <v>108</v>
      </c>
      <c r="G60" s="66" t="s">
        <v>101</v>
      </c>
    </row>
    <row r="61" hidden="1" spans="2:7">
      <c r="B61" s="62" t="s">
        <v>109</v>
      </c>
      <c r="C61" s="78" t="s">
        <v>110</v>
      </c>
      <c r="D61" s="64">
        <v>4</v>
      </c>
      <c r="E61" s="64" t="s">
        <v>111</v>
      </c>
      <c r="F61" s="78" t="s">
        <v>110</v>
      </c>
      <c r="G61" s="66" t="s">
        <v>101</v>
      </c>
    </row>
    <row r="62" hidden="1" spans="2:7">
      <c r="B62" s="68"/>
      <c r="C62" s="78" t="s">
        <v>112</v>
      </c>
      <c r="D62" s="64">
        <v>4</v>
      </c>
      <c r="E62" s="64" t="s">
        <v>113</v>
      </c>
      <c r="F62" s="78" t="s">
        <v>112</v>
      </c>
      <c r="G62" s="66" t="s">
        <v>101</v>
      </c>
    </row>
    <row r="63" hidden="1" spans="2:7">
      <c r="B63" s="68" t="s">
        <v>114</v>
      </c>
      <c r="C63" s="78" t="s">
        <v>115</v>
      </c>
      <c r="D63" s="64">
        <v>4</v>
      </c>
      <c r="E63" s="64" t="s">
        <v>116</v>
      </c>
      <c r="F63" s="78" t="s">
        <v>114</v>
      </c>
      <c r="G63" s="66" t="s">
        <v>101</v>
      </c>
    </row>
    <row r="64" hidden="1" spans="2:7">
      <c r="B64" s="68" t="s">
        <v>117</v>
      </c>
      <c r="C64" s="78" t="s">
        <v>118</v>
      </c>
      <c r="D64" s="82">
        <v>442</v>
      </c>
      <c r="E64" s="64" t="s">
        <v>119</v>
      </c>
      <c r="F64" s="78" t="s">
        <v>120</v>
      </c>
      <c r="G64" s="66" t="s">
        <v>101</v>
      </c>
    </row>
    <row r="65" hidden="1" spans="2:7">
      <c r="B65" s="83"/>
      <c r="C65" s="78" t="s">
        <v>121</v>
      </c>
      <c r="D65" s="82">
        <v>442</v>
      </c>
      <c r="E65" s="64" t="s">
        <v>122</v>
      </c>
      <c r="F65" s="78" t="s">
        <v>123</v>
      </c>
      <c r="G65" s="66" t="s">
        <v>101</v>
      </c>
    </row>
    <row r="66" hidden="1" spans="2:7">
      <c r="B66" s="83"/>
      <c r="C66" s="78" t="s">
        <v>124</v>
      </c>
      <c r="D66" s="82">
        <v>442</v>
      </c>
      <c r="E66" s="64" t="s">
        <v>125</v>
      </c>
      <c r="F66" s="78" t="s">
        <v>126</v>
      </c>
      <c r="G66" s="66" t="s">
        <v>101</v>
      </c>
    </row>
    <row r="67" hidden="1" spans="2:7">
      <c r="B67" s="83"/>
      <c r="C67" s="78" t="s">
        <v>127</v>
      </c>
      <c r="D67" s="82">
        <v>442</v>
      </c>
      <c r="E67" s="114" t="s">
        <v>128</v>
      </c>
      <c r="F67" s="78" t="s">
        <v>129</v>
      </c>
      <c r="G67" s="66" t="s">
        <v>101</v>
      </c>
    </row>
    <row r="68" hidden="1" spans="2:7">
      <c r="B68" s="69" t="s">
        <v>24</v>
      </c>
      <c r="C68" s="70" t="s">
        <v>24</v>
      </c>
      <c r="D68" s="85">
        <v>16</v>
      </c>
      <c r="E68" s="71" t="s">
        <v>130</v>
      </c>
      <c r="F68" s="70" t="s">
        <v>131</v>
      </c>
      <c r="G68" s="72" t="s">
        <v>70</v>
      </c>
    </row>
    <row r="69" hidden="1" spans="2:7">
      <c r="B69" s="86"/>
      <c r="C69" s="81"/>
      <c r="D69" s="59"/>
      <c r="E69" s="59"/>
      <c r="F69" s="81"/>
      <c r="G69" s="61"/>
    </row>
    <row r="70" hidden="1" spans="2:7">
      <c r="B70" s="87" t="s">
        <v>132</v>
      </c>
      <c r="C70" s="67" t="s">
        <v>133</v>
      </c>
      <c r="D70" s="88">
        <v>1</v>
      </c>
      <c r="E70" s="64" t="s">
        <v>134</v>
      </c>
      <c r="F70" s="67" t="s">
        <v>133</v>
      </c>
      <c r="G70" s="66" t="s">
        <v>135</v>
      </c>
    </row>
    <row r="71" hidden="1" spans="2:7">
      <c r="B71" s="62"/>
      <c r="C71" s="65" t="s">
        <v>136</v>
      </c>
      <c r="D71" s="89">
        <v>2</v>
      </c>
      <c r="E71" s="64" t="s">
        <v>137</v>
      </c>
      <c r="F71" s="65" t="s">
        <v>136</v>
      </c>
      <c r="G71" s="66" t="s">
        <v>135</v>
      </c>
    </row>
    <row r="72" hidden="1" spans="2:7">
      <c r="B72" s="62"/>
      <c r="C72" s="65" t="s">
        <v>138</v>
      </c>
      <c r="D72" s="89">
        <v>1</v>
      </c>
      <c r="E72" s="64" t="s">
        <v>139</v>
      </c>
      <c r="F72" s="65" t="s">
        <v>138</v>
      </c>
      <c r="G72" s="66" t="s">
        <v>135</v>
      </c>
    </row>
    <row r="73" hidden="1" spans="2:7">
      <c r="B73" s="62"/>
      <c r="C73" s="65" t="s">
        <v>140</v>
      </c>
      <c r="D73" s="89">
        <v>1</v>
      </c>
      <c r="E73" s="64" t="s">
        <v>141</v>
      </c>
      <c r="F73" s="65" t="s">
        <v>140</v>
      </c>
      <c r="G73" s="66" t="s">
        <v>135</v>
      </c>
    </row>
    <row r="74" hidden="1" spans="2:7">
      <c r="B74" s="62"/>
      <c r="C74" s="67" t="s">
        <v>142</v>
      </c>
      <c r="D74" s="89">
        <v>1</v>
      </c>
      <c r="E74" s="64" t="s">
        <v>143</v>
      </c>
      <c r="F74" s="67" t="s">
        <v>142</v>
      </c>
      <c r="G74" s="66" t="s">
        <v>135</v>
      </c>
    </row>
    <row r="75" hidden="1" spans="2:7">
      <c r="B75" s="62"/>
      <c r="C75" s="67" t="s">
        <v>144</v>
      </c>
      <c r="D75" s="89">
        <v>1</v>
      </c>
      <c r="E75" s="64" t="s">
        <v>145</v>
      </c>
      <c r="F75" s="67" t="s">
        <v>144</v>
      </c>
      <c r="G75" s="66" t="s">
        <v>135</v>
      </c>
    </row>
    <row r="76" hidden="1" spans="2:7">
      <c r="B76" s="62"/>
      <c r="C76" s="67" t="s">
        <v>146</v>
      </c>
      <c r="D76" s="88">
        <v>2</v>
      </c>
      <c r="E76" s="64" t="s">
        <v>147</v>
      </c>
      <c r="F76" s="67" t="s">
        <v>148</v>
      </c>
      <c r="G76" s="66" t="s">
        <v>135</v>
      </c>
    </row>
    <row r="77" hidden="1" spans="2:7">
      <c r="B77" s="62"/>
      <c r="C77" s="67" t="s">
        <v>149</v>
      </c>
      <c r="D77" s="88">
        <v>1</v>
      </c>
      <c r="E77" s="64" t="s">
        <v>150</v>
      </c>
      <c r="F77" s="67" t="s">
        <v>149</v>
      </c>
      <c r="G77" s="66" t="s">
        <v>135</v>
      </c>
    </row>
    <row r="78" hidden="1" spans="2:7">
      <c r="B78" s="62"/>
      <c r="C78" s="67" t="s">
        <v>151</v>
      </c>
      <c r="D78" s="88">
        <v>1</v>
      </c>
      <c r="E78" s="64" t="s">
        <v>152</v>
      </c>
      <c r="F78" s="67" t="s">
        <v>151</v>
      </c>
      <c r="G78" s="66" t="s">
        <v>135</v>
      </c>
    </row>
    <row r="79" hidden="1" spans="2:7">
      <c r="B79" s="69" t="s">
        <v>24</v>
      </c>
      <c r="C79" s="70" t="s">
        <v>24</v>
      </c>
      <c r="D79" s="85">
        <v>41</v>
      </c>
      <c r="E79" s="71" t="s">
        <v>153</v>
      </c>
      <c r="F79" s="70" t="s">
        <v>154</v>
      </c>
      <c r="G79" s="72" t="s">
        <v>70</v>
      </c>
    </row>
    <row r="80" s="1" customFormat="1" hidden="1" spans="2:7">
      <c r="B80" s="90"/>
      <c r="C80" s="91"/>
      <c r="D80" s="92"/>
      <c r="E80" s="93"/>
      <c r="F80" s="91"/>
      <c r="G80" s="94"/>
    </row>
    <row r="81" s="1" customFormat="1" hidden="1" spans="2:7">
      <c r="B81" s="95"/>
      <c r="C81" s="96"/>
      <c r="D81" s="97"/>
      <c r="E81" s="98"/>
      <c r="F81" s="96"/>
      <c r="G81" s="99"/>
    </row>
    <row r="82" ht="27" hidden="1" spans="2:7">
      <c r="B82" s="100" t="s">
        <v>26</v>
      </c>
      <c r="C82" s="101" t="s">
        <v>155</v>
      </c>
      <c r="D82" s="102">
        <v>4</v>
      </c>
      <c r="E82" s="103" t="s">
        <v>156</v>
      </c>
      <c r="F82" s="104" t="s">
        <v>157</v>
      </c>
      <c r="G82" s="105"/>
    </row>
    <row r="83" spans="2:4">
      <c r="B83" s="5" t="s">
        <v>158</v>
      </c>
      <c r="C83" s="5" t="s">
        <v>159</v>
      </c>
      <c r="D83" s="5"/>
    </row>
    <row r="84" spans="2:4">
      <c r="B84" s="5" t="s">
        <v>3</v>
      </c>
      <c r="C84" s="5" t="str">
        <f>"0x"&amp;MID(E28,3,4)&amp;"_"&amp;DEC2HEX(HEX2DEC(MID(E28,8,4))+1,4)</f>
        <v>0x0000_0016</v>
      </c>
      <c r="D84" s="5"/>
    </row>
    <row r="85" spans="2:4">
      <c r="B85" s="5" t="s">
        <v>5</v>
      </c>
      <c r="C85" s="5" t="str">
        <f>E93</f>
        <v>0x0000_001C</v>
      </c>
      <c r="D85" s="5"/>
    </row>
    <row r="86" spans="2:7">
      <c r="B86" s="6" t="s">
        <v>6</v>
      </c>
      <c r="C86" s="7" t="s">
        <v>7</v>
      </c>
      <c r="D86" s="7" t="s">
        <v>8</v>
      </c>
      <c r="E86" s="7" t="s">
        <v>3</v>
      </c>
      <c r="F86" s="7" t="s">
        <v>9</v>
      </c>
      <c r="G86" s="8" t="s">
        <v>10</v>
      </c>
    </row>
    <row r="87" spans="2:7">
      <c r="B87" s="47" t="s">
        <v>158</v>
      </c>
      <c r="C87" s="106" t="s">
        <v>160</v>
      </c>
      <c r="D87" s="15">
        <v>1</v>
      </c>
      <c r="E87" s="15" t="str">
        <f>"0x"&amp;MID(C84,3,9)</f>
        <v>0x0000_0016</v>
      </c>
      <c r="F87" s="48"/>
      <c r="G87" s="41" t="s">
        <v>34</v>
      </c>
    </row>
    <row r="88" spans="2:7">
      <c r="B88" s="47"/>
      <c r="C88" s="106" t="s">
        <v>161</v>
      </c>
      <c r="D88" s="15">
        <v>1</v>
      </c>
      <c r="E88" s="15" t="str">
        <f t="shared" ref="E88:E99" si="2">"0x"&amp;MID(E87,3,4)&amp;"_"&amp;DEC2HEX(HEX2DEC(MID(E87,8,4))+D87,4)</f>
        <v>0x0000_0017</v>
      </c>
      <c r="F88" s="48"/>
      <c r="G88" s="41" t="s">
        <v>34</v>
      </c>
    </row>
    <row r="89" spans="2:7">
      <c r="B89" s="47"/>
      <c r="C89" s="106" t="s">
        <v>162</v>
      </c>
      <c r="D89" s="15">
        <v>1</v>
      </c>
      <c r="E89" s="15" t="str">
        <f>"0x"&amp;MID(E88,3,4)&amp;"_"&amp;DEC2HEX(HEX2DEC(MID(E88,8,4))+D88,4)</f>
        <v>0x0000_0018</v>
      </c>
      <c r="F89" s="48"/>
      <c r="G89" s="41" t="s">
        <v>163</v>
      </c>
    </row>
    <row r="90" spans="2:7">
      <c r="B90" s="47"/>
      <c r="C90" s="106" t="s">
        <v>164</v>
      </c>
      <c r="D90" s="15">
        <v>1</v>
      </c>
      <c r="E90" s="15" t="str">
        <f>"0x"&amp;MID(E89,3,4)&amp;"_"&amp;DEC2HEX(HEX2DEC(MID(E89,8,4))+D89,4)</f>
        <v>0x0000_0019</v>
      </c>
      <c r="F90" s="48"/>
      <c r="G90" s="41" t="s">
        <v>163</v>
      </c>
    </row>
    <row r="91" spans="2:7">
      <c r="B91" s="47"/>
      <c r="C91" s="106" t="s">
        <v>165</v>
      </c>
      <c r="D91" s="15">
        <v>1</v>
      </c>
      <c r="E91" s="15" t="str">
        <f>"0x"&amp;MID(E90,3,4)&amp;"_"&amp;DEC2HEX(HEX2DEC(MID(E90,8,4))+D90,4)</f>
        <v>0x0000_001A</v>
      </c>
      <c r="F91" s="48"/>
      <c r="G91" s="41" t="s">
        <v>34</v>
      </c>
    </row>
    <row r="92" spans="2:7">
      <c r="B92" s="107"/>
      <c r="C92" s="106" t="s">
        <v>166</v>
      </c>
      <c r="D92" s="15">
        <v>1</v>
      </c>
      <c r="E92" s="15" t="str">
        <f>"0x"&amp;MID(E91,3,4)&amp;"_"&amp;DEC2HEX(HEX2DEC(MID(E91,8,4))+D91,4)</f>
        <v>0x0000_001B</v>
      </c>
      <c r="F92" s="48"/>
      <c r="G92" s="41" t="s">
        <v>34</v>
      </c>
    </row>
    <row r="93" spans="2:7">
      <c r="B93" s="26" t="s">
        <v>26</v>
      </c>
      <c r="C93" s="53" t="s">
        <v>167</v>
      </c>
      <c r="D93" s="54">
        <v>1</v>
      </c>
      <c r="E93" s="28" t="str">
        <f>"0x"&amp;MID(E92,3,4)&amp;"_"&amp;DEC2HEX(HEX2DEC(MID(E92,8,4))+D92,4)</f>
        <v>0x0000_001C</v>
      </c>
      <c r="F93" s="29"/>
      <c r="G93" s="108"/>
    </row>
    <row r="94" spans="2:7">
      <c r="B94" s="31"/>
      <c r="C94" s="109"/>
      <c r="D94" s="110"/>
      <c r="E94" s="31"/>
      <c r="F94" s="33"/>
      <c r="G94" s="32"/>
    </row>
    <row r="96" spans="2:4">
      <c r="B96" s="5" t="s">
        <v>168</v>
      </c>
      <c r="C96" s="5" t="s">
        <v>169</v>
      </c>
      <c r="D96" s="5"/>
    </row>
    <row r="97" spans="2:4">
      <c r="B97" s="5" t="s">
        <v>3</v>
      </c>
      <c r="C97" s="5" t="str">
        <f>"0x"&amp;MID(E93,3,4)&amp;"_"&amp;DEC2HEX(HEX2DEC(MID(E93,8,4))+1,4)</f>
        <v>0x0000_001D</v>
      </c>
      <c r="D97" s="5"/>
    </row>
    <row r="98" spans="2:4">
      <c r="B98" s="5" t="s">
        <v>5</v>
      </c>
      <c r="C98" s="5" t="str">
        <f>E116</f>
        <v>0x0000_002D</v>
      </c>
      <c r="D98" s="5"/>
    </row>
    <row r="99" spans="2:7">
      <c r="B99" s="6" t="s">
        <v>6</v>
      </c>
      <c r="C99" s="7" t="s">
        <v>7</v>
      </c>
      <c r="D99" s="7" t="s">
        <v>8</v>
      </c>
      <c r="E99" s="7" t="s">
        <v>3</v>
      </c>
      <c r="F99" s="7" t="s">
        <v>9</v>
      </c>
      <c r="G99" s="8" t="s">
        <v>10</v>
      </c>
    </row>
    <row r="100" spans="2:7">
      <c r="B100" s="47" t="s">
        <v>109</v>
      </c>
      <c r="C100" s="106" t="s">
        <v>170</v>
      </c>
      <c r="D100" s="15">
        <v>1</v>
      </c>
      <c r="E100" s="15" t="str">
        <f>"0x"&amp;MID(C97,3,9)</f>
        <v>0x0000_001D</v>
      </c>
      <c r="F100" s="106"/>
      <c r="G100" s="41"/>
    </row>
    <row r="101" spans="2:7">
      <c r="B101" s="47"/>
      <c r="C101" s="106" t="s">
        <v>171</v>
      </c>
      <c r="D101" s="15">
        <v>1</v>
      </c>
      <c r="E101" s="15" t="str">
        <f t="shared" ref="E101:E116" si="3">"0x"&amp;MID(E100,3,4)&amp;"_"&amp;DEC2HEX(HEX2DEC(MID(E100,8,4))+D100,4)</f>
        <v>0x0000_001E</v>
      </c>
      <c r="F101" s="106"/>
      <c r="G101" s="41"/>
    </row>
    <row r="102" spans="2:7">
      <c r="B102" s="47"/>
      <c r="C102" s="106" t="s">
        <v>172</v>
      </c>
      <c r="D102" s="15">
        <v>1</v>
      </c>
      <c r="E102" s="15" t="str">
        <f>"0x"&amp;MID(E101,3,4)&amp;"_"&amp;DEC2HEX(HEX2DEC(MID(E101,8,4))+D101,4)</f>
        <v>0x0000_001F</v>
      </c>
      <c r="F102" s="48"/>
      <c r="G102" s="41"/>
    </row>
    <row r="103" spans="2:7">
      <c r="B103" s="47"/>
      <c r="C103" s="106" t="s">
        <v>173</v>
      </c>
      <c r="D103" s="15">
        <v>1</v>
      </c>
      <c r="E103" s="15" t="str">
        <f>"0x"&amp;MID(E102,3,4)&amp;"_"&amp;DEC2HEX(HEX2DEC(MID(E102,8,4))+D102,4)</f>
        <v>0x0000_0020</v>
      </c>
      <c r="F103" s="48"/>
      <c r="G103" s="41"/>
    </row>
    <row r="104" spans="2:7">
      <c r="B104" s="47"/>
      <c r="C104" s="106" t="s">
        <v>174</v>
      </c>
      <c r="D104" s="15">
        <v>1</v>
      </c>
      <c r="E104" s="15" t="str">
        <f>"0x"&amp;MID(E103,3,4)&amp;"_"&amp;DEC2HEX(HEX2DEC(MID(E103,8,4))+D103,4)</f>
        <v>0x0000_0021</v>
      </c>
      <c r="F104" s="48"/>
      <c r="G104" s="41"/>
    </row>
    <row r="105" spans="2:7">
      <c r="B105" s="47"/>
      <c r="C105" s="106" t="s">
        <v>175</v>
      </c>
      <c r="D105" s="15">
        <v>1</v>
      </c>
      <c r="E105" s="15" t="str">
        <f>"0x"&amp;MID(E104,3,4)&amp;"_"&amp;DEC2HEX(HEX2DEC(MID(E104,8,4))+D104,4)</f>
        <v>0x0000_0022</v>
      </c>
      <c r="F105" s="48"/>
      <c r="G105" s="41"/>
    </row>
    <row r="106" spans="2:7">
      <c r="B106" s="47"/>
      <c r="C106" s="106" t="s">
        <v>176</v>
      </c>
      <c r="D106" s="15">
        <v>1</v>
      </c>
      <c r="E106" s="15" t="str">
        <f>"0x"&amp;MID(E105,3,4)&amp;"_"&amp;DEC2HEX(HEX2DEC(MID(E105,8,4))+D105,4)</f>
        <v>0x0000_0023</v>
      </c>
      <c r="F106" s="48"/>
      <c r="G106" s="41"/>
    </row>
    <row r="107" spans="2:7">
      <c r="B107" s="47"/>
      <c r="C107" s="106" t="s">
        <v>177</v>
      </c>
      <c r="D107" s="15">
        <v>1</v>
      </c>
      <c r="E107" s="15" t="str">
        <f>"0x"&amp;MID(E106,3,4)&amp;"_"&amp;DEC2HEX(HEX2DEC(MID(E106,8,4))+D106,4)</f>
        <v>0x0000_0024</v>
      </c>
      <c r="F107" s="48"/>
      <c r="G107" s="41"/>
    </row>
    <row r="108" spans="2:7">
      <c r="B108" s="47"/>
      <c r="C108" s="106" t="s">
        <v>178</v>
      </c>
      <c r="D108" s="15">
        <v>1</v>
      </c>
      <c r="E108" s="15" t="str">
        <f>"0x"&amp;MID(E107,3,4)&amp;"_"&amp;DEC2HEX(HEX2DEC(MID(E107,8,4))+D107,4)</f>
        <v>0x0000_0025</v>
      </c>
      <c r="F108" s="48"/>
      <c r="G108" s="41"/>
    </row>
    <row r="109" spans="2:7">
      <c r="B109" s="47"/>
      <c r="C109" s="106" t="s">
        <v>179</v>
      </c>
      <c r="D109" s="15">
        <v>1</v>
      </c>
      <c r="E109" s="15" t="str">
        <f>"0x"&amp;MID(E108,3,4)&amp;"_"&amp;DEC2HEX(HEX2DEC(MID(E108,8,4))+D108,4)</f>
        <v>0x0000_0026</v>
      </c>
      <c r="F109" s="48"/>
      <c r="G109" s="41"/>
    </row>
    <row r="110" spans="2:7">
      <c r="B110" s="47"/>
      <c r="C110" s="106" t="s">
        <v>180</v>
      </c>
      <c r="D110" s="15">
        <v>1</v>
      </c>
      <c r="E110" s="15" t="str">
        <f>"0x"&amp;MID(E109,3,4)&amp;"_"&amp;DEC2HEX(HEX2DEC(MID(E109,8,4))+D109,4)</f>
        <v>0x0000_0027</v>
      </c>
      <c r="F110" s="48"/>
      <c r="G110" s="41"/>
    </row>
    <row r="111" spans="2:7">
      <c r="B111" s="47"/>
      <c r="C111" s="106" t="s">
        <v>181</v>
      </c>
      <c r="D111" s="15">
        <v>1</v>
      </c>
      <c r="E111" s="15" t="str">
        <f>"0x"&amp;MID(E110,3,4)&amp;"_"&amp;DEC2HEX(HEX2DEC(MID(E110,8,4))+D110,4)</f>
        <v>0x0000_0028</v>
      </c>
      <c r="F111" s="48"/>
      <c r="G111" s="41"/>
    </row>
    <row r="112" spans="2:7">
      <c r="B112" s="47"/>
      <c r="C112" s="106" t="s">
        <v>182</v>
      </c>
      <c r="D112" s="15">
        <v>1</v>
      </c>
      <c r="E112" s="15" t="str">
        <f>"0x"&amp;MID(E111,3,4)&amp;"_"&amp;DEC2HEX(HEX2DEC(MID(E111,8,4))+D111,4)</f>
        <v>0x0000_0029</v>
      </c>
      <c r="F112" s="48"/>
      <c r="G112" s="41"/>
    </row>
    <row r="113" spans="2:7">
      <c r="B113" s="47"/>
      <c r="C113" s="106" t="s">
        <v>183</v>
      </c>
      <c r="D113" s="15">
        <v>1</v>
      </c>
      <c r="E113" s="15" t="str">
        <f>"0x"&amp;MID(E112,3,4)&amp;"_"&amp;DEC2HEX(HEX2DEC(MID(E112,8,4))+D112,4)</f>
        <v>0x0000_002A</v>
      </c>
      <c r="F113" s="48"/>
      <c r="G113" s="41"/>
    </row>
    <row r="114" spans="2:7">
      <c r="B114" s="47"/>
      <c r="C114" s="106" t="s">
        <v>184</v>
      </c>
      <c r="D114" s="15">
        <v>1</v>
      </c>
      <c r="E114" s="15" t="str">
        <f>"0x"&amp;MID(E113,3,4)&amp;"_"&amp;DEC2HEX(HEX2DEC(MID(E113,8,4))+D113,4)</f>
        <v>0x0000_002B</v>
      </c>
      <c r="F114" s="48"/>
      <c r="G114" s="41"/>
    </row>
    <row r="115" spans="2:7">
      <c r="B115" s="47"/>
      <c r="C115" s="106" t="s">
        <v>185</v>
      </c>
      <c r="D115" s="15">
        <v>1</v>
      </c>
      <c r="E115" s="15" t="str">
        <f>"0x"&amp;MID(E114,3,4)&amp;"_"&amp;DEC2HEX(HEX2DEC(MID(E114,8,4))+D114,4)</f>
        <v>0x0000_002C</v>
      </c>
      <c r="F115" s="106"/>
      <c r="G115" s="41"/>
    </row>
    <row r="116" spans="2:7">
      <c r="B116" s="26" t="s">
        <v>26</v>
      </c>
      <c r="C116" s="53" t="s">
        <v>186</v>
      </c>
      <c r="D116" s="54">
        <v>1</v>
      </c>
      <c r="E116" s="28" t="str">
        <f>"0x"&amp;MID(E115,3,4)&amp;"_"&amp;DEC2HEX(HEX2DEC(MID(E115,8,4))+D115,4)</f>
        <v>0x0000_002D</v>
      </c>
      <c r="F116" s="29"/>
      <c r="G116" s="108"/>
    </row>
    <row r="117" s="2" customFormat="1" spans="2:7">
      <c r="B117" s="31"/>
      <c r="C117" s="111"/>
      <c r="D117" s="112"/>
      <c r="E117" s="31"/>
      <c r="F117" s="113"/>
      <c r="G117" s="32"/>
    </row>
  </sheetData>
  <mergeCells count="12">
    <mergeCell ref="C2:D2"/>
    <mergeCell ref="B7:B15"/>
    <mergeCell ref="B23:B26"/>
    <mergeCell ref="B35:B41"/>
    <mergeCell ref="B43:B56"/>
    <mergeCell ref="B58:B59"/>
    <mergeCell ref="B61:B62"/>
    <mergeCell ref="B64:B67"/>
    <mergeCell ref="B70:B78"/>
    <mergeCell ref="B87:B92"/>
    <mergeCell ref="B100:B115"/>
    <mergeCell ref="G10:G12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2017-05-08T16:55:22Z</dcterms:created>
  <dcterms:modified xsi:type="dcterms:W3CDTF">2017-05-09T15:14:16Z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