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Study\MyFCsystem\DOC\"/>
    </mc:Choice>
  </mc:AlternateContent>
  <bookViews>
    <workbookView xWindow="0" yWindow="0" windowWidth="28770" windowHeight="12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C46" i="1"/>
  <c r="C15" i="1"/>
  <c r="C41" i="1"/>
  <c r="C42" i="1" s="1"/>
  <c r="C16" i="1"/>
</calcChain>
</file>

<file path=xl/sharedStrings.xml><?xml version="1.0" encoding="utf-8"?>
<sst xmlns="http://schemas.openxmlformats.org/spreadsheetml/2006/main" count="94" uniqueCount="53">
  <si>
    <t>Inlet air flow</t>
    <phoneticPr fontId="1"/>
  </si>
  <si>
    <t>Ambient pressure</t>
    <phoneticPr fontId="1"/>
  </si>
  <si>
    <t>Ambient temperature</t>
    <phoneticPr fontId="1"/>
  </si>
  <si>
    <t>Ambient humidity</t>
    <phoneticPr fontId="1"/>
  </si>
  <si>
    <t>RH</t>
    <phoneticPr fontId="1"/>
  </si>
  <si>
    <t>K</t>
    <phoneticPr fontId="1"/>
  </si>
  <si>
    <t>PaA</t>
    <phoneticPr fontId="1"/>
  </si>
  <si>
    <t>Ambient O2 ratio</t>
    <phoneticPr fontId="1"/>
  </si>
  <si>
    <t>mol/molDA</t>
    <phoneticPr fontId="1"/>
  </si>
  <si>
    <t>kg/s</t>
    <phoneticPr fontId="1"/>
  </si>
  <si>
    <t>Inlet air Pressure</t>
    <phoneticPr fontId="1"/>
  </si>
  <si>
    <t>PaA</t>
    <phoneticPr fontId="1"/>
  </si>
  <si>
    <t>Inlet air temperature</t>
    <phoneticPr fontId="1"/>
  </si>
  <si>
    <t>Outlet air flow</t>
    <phoneticPr fontId="1"/>
  </si>
  <si>
    <t>Outlet air Pressure</t>
  </si>
  <si>
    <t>Outlet air Pressure</t>
    <phoneticPr fontId="1"/>
  </si>
  <si>
    <t>Outlet air temperature</t>
  </si>
  <si>
    <t>Outlet air temperature</t>
    <phoneticPr fontId="1"/>
  </si>
  <si>
    <t>Compressor</t>
    <phoneticPr fontId="1"/>
  </si>
  <si>
    <t>FC stack</t>
    <phoneticPr fontId="1"/>
  </si>
  <si>
    <t>Inlet humidity</t>
    <phoneticPr fontId="1"/>
  </si>
  <si>
    <t>Inlet O2 ratio</t>
    <phoneticPr fontId="1"/>
  </si>
  <si>
    <t>Outlet air flow</t>
    <phoneticPr fontId="1"/>
  </si>
  <si>
    <t>Outlet humidity</t>
  </si>
  <si>
    <t>Outlet O2 ratio</t>
  </si>
  <si>
    <t>Excess O2 ratio</t>
    <phoneticPr fontId="1"/>
  </si>
  <si>
    <t>-</t>
    <phoneticPr fontId="1"/>
  </si>
  <si>
    <t>Turbine</t>
    <phoneticPr fontId="1"/>
  </si>
  <si>
    <t>Power</t>
    <phoneticPr fontId="1"/>
  </si>
  <si>
    <t>W</t>
    <phoneticPr fontId="1"/>
  </si>
  <si>
    <t>Turbine</t>
    <phoneticPr fontId="1"/>
  </si>
  <si>
    <t>Efficiency</t>
    <phoneticPr fontId="1"/>
  </si>
  <si>
    <t>-</t>
    <phoneticPr fontId="1"/>
  </si>
  <si>
    <t>Inverter</t>
    <phoneticPr fontId="1"/>
  </si>
  <si>
    <t>e-assist</t>
    <phoneticPr fontId="1"/>
  </si>
  <si>
    <t>Motor</t>
    <phoneticPr fontId="1"/>
  </si>
  <si>
    <t>Inverter</t>
    <phoneticPr fontId="1"/>
  </si>
  <si>
    <t>-</t>
    <phoneticPr fontId="1"/>
  </si>
  <si>
    <t>Cooling factor (Wcmp/Wst)</t>
    <phoneticPr fontId="1"/>
  </si>
  <si>
    <t>Rotational speed</t>
    <phoneticPr fontId="1"/>
  </si>
  <si>
    <t>rpm</t>
    <phoneticPr fontId="1"/>
  </si>
  <si>
    <t>MTO</t>
  </si>
  <si>
    <t>ToC</t>
  </si>
  <si>
    <t>SIM241222-001</t>
    <phoneticPr fontId="1"/>
  </si>
  <si>
    <t>SIM241222-002</t>
  </si>
  <si>
    <t>SIM241222-003</t>
  </si>
  <si>
    <t>SIM241222-004</t>
  </si>
  <si>
    <t>SIM241222-005</t>
  </si>
  <si>
    <t>Simulation ID</t>
    <phoneticPr fontId="1"/>
  </si>
  <si>
    <t>Boundary condition</t>
    <phoneticPr fontId="1"/>
  </si>
  <si>
    <t>Pressure ratio</t>
    <phoneticPr fontId="1"/>
  </si>
  <si>
    <t>-</t>
    <phoneticPr fontId="1"/>
  </si>
  <si>
    <t>Motor (mech + mag)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</si>
</sst>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2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Power balance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Sheet1!$A$38:$A$40</c:f>
              <c:strCache>
                <c:ptCount val="3"/>
                <c:pt idx="0">
                  <c:v>Compressor</c:v>
                </c:pt>
                <c:pt idx="1">
                  <c:v>Turbine</c:v>
                </c:pt>
                <c:pt idx="2">
                  <c:v>e-assist</c:v>
                </c:pt>
              </c:strCache>
            </c:strRef>
          </c:cat>
          <c:val>
            <c:numRef>
              <c:f>Sheet1!$C$38:$C$40</c:f>
              <c:numCache>
                <c:formatCode>0</c:formatCode>
                <c:ptCount val="3"/>
                <c:pt idx="0">
                  <c:v>8329.6555413718506</c:v>
                </c:pt>
                <c:pt idx="1">
                  <c:v>4697.16608903214</c:v>
                </c:pt>
                <c:pt idx="2">
                  <c:v>3632.4894468386701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793128"/>
        <c:axId val="603791952"/>
      </c:barChart>
      <c:catAx>
        <c:axId val="603793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3791952"/>
        <c:crosses val="autoZero"/>
        <c:auto val="1"/>
        <c:lblAlgn val="ctr"/>
        <c:lblOffset val="100"/>
        <c:noMultiLvlLbl val="0"/>
      </c:catAx>
      <c:valAx>
        <c:axId val="60379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3793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34</xdr:row>
      <xdr:rowOff>195262</xdr:rowOff>
    </xdr:from>
    <xdr:to>
      <xdr:col>12</xdr:col>
      <xdr:colOff>0</xdr:colOff>
      <xdr:row>47</xdr:row>
      <xdr:rowOff>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20" sqref="C20"/>
    </sheetView>
  </sheetViews>
  <sheetFormatPr defaultRowHeight="15.75" x14ac:dyDescent="0.25"/>
  <cols>
    <col min="1" max="1" width="25.33203125" bestFit="1" customWidth="1"/>
    <col min="2" max="2" width="10.6640625" bestFit="1" customWidth="1"/>
    <col min="3" max="7" width="14.88671875" bestFit="1" customWidth="1"/>
  </cols>
  <sheetData>
    <row r="1" spans="1:7" x14ac:dyDescent="0.25">
      <c r="A1" s="1" t="s">
        <v>48</v>
      </c>
      <c r="B1" s="1"/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25">
      <c r="A2" s="2" t="s">
        <v>49</v>
      </c>
      <c r="B2" s="2"/>
      <c r="C2" s="2" t="s">
        <v>41</v>
      </c>
      <c r="D2" s="2" t="s">
        <v>42</v>
      </c>
      <c r="E2" s="2"/>
      <c r="F2" s="2"/>
      <c r="G2" s="2"/>
    </row>
    <row r="3" spans="1:7" x14ac:dyDescent="0.25">
      <c r="A3" s="3" t="s">
        <v>1</v>
      </c>
      <c r="B3" s="3" t="s">
        <v>6</v>
      </c>
      <c r="C3" s="3">
        <v>101325</v>
      </c>
      <c r="D3" s="3"/>
      <c r="E3" s="3"/>
      <c r="F3" s="3"/>
      <c r="G3" s="3"/>
    </row>
    <row r="4" spans="1:7" x14ac:dyDescent="0.25">
      <c r="A4" s="3" t="s">
        <v>2</v>
      </c>
      <c r="B4" s="3" t="s">
        <v>5</v>
      </c>
      <c r="C4" s="3">
        <v>293.14999999999998</v>
      </c>
      <c r="D4" s="3"/>
      <c r="E4" s="3"/>
      <c r="F4" s="3"/>
      <c r="G4" s="3"/>
    </row>
    <row r="5" spans="1:7" x14ac:dyDescent="0.25">
      <c r="A5" s="3" t="s">
        <v>3</v>
      </c>
      <c r="B5" s="3" t="s">
        <v>4</v>
      </c>
      <c r="C5" s="3">
        <v>0.5</v>
      </c>
      <c r="D5" s="3"/>
      <c r="E5" s="3"/>
      <c r="F5" s="3"/>
      <c r="G5" s="3"/>
    </row>
    <row r="6" spans="1:7" x14ac:dyDescent="0.25">
      <c r="A6" s="3" t="s">
        <v>7</v>
      </c>
      <c r="B6" s="3" t="s">
        <v>8</v>
      </c>
      <c r="C6" s="3">
        <v>0.209476</v>
      </c>
      <c r="D6" s="3"/>
      <c r="E6" s="3"/>
      <c r="F6" s="3"/>
      <c r="G6" s="3"/>
    </row>
    <row r="7" spans="1:7" x14ac:dyDescent="0.25">
      <c r="A7" s="4" t="s">
        <v>18</v>
      </c>
      <c r="B7" s="4"/>
      <c r="C7" s="4"/>
      <c r="D7" s="4"/>
      <c r="E7" s="4"/>
      <c r="F7" s="4"/>
      <c r="G7" s="4"/>
    </row>
    <row r="8" spans="1:7" x14ac:dyDescent="0.25">
      <c r="A8" s="3" t="s">
        <v>0</v>
      </c>
      <c r="B8" s="3" t="s">
        <v>9</v>
      </c>
      <c r="C8" s="3">
        <v>7.4999999990434302E-2</v>
      </c>
      <c r="D8" s="3"/>
      <c r="E8" s="3"/>
      <c r="F8" s="3"/>
      <c r="G8" s="3"/>
    </row>
    <row r="9" spans="1:7" x14ac:dyDescent="0.25">
      <c r="A9" s="3" t="s">
        <v>10</v>
      </c>
      <c r="B9" s="3" t="s">
        <v>11</v>
      </c>
      <c r="C9" s="3">
        <v>101325</v>
      </c>
      <c r="D9" s="3"/>
      <c r="E9" s="3"/>
      <c r="F9" s="3"/>
      <c r="G9" s="3"/>
    </row>
    <row r="10" spans="1:7" x14ac:dyDescent="0.25">
      <c r="A10" s="3" t="s">
        <v>12</v>
      </c>
      <c r="B10" s="3" t="s">
        <v>5</v>
      </c>
      <c r="C10" s="3">
        <v>293.14999999999998</v>
      </c>
      <c r="D10" s="3"/>
      <c r="E10" s="3"/>
      <c r="F10" s="3"/>
      <c r="G10" s="3"/>
    </row>
    <row r="11" spans="1:7" x14ac:dyDescent="0.25">
      <c r="A11" s="3" t="s">
        <v>13</v>
      </c>
      <c r="B11" s="3" t="s">
        <v>9</v>
      </c>
      <c r="C11" s="3">
        <v>7.4999999990434302E-2</v>
      </c>
      <c r="D11" s="3"/>
      <c r="E11" s="3"/>
      <c r="F11" s="3"/>
      <c r="G11" s="3"/>
    </row>
    <row r="12" spans="1:7" x14ac:dyDescent="0.25">
      <c r="A12" s="3" t="s">
        <v>15</v>
      </c>
      <c r="B12" s="3" t="s">
        <v>11</v>
      </c>
      <c r="C12" s="3">
        <v>250000.00273160401</v>
      </c>
      <c r="D12" s="3"/>
      <c r="E12" s="3"/>
      <c r="F12" s="3"/>
      <c r="G12" s="3"/>
    </row>
    <row r="13" spans="1:7" x14ac:dyDescent="0.25">
      <c r="A13" s="3" t="s">
        <v>17</v>
      </c>
      <c r="B13" s="3" t="s">
        <v>5</v>
      </c>
      <c r="C13" s="3">
        <v>400.90630807100302</v>
      </c>
      <c r="D13" s="3"/>
      <c r="E13" s="3"/>
      <c r="F13" s="3"/>
      <c r="G13" s="3"/>
    </row>
    <row r="14" spans="1:7" x14ac:dyDescent="0.25">
      <c r="A14" s="3" t="s">
        <v>39</v>
      </c>
      <c r="B14" s="3" t="s">
        <v>40</v>
      </c>
      <c r="C14" s="3">
        <v>87827.425019132002</v>
      </c>
      <c r="D14" s="3"/>
      <c r="E14" s="3"/>
      <c r="F14" s="3"/>
      <c r="G14" s="3"/>
    </row>
    <row r="15" spans="1:7" x14ac:dyDescent="0.25">
      <c r="A15" s="3" t="s">
        <v>50</v>
      </c>
      <c r="B15" s="3" t="s">
        <v>51</v>
      </c>
      <c r="C15" s="7">
        <f>C12/C9</f>
        <v>2.4673081937488677</v>
      </c>
      <c r="D15" s="3"/>
      <c r="E15" s="3"/>
      <c r="F15" s="3"/>
      <c r="G15" s="3"/>
    </row>
    <row r="16" spans="1:7" x14ac:dyDescent="0.25">
      <c r="A16" s="3" t="s">
        <v>38</v>
      </c>
      <c r="B16" s="3" t="s">
        <v>37</v>
      </c>
      <c r="C16" s="3">
        <f>C8/C11</f>
        <v>1</v>
      </c>
      <c r="D16" s="3"/>
      <c r="E16" s="3"/>
      <c r="F16" s="3"/>
      <c r="G16" s="3"/>
    </row>
    <row r="17" spans="1:7" x14ac:dyDescent="0.25">
      <c r="A17" s="5" t="s">
        <v>19</v>
      </c>
      <c r="B17" s="5"/>
      <c r="C17" s="5"/>
      <c r="D17" s="5"/>
      <c r="E17" s="5"/>
      <c r="F17" s="5"/>
      <c r="G17" s="5"/>
    </row>
    <row r="18" spans="1:7" x14ac:dyDescent="0.25">
      <c r="A18" s="3" t="s">
        <v>0</v>
      </c>
      <c r="B18" s="3" t="s">
        <v>9</v>
      </c>
      <c r="C18" s="3">
        <v>8.5508418094054794E-2</v>
      </c>
      <c r="D18" s="3"/>
      <c r="E18" s="3"/>
      <c r="F18" s="3"/>
      <c r="G18" s="3"/>
    </row>
    <row r="19" spans="1:7" x14ac:dyDescent="0.25">
      <c r="A19" s="3" t="s">
        <v>10</v>
      </c>
      <c r="B19" s="3" t="s">
        <v>11</v>
      </c>
      <c r="C19" s="3">
        <v>250000.00273160401</v>
      </c>
      <c r="D19" s="3"/>
      <c r="E19" s="3"/>
      <c r="F19" s="3"/>
      <c r="G19" s="3"/>
    </row>
    <row r="20" spans="1:7" x14ac:dyDescent="0.25">
      <c r="A20" s="3" t="s">
        <v>12</v>
      </c>
      <c r="B20" s="3" t="s">
        <v>5</v>
      </c>
      <c r="C20" s="3">
        <v>356.14999999978897</v>
      </c>
      <c r="D20" s="3"/>
      <c r="E20" s="3"/>
      <c r="F20" s="3"/>
      <c r="G20" s="3"/>
    </row>
    <row r="21" spans="1:7" x14ac:dyDescent="0.25">
      <c r="A21" s="3" t="s">
        <v>20</v>
      </c>
      <c r="B21" s="3" t="s">
        <v>4</v>
      </c>
      <c r="C21" s="3">
        <v>0.9</v>
      </c>
      <c r="D21" s="3"/>
      <c r="E21" s="3"/>
      <c r="F21" s="3"/>
      <c r="G21" s="3"/>
    </row>
    <row r="22" spans="1:7" x14ac:dyDescent="0.25">
      <c r="A22" s="3" t="s">
        <v>21</v>
      </c>
      <c r="B22" s="3" t="s">
        <v>8</v>
      </c>
      <c r="C22" s="3">
        <v>0.209476</v>
      </c>
      <c r="D22" s="3"/>
      <c r="E22" s="3"/>
      <c r="F22" s="3"/>
      <c r="G22" s="3"/>
    </row>
    <row r="23" spans="1:7" x14ac:dyDescent="0.25">
      <c r="A23" s="3" t="s">
        <v>22</v>
      </c>
      <c r="B23" s="3" t="s">
        <v>9</v>
      </c>
      <c r="C23" s="3">
        <v>8.7178639657742196E-2</v>
      </c>
      <c r="D23" s="3"/>
      <c r="E23" s="3"/>
      <c r="F23" s="3"/>
      <c r="G23" s="3"/>
    </row>
    <row r="24" spans="1:7" x14ac:dyDescent="0.25">
      <c r="A24" s="3" t="s">
        <v>14</v>
      </c>
      <c r="B24" s="3" t="s">
        <v>11</v>
      </c>
      <c r="C24" s="3">
        <v>204658.05997832201</v>
      </c>
      <c r="D24" s="3"/>
      <c r="E24" s="3"/>
      <c r="F24" s="3"/>
      <c r="G24" s="3"/>
    </row>
    <row r="25" spans="1:7" x14ac:dyDescent="0.25">
      <c r="A25" s="3" t="s">
        <v>16</v>
      </c>
      <c r="B25" s="3" t="s">
        <v>5</v>
      </c>
      <c r="C25" s="3">
        <v>373.15</v>
      </c>
      <c r="D25" s="3"/>
      <c r="E25" s="3"/>
      <c r="F25" s="3"/>
      <c r="G25" s="3"/>
    </row>
    <row r="26" spans="1:7" x14ac:dyDescent="0.25">
      <c r="A26" s="3" t="s">
        <v>23</v>
      </c>
      <c r="B26" s="3" t="s">
        <v>4</v>
      </c>
      <c r="C26" s="3">
        <v>0.80843191928694802</v>
      </c>
      <c r="D26" s="3"/>
      <c r="E26" s="3"/>
      <c r="F26" s="3"/>
      <c r="G26" s="3"/>
    </row>
    <row r="27" spans="1:7" x14ac:dyDescent="0.25">
      <c r="A27" s="3" t="s">
        <v>24</v>
      </c>
      <c r="B27" s="3" t="s">
        <v>8</v>
      </c>
      <c r="C27" s="3">
        <v>5.7626242063451398E-2</v>
      </c>
      <c r="D27" s="3"/>
      <c r="E27" s="3"/>
      <c r="F27" s="3"/>
      <c r="G27" s="3"/>
    </row>
    <row r="28" spans="1:7" x14ac:dyDescent="0.25">
      <c r="A28" s="3" t="s">
        <v>25</v>
      </c>
      <c r="B28" s="3" t="s">
        <v>26</v>
      </c>
      <c r="C28" s="3">
        <v>1.3</v>
      </c>
      <c r="D28" s="3"/>
      <c r="E28" s="3"/>
      <c r="F28" s="3"/>
      <c r="G28" s="3"/>
    </row>
    <row r="29" spans="1:7" x14ac:dyDescent="0.25">
      <c r="A29" s="4" t="s">
        <v>27</v>
      </c>
      <c r="B29" s="4"/>
      <c r="C29" s="4"/>
      <c r="D29" s="4"/>
      <c r="E29" s="4"/>
      <c r="F29" s="4"/>
      <c r="G29" s="4"/>
    </row>
    <row r="30" spans="1:7" x14ac:dyDescent="0.25">
      <c r="A30" s="3" t="s">
        <v>0</v>
      </c>
      <c r="B30" s="3" t="s">
        <v>9</v>
      </c>
      <c r="C30" s="3">
        <v>7.6718506688437202E-2</v>
      </c>
      <c r="D30" s="3"/>
      <c r="E30" s="3"/>
      <c r="F30" s="3"/>
      <c r="G30" s="3"/>
    </row>
    <row r="31" spans="1:7" x14ac:dyDescent="0.25">
      <c r="A31" s="3" t="s">
        <v>10</v>
      </c>
      <c r="B31" s="3" t="s">
        <v>11</v>
      </c>
      <c r="C31" s="3">
        <v>204658.05997832201</v>
      </c>
      <c r="D31" s="3"/>
      <c r="E31" s="3"/>
      <c r="F31" s="3"/>
      <c r="G31" s="3"/>
    </row>
    <row r="32" spans="1:7" x14ac:dyDescent="0.25">
      <c r="A32" s="3" t="s">
        <v>12</v>
      </c>
      <c r="B32" s="3" t="s">
        <v>5</v>
      </c>
      <c r="C32" s="3">
        <v>373.14999997926202</v>
      </c>
      <c r="D32" s="3"/>
      <c r="E32" s="3"/>
      <c r="F32" s="3"/>
      <c r="G32" s="3"/>
    </row>
    <row r="33" spans="1:7" x14ac:dyDescent="0.25">
      <c r="A33" s="3" t="s">
        <v>13</v>
      </c>
      <c r="B33" s="3" t="s">
        <v>9</v>
      </c>
      <c r="C33" s="3">
        <v>7.6718506688437202E-2</v>
      </c>
      <c r="D33" s="3"/>
      <c r="E33" s="3"/>
      <c r="F33" s="3"/>
      <c r="G33" s="3"/>
    </row>
    <row r="34" spans="1:7" x14ac:dyDescent="0.25">
      <c r="A34" s="3" t="s">
        <v>15</v>
      </c>
      <c r="B34" s="3" t="s">
        <v>11</v>
      </c>
      <c r="C34" s="3">
        <v>101325</v>
      </c>
      <c r="D34" s="3"/>
      <c r="E34" s="3"/>
      <c r="F34" s="3"/>
      <c r="G34" s="3"/>
    </row>
    <row r="35" spans="1:7" x14ac:dyDescent="0.25">
      <c r="A35" s="3" t="s">
        <v>17</v>
      </c>
      <c r="B35" s="3" t="s">
        <v>5</v>
      </c>
      <c r="C35" s="3">
        <v>340.07166543446903</v>
      </c>
      <c r="D35" s="3"/>
      <c r="E35" s="3"/>
      <c r="F35" s="3"/>
      <c r="G35" s="3"/>
    </row>
    <row r="36" spans="1:7" x14ac:dyDescent="0.25">
      <c r="A36" s="3" t="s">
        <v>50</v>
      </c>
      <c r="B36" s="3" t="s">
        <v>51</v>
      </c>
      <c r="C36" s="7">
        <f>C31/C34</f>
        <v>2.0198180111356723</v>
      </c>
      <c r="D36" s="3"/>
      <c r="E36" s="3"/>
      <c r="F36" s="3"/>
      <c r="G36" s="3"/>
    </row>
    <row r="37" spans="1:7" x14ac:dyDescent="0.25">
      <c r="A37" s="6" t="s">
        <v>28</v>
      </c>
      <c r="B37" s="6"/>
      <c r="C37" s="6"/>
      <c r="D37" s="6"/>
      <c r="E37" s="6"/>
      <c r="F37" s="6"/>
      <c r="G37" s="6"/>
    </row>
    <row r="38" spans="1:7" x14ac:dyDescent="0.25">
      <c r="A38" s="3" t="s">
        <v>18</v>
      </c>
      <c r="B38" s="3" t="s">
        <v>29</v>
      </c>
      <c r="C38" s="8">
        <v>8329.6555413718506</v>
      </c>
      <c r="D38" s="3"/>
      <c r="E38" s="3"/>
      <c r="F38" s="3"/>
      <c r="G38" s="3"/>
    </row>
    <row r="39" spans="1:7" x14ac:dyDescent="0.25">
      <c r="A39" s="3" t="s">
        <v>30</v>
      </c>
      <c r="B39" s="3" t="s">
        <v>29</v>
      </c>
      <c r="C39" s="8">
        <v>4697.16608903214</v>
      </c>
      <c r="D39" s="3"/>
      <c r="E39" s="3"/>
      <c r="F39" s="3"/>
      <c r="G39" s="3"/>
    </row>
    <row r="40" spans="1:7" x14ac:dyDescent="0.25">
      <c r="A40" s="3" t="s">
        <v>34</v>
      </c>
      <c r="B40" s="3" t="s">
        <v>29</v>
      </c>
      <c r="C40" s="8">
        <v>3632.4894468386701</v>
      </c>
      <c r="D40" s="3"/>
      <c r="E40" s="3"/>
      <c r="F40" s="3"/>
      <c r="G40" s="3"/>
    </row>
    <row r="41" spans="1:7" x14ac:dyDescent="0.25">
      <c r="A41" s="3" t="s">
        <v>35</v>
      </c>
      <c r="B41" s="3" t="s">
        <v>29</v>
      </c>
      <c r="C41" s="8">
        <f>C40/C46</f>
        <v>3901.7072468729007</v>
      </c>
      <c r="D41" s="3"/>
      <c r="E41" s="3"/>
      <c r="F41" s="3"/>
      <c r="G41" s="3"/>
    </row>
    <row r="42" spans="1:7" x14ac:dyDescent="0.25">
      <c r="A42" s="3" t="s">
        <v>33</v>
      </c>
      <c r="B42" s="3" t="s">
        <v>29</v>
      </c>
      <c r="C42" s="8">
        <f>C41/C47</f>
        <v>4107.0602598662117</v>
      </c>
      <c r="D42" s="3"/>
      <c r="E42" s="3"/>
      <c r="F42" s="3"/>
      <c r="G42" s="3"/>
    </row>
    <row r="43" spans="1:7" x14ac:dyDescent="0.25">
      <c r="A43" s="2" t="s">
        <v>31</v>
      </c>
      <c r="B43" s="2"/>
      <c r="C43" s="2"/>
      <c r="D43" s="2"/>
      <c r="E43" s="2"/>
      <c r="F43" s="2"/>
      <c r="G43" s="2"/>
    </row>
    <row r="44" spans="1:7" x14ac:dyDescent="0.25">
      <c r="A44" s="3" t="s">
        <v>18</v>
      </c>
      <c r="B44" s="3" t="s">
        <v>26</v>
      </c>
      <c r="C44" s="3">
        <v>0.8</v>
      </c>
      <c r="D44" s="3"/>
      <c r="E44" s="3"/>
      <c r="F44" s="3"/>
      <c r="G44" s="3"/>
    </row>
    <row r="45" spans="1:7" x14ac:dyDescent="0.25">
      <c r="A45" s="3" t="s">
        <v>30</v>
      </c>
      <c r="B45" s="3" t="s">
        <v>26</v>
      </c>
      <c r="C45" s="3">
        <v>0.8</v>
      </c>
      <c r="D45" s="3"/>
      <c r="E45" s="3"/>
      <c r="F45" s="3"/>
      <c r="G45" s="3"/>
    </row>
    <row r="46" spans="1:7" x14ac:dyDescent="0.25">
      <c r="A46" s="3" t="s">
        <v>52</v>
      </c>
      <c r="B46" s="3" t="s">
        <v>32</v>
      </c>
      <c r="C46" s="3">
        <f>0.98*0.95</f>
        <v>0.93099999999999994</v>
      </c>
      <c r="D46" s="3"/>
      <c r="E46" s="3"/>
      <c r="F46" s="3"/>
      <c r="G46" s="3"/>
    </row>
    <row r="47" spans="1:7" x14ac:dyDescent="0.25">
      <c r="A47" s="3" t="s">
        <v>36</v>
      </c>
      <c r="B47" s="3" t="s">
        <v>26</v>
      </c>
      <c r="C47" s="3">
        <v>0.95</v>
      </c>
      <c r="D47" s="3"/>
      <c r="E47" s="3"/>
      <c r="F47" s="3"/>
      <c r="G47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KOTA-Z</dc:creator>
  <cp:lastModifiedBy>KOTA-Z</cp:lastModifiedBy>
  <dcterms:created xsi:type="dcterms:W3CDTF">2024-12-22T04:05:50Z</dcterms:created>
  <dcterms:modified xsi:type="dcterms:W3CDTF">2024-12-22T07:04:16Z</dcterms:modified>
</cp:coreProperties>
</file>