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<sst xmlns="http://schemas.openxmlformats.org/spreadsheetml/2006/main" uniqueCount="1309">
  <si>
    <t>Glossar - Rohzutaten</t>
  </si>
  <si>
    <t>Kategorie</t>
  </si>
  <si>
    <t>Name DE</t>
  </si>
  <si>
    <t>Name EN</t>
  </si>
  <si>
    <t xml:space="preserve">CO₂ / 1.6FU (ohne Flug) </t>
  </si>
  <si>
    <t xml:space="preserve">g CO2 / 100g (ohne Flug) </t>
  </si>
  <si>
    <t xml:space="preserve">CO2 Base Value [g] </t>
  </si>
  <si>
    <t>Summe Transport für 1.6 FU</t>
  </si>
  <si>
    <t xml:space="preserve">CO2 Land Transport [g] </t>
  </si>
  <si>
    <t xml:space="preserve">CO2 Sea Transport [g] </t>
  </si>
  <si>
    <t>CO2 Air Transport [g]</t>
  </si>
  <si>
    <t xml:space="preserve">Food Unit </t>
  </si>
  <si>
    <r>
      <rPr>
        <sz val="10"/>
        <color indexed="8"/>
        <rFont val="SF Pro Text Bold"/>
      </rPr>
      <t>Energy [</t>
    </r>
    <r>
      <rPr>
        <b val="1"/>
        <sz val="10"/>
        <color indexed="8"/>
        <rFont val="SF Pro Text Bold"/>
      </rPr>
      <t xml:space="preserve">kcal] </t>
    </r>
  </si>
  <si>
    <t>kcal für 1.6FU</t>
  </si>
  <si>
    <t>Gewicht für 1.6 FU</t>
  </si>
  <si>
    <t>Name FR</t>
  </si>
  <si>
    <t>Getränke</t>
  </si>
  <si>
    <t>Beverages</t>
  </si>
  <si>
    <t>beverages</t>
  </si>
  <si>
    <t>Ananassaft</t>
  </si>
  <si>
    <t>Pineapple juice</t>
  </si>
  <si>
    <t>Jus d'ananas</t>
  </si>
  <si>
    <t>Apfelsaft</t>
  </si>
  <si>
    <t>Apple juice</t>
  </si>
  <si>
    <t>Jus de pomme</t>
  </si>
  <si>
    <t>Bier</t>
  </si>
  <si>
    <t>Beer</t>
  </si>
  <si>
    <t>Bière</t>
  </si>
  <si>
    <t>Birnensaft</t>
  </si>
  <si>
    <t>Pear juice</t>
  </si>
  <si>
    <t>Jus de poire</t>
  </si>
  <si>
    <t>Buttermilch</t>
  </si>
  <si>
    <t>Buttermilk</t>
  </si>
  <si>
    <t>Babeurre</t>
  </si>
  <si>
    <t>Champagner</t>
  </si>
  <si>
    <t>Champagne</t>
  </si>
  <si>
    <t>Cognac</t>
  </si>
  <si>
    <t>Fruchtsaft</t>
  </si>
  <si>
    <t>Fruit juice</t>
  </si>
  <si>
    <t>Jus de fruits</t>
  </si>
  <si>
    <t>Grapefruitsaft</t>
  </si>
  <si>
    <t>Grapefruit juice</t>
  </si>
  <si>
    <t>Jus de pamplemousse</t>
  </si>
  <si>
    <t>Grüntee</t>
  </si>
  <si>
    <t>Green tea</t>
  </si>
  <si>
    <t>Thé vert</t>
  </si>
  <si>
    <t>Hafermilch</t>
  </si>
  <si>
    <t>Oat drink</t>
  </si>
  <si>
    <t>Lait d'avoine</t>
  </si>
  <si>
    <t>Hühnerbrühe</t>
  </si>
  <si>
    <t>Chicken broth</t>
  </si>
  <si>
    <t>Bouillon de poulet</t>
  </si>
  <si>
    <t>Kaffee (gebrüht)</t>
  </si>
  <si>
    <t>Coffee (brewed)</t>
  </si>
  <si>
    <t>Café (infusé)</t>
  </si>
  <si>
    <t>Kaffeebohnen</t>
  </si>
  <si>
    <t>Coffee beans</t>
  </si>
  <si>
    <t>Grains de café</t>
  </si>
  <si>
    <t>Mandarinensaft</t>
  </si>
  <si>
    <t>Tangerine juice</t>
  </si>
  <si>
    <t>Jus de mandarine</t>
  </si>
  <si>
    <t>Mangosaft</t>
  </si>
  <si>
    <t>Mango Juice</t>
  </si>
  <si>
    <t>Jus de mangue</t>
  </si>
  <si>
    <t>Milch (mager)</t>
  </si>
  <si>
    <t>Milk (lean, up to 0.5%)</t>
  </si>
  <si>
    <t>Lait (écrémé)</t>
  </si>
  <si>
    <t>Milch (teilentrahmt)</t>
  </si>
  <si>
    <t>Milk (uht, partially skimmed, up to 2.5%)</t>
  </si>
  <si>
    <t>Lait (demi-écrémé)</t>
  </si>
  <si>
    <t>Mineralwasser (mit Kohlensäure)</t>
  </si>
  <si>
    <t>Sparkling water</t>
  </si>
  <si>
    <t>Eau minérale (gazeuse)</t>
  </si>
  <si>
    <t>Mineralwasser (ohne Kohlensäure)</t>
  </si>
  <si>
    <t>Mineral water (non-carbonated)</t>
  </si>
  <si>
    <t>Eau minérale (plate)</t>
  </si>
  <si>
    <t>Orangensaft</t>
  </si>
  <si>
    <t>Orange juice</t>
  </si>
  <si>
    <t>Jus d'orange</t>
  </si>
  <si>
    <t>Pfirsichsaft</t>
  </si>
  <si>
    <t>Peach juice</t>
  </si>
  <si>
    <t>Jus de pêche</t>
  </si>
  <si>
    <t>Portwein</t>
  </si>
  <si>
    <t>Port wine</t>
  </si>
  <si>
    <t>Vin de Porto</t>
  </si>
  <si>
    <t>Randensaft</t>
  </si>
  <si>
    <t>Beetroot juice</t>
  </si>
  <si>
    <t>Jus de betterave</t>
  </si>
  <si>
    <t>Reismilch</t>
  </si>
  <si>
    <t>Rice drink</t>
  </si>
  <si>
    <t>Lait de riz</t>
  </si>
  <si>
    <t>Rinderbrühe</t>
  </si>
  <si>
    <t>Beef broth</t>
  </si>
  <si>
    <t>Bouillon de bœuf</t>
  </si>
  <si>
    <t>Schwarztee</t>
  </si>
  <si>
    <t>Black tea</t>
  </si>
  <si>
    <t>Thé noir</t>
  </si>
  <si>
    <t>Sojamilch</t>
  </si>
  <si>
    <t>Soy milk</t>
  </si>
  <si>
    <t>Lait de soja</t>
  </si>
  <si>
    <t>Spirituosen</t>
  </si>
  <si>
    <t>Spirituous beverages</t>
  </si>
  <si>
    <t>Spiritueux</t>
  </si>
  <si>
    <t>Tomatensaft</t>
  </si>
  <si>
    <t>Tomato juice</t>
  </si>
  <si>
    <t>Jus de tomate</t>
  </si>
  <si>
    <t>Traubensaft</t>
  </si>
  <si>
    <t>Grape juice</t>
  </si>
  <si>
    <t>Jus de raisin</t>
  </si>
  <si>
    <t>Vollmilch</t>
  </si>
  <si>
    <t>Milk (uht, full cream, 3.5%)</t>
  </si>
  <si>
    <t>Lait entier</t>
  </si>
  <si>
    <t>Wasser</t>
  </si>
  <si>
    <t>Water</t>
  </si>
  <si>
    <t>Eau</t>
  </si>
  <si>
    <t>Wein</t>
  </si>
  <si>
    <t>Wine</t>
  </si>
  <si>
    <t>Vin</t>
  </si>
  <si>
    <t>Weisser Tee</t>
  </si>
  <si>
    <t>White tea</t>
  </si>
  <si>
    <t>Thé blanc</t>
  </si>
  <si>
    <t>Eier und Milch</t>
  </si>
  <si>
    <t>Diary &amp; eggs</t>
  </si>
  <si>
    <t>diary &amp; eggs</t>
  </si>
  <si>
    <t>Butter</t>
  </si>
  <si>
    <t>Beurre</t>
  </si>
  <si>
    <t>Cheddar</t>
  </si>
  <si>
    <t>Crème Fraiche</t>
  </si>
  <si>
    <t>Creme fraiche cheese</t>
  </si>
  <si>
    <t>Crème fraîche</t>
  </si>
  <si>
    <t>Doppelrahm</t>
  </si>
  <si>
    <t>Cream (double cream, 45% fat)</t>
  </si>
  <si>
    <t>Double crème</t>
  </si>
  <si>
    <t>Eier (Freilandhaltung)</t>
  </si>
  <si>
    <t>Eggs (free range)</t>
  </si>
  <si>
    <t>Œufs (de libre parcours)</t>
  </si>
  <si>
    <t>Eigelb</t>
  </si>
  <si>
    <t>Egg yolk</t>
  </si>
  <si>
    <t>Jaune d'œuf</t>
  </si>
  <si>
    <t>Eiweiss (Ei)</t>
  </si>
  <si>
    <t>Egg white</t>
  </si>
  <si>
    <t>Blanc d'œuf (œuf)</t>
  </si>
  <si>
    <t>Emmentaler</t>
  </si>
  <si>
    <t>fromage Emmental</t>
  </si>
  <si>
    <t>Frischkäse</t>
  </si>
  <si>
    <t>Cheese (fresh, 0 - 15%)</t>
  </si>
  <si>
    <t>Fromage à la crème</t>
  </si>
  <si>
    <t>Grana padano</t>
  </si>
  <si>
    <t>Gruyère</t>
  </si>
  <si>
    <t>Gruyere</t>
  </si>
  <si>
    <t>Haferrahm</t>
  </si>
  <si>
    <t>Oats cream</t>
  </si>
  <si>
    <t>Crème d'avoine</t>
  </si>
  <si>
    <t>Joghurt (nature)</t>
  </si>
  <si>
    <t>Natural yoghurt</t>
  </si>
  <si>
    <t>Yoghourt (naturel)</t>
  </si>
  <si>
    <t>Kaffeesahne</t>
  </si>
  <si>
    <t>Coffee creamer</t>
  </si>
  <si>
    <t>Crème à café</t>
  </si>
  <si>
    <t>Käse (halbhart)</t>
  </si>
  <si>
    <t>Cheese (semi-hard, 25 - 30%)</t>
  </si>
  <si>
    <t>Fromage (à pâte mi-dure)</t>
  </si>
  <si>
    <t>Käse (hart)</t>
  </si>
  <si>
    <t>Cheese (hard, more than 30%)</t>
  </si>
  <si>
    <t>Fromage (à pâte dure)</t>
  </si>
  <si>
    <t>Käse (weich)</t>
  </si>
  <si>
    <t>Cheese (soft, 20 -25%)</t>
  </si>
  <si>
    <t>Fromage (à pâte molle)</t>
  </si>
  <si>
    <t>Kokosmilch</t>
  </si>
  <si>
    <t>Coconut milk</t>
  </si>
  <si>
    <t>Lait de coco</t>
  </si>
  <si>
    <t>Margarine</t>
  </si>
  <si>
    <t>Mascarpone</t>
  </si>
  <si>
    <t>Milchpulver</t>
  </si>
  <si>
    <t>Milk powder</t>
  </si>
  <si>
    <t>Lait en poudre</t>
  </si>
  <si>
    <t>Molke</t>
  </si>
  <si>
    <t>Whey</t>
  </si>
  <si>
    <t>Lactosérum</t>
  </si>
  <si>
    <t>Molkepulver</t>
  </si>
  <si>
    <t>Whey powder</t>
  </si>
  <si>
    <t>Poudre de lactosérum</t>
  </si>
  <si>
    <t>Mozarella</t>
  </si>
  <si>
    <t>Mozzarella (from cow's milk)</t>
  </si>
  <si>
    <t>Paneer</t>
  </si>
  <si>
    <t>Parmesan</t>
  </si>
  <si>
    <t>Quark</t>
  </si>
  <si>
    <t>Curd</t>
  </si>
  <si>
    <t>Fromage blanc</t>
  </si>
  <si>
    <t>Raclette</t>
  </si>
  <si>
    <t>Rahm (halbfett)</t>
  </si>
  <si>
    <t>Cream (half-fat, 25% fat)</t>
  </si>
  <si>
    <t>Crème (demi-gras)</t>
  </si>
  <si>
    <t>Rahm (Vollfett)</t>
  </si>
  <si>
    <t>Cream (full fat, 35% fat)</t>
  </si>
  <si>
    <t>Crème (entière)</t>
  </si>
  <si>
    <t>Ricotta</t>
  </si>
  <si>
    <t>Sahne-Pulver</t>
  </si>
  <si>
    <t>Cream powder</t>
  </si>
  <si>
    <t>Poudre de crème</t>
  </si>
  <si>
    <t>Sauermilch</t>
  </si>
  <si>
    <t>Sour milk</t>
  </si>
  <si>
    <t>Lait aigre</t>
  </si>
  <si>
    <t>Sauerrahm</t>
  </si>
  <si>
    <t>Sour cream</t>
  </si>
  <si>
    <t>Crème aigre</t>
  </si>
  <si>
    <t>Seidentofu</t>
  </si>
  <si>
    <t>Silken tofu</t>
  </si>
  <si>
    <t>Tofu soyeux</t>
  </si>
  <si>
    <t>Tilsiter</t>
  </si>
  <si>
    <t>Tilsit cheese</t>
  </si>
  <si>
    <t>Vollei</t>
  </si>
  <si>
    <t>Whole egg</t>
  </si>
  <si>
    <t>Œuf entier</t>
  </si>
  <si>
    <t>Ziegenkäse</t>
  </si>
  <si>
    <t>Goat cheese</t>
  </si>
  <si>
    <t>Fromage de chèvre</t>
  </si>
  <si>
    <t>Ziegenmilch</t>
  </si>
  <si>
    <t>Goat milk</t>
  </si>
  <si>
    <t>Lait de chèvre</t>
  </si>
  <si>
    <t>Fische und Meeresfrüchte</t>
  </si>
  <si>
    <t>Fish &amp; seafood</t>
  </si>
  <si>
    <t>fish &amp; seafood</t>
  </si>
  <si>
    <t>Aal</t>
  </si>
  <si>
    <t>Eel</t>
  </si>
  <si>
    <t>Anguille</t>
  </si>
  <si>
    <t>Austern</t>
  </si>
  <si>
    <t>Oysters</t>
  </si>
  <si>
    <t>Huîtres</t>
  </si>
  <si>
    <t>Blaubarsch</t>
  </si>
  <si>
    <t>Bluefish</t>
  </si>
  <si>
    <t>Poisson bleu</t>
  </si>
  <si>
    <t>Claressefilet</t>
  </si>
  <si>
    <t>Claresse filet</t>
  </si>
  <si>
    <t>Filet de Claresse</t>
  </si>
  <si>
    <t>Dorsch</t>
  </si>
  <si>
    <t>Codfish</t>
  </si>
  <si>
    <t>Morue</t>
  </si>
  <si>
    <t>Eglifilet</t>
  </si>
  <si>
    <t>Perch fillet</t>
  </si>
  <si>
    <t>Felchen</t>
  </si>
  <si>
    <t>Whitefish</t>
  </si>
  <si>
    <t>Poisson blanc</t>
  </si>
  <si>
    <t>Fisch</t>
  </si>
  <si>
    <t>Fish</t>
  </si>
  <si>
    <t>Poisson</t>
  </si>
  <si>
    <t>Flunder</t>
  </si>
  <si>
    <t>Flounder</t>
  </si>
  <si>
    <t>Fletin</t>
  </si>
  <si>
    <t>Garnelen</t>
  </si>
  <si>
    <t>Shrimp</t>
  </si>
  <si>
    <t>Crevettes</t>
  </si>
  <si>
    <t>Goldbrasse</t>
  </si>
  <si>
    <t>Bream</t>
  </si>
  <si>
    <t>Dorade royale</t>
  </si>
  <si>
    <t>Heilbutt</t>
  </si>
  <si>
    <t>Halibut</t>
  </si>
  <si>
    <t>Flétan</t>
  </si>
  <si>
    <t>Hering</t>
  </si>
  <si>
    <t>Herring</t>
  </si>
  <si>
    <t>Harengs</t>
  </si>
  <si>
    <t>Hummer</t>
  </si>
  <si>
    <t>Lobster</t>
  </si>
  <si>
    <t>Homard</t>
  </si>
  <si>
    <t>Kabeljau</t>
  </si>
  <si>
    <t>Cod</t>
  </si>
  <si>
    <t>Krebse</t>
  </si>
  <si>
    <t>Crayfish</t>
  </si>
  <si>
    <t>Crabes</t>
  </si>
  <si>
    <t>Lachs</t>
  </si>
  <si>
    <t>Salmon</t>
  </si>
  <si>
    <t>Saumon</t>
  </si>
  <si>
    <t>Lachsforelle</t>
  </si>
  <si>
    <t>Salmon trout</t>
  </si>
  <si>
    <t>Truite saumonée</t>
  </si>
  <si>
    <t>Makrele</t>
  </si>
  <si>
    <t>Mackerel</t>
  </si>
  <si>
    <t>Maquereau</t>
  </si>
  <si>
    <t>Muscheln</t>
  </si>
  <si>
    <t>Shellfish</t>
  </si>
  <si>
    <t>Moules</t>
  </si>
  <si>
    <t>Pangasius</t>
  </si>
  <si>
    <t>Shark catfish</t>
  </si>
  <si>
    <t>Sardellen</t>
  </si>
  <si>
    <t>Anchovies</t>
  </si>
  <si>
    <t>Anchois</t>
  </si>
  <si>
    <t>Schnapper</t>
  </si>
  <si>
    <t>Lutjanidae</t>
  </si>
  <si>
    <t>Snapper</t>
  </si>
  <si>
    <t>Scholle</t>
  </si>
  <si>
    <t>Plaice</t>
  </si>
  <si>
    <t>Plie</t>
  </si>
  <si>
    <t>Seehecht</t>
  </si>
  <si>
    <t>Hake</t>
  </si>
  <si>
    <t>Merlu</t>
  </si>
  <si>
    <t>Seelachs</t>
  </si>
  <si>
    <t>Coalfish</t>
  </si>
  <si>
    <t>Saithe</t>
  </si>
  <si>
    <t>Thunfisch</t>
  </si>
  <si>
    <t>Tuna</t>
  </si>
  <si>
    <t>Thon</t>
  </si>
  <si>
    <t>Tilapia</t>
  </si>
  <si>
    <t>Wolfsbarsch</t>
  </si>
  <si>
    <t xml:space="preserve">Sea </t>
  </si>
  <si>
    <t>Bar de mer</t>
  </si>
  <si>
    <t>Zander</t>
  </si>
  <si>
    <t>Pike perch</t>
  </si>
  <si>
    <t>Sandre et perche</t>
  </si>
  <si>
    <t>Früchte und Beeren</t>
  </si>
  <si>
    <t>Fruits &amp; berries</t>
  </si>
  <si>
    <t>fruits &amp; berries</t>
  </si>
  <si>
    <t>Ananas</t>
  </si>
  <si>
    <t>Pineapple</t>
  </si>
  <si>
    <t>Äpfel</t>
  </si>
  <si>
    <t>Apple</t>
  </si>
  <si>
    <t>Pommes</t>
  </si>
  <si>
    <t>Aprikosen</t>
  </si>
  <si>
    <t>Apricots</t>
  </si>
  <si>
    <t>Abricots</t>
  </si>
  <si>
    <t>Bananen</t>
  </si>
  <si>
    <t>Bananas</t>
  </si>
  <si>
    <t>Bananes</t>
  </si>
  <si>
    <t>Birnen</t>
  </si>
  <si>
    <t>Pears</t>
  </si>
  <si>
    <t>Poires</t>
  </si>
  <si>
    <t>Blaubeeren</t>
  </si>
  <si>
    <t>Blueberries</t>
  </si>
  <si>
    <t>Myrtilles</t>
  </si>
  <si>
    <t>Brombeeren</t>
  </si>
  <si>
    <t>Blackberries</t>
  </si>
  <si>
    <t>Mûres</t>
  </si>
  <si>
    <t>Datteln</t>
  </si>
  <si>
    <t>Dates</t>
  </si>
  <si>
    <t>Erdbeeren</t>
  </si>
  <si>
    <t>Strawberries</t>
  </si>
  <si>
    <t>Fraises</t>
  </si>
  <si>
    <t>Feigen</t>
  </si>
  <si>
    <t>Figs</t>
  </si>
  <si>
    <t>Figues</t>
  </si>
  <si>
    <t>Grapefruit</t>
  </si>
  <si>
    <t>Pamplemousse</t>
  </si>
  <si>
    <t>Himbeeren</t>
  </si>
  <si>
    <t>Raspberries</t>
  </si>
  <si>
    <t>Framboises</t>
  </si>
  <si>
    <t>Kirschen</t>
  </si>
  <si>
    <t>Cherry</t>
  </si>
  <si>
    <t>Cerises</t>
  </si>
  <si>
    <t>Kiwi</t>
  </si>
  <si>
    <t>Limette</t>
  </si>
  <si>
    <t>Lime</t>
  </si>
  <si>
    <t>Mandarinen</t>
  </si>
  <si>
    <t>Tangerines</t>
  </si>
  <si>
    <t>Mandarines</t>
  </si>
  <si>
    <t>Mango</t>
  </si>
  <si>
    <t>Mangue</t>
  </si>
  <si>
    <t>Maracuja</t>
  </si>
  <si>
    <t>Passion fruit</t>
  </si>
  <si>
    <t>Fruit de la passion</t>
  </si>
  <si>
    <t>Melonen</t>
  </si>
  <si>
    <t>Melon</t>
  </si>
  <si>
    <t>Melons</t>
  </si>
  <si>
    <t>Nektarinen</t>
  </si>
  <si>
    <t>Nectarine</t>
  </si>
  <si>
    <t>Nectarines</t>
  </si>
  <si>
    <t>Obst</t>
  </si>
  <si>
    <t>Fruit</t>
  </si>
  <si>
    <t>Fruits</t>
  </si>
  <si>
    <t>Orangen</t>
  </si>
  <si>
    <t>Oranges</t>
  </si>
  <si>
    <t>Pfirsich</t>
  </si>
  <si>
    <t>Peach</t>
  </si>
  <si>
    <t>Pêche</t>
  </si>
  <si>
    <t>Pflaumen</t>
  </si>
  <si>
    <t>Plums</t>
  </si>
  <si>
    <t>Prunes</t>
  </si>
  <si>
    <t>Quitten</t>
  </si>
  <si>
    <t>Quince</t>
  </si>
  <si>
    <t>Quinces</t>
  </si>
  <si>
    <t>Rhabarber</t>
  </si>
  <si>
    <t>Rhubarb</t>
  </si>
  <si>
    <t>Rhubarbe</t>
  </si>
  <si>
    <t>Rosinen</t>
  </si>
  <si>
    <t>Raisins</t>
  </si>
  <si>
    <t>Sultanines</t>
  </si>
  <si>
    <t>Sternfrucht</t>
  </si>
  <si>
    <t>Starfruit</t>
  </si>
  <si>
    <t>Fruits étoilés</t>
  </si>
  <si>
    <t>Trauben</t>
  </si>
  <si>
    <t>Grapes</t>
  </si>
  <si>
    <t>Wassermelone</t>
  </si>
  <si>
    <t>Watermelon</t>
  </si>
  <si>
    <t>Pastèque</t>
  </si>
  <si>
    <t>Zitronen</t>
  </si>
  <si>
    <t>Lemons</t>
  </si>
  <si>
    <t>Citrons</t>
  </si>
  <si>
    <t>Hülsenfrüchte</t>
  </si>
  <si>
    <t>Legumes</t>
  </si>
  <si>
    <t>legumes</t>
  </si>
  <si>
    <t>Erbsen</t>
  </si>
  <si>
    <t>Peas</t>
  </si>
  <si>
    <t>Pois</t>
  </si>
  <si>
    <t>Grüne Bohnen</t>
  </si>
  <si>
    <t>Green beans</t>
  </si>
  <si>
    <t>Haricots verts</t>
  </si>
  <si>
    <t>Kichererbsen</t>
  </si>
  <si>
    <t>Chickpeas</t>
  </si>
  <si>
    <t>Pois chiches</t>
  </si>
  <si>
    <t>Kidneybohnen</t>
  </si>
  <si>
    <t>Kidney beans</t>
  </si>
  <si>
    <t>Haricots rouges</t>
  </si>
  <si>
    <t>Linsen</t>
  </si>
  <si>
    <t>Lentils</t>
  </si>
  <si>
    <t>Lentilles</t>
  </si>
  <si>
    <t>Mungbohne</t>
  </si>
  <si>
    <t>Mung bean</t>
  </si>
  <si>
    <t>Haricot mungo</t>
  </si>
  <si>
    <t>rote Linsen</t>
  </si>
  <si>
    <t>Red lentils</t>
  </si>
  <si>
    <t>Lentilles rouges</t>
  </si>
  <si>
    <t>Schwarze Bohnen</t>
  </si>
  <si>
    <t>Black beans</t>
  </si>
  <si>
    <t>Haricots noirs</t>
  </si>
  <si>
    <t>Soja</t>
  </si>
  <si>
    <t>Soy</t>
  </si>
  <si>
    <t>weisse Bohnen</t>
  </si>
  <si>
    <t>White beans</t>
  </si>
  <si>
    <t>haricots blancs</t>
  </si>
  <si>
    <t>Fleisch</t>
  </si>
  <si>
    <t>Meat</t>
  </si>
  <si>
    <t>meat</t>
  </si>
  <si>
    <t>Bündnerfleisch</t>
  </si>
  <si>
    <t>Air-dried meat</t>
  </si>
  <si>
    <t>Ente</t>
  </si>
  <si>
    <t>Duck</t>
  </si>
  <si>
    <t>Canard</t>
  </si>
  <si>
    <t>Viande</t>
  </si>
  <si>
    <t>Fohlen</t>
  </si>
  <si>
    <t>Foal</t>
  </si>
  <si>
    <t>Poulain</t>
  </si>
  <si>
    <t>Geräucherter Schinken</t>
  </si>
  <si>
    <t>Smoked ham</t>
  </si>
  <si>
    <t>Jambon fumé</t>
  </si>
  <si>
    <t>Hähnchen (Brust)</t>
  </si>
  <si>
    <t>Chicken (breast)</t>
  </si>
  <si>
    <t>Poulet (poitrine)</t>
  </si>
  <si>
    <t>Hirsch</t>
  </si>
  <si>
    <t>Deer meat</t>
  </si>
  <si>
    <t>Chevreuil</t>
  </si>
  <si>
    <t>Huhn</t>
  </si>
  <si>
    <t>Chicken whole animal</t>
  </si>
  <si>
    <t>Poulet</t>
  </si>
  <si>
    <t>Huhn (Flügel)</t>
  </si>
  <si>
    <t>Chicken (wings)</t>
  </si>
  <si>
    <t>Poulet (ailes)</t>
  </si>
  <si>
    <t>Huhn (Schenkel)</t>
  </si>
  <si>
    <t>Chicken (leg)</t>
  </si>
  <si>
    <t>Poulet (cuisse)</t>
  </si>
  <si>
    <t>Chicken</t>
  </si>
  <si>
    <t>Kalb</t>
  </si>
  <si>
    <t>Veal</t>
  </si>
  <si>
    <t>Mollet</t>
  </si>
  <si>
    <t>Kalb (Brust)</t>
  </si>
  <si>
    <t>Veal (breast)</t>
  </si>
  <si>
    <t>Veau (poitrine)</t>
  </si>
  <si>
    <t>Kalb (Filet)</t>
  </si>
  <si>
    <t>Veal (filet)</t>
  </si>
  <si>
    <t>Veau (filet)</t>
  </si>
  <si>
    <t>Kalb (Geschnetzeltes)</t>
  </si>
  <si>
    <t>Veal (cut intro stripes)</t>
  </si>
  <si>
    <t>Veau (escalopes)</t>
  </si>
  <si>
    <t>Kalb (Hackfleisch)</t>
  </si>
  <si>
    <t>Veal (ground meat)</t>
  </si>
  <si>
    <t>Veau (viande hachée)</t>
  </si>
  <si>
    <t>Kalb (Halsbraten)</t>
  </si>
  <si>
    <t>Veal (neck)</t>
  </si>
  <si>
    <t>Veau (rôti de cou)</t>
  </si>
  <si>
    <t>Kalb (Haxen)</t>
  </si>
  <si>
    <t>Veal (leg)</t>
  </si>
  <si>
    <t>Veau (jarret)</t>
  </si>
  <si>
    <t>Kalb (Kotelett)</t>
  </si>
  <si>
    <t>Veal (chop of meat)</t>
  </si>
  <si>
    <t>Veau (escalope)</t>
  </si>
  <si>
    <t>Kalb (Leber)</t>
  </si>
  <si>
    <t>Veal (liver)</t>
  </si>
  <si>
    <t>Veau (foie)</t>
  </si>
  <si>
    <t>Kalb (Ragout)</t>
  </si>
  <si>
    <t>Veal (ragout)</t>
  </si>
  <si>
    <t>Veau (ragoût)</t>
  </si>
  <si>
    <t>Kalb (Schnitzel)</t>
  </si>
  <si>
    <t>Veal (schnitzel)</t>
  </si>
  <si>
    <t>Kalb (Schulterbraten)</t>
  </si>
  <si>
    <t>Veal (shoulder)</t>
  </si>
  <si>
    <t>Veau (rôti d'épaule)</t>
  </si>
  <si>
    <t>Kalb (Steak)</t>
  </si>
  <si>
    <t>Veal (steak)</t>
  </si>
  <si>
    <t>Veau (steak)</t>
  </si>
  <si>
    <t>Kalb (Wurstfleisch)</t>
  </si>
  <si>
    <t>Veal (sausage)</t>
  </si>
  <si>
    <t>Veau (chair à saucisse)</t>
  </si>
  <si>
    <t>Känguru</t>
  </si>
  <si>
    <t>Kangaroo meat</t>
  </si>
  <si>
    <t>Kangourou</t>
  </si>
  <si>
    <t>Kaninchen</t>
  </si>
  <si>
    <t>Rabbit meat</t>
  </si>
  <si>
    <t>Lapin</t>
  </si>
  <si>
    <t>Lamm</t>
  </si>
  <si>
    <t>Lamb</t>
  </si>
  <si>
    <t>Agneau</t>
  </si>
  <si>
    <t>Lamm (Fleisch ohne Knochen)</t>
  </si>
  <si>
    <t>Lamb (meat without bones)</t>
  </si>
  <si>
    <t>Agneau (viande désossée)</t>
  </si>
  <si>
    <t>Lamm (Hals und Brust)</t>
  </si>
  <si>
    <t>Lamb (neck and breast)</t>
  </si>
  <si>
    <t>Agneau (cou et poitrine)</t>
  </si>
  <si>
    <t>Lamm (Keule)</t>
  </si>
  <si>
    <t>Lamb (leg)</t>
  </si>
  <si>
    <t>Agneau (gigot)</t>
  </si>
  <si>
    <t>Lamm (Kotelett)</t>
  </si>
  <si>
    <t>Lamb (chop of meat)</t>
  </si>
  <si>
    <t>Agneau (côtelette)</t>
  </si>
  <si>
    <t>Lamm (Rücken)</t>
  </si>
  <si>
    <t>Lamb (back)</t>
  </si>
  <si>
    <t>Agneau (dos)</t>
  </si>
  <si>
    <t>Lamm (Schulter)</t>
  </si>
  <si>
    <t>Lamb (shoulder)</t>
  </si>
  <si>
    <t>Agneau (épaule)</t>
  </si>
  <si>
    <t>Pferd</t>
  </si>
  <si>
    <t>Horse</t>
  </si>
  <si>
    <t>Cheval</t>
  </si>
  <si>
    <t>Quorn</t>
  </si>
  <si>
    <t>Rind</t>
  </si>
  <si>
    <t>Beef</t>
  </si>
  <si>
    <t>Bœuf</t>
  </si>
  <si>
    <t>Rind (Filet)</t>
  </si>
  <si>
    <t>Beef (filet)</t>
  </si>
  <si>
    <t>Bœuf (filet)</t>
  </si>
  <si>
    <t>Rind (Geschnetzeltes)</t>
  </si>
  <si>
    <t>Beef (cut intro stripes)</t>
  </si>
  <si>
    <t>Bœuf (escalope)</t>
  </si>
  <si>
    <t>Rind (Hinterkeule)</t>
  </si>
  <si>
    <t>Beef (back leg)</t>
  </si>
  <si>
    <t>Bœuf (patte arrière)</t>
  </si>
  <si>
    <t>Rind (Hohrücken)</t>
  </si>
  <si>
    <t>Beef (rib eye)</t>
  </si>
  <si>
    <t>Bœuf (échine)</t>
  </si>
  <si>
    <t>Rind (Hüfte)</t>
  </si>
  <si>
    <t>Beef (hip or round)</t>
  </si>
  <si>
    <t>Bœuf (rumsteck)</t>
  </si>
  <si>
    <t>Rind (Kopf und Füsse)</t>
  </si>
  <si>
    <t>Beef (head and feet)</t>
  </si>
  <si>
    <t>Bœuf (tête et pieds)</t>
  </si>
  <si>
    <t>Rind (Ragout)</t>
  </si>
  <si>
    <t>Beef (ragout)</t>
  </si>
  <si>
    <t>Boeuf (ragoût)</t>
  </si>
  <si>
    <t>Rind (Roastbeef)</t>
  </si>
  <si>
    <t>Beef (roastbeef)</t>
  </si>
  <si>
    <t>Bœuf (rosbif)</t>
  </si>
  <si>
    <t>Rind (Schnitzel)</t>
  </si>
  <si>
    <t>Beef (schnitzel)</t>
  </si>
  <si>
    <t>Rind (Schulterbraten)</t>
  </si>
  <si>
    <t>Beef (shoulder)</t>
  </si>
  <si>
    <t>Bœuf (rôti d'épaule)</t>
  </si>
  <si>
    <t>Rind (Wurstfleisch)</t>
  </si>
  <si>
    <t>Beef (sausage)</t>
  </si>
  <si>
    <t>Bœuf (chair à saucisse)</t>
  </si>
  <si>
    <t>Rind (Hackfleisch)</t>
  </si>
  <si>
    <t>Beef (ground meat)</t>
  </si>
  <si>
    <t>Bœuf (viande hachée)</t>
  </si>
  <si>
    <t>Rind (Innereien)</t>
  </si>
  <si>
    <t>Beef (innards)</t>
  </si>
  <si>
    <t>Bœuf (abats)</t>
  </si>
  <si>
    <t>Rind (Siedfleisch)</t>
  </si>
  <si>
    <t>Beef (boiling meat)</t>
  </si>
  <si>
    <t>Bœuf (viande bouillie)</t>
  </si>
  <si>
    <t>Rohschinken</t>
  </si>
  <si>
    <t>Prosciutto</t>
  </si>
  <si>
    <t>Jambon cru</t>
  </si>
  <si>
    <t>Salami</t>
  </si>
  <si>
    <t>Schinken</t>
  </si>
  <si>
    <t>Ham</t>
  </si>
  <si>
    <t>Schwein</t>
  </si>
  <si>
    <t>Pork</t>
  </si>
  <si>
    <t>Porc</t>
  </si>
  <si>
    <t>Schwein (Brust)</t>
  </si>
  <si>
    <t>Pork (breast)</t>
  </si>
  <si>
    <t>Porc (poitrine)</t>
  </si>
  <si>
    <t>Schwein (Filet)</t>
  </si>
  <si>
    <t>Pork (filet)</t>
  </si>
  <si>
    <t>Porc (filet)</t>
  </si>
  <si>
    <t>Schwein (Geschnetzeltes)</t>
  </si>
  <si>
    <t>Pork (cut intro stripes)</t>
  </si>
  <si>
    <t>Porc (viande hachée)</t>
  </si>
  <si>
    <t>Schwein (Hackfleisch)</t>
  </si>
  <si>
    <t>Pork (ground meat)</t>
  </si>
  <si>
    <t>Schwein (Halsbraten)</t>
  </si>
  <si>
    <t>Pork (neck)</t>
  </si>
  <si>
    <t>Porc (rôti de cou)</t>
  </si>
  <si>
    <t>Schwein (Kotelett)</t>
  </si>
  <si>
    <t>Pork (chop of meat)</t>
  </si>
  <si>
    <t>Porc (escalope)</t>
  </si>
  <si>
    <t>Schwein (Ragout, Haxen)</t>
  </si>
  <si>
    <t>Pork (ragout)</t>
  </si>
  <si>
    <t>Porc (ragoût, jarret)</t>
  </si>
  <si>
    <t>Schwein (Schnitzel)</t>
  </si>
  <si>
    <t>Pork (schnitzel)</t>
  </si>
  <si>
    <t>Schwein (Schulterbraten)</t>
  </si>
  <si>
    <t>Pork (shoulder)</t>
  </si>
  <si>
    <t>Porc (rôti d'épaule)</t>
  </si>
  <si>
    <t>Schwein (Schwarte)</t>
  </si>
  <si>
    <t>Pork (rind)</t>
  </si>
  <si>
    <t>Porc (couenne)</t>
  </si>
  <si>
    <t>Schwein (Wurstfleisch)</t>
  </si>
  <si>
    <t>Pork (sausage)</t>
  </si>
  <si>
    <t>Porc (chair à saucisse)</t>
  </si>
  <si>
    <t>Schwein (Lendenkotelett)</t>
  </si>
  <si>
    <t>Pork (loin chop)</t>
  </si>
  <si>
    <t>Porc (côtelette de longe)</t>
  </si>
  <si>
    <t>Schweineschmalz</t>
  </si>
  <si>
    <t>Lard</t>
  </si>
  <si>
    <t>Seitan</t>
  </si>
  <si>
    <t>Speck</t>
  </si>
  <si>
    <t>Bacon</t>
  </si>
  <si>
    <t>Strauss</t>
  </si>
  <si>
    <t>Ostrich</t>
  </si>
  <si>
    <t>Autruche</t>
  </si>
  <si>
    <t>Tempeh</t>
  </si>
  <si>
    <t>Tofu</t>
  </si>
  <si>
    <t>Truthuhn</t>
  </si>
  <si>
    <t>Turkey</t>
  </si>
  <si>
    <t>Turquie</t>
  </si>
  <si>
    <t>Wildschwein</t>
  </si>
  <si>
    <t>Wild boar</t>
  </si>
  <si>
    <t>Sanglier</t>
  </si>
  <si>
    <t>Ziege</t>
  </si>
  <si>
    <t>Goat meat</t>
  </si>
  <si>
    <t>Chèvre</t>
  </si>
  <si>
    <t>Nüsse, Samen und Öle</t>
  </si>
  <si>
    <t>Nuts, seeds and oils</t>
  </si>
  <si>
    <t>nuts &amp; seeds</t>
  </si>
  <si>
    <t>Cashewkerne</t>
  </si>
  <si>
    <t>Cashews</t>
  </si>
  <si>
    <t>Noix de cajou</t>
  </si>
  <si>
    <t>Chiasamen</t>
  </si>
  <si>
    <t>Chia</t>
  </si>
  <si>
    <t>Graines de chia</t>
  </si>
  <si>
    <t>Distelöl</t>
  </si>
  <si>
    <t>Safflower oil</t>
  </si>
  <si>
    <t>Huile de carthame</t>
  </si>
  <si>
    <t>Erdnussbutter</t>
  </si>
  <si>
    <t>Peanut butter</t>
  </si>
  <si>
    <t>Beurre de cacahuète</t>
  </si>
  <si>
    <t>Erdnüsse</t>
  </si>
  <si>
    <t>Peanuts</t>
  </si>
  <si>
    <t>Cacahuètes</t>
  </si>
  <si>
    <t>Erdnussöl</t>
  </si>
  <si>
    <t>Peanut oil</t>
  </si>
  <si>
    <t>Huile d'arachide</t>
  </si>
  <si>
    <t>Haselnüsse</t>
  </si>
  <si>
    <t>Hazelnuts</t>
  </si>
  <si>
    <t>Noisettes</t>
  </si>
  <si>
    <t>Haselnussöl</t>
  </si>
  <si>
    <t>Hazelnut oil</t>
  </si>
  <si>
    <t>Huile de noisette</t>
  </si>
  <si>
    <t>Kakaobutter</t>
  </si>
  <si>
    <t>Cocoa butter</t>
  </si>
  <si>
    <t>Beurre de cacao</t>
  </si>
  <si>
    <t>Kakaomasse</t>
  </si>
  <si>
    <t>Cocoa paste</t>
  </si>
  <si>
    <t>Masse de cacao</t>
  </si>
  <si>
    <t>Kokosnuss</t>
  </si>
  <si>
    <t>Coconut</t>
  </si>
  <si>
    <t>Noix de coco</t>
  </si>
  <si>
    <t>Kokosnussöl</t>
  </si>
  <si>
    <t>Coconut oil</t>
  </si>
  <si>
    <t>Huile de noix de coco</t>
  </si>
  <si>
    <t>Kokosraspeln</t>
  </si>
  <si>
    <t>Desiccated coconut</t>
  </si>
  <si>
    <t>Flocons de noix de coco</t>
  </si>
  <si>
    <t>Kürbiskerne</t>
  </si>
  <si>
    <t>Pumpkin seeds</t>
  </si>
  <si>
    <t>Graines de citrouille</t>
  </si>
  <si>
    <t>Leinsamen</t>
  </si>
  <si>
    <t>Linseed</t>
  </si>
  <si>
    <t>Graines de lin</t>
  </si>
  <si>
    <t>Mandeln</t>
  </si>
  <si>
    <t>Almonds</t>
  </si>
  <si>
    <t>Amandes</t>
  </si>
  <si>
    <t>Nüsse</t>
  </si>
  <si>
    <t>Nuts</t>
  </si>
  <si>
    <t>Noix</t>
  </si>
  <si>
    <t>Oliven</t>
  </si>
  <si>
    <t>Olives</t>
  </si>
  <si>
    <t>Olivenöl</t>
  </si>
  <si>
    <t>Olive oil</t>
  </si>
  <si>
    <t>Huile d'olive</t>
  </si>
  <si>
    <t>Palmöl</t>
  </si>
  <si>
    <t>Palm oil</t>
  </si>
  <si>
    <t>Huile de palme</t>
  </si>
  <si>
    <t>Pflanzliches Öl</t>
  </si>
  <si>
    <t>Vegetable fat</t>
  </si>
  <si>
    <t>Huile végétale</t>
  </si>
  <si>
    <t>Pinienkerne</t>
  </si>
  <si>
    <t>Pine nuts</t>
  </si>
  <si>
    <t>Pignons de pin</t>
  </si>
  <si>
    <t>Pistazien</t>
  </si>
  <si>
    <t>Pistachios</t>
  </si>
  <si>
    <t>Pistaches</t>
  </si>
  <si>
    <t>Rapsöl</t>
  </si>
  <si>
    <t>Rapeseed oil</t>
  </si>
  <si>
    <t>Huile de colza</t>
  </si>
  <si>
    <t>Sesam</t>
  </si>
  <si>
    <t>Sesame</t>
  </si>
  <si>
    <t>Sésame</t>
  </si>
  <si>
    <t>Sesamöl</t>
  </si>
  <si>
    <t>Sesame oil</t>
  </si>
  <si>
    <t>Huile de sésame</t>
  </si>
  <si>
    <t>Sojaöl</t>
  </si>
  <si>
    <t>Soybean oil</t>
  </si>
  <si>
    <t>Huile de soja</t>
  </si>
  <si>
    <t>Sonnenblumenkerne</t>
  </si>
  <si>
    <t>Sunflower seeds</t>
  </si>
  <si>
    <t>Graines de tournesol</t>
  </si>
  <si>
    <t>Sonnenblumenöl</t>
  </si>
  <si>
    <t>Sunflower oil</t>
  </si>
  <si>
    <t>Huile de tournesol</t>
  </si>
  <si>
    <t>Tierfett</t>
  </si>
  <si>
    <t>Animal fat</t>
  </si>
  <si>
    <t>Graisse animale</t>
  </si>
  <si>
    <t>Traubenkernöl</t>
  </si>
  <si>
    <t>Grapeseed oil</t>
  </si>
  <si>
    <t>Huile de pépins de raisin</t>
  </si>
  <si>
    <t>Walnüsse</t>
  </si>
  <si>
    <t>Walnuts</t>
  </si>
  <si>
    <t>Noix de Grenoble</t>
  </si>
  <si>
    <t>Walnussöl</t>
  </si>
  <si>
    <t>Walnut oil</t>
  </si>
  <si>
    <t>Huile de noix</t>
  </si>
  <si>
    <t>Würzmittel</t>
  </si>
  <si>
    <t>spices &amp; condiments</t>
  </si>
  <si>
    <t>Ahornsirup</t>
  </si>
  <si>
    <t>Maple syrup</t>
  </si>
  <si>
    <t>Sirop d'érable</t>
  </si>
  <si>
    <t>Anis</t>
  </si>
  <si>
    <t>Anise</t>
  </si>
  <si>
    <t>Apfelessig</t>
  </si>
  <si>
    <t>Apple cider vinegar</t>
  </si>
  <si>
    <t>Vinaigre de cidre de pomme</t>
  </si>
  <si>
    <t>Apfelpektin</t>
  </si>
  <si>
    <t>Apple pectin</t>
  </si>
  <si>
    <t>Pectine de pomme</t>
  </si>
  <si>
    <t>Backpulver</t>
  </si>
  <si>
    <t>Baking powder</t>
  </si>
  <si>
    <t>Poudre à lever</t>
  </si>
  <si>
    <t>Balsamico-Essig</t>
  </si>
  <si>
    <t>Balsamic vinegar</t>
  </si>
  <si>
    <t>Vinaigre balsamique</t>
  </si>
  <si>
    <t>Bärlauch</t>
  </si>
  <si>
    <t>Wild garlic</t>
  </si>
  <si>
    <t>Ail sauvage</t>
  </si>
  <si>
    <t>Basilikum</t>
  </si>
  <si>
    <t>Basil</t>
  </si>
  <si>
    <t>Basilic</t>
  </si>
  <si>
    <t>Bohnenkraut</t>
  </si>
  <si>
    <t>Savory</t>
  </si>
  <si>
    <t>Savoureux</t>
  </si>
  <si>
    <t>Chili</t>
  </si>
  <si>
    <t>Piment</t>
  </si>
  <si>
    <t>Chilisauce</t>
  </si>
  <si>
    <t>Tabasco</t>
  </si>
  <si>
    <t>Sauce pimentée</t>
  </si>
  <si>
    <t>Curry</t>
  </si>
  <si>
    <t>Currypaste</t>
  </si>
  <si>
    <t>Curry paste</t>
  </si>
  <si>
    <t>Pâte de curry</t>
  </si>
  <si>
    <t>Dill</t>
  </si>
  <si>
    <t>Aneth</t>
  </si>
  <si>
    <t>Fenchelsamen</t>
  </si>
  <si>
    <t>Fennel seeds</t>
  </si>
  <si>
    <t>Graines de fenouil</t>
  </si>
  <si>
    <t>Galgant</t>
  </si>
  <si>
    <t>Galangal</t>
  </si>
  <si>
    <t>Galanga</t>
  </si>
  <si>
    <t>Garnelenpaste</t>
  </si>
  <si>
    <t>Shrimp paste</t>
  </si>
  <si>
    <t>Pâte de crevettes</t>
  </si>
  <si>
    <t>Gelatine</t>
  </si>
  <si>
    <t>Gelatin</t>
  </si>
  <si>
    <t>Gélatine</t>
  </si>
  <si>
    <t>Gemüsebrühe</t>
  </si>
  <si>
    <t>Vegetable stock</t>
  </si>
  <si>
    <t>Bouillon de légumes</t>
  </si>
  <si>
    <t>Gerstenmalzextrakt</t>
  </si>
  <si>
    <t>Barley malt extract</t>
  </si>
  <si>
    <t>Extrait de malt d'orge</t>
  </si>
  <si>
    <t>Gewürze</t>
  </si>
  <si>
    <t>Spices</t>
  </si>
  <si>
    <t>Épices</t>
  </si>
  <si>
    <t>Hefe (frisch)</t>
  </si>
  <si>
    <t>Yeast (fresh)</t>
  </si>
  <si>
    <t>Levure (fraîche)</t>
  </si>
  <si>
    <t>Himbeeressig</t>
  </si>
  <si>
    <t>Raspberry vinegar</t>
  </si>
  <si>
    <t>Vinaigre à la framboise</t>
  </si>
  <si>
    <t>Honig</t>
  </si>
  <si>
    <t>Honey</t>
  </si>
  <si>
    <t>Miel</t>
  </si>
  <si>
    <t>Ingwer</t>
  </si>
  <si>
    <t>Ginger</t>
  </si>
  <si>
    <t>Gingembre</t>
  </si>
  <si>
    <t>Kakaopulver</t>
  </si>
  <si>
    <t>Cocoa powder</t>
  </si>
  <si>
    <t>Poudre de cacao</t>
  </si>
  <si>
    <t>Kapern</t>
  </si>
  <si>
    <t>Capers</t>
  </si>
  <si>
    <t>Câpres</t>
  </si>
  <si>
    <t>Kardamom</t>
  </si>
  <si>
    <t>Cardamom</t>
  </si>
  <si>
    <t>Cardamome</t>
  </si>
  <si>
    <t>Kartoffelstärke</t>
  </si>
  <si>
    <t>Starch (potato)</t>
  </si>
  <si>
    <t>Fécule de pomme de terre</t>
  </si>
  <si>
    <t>Kerbel</t>
  </si>
  <si>
    <t>Chervil</t>
  </si>
  <si>
    <t>Cerfeuil</t>
  </si>
  <si>
    <t>Ketchup</t>
  </si>
  <si>
    <t>Koriander</t>
  </si>
  <si>
    <t>Coriander</t>
  </si>
  <si>
    <t>Coriandre</t>
  </si>
  <si>
    <t>Kräuter</t>
  </si>
  <si>
    <t>Herbs</t>
  </si>
  <si>
    <t>Herbes aromatiques</t>
  </si>
  <si>
    <t>Kräutertee</t>
  </si>
  <si>
    <t>Herbal tea</t>
  </si>
  <si>
    <t>Tisane</t>
  </si>
  <si>
    <t>Kreuzkümmel</t>
  </si>
  <si>
    <t>Cumin</t>
  </si>
  <si>
    <t>Kurkuma</t>
  </si>
  <si>
    <t>Turmeric</t>
  </si>
  <si>
    <t>Curcuma</t>
  </si>
  <si>
    <t>Limettensaft</t>
  </si>
  <si>
    <t>Lime juice</t>
  </si>
  <si>
    <t>Jus de citron vert</t>
  </si>
  <si>
    <t>Lorbeer</t>
  </si>
  <si>
    <t>Laurel</t>
  </si>
  <si>
    <t>Feuilles de laurier</t>
  </si>
  <si>
    <t>Maggikraut</t>
  </si>
  <si>
    <t>Lovage</t>
  </si>
  <si>
    <t>Herbe de Maggi</t>
  </si>
  <si>
    <t>Majoran</t>
  </si>
  <si>
    <t>Marjoram</t>
  </si>
  <si>
    <t>Marjolaine</t>
  </si>
  <si>
    <t>Mangomark</t>
  </si>
  <si>
    <t>Mango pulp</t>
  </si>
  <si>
    <t>Pulpe de mangue</t>
  </si>
  <si>
    <t>Marmelade</t>
  </si>
  <si>
    <t>Jam</t>
  </si>
  <si>
    <t>Mayonnaise</t>
  </si>
  <si>
    <t>Melasse</t>
  </si>
  <si>
    <t>Molasses</t>
  </si>
  <si>
    <t>Mélasse</t>
  </si>
  <si>
    <t>Milchschokolade</t>
  </si>
  <si>
    <t>Chocolate (milk)</t>
  </si>
  <si>
    <t>Chocolat au lait</t>
  </si>
  <si>
    <t>Minze</t>
  </si>
  <si>
    <t>Mint</t>
  </si>
  <si>
    <t>Menthe</t>
  </si>
  <si>
    <t>Muskat</t>
  </si>
  <si>
    <t>Nutmeg</t>
  </si>
  <si>
    <t>Noix de muscade</t>
  </si>
  <si>
    <t>Nelken</t>
  </si>
  <si>
    <t>Cloves</t>
  </si>
  <si>
    <t>Clous de girofle</t>
  </si>
  <si>
    <t>Oregano</t>
  </si>
  <si>
    <t>Origan</t>
  </si>
  <si>
    <t>Paprikapulver</t>
  </si>
  <si>
    <t>Paprika (powder)</t>
  </si>
  <si>
    <t>Paprika en poudre</t>
  </si>
  <si>
    <t>Petersilie</t>
  </si>
  <si>
    <t>Parsley</t>
  </si>
  <si>
    <t>Persil</t>
  </si>
  <si>
    <t>Pfeffer</t>
  </si>
  <si>
    <t>Pepper</t>
  </si>
  <si>
    <t>Poivre</t>
  </si>
  <si>
    <t>Reisessig</t>
  </si>
  <si>
    <t>Rice vinegar</t>
  </si>
  <si>
    <t>Vinaigre de riz</t>
  </si>
  <si>
    <t>Rosmarin</t>
  </si>
  <si>
    <t>Rosemary</t>
  </si>
  <si>
    <t>Safran</t>
  </si>
  <si>
    <t>Saffron</t>
  </si>
  <si>
    <t>Salbei</t>
  </si>
  <si>
    <t>Sage</t>
  </si>
  <si>
    <t>Salz</t>
  </si>
  <si>
    <t>Salt</t>
  </si>
  <si>
    <t>Sel</t>
  </si>
  <si>
    <t>Sambal Oelek</t>
  </si>
  <si>
    <t>Sambal oelek</t>
  </si>
  <si>
    <t>Schnittlauch</t>
  </si>
  <si>
    <t>Chives</t>
  </si>
  <si>
    <t>Ciboulette</t>
  </si>
  <si>
    <t>Schokolade (dunkel)</t>
  </si>
  <si>
    <t>Chocolate (dark)</t>
  </si>
  <si>
    <t>Chocolat (noir)</t>
  </si>
  <si>
    <t>Senf</t>
  </si>
  <si>
    <t>Mustard</t>
  </si>
  <si>
    <t>Moutarde</t>
  </si>
  <si>
    <t>Senfsamen</t>
  </si>
  <si>
    <t>Mustard seeds</t>
  </si>
  <si>
    <t>Graines de moutarde</t>
  </si>
  <si>
    <t>Sherry-Essig</t>
  </si>
  <si>
    <t>Sherry vinegar</t>
  </si>
  <si>
    <t>Vinaigre de Xérès</t>
  </si>
  <si>
    <t>Sojasauce</t>
  </si>
  <si>
    <t>Soy sauce</t>
  </si>
  <si>
    <t>Sauce soja</t>
  </si>
  <si>
    <t>Stärke (Mais)</t>
  </si>
  <si>
    <t>Starch (corn)</t>
  </si>
  <si>
    <t>Amidon (maïs)</t>
  </si>
  <si>
    <t>Sternanis</t>
  </si>
  <si>
    <t>Star anise</t>
  </si>
  <si>
    <t>Anis étoilé</t>
  </si>
  <si>
    <t>Süsse Paprika</t>
  </si>
  <si>
    <t>Sweet paprika</t>
  </si>
  <si>
    <t>Paprika doux</t>
  </si>
  <si>
    <t>Süssholz</t>
  </si>
  <si>
    <t>Licorice</t>
  </si>
  <si>
    <t>Bois doux</t>
  </si>
  <si>
    <t>Tamarinde</t>
  </si>
  <si>
    <t>Tamarind</t>
  </si>
  <si>
    <t>Tamarin</t>
  </si>
  <si>
    <t>Thymian</t>
  </si>
  <si>
    <t>Thyme</t>
  </si>
  <si>
    <t>Thym</t>
  </si>
  <si>
    <t>Tomatenkonzentrat</t>
  </si>
  <si>
    <t>Tomato paste</t>
  </si>
  <si>
    <t>Concentré de tomates</t>
  </si>
  <si>
    <t>Tomatensugo</t>
  </si>
  <si>
    <t>Tomato sauce</t>
  </si>
  <si>
    <t>Sugo de tomate</t>
  </si>
  <si>
    <t>Traubenzucker</t>
  </si>
  <si>
    <t>Dextrose</t>
  </si>
  <si>
    <t>Vanilleschoten</t>
  </si>
  <si>
    <t>Vanilla beans</t>
  </si>
  <si>
    <t>Gousses de vanille</t>
  </si>
  <si>
    <t>Wacholderbeeren</t>
  </si>
  <si>
    <t>Juniper berries</t>
  </si>
  <si>
    <t>Baies de genévrier</t>
  </si>
  <si>
    <t>Weisse Schokolade</t>
  </si>
  <si>
    <t>Chocolate (white)</t>
  </si>
  <si>
    <t>Chocolat blanc</t>
  </si>
  <si>
    <t>Weissweinessig</t>
  </si>
  <si>
    <t>White wine vinegar</t>
  </si>
  <si>
    <t>Vinaigre de vin blanc</t>
  </si>
  <si>
    <t>Weizenstärke</t>
  </si>
  <si>
    <t>Starch (wheat)</t>
  </si>
  <si>
    <t>Amidon de blé</t>
  </si>
  <si>
    <t>Wermut</t>
  </si>
  <si>
    <t>Vermouth</t>
  </si>
  <si>
    <t>Zimt</t>
  </si>
  <si>
    <t>Cinnamon</t>
  </si>
  <si>
    <t>Cannelle</t>
  </si>
  <si>
    <t>Zitronenmelisse</t>
  </si>
  <si>
    <t>Lemon balm</t>
  </si>
  <si>
    <t>Mélisse</t>
  </si>
  <si>
    <t>Zitronensaft</t>
  </si>
  <si>
    <t>Lemon juice</t>
  </si>
  <si>
    <t>Jus de citron</t>
  </si>
  <si>
    <t>Zucker (Rohr)</t>
  </si>
  <si>
    <t>Sugar (sugar cane)</t>
  </si>
  <si>
    <t>Sucre (canne)</t>
  </si>
  <si>
    <t>Zucker (Rüben)</t>
  </si>
  <si>
    <t>Sugar (sugar beet)</t>
  </si>
  <si>
    <t>Sucre (betterave)</t>
  </si>
  <si>
    <t>Stärke und Brot</t>
  </si>
  <si>
    <t>starches &amp; bread</t>
  </si>
  <si>
    <t>Amaranth</t>
  </si>
  <si>
    <t>Amarante</t>
  </si>
  <si>
    <t>Basmatireis</t>
  </si>
  <si>
    <t>Basmati rice</t>
  </si>
  <si>
    <t>Riz basmati</t>
  </si>
  <si>
    <t>Blätterteig (pflanzliche Fette)</t>
  </si>
  <si>
    <t>Puff pastry (vegetable fats)</t>
  </si>
  <si>
    <t>Pâte feuilletée (graisses végétales)</t>
  </si>
  <si>
    <t>Brot</t>
  </si>
  <si>
    <t>Bread</t>
  </si>
  <si>
    <t>Pain</t>
  </si>
  <si>
    <t>Buchweizen</t>
  </si>
  <si>
    <t>Buckwheat</t>
  </si>
  <si>
    <t>Sarrasin</t>
  </si>
  <si>
    <t>Buchweizenmehl</t>
  </si>
  <si>
    <t>Buckwheat flour</t>
  </si>
  <si>
    <t>Farine de sarrasin</t>
  </si>
  <si>
    <t>Bulghur</t>
  </si>
  <si>
    <t>Couscous</t>
  </si>
  <si>
    <t>Dinkelmehl</t>
  </si>
  <si>
    <t>Spelled flour</t>
  </si>
  <si>
    <t>Farine d'épeautre</t>
  </si>
  <si>
    <t>Dinkelvollkorn</t>
  </si>
  <si>
    <t>Spelled wholemeal</t>
  </si>
  <si>
    <t>Epeautre complet</t>
  </si>
  <si>
    <t>Frühkartoffeln</t>
  </si>
  <si>
    <t>Early potatoes</t>
  </si>
  <si>
    <t>Pommes de terre de primeur</t>
  </si>
  <si>
    <t>Gerste</t>
  </si>
  <si>
    <t>Barley</t>
  </si>
  <si>
    <t>Orge</t>
  </si>
  <si>
    <t>Glasnudeln</t>
  </si>
  <si>
    <t>Glass noodles</t>
  </si>
  <si>
    <t>Nouilles en verre</t>
  </si>
  <si>
    <t>Gluten (Weizen)</t>
  </si>
  <si>
    <t>Gluten (wheat)</t>
  </si>
  <si>
    <t>Gluten (blé)</t>
  </si>
  <si>
    <t>Gnocchi (Kartoffel)</t>
  </si>
  <si>
    <t>Gnocchi (potato)</t>
  </si>
  <si>
    <t>Gnocchi (pomme de terre)</t>
  </si>
  <si>
    <t>Goldhirse</t>
  </si>
  <si>
    <t>Gold millet</t>
  </si>
  <si>
    <t>Millet doré</t>
  </si>
  <si>
    <t>Graupe</t>
  </si>
  <si>
    <t>Pearl barley</t>
  </si>
  <si>
    <t>Farine de céréales</t>
  </si>
  <si>
    <t>Grünkernschrot</t>
  </si>
  <si>
    <t>Green spelt wholemeal</t>
  </si>
  <si>
    <t>Farine d'épeautre vert</t>
  </si>
  <si>
    <t>Hafer</t>
  </si>
  <si>
    <t>Oats</t>
  </si>
  <si>
    <t>Avoine</t>
  </si>
  <si>
    <t>Hartweizengriess</t>
  </si>
  <si>
    <t>Durum wheat semolina</t>
  </si>
  <si>
    <t>Semoule de blé dur</t>
  </si>
  <si>
    <t>Hirse</t>
  </si>
  <si>
    <t>Millet</t>
  </si>
  <si>
    <t>Kartoffeln</t>
  </si>
  <si>
    <t>Potatoes</t>
  </si>
  <si>
    <t>Pommes de terre</t>
  </si>
  <si>
    <t>Kastanien</t>
  </si>
  <si>
    <t>Chestnuts</t>
  </si>
  <si>
    <t>Châtaignes</t>
  </si>
  <si>
    <t>Kichererbsenmehl</t>
  </si>
  <si>
    <t>Chickpea flour</t>
  </si>
  <si>
    <t>Farine de pois chiches</t>
  </si>
  <si>
    <t>Laugenbrezel</t>
  </si>
  <si>
    <t>Lye roll</t>
  </si>
  <si>
    <t>Bretzel</t>
  </si>
  <si>
    <t>Laugengebäck</t>
  </si>
  <si>
    <t>Soft pretzel</t>
  </si>
  <si>
    <t>Linsenmehl</t>
  </si>
  <si>
    <t>Lentil flour</t>
  </si>
  <si>
    <t>Farine de lentilles</t>
  </si>
  <si>
    <t>Maisgriess</t>
  </si>
  <si>
    <t>Corn grits</t>
  </si>
  <si>
    <t>Semoule de maïs</t>
  </si>
  <si>
    <t>Maniok</t>
  </si>
  <si>
    <t>Manioc</t>
  </si>
  <si>
    <t>Mehrkornmehl</t>
  </si>
  <si>
    <t>Multigrain flour</t>
  </si>
  <si>
    <t>Farine multigrains</t>
  </si>
  <si>
    <t>Pasta</t>
  </si>
  <si>
    <t>Noodles</t>
  </si>
  <si>
    <t>Pâtes</t>
  </si>
  <si>
    <t>Pasta (mit Ei)</t>
  </si>
  <si>
    <t>Noodles (with egg)</t>
  </si>
  <si>
    <t>Pâtes (avec œuf)</t>
  </si>
  <si>
    <t>Pommes frites</t>
  </si>
  <si>
    <t>French Fries</t>
  </si>
  <si>
    <t>Les frites</t>
  </si>
  <si>
    <t>Quinoa</t>
  </si>
  <si>
    <t>Reis</t>
  </si>
  <si>
    <t>Rice</t>
  </si>
  <si>
    <t>Riz</t>
  </si>
  <si>
    <t>Reismehl</t>
  </si>
  <si>
    <t>Rice flour</t>
  </si>
  <si>
    <t>Farine de riz</t>
  </si>
  <si>
    <t>Risottoreis</t>
  </si>
  <si>
    <t>Risotto rice</t>
  </si>
  <si>
    <t>Riz pour risotto</t>
  </si>
  <si>
    <t>Roggenmehl</t>
  </si>
  <si>
    <t>Rye flour</t>
  </si>
  <si>
    <t>Farine de seigle</t>
  </si>
  <si>
    <t>Schrot</t>
  </si>
  <si>
    <t>Wholemeal</t>
  </si>
  <si>
    <t>Repas de céréales</t>
  </si>
  <si>
    <t>Sojamehl</t>
  </si>
  <si>
    <t>Soy flour</t>
  </si>
  <si>
    <t>Farine de soja</t>
  </si>
  <si>
    <t>Spaghetti</t>
  </si>
  <si>
    <t>Süßkartoffel</t>
  </si>
  <si>
    <t>Sweet potato</t>
  </si>
  <si>
    <t>Patate douce</t>
  </si>
  <si>
    <t>Topinambur</t>
  </si>
  <si>
    <t>Jerusalem artichokes</t>
  </si>
  <si>
    <t>Topinambour</t>
  </si>
  <si>
    <t>Vollkorn</t>
  </si>
  <si>
    <t>Whole-grain</t>
  </si>
  <si>
    <t>Farine complète</t>
  </si>
  <si>
    <t>Vollkornbrot</t>
  </si>
  <si>
    <t>Whole-grain bread</t>
  </si>
  <si>
    <t>Pain complet</t>
  </si>
  <si>
    <t>Vollkornmehl</t>
  </si>
  <si>
    <t>Wholemeal flour</t>
  </si>
  <si>
    <t>Vollweizengrieß</t>
  </si>
  <si>
    <t>Whole wheat semolina</t>
  </si>
  <si>
    <t>Semoule de blé complet</t>
  </si>
  <si>
    <t>Weissmehl</t>
  </si>
  <si>
    <t>White flour</t>
  </si>
  <si>
    <t>Farine blanche</t>
  </si>
  <si>
    <t>Weizen</t>
  </si>
  <si>
    <t>Wheat</t>
  </si>
  <si>
    <t>Blé</t>
  </si>
  <si>
    <t>Weizenmehl</t>
  </si>
  <si>
    <t>Wheat flour (type 812)</t>
  </si>
  <si>
    <t>Farine de blé</t>
  </si>
  <si>
    <t>Gemüse und Pilze</t>
  </si>
  <si>
    <t>vegetables &amp; mushrooms</t>
  </si>
  <si>
    <t>Algen</t>
  </si>
  <si>
    <t>Seaweed</t>
  </si>
  <si>
    <t>Algues</t>
  </si>
  <si>
    <t>Artischocken</t>
  </si>
  <si>
    <t>Artichokes</t>
  </si>
  <si>
    <t>Artichauts</t>
  </si>
  <si>
    <t>Artischockenherzen</t>
  </si>
  <si>
    <t>Artichoke hearts</t>
  </si>
  <si>
    <t>Coeurs d'artichauts</t>
  </si>
  <si>
    <t>Aubergine</t>
  </si>
  <si>
    <t>Austernpilz</t>
  </si>
  <si>
    <t>Oyster mushroom</t>
  </si>
  <si>
    <t>Pleurote en huître</t>
  </si>
  <si>
    <t>Avocado</t>
  </si>
  <si>
    <t>Avocat</t>
  </si>
  <si>
    <t>Batavia Salat</t>
  </si>
  <si>
    <t>Batavia lettuce</t>
  </si>
  <si>
    <t>Laitue de Batavia</t>
  </si>
  <si>
    <t>Blumenkohl</t>
  </si>
  <si>
    <t>Cauliflower</t>
  </si>
  <si>
    <t>Chou-fleur</t>
  </si>
  <si>
    <t>Brennnesseln</t>
  </si>
  <si>
    <t>Nettles</t>
  </si>
  <si>
    <t>Orties</t>
  </si>
  <si>
    <t>Brokkoli</t>
  </si>
  <si>
    <t>Broccoli</t>
  </si>
  <si>
    <t>Brocoli</t>
  </si>
  <si>
    <t>Brunnenkresse</t>
  </si>
  <si>
    <t>Watercress</t>
  </si>
  <si>
    <t>Cresson</t>
  </si>
  <si>
    <t>Butternut</t>
  </si>
  <si>
    <t>Cherrytomaten</t>
  </si>
  <si>
    <t>Cherry tomatoes</t>
  </si>
  <si>
    <t>Tomates cerises</t>
  </si>
  <si>
    <t>Chicoree</t>
  </si>
  <si>
    <t>Chicory</t>
  </si>
  <si>
    <t>Chicorée</t>
  </si>
  <si>
    <t>Chinakohl</t>
  </si>
  <si>
    <t>Chinese cabbage</t>
  </si>
  <si>
    <t>Chou chinois</t>
  </si>
  <si>
    <t>Eichbattsalat</t>
  </si>
  <si>
    <t>Red oak leaf salad</t>
  </si>
  <si>
    <t>Laitue à feuilles de chêne</t>
  </si>
  <si>
    <t>Eingelegtes Gemüse</t>
  </si>
  <si>
    <t>Pickles</t>
  </si>
  <si>
    <t>Légumes marinés</t>
  </si>
  <si>
    <t>Eisbergsalat</t>
  </si>
  <si>
    <t>Iceberg lettuce</t>
  </si>
  <si>
    <t>Laitue iceberg</t>
  </si>
  <si>
    <t>Endivie</t>
  </si>
  <si>
    <t>Endive</t>
  </si>
  <si>
    <t>Feldsalat</t>
  </si>
  <si>
    <t>Lamb's lettuce</t>
  </si>
  <si>
    <t>Mâche</t>
  </si>
  <si>
    <t>Fenchel</t>
  </si>
  <si>
    <t>Fennel</t>
  </si>
  <si>
    <t>Fenouil</t>
  </si>
  <si>
    <t>Frühlingszwiebeln</t>
  </si>
  <si>
    <t>Spring onions</t>
  </si>
  <si>
    <t>Oignons de printemps</t>
  </si>
  <si>
    <t>Gemüse</t>
  </si>
  <si>
    <t>Vegetables</t>
  </si>
  <si>
    <t>Légumes</t>
  </si>
  <si>
    <t>Grüner Spargel</t>
  </si>
  <si>
    <t>Green asparagus</t>
  </si>
  <si>
    <t>Asperges vertes</t>
  </si>
  <si>
    <t>Grünkohl</t>
  </si>
  <si>
    <t>Kale</t>
  </si>
  <si>
    <t>Chou frisé</t>
  </si>
  <si>
    <t>Gurken</t>
  </si>
  <si>
    <t>Cucumber</t>
  </si>
  <si>
    <t>Concombres</t>
  </si>
  <si>
    <t>Jalapeno</t>
  </si>
  <si>
    <t>Karotten</t>
  </si>
  <si>
    <t>Carrots</t>
  </si>
  <si>
    <t>Carottes</t>
  </si>
  <si>
    <t>Knoblauch</t>
  </si>
  <si>
    <t>Garlic</t>
  </si>
  <si>
    <t>Ail</t>
  </si>
  <si>
    <t>Knollensellerie</t>
  </si>
  <si>
    <t>Celery root</t>
  </si>
  <si>
    <t>Céleri-rave</t>
  </si>
  <si>
    <t>Kohl</t>
  </si>
  <si>
    <t>Cabbage</t>
  </si>
  <si>
    <t>Chou</t>
  </si>
  <si>
    <t>Kohlrabi</t>
  </si>
  <si>
    <t>Turnip cabbage</t>
  </si>
  <si>
    <t>Chou-rave</t>
  </si>
  <si>
    <t>Kopfsalat</t>
  </si>
  <si>
    <t>Lettuce</t>
  </si>
  <si>
    <t>Laitue</t>
  </si>
  <si>
    <t>Kürbis</t>
  </si>
  <si>
    <t>Pumpkin</t>
  </si>
  <si>
    <t>Citrouille</t>
  </si>
  <si>
    <t>Lauch</t>
  </si>
  <si>
    <t>Leek</t>
  </si>
  <si>
    <t>Poireau</t>
  </si>
  <si>
    <t>Mais</t>
  </si>
  <si>
    <t>Corn</t>
  </si>
  <si>
    <t>Maïs</t>
  </si>
  <si>
    <t>Mangold</t>
  </si>
  <si>
    <t>Chard</t>
  </si>
  <si>
    <t>Bette à carde</t>
  </si>
  <si>
    <t>Meerrettich</t>
  </si>
  <si>
    <t>Horseradish</t>
  </si>
  <si>
    <t>Raifort</t>
  </si>
  <si>
    <t>Mu-Err Pilze</t>
  </si>
  <si>
    <t>Wood-ear fungus</t>
  </si>
  <si>
    <t>Champignons Mu-Err</t>
  </si>
  <si>
    <t>Pak Choi</t>
  </si>
  <si>
    <t>Pak choi</t>
  </si>
  <si>
    <t>Pastinaken</t>
  </si>
  <si>
    <t>Parsnips</t>
  </si>
  <si>
    <t>Panais</t>
  </si>
  <si>
    <t>Peperoncini</t>
  </si>
  <si>
    <t>Pépéroncini</t>
  </si>
  <si>
    <t>Peperoni</t>
  </si>
  <si>
    <t>Paprika</t>
  </si>
  <si>
    <t>Piments forts</t>
  </si>
  <si>
    <t>Pfifferlinge</t>
  </si>
  <si>
    <t>Chanterelles</t>
  </si>
  <si>
    <t>Pilze</t>
  </si>
  <si>
    <t>Mushrooms</t>
  </si>
  <si>
    <t>Champignons</t>
  </si>
  <si>
    <t>Portulak</t>
  </si>
  <si>
    <t>Portulaca</t>
  </si>
  <si>
    <t>Pourpier</t>
  </si>
  <si>
    <t>Radicchio</t>
  </si>
  <si>
    <t>Randen</t>
  </si>
  <si>
    <t>Beetroot</t>
  </si>
  <si>
    <t>Betterave rouge</t>
  </si>
  <si>
    <t>Rettich</t>
  </si>
  <si>
    <t>Radish</t>
  </si>
  <si>
    <t>Radis</t>
  </si>
  <si>
    <t>Rispentomaten</t>
  </si>
  <si>
    <t>Vine tomatoes</t>
  </si>
  <si>
    <t>Tomates de vigne</t>
  </si>
  <si>
    <t>Romanesco</t>
  </si>
  <si>
    <t>Rosenkohl</t>
  </si>
  <si>
    <t>Brussels sprouts</t>
  </si>
  <si>
    <t>Choux de Bruxelles</t>
  </si>
  <si>
    <t>Rotkohl</t>
  </si>
  <si>
    <t>Red cabbage</t>
  </si>
  <si>
    <t>Chou rouge</t>
  </si>
  <si>
    <t>Rucola</t>
  </si>
  <si>
    <t>Arugula</t>
  </si>
  <si>
    <t>Salade de roquette</t>
  </si>
  <si>
    <t>Sauerkraut</t>
  </si>
  <si>
    <t>Choucroute</t>
  </si>
  <si>
    <t>Schalotte</t>
  </si>
  <si>
    <t>Shallot</t>
  </si>
  <si>
    <t>Échalote</t>
  </si>
  <si>
    <t>Schwarzwurzel</t>
  </si>
  <si>
    <t>Salsify</t>
  </si>
  <si>
    <t>Salsifis noir</t>
  </si>
  <si>
    <t>Spinat</t>
  </si>
  <si>
    <t>Spinach</t>
  </si>
  <si>
    <t>Epinards</t>
  </si>
  <si>
    <t>Sprossen</t>
  </si>
  <si>
    <t>Sprouts</t>
  </si>
  <si>
    <t>Stangensellerie</t>
  </si>
  <si>
    <t>Celery</t>
  </si>
  <si>
    <t>Branches de céleri</t>
  </si>
  <si>
    <t>Steckrüben</t>
  </si>
  <si>
    <t>Turnips</t>
  </si>
  <si>
    <t>Navet</t>
  </si>
  <si>
    <t>Steinpilze</t>
  </si>
  <si>
    <t>Ceps</t>
  </si>
  <si>
    <t>Champignons Porcini</t>
  </si>
  <si>
    <t>Tomaten</t>
  </si>
  <si>
    <t>Tomatoes</t>
  </si>
  <si>
    <t>Tomates</t>
  </si>
  <si>
    <t>Trüffel</t>
  </si>
  <si>
    <t>Truffle</t>
  </si>
  <si>
    <t>Truffes</t>
  </si>
  <si>
    <t>Weisser Spargel</t>
  </si>
  <si>
    <t>White asparagus</t>
  </si>
  <si>
    <t>Asperges blanches</t>
  </si>
  <si>
    <t>Weisskohl</t>
  </si>
  <si>
    <t>White cabbage</t>
  </si>
  <si>
    <t>Chou blanc</t>
  </si>
  <si>
    <t>Wilde Pilze</t>
  </si>
  <si>
    <t>Wild mushrooms</t>
  </si>
  <si>
    <t>Champignons sauvages</t>
  </si>
  <si>
    <t>Wirsing</t>
  </si>
  <si>
    <t>Savoy cabbage</t>
  </si>
  <si>
    <t>Chou de Savoie</t>
  </si>
  <si>
    <t>Zucchini</t>
  </si>
  <si>
    <t>Courgette</t>
  </si>
  <si>
    <t>Zuckerhut</t>
  </si>
  <si>
    <t>Sugar loaf</t>
  </si>
  <si>
    <t>Pain de sucre</t>
  </si>
  <si>
    <t>Zwiebeln</t>
  </si>
  <si>
    <t>Onions</t>
  </si>
  <si>
    <t>Oignons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</si>
</sst>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00"/>
  </numFmts>
  <fonts count="9">
    <font>
      <sz val="10"/>
      <color indexed="8"/>
      <name val="Helvetica Neue"/>
    </font>
    <font>
      <sz val="13"/>
      <color indexed="8"/>
      <name val="Helvetica Neue"/>
    </font>
    <font>
      <sz val="12"/>
      <color indexed="8"/>
      <name val="Helvetica Neue"/>
    </font>
    <font>
      <sz val="10"/>
      <color indexed="8"/>
      <name val="SF Pro Text Bold"/>
    </font>
    <font>
      <b val="1"/>
      <sz val="10"/>
      <color indexed="8"/>
      <name val="Arial"/>
    </font>
    <font>
      <b val="1"/>
      <sz val="10"/>
      <color indexed="8"/>
      <name val="Sf pro text bold"/>
    </font>
    <font>
      <b val="1"/>
      <sz val="10"/>
      <color indexed="8"/>
      <name val="SF Pro Text Bold"/>
    </font>
    <font>
      <sz val="11"/>
      <color indexed="8"/>
      <name val="SF Pro Text Regular"/>
    </font>
    <font>
      <sz val="11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49" fontId="5" fillId="4" borderId="2" applyNumberFormat="1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/>
    </xf>
    <xf numFmtId="1" fontId="7" fillId="2" borderId="2" applyNumberFormat="1" applyFont="1" applyFill="1" applyBorder="1" applyAlignment="1" applyProtection="0">
      <alignment vertical="top"/>
    </xf>
    <xf numFmtId="2" fontId="7" fillId="2" borderId="2" applyNumberFormat="1" applyFont="1" applyFill="1" applyBorder="1" applyAlignment="1" applyProtection="0">
      <alignment vertical="top"/>
    </xf>
    <xf numFmtId="0" fontId="7" fillId="2" borderId="2" applyNumberFormat="0" applyFont="1" applyFill="1" applyBorder="1" applyAlignment="1" applyProtection="0">
      <alignment vertical="top"/>
    </xf>
    <xf numFmtId="59" fontId="7" fillId="2" borderId="2" applyNumberFormat="1" applyFont="1" applyFill="1" applyBorder="1" applyAlignment="1" applyProtection="0">
      <alignment vertical="top"/>
    </xf>
    <xf numFmtId="0" fontId="7" fillId="2" borderId="2" applyNumberFormat="1" applyFont="1" applyFill="1" applyBorder="1" applyAlignment="1" applyProtection="0">
      <alignment vertical="top"/>
    </xf>
    <xf numFmtId="59" fontId="8" fillId="2" borderId="2" applyNumberFormat="1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vertical="top"/>
    </xf>
    <xf numFmtId="49" fontId="8" fillId="2" borderId="2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 wrapText="1"/>
    </xf>
    <xf numFmtId="0" fontId="7" fillId="2" borderId="2" applyNumberFormat="1" applyFont="1" applyFill="1" applyBorder="1" applyAlignment="1" applyProtection="0">
      <alignment vertical="top" wrapText="1"/>
    </xf>
    <xf numFmtId="4" fontId="8" fillId="2" borderId="2" applyNumberFormat="1" applyFont="1" applyFill="1" applyBorder="1" applyAlignment="1" applyProtection="0">
      <alignment vertical="top"/>
    </xf>
    <xf numFmtId="0" fontId="8" fillId="2" borderId="2" applyNumberFormat="0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horizontal="right" vertical="top"/>
    </xf>
    <xf numFmtId="3" fontId="7" fillId="2" borderId="2" applyNumberFormat="1" applyFont="1" applyFill="1" applyBorder="1" applyAlignment="1" applyProtection="0">
      <alignment vertical="top"/>
    </xf>
    <xf numFmtId="60" fontId="8" fillId="2" borderId="2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472"/>
  <sheetViews>
    <sheetView workbookViewId="0" showGridLines="0" defaultGridColor="1">
      <pane topLeftCell="A3" xSplit="0" ySplit="2" activePane="bottomLeft" state="frozen"/>
    </sheetView>
  </sheetViews>
  <sheetFormatPr defaultColWidth="14.5" defaultRowHeight="15" customHeight="1" outlineLevelRow="0" outlineLevelCol="0"/>
  <cols>
    <col min="1" max="1" width="16.3516" style="1" customWidth="1"/>
    <col min="2" max="2" width="23.3516" style="1" customWidth="1"/>
    <col min="3" max="3" width="16.3516" style="1" customWidth="1"/>
    <col min="4" max="15" width="15.6484" style="1" customWidth="1"/>
    <col min="16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</row>
    <row r="2" ht="27.7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7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7">
        <v>11</v>
      </c>
      <c r="L2" t="s" s="5">
        <v>12</v>
      </c>
      <c r="M2" t="s" s="5">
        <v>13</v>
      </c>
      <c r="N2" t="s" s="5">
        <v>14</v>
      </c>
      <c r="O2" t="s" s="5">
        <v>15</v>
      </c>
    </row>
    <row r="3" ht="13.55" customHeight="1">
      <c r="A3" s="8"/>
      <c r="B3" t="s" s="8">
        <v>16</v>
      </c>
      <c r="C3" t="s" s="8">
        <v>17</v>
      </c>
      <c r="D3" s="9">
        <f>E3/K3*1.6</f>
      </c>
      <c r="E3" s="10">
        <f>SUM(F3,H3,I3)</f>
        <v>0</v>
      </c>
      <c r="F3" s="11"/>
      <c r="G3" s="9">
        <f>SUM(H3:I3)/K3*1.6</f>
      </c>
      <c r="H3" s="12"/>
      <c r="I3" s="11"/>
      <c r="J3" s="11"/>
      <c r="K3" s="13"/>
      <c r="L3" s="11"/>
      <c r="M3" s="9">
        <f>L3/K3*1.6</f>
      </c>
      <c r="N3" s="9">
        <f>100/K3*1.6</f>
      </c>
      <c r="O3" s="11"/>
    </row>
    <row r="4" ht="13.55" customHeight="1">
      <c r="A4" t="s" s="8">
        <v>18</v>
      </c>
      <c r="B4" t="s" s="8">
        <v>19</v>
      </c>
      <c r="C4" t="s" s="8">
        <v>20</v>
      </c>
      <c r="D4" s="9">
        <f>E4/K4*1.6</f>
        <v>911.2</v>
      </c>
      <c r="E4" s="10">
        <f>SUM(F4,H4,I4)</f>
        <v>56.95</v>
      </c>
      <c r="F4" s="13">
        <v>15</v>
      </c>
      <c r="G4" s="9">
        <f>SUM(H4:I4)/K4*1.6</f>
        <v>671.2</v>
      </c>
      <c r="H4" s="12">
        <v>20.24</v>
      </c>
      <c r="I4" s="13">
        <v>21.71</v>
      </c>
      <c r="J4" s="13">
        <v>0</v>
      </c>
      <c r="K4" s="13">
        <v>0.1</v>
      </c>
      <c r="L4" s="13">
        <v>47.05</v>
      </c>
      <c r="M4" s="9">
        <f>L4/K4*1.6</f>
        <v>752.8</v>
      </c>
      <c r="N4" s="9">
        <f>100/K4*1.6</f>
        <v>1600</v>
      </c>
      <c r="O4" t="s" s="8">
        <v>21</v>
      </c>
    </row>
    <row r="5" ht="13.55" customHeight="1">
      <c r="A5" t="s" s="8">
        <v>18</v>
      </c>
      <c r="B5" t="s" s="8">
        <v>22</v>
      </c>
      <c r="C5" t="s" s="8">
        <v>23</v>
      </c>
      <c r="D5" s="9">
        <f>E5/K5*1.6</f>
        <v>621.333333333333</v>
      </c>
      <c r="E5" s="10">
        <f>SUM(F5,H5,I5)</f>
        <v>34.95</v>
      </c>
      <c r="F5" s="13">
        <v>33</v>
      </c>
      <c r="G5" s="9">
        <f>SUM(H5:I5)/K5*1.6</f>
        <v>34.6666666666667</v>
      </c>
      <c r="H5" s="14">
        <v>1.95</v>
      </c>
      <c r="I5" s="15">
        <v>0</v>
      </c>
      <c r="J5" s="13">
        <v>0</v>
      </c>
      <c r="K5" s="13">
        <v>0.09</v>
      </c>
      <c r="L5" s="13">
        <v>45.14</v>
      </c>
      <c r="M5" s="9">
        <f>L5/K5*1.6</f>
        <v>802.4888888888891</v>
      </c>
      <c r="N5" s="9">
        <f>100/K5*1.6</f>
        <v>1777.777777777780</v>
      </c>
      <c r="O5" t="s" s="8">
        <v>24</v>
      </c>
    </row>
    <row r="6" ht="13.55" customHeight="1">
      <c r="A6" t="s" s="8">
        <v>18</v>
      </c>
      <c r="B6" t="s" s="8">
        <v>25</v>
      </c>
      <c r="C6" t="s" s="8">
        <v>26</v>
      </c>
      <c r="D6" s="9">
        <f>E6/K6*1.6</f>
        <v>770.133333333333</v>
      </c>
      <c r="E6" s="10">
        <f>SUM(F6,H6,I6)</f>
        <v>43.32</v>
      </c>
      <c r="F6" s="13">
        <v>40</v>
      </c>
      <c r="G6" s="9">
        <f>SUM(H6:I6)/K6*1.6</f>
        <v>59.0222222222222</v>
      </c>
      <c r="H6" s="12">
        <v>3.32</v>
      </c>
      <c r="I6" s="13">
        <v>0</v>
      </c>
      <c r="J6" s="13">
        <v>0</v>
      </c>
      <c r="K6" s="13">
        <v>0.09</v>
      </c>
      <c r="L6" s="13">
        <v>39.41</v>
      </c>
      <c r="M6" s="9">
        <f>L6/K6*1.6</f>
        <v>700.622222222222</v>
      </c>
      <c r="N6" s="9">
        <f>100/K6*1.6</f>
        <v>1777.777777777780</v>
      </c>
      <c r="O6" t="s" s="8">
        <v>27</v>
      </c>
    </row>
    <row r="7" ht="13.55" customHeight="1">
      <c r="A7" t="s" s="8">
        <v>18</v>
      </c>
      <c r="B7" t="s" s="8">
        <v>28</v>
      </c>
      <c r="C7" t="s" s="8">
        <v>29</v>
      </c>
      <c r="D7" s="9">
        <f>E7/K7*1.6</f>
        <v>734.109090909091</v>
      </c>
      <c r="E7" s="10">
        <f>SUM(F7,H7,I7)</f>
        <v>50.47</v>
      </c>
      <c r="F7" s="13">
        <v>39</v>
      </c>
      <c r="G7" s="9">
        <f>SUM(H7:I7)/K7*1.6</f>
        <v>166.836363636364</v>
      </c>
      <c r="H7" s="12">
        <v>11.47</v>
      </c>
      <c r="I7" s="13">
        <v>0</v>
      </c>
      <c r="J7" s="13">
        <v>0</v>
      </c>
      <c r="K7" s="13">
        <v>0.11</v>
      </c>
      <c r="L7" s="13">
        <v>47.54</v>
      </c>
      <c r="M7" s="9">
        <f>L7/K7*1.6</f>
        <v>691.490909090909</v>
      </c>
      <c r="N7" s="9">
        <f>100/K7*1.6</f>
        <v>1454.545454545450</v>
      </c>
      <c r="O7" t="s" s="8">
        <v>30</v>
      </c>
    </row>
    <row r="8" ht="13.55" customHeight="1">
      <c r="A8" t="s" s="8">
        <v>18</v>
      </c>
      <c r="B8" t="s" s="8">
        <v>31</v>
      </c>
      <c r="C8" t="s" s="8">
        <v>32</v>
      </c>
      <c r="D8" s="9">
        <f>E8/K8*1.6</f>
        <v>1466.953846153850</v>
      </c>
      <c r="E8" s="10">
        <f>SUM(F8,H8,I8)</f>
        <v>119.19</v>
      </c>
      <c r="F8" s="13">
        <v>117</v>
      </c>
      <c r="G8" s="9">
        <f>SUM(H8:I8)/K8*1.6</f>
        <v>26.9538461538462</v>
      </c>
      <c r="H8" s="12">
        <v>2.19</v>
      </c>
      <c r="I8" s="13">
        <v>0</v>
      </c>
      <c r="J8" s="13">
        <v>0</v>
      </c>
      <c r="K8" s="13">
        <v>0.13</v>
      </c>
      <c r="L8" s="13">
        <v>33.68</v>
      </c>
      <c r="M8" s="9">
        <f>L8/K8*1.6</f>
        <v>414.523076923077</v>
      </c>
      <c r="N8" s="9">
        <f>100/K8*1.6</f>
        <v>1230.769230769230</v>
      </c>
      <c r="O8" t="s" s="8">
        <v>33</v>
      </c>
    </row>
    <row r="9" ht="13.55" customHeight="1">
      <c r="A9" t="s" s="8">
        <v>18</v>
      </c>
      <c r="B9" t="s" s="8">
        <v>34</v>
      </c>
      <c r="C9" t="s" s="8">
        <v>35</v>
      </c>
      <c r="D9" s="9">
        <f>E9/K9*1.6</f>
        <v>2144.581818181820</v>
      </c>
      <c r="E9" s="10">
        <f>SUM(F9,H9,I9)</f>
        <v>147.44</v>
      </c>
      <c r="F9" s="13">
        <v>137</v>
      </c>
      <c r="G9" s="9">
        <f>SUM(H9:I9)/K9*1.6</f>
        <v>151.854545454545</v>
      </c>
      <c r="H9" s="12">
        <v>9.34</v>
      </c>
      <c r="I9" s="13">
        <v>1.1</v>
      </c>
      <c r="J9" s="13">
        <v>0</v>
      </c>
      <c r="K9" s="13">
        <v>0.11</v>
      </c>
      <c r="L9" s="13">
        <v>69.98</v>
      </c>
      <c r="M9" s="9">
        <f>L9/K9*1.6</f>
        <v>1017.890909090910</v>
      </c>
      <c r="N9" s="9">
        <f>100/K9*1.6</f>
        <v>1454.545454545450</v>
      </c>
      <c r="O9" t="s" s="8">
        <v>35</v>
      </c>
    </row>
    <row r="10" ht="13.55" customHeight="1">
      <c r="A10" t="s" s="8">
        <v>18</v>
      </c>
      <c r="B10" t="s" s="8">
        <v>36</v>
      </c>
      <c r="C10" t="s" s="8">
        <v>36</v>
      </c>
      <c r="D10" s="9">
        <f>E10/K10*1.6</f>
        <v>1858.816</v>
      </c>
      <c r="E10" s="10">
        <f>SUM(F10,H10,I10)</f>
        <v>290.44</v>
      </c>
      <c r="F10" s="13">
        <v>280</v>
      </c>
      <c r="G10" s="9">
        <f>SUM(H10:I10)/K10*1.6</f>
        <v>66.816</v>
      </c>
      <c r="H10" s="12">
        <v>9.34</v>
      </c>
      <c r="I10" s="13">
        <v>1.1</v>
      </c>
      <c r="J10" s="13">
        <v>0</v>
      </c>
      <c r="K10" s="13">
        <v>0.25</v>
      </c>
      <c r="L10" s="13">
        <v>237.41</v>
      </c>
      <c r="M10" s="9">
        <f>L10/K10*1.6</f>
        <v>1519.424</v>
      </c>
      <c r="N10" s="9">
        <f>100/K10*1.6</f>
        <v>640</v>
      </c>
      <c r="O10" t="s" s="8">
        <v>36</v>
      </c>
    </row>
    <row r="11" ht="13.55" customHeight="1">
      <c r="A11" t="s" s="8">
        <v>18</v>
      </c>
      <c r="B11" t="s" s="8">
        <v>37</v>
      </c>
      <c r="C11" t="s" s="8">
        <v>38</v>
      </c>
      <c r="D11" s="9">
        <f>E11/K11*1.6</f>
        <v>628.8</v>
      </c>
      <c r="E11" s="10">
        <f>SUM(F11,H11,I11)</f>
        <v>43.23</v>
      </c>
      <c r="F11" s="13">
        <v>35</v>
      </c>
      <c r="G11" s="9">
        <f>SUM(H11:I11)/K11*1.6</f>
        <v>119.709090909091</v>
      </c>
      <c r="H11" s="12">
        <v>7.79</v>
      </c>
      <c r="I11" s="13">
        <v>0.44</v>
      </c>
      <c r="J11" s="13">
        <v>0</v>
      </c>
      <c r="K11" s="13">
        <v>0.11</v>
      </c>
      <c r="L11" s="13">
        <v>56.13</v>
      </c>
      <c r="M11" s="9">
        <f>L11/K11*1.6</f>
        <v>816.436363636364</v>
      </c>
      <c r="N11" s="9">
        <f>100/K11*1.6</f>
        <v>1454.545454545450</v>
      </c>
      <c r="O11" t="s" s="8">
        <v>39</v>
      </c>
    </row>
    <row r="12" ht="13.55" customHeight="1">
      <c r="A12" t="s" s="16">
        <v>18</v>
      </c>
      <c r="B12" t="s" s="8">
        <v>40</v>
      </c>
      <c r="C12" t="s" s="8">
        <v>41</v>
      </c>
      <c r="D12" s="9">
        <f>E12/K12*1.6</f>
        <v>620.8</v>
      </c>
      <c r="E12" s="10">
        <f>SUM(F12,H12,I12)</f>
        <v>46.56</v>
      </c>
      <c r="F12" s="13">
        <v>32</v>
      </c>
      <c r="G12" s="9">
        <f>SUM(H12:I12)/K12*1.6</f>
        <v>194.133333333333</v>
      </c>
      <c r="H12" s="14">
        <v>6.84</v>
      </c>
      <c r="I12" s="15">
        <v>7.72</v>
      </c>
      <c r="J12" s="13">
        <v>0</v>
      </c>
      <c r="K12" s="13">
        <v>0.12</v>
      </c>
      <c r="L12" s="13">
        <v>25.08</v>
      </c>
      <c r="M12" s="9">
        <f>L12/K12*1.6</f>
        <v>334.4</v>
      </c>
      <c r="N12" s="9">
        <f>100/K12*1.6</f>
        <v>1333.333333333330</v>
      </c>
      <c r="O12" t="s" s="8">
        <v>42</v>
      </c>
    </row>
    <row r="13" ht="13.55" customHeight="1">
      <c r="A13" t="s" s="8">
        <v>18</v>
      </c>
      <c r="B13" t="s" s="8">
        <v>43</v>
      </c>
      <c r="C13" t="s" s="8">
        <v>44</v>
      </c>
      <c r="D13" s="9">
        <f>E13/K13*1.6</f>
        <v>1706.7223880597</v>
      </c>
      <c r="E13" s="10">
        <f>SUM(F13,H13,I13)</f>
        <v>714.6900000000001</v>
      </c>
      <c r="F13" s="13">
        <v>668.6</v>
      </c>
      <c r="G13" s="9">
        <f>SUM(H13:I13)/K13*1.6</f>
        <v>110.065671641791</v>
      </c>
      <c r="H13" s="12">
        <v>45.7</v>
      </c>
      <c r="I13" s="13">
        <v>0.39</v>
      </c>
      <c r="J13" s="13">
        <v>0</v>
      </c>
      <c r="K13" s="13">
        <v>0.67</v>
      </c>
      <c r="L13" s="13">
        <v>229.53</v>
      </c>
      <c r="M13" s="9">
        <f>L13/K13*1.6</f>
        <v>548.1313432835821</v>
      </c>
      <c r="N13" s="9">
        <f>100/K13*1.6</f>
        <v>238.805970149254</v>
      </c>
      <c r="O13" t="s" s="8">
        <v>45</v>
      </c>
    </row>
    <row r="14" ht="13.55" customHeight="1">
      <c r="A14" t="s" s="8">
        <v>18</v>
      </c>
      <c r="B14" t="s" s="8">
        <v>46</v>
      </c>
      <c r="C14" t="s" s="8">
        <v>47</v>
      </c>
      <c r="D14" s="9">
        <f>E14/K14*1.6</f>
        <v>357.236363636364</v>
      </c>
      <c r="E14" s="10">
        <f>SUM(F14,H14,I14)</f>
        <v>24.56</v>
      </c>
      <c r="F14" s="13">
        <v>11</v>
      </c>
      <c r="G14" s="9">
        <f>SUM(H14:I14)/K14*1.6</f>
        <v>197.236363636364</v>
      </c>
      <c r="H14" s="12">
        <v>13.56</v>
      </c>
      <c r="I14" s="13">
        <v>0</v>
      </c>
      <c r="J14" s="13">
        <v>0</v>
      </c>
      <c r="K14" s="13">
        <v>0.11</v>
      </c>
      <c r="L14" s="13">
        <v>56.61</v>
      </c>
      <c r="M14" s="9">
        <f>L14/K14*1.6</f>
        <v>823.418181818182</v>
      </c>
      <c r="N14" s="9">
        <f>100/K14*1.6</f>
        <v>1454.545454545450</v>
      </c>
      <c r="O14" t="s" s="8">
        <v>48</v>
      </c>
    </row>
    <row r="15" ht="13.55" customHeight="1">
      <c r="A15" t="s" s="8">
        <v>18</v>
      </c>
      <c r="B15" t="s" s="8">
        <v>49</v>
      </c>
      <c r="C15" t="s" s="8">
        <v>50</v>
      </c>
      <c r="D15" s="9">
        <f>E15/K15*1.6</f>
        <v>557.130158730159</v>
      </c>
      <c r="E15" s="10">
        <f>SUM(F15,H15,I15)</f>
        <v>219.37</v>
      </c>
      <c r="F15" s="13">
        <v>181</v>
      </c>
      <c r="G15" s="9">
        <f>SUM(H15:I15)/K15*1.6</f>
        <v>97.447619047619</v>
      </c>
      <c r="H15" s="12">
        <v>24.79</v>
      </c>
      <c r="I15" s="13">
        <v>13.58</v>
      </c>
      <c r="J15" s="13">
        <v>0</v>
      </c>
      <c r="K15" s="13">
        <v>0.63</v>
      </c>
      <c r="L15" s="13">
        <v>194.66</v>
      </c>
      <c r="M15" s="9">
        <f>L15/K15*1.6</f>
        <v>494.374603174603</v>
      </c>
      <c r="N15" s="9">
        <f>100/K15*1.6</f>
        <v>253.968253968254</v>
      </c>
      <c r="O15" t="s" s="8">
        <v>51</v>
      </c>
    </row>
    <row r="16" ht="13.55" customHeight="1">
      <c r="A16" t="s" s="8">
        <v>18</v>
      </c>
      <c r="B16" t="s" s="8">
        <v>52</v>
      </c>
      <c r="C16" t="s" s="8">
        <v>53</v>
      </c>
      <c r="D16" s="13">
        <v>868</v>
      </c>
      <c r="E16" s="13">
        <f>D16/1.6*K16</f>
        <v>21.7</v>
      </c>
      <c r="F16" s="13">
        <f>E16-(H16+I16)</f>
        <v>14.35</v>
      </c>
      <c r="G16" s="9">
        <f>SUM(H16:I16)/K16*1.6</f>
        <v>294</v>
      </c>
      <c r="H16" s="12">
        <v>5.33</v>
      </c>
      <c r="I16" s="13">
        <v>2.02</v>
      </c>
      <c r="J16" s="13">
        <v>0</v>
      </c>
      <c r="K16" s="13">
        <v>0.04</v>
      </c>
      <c r="L16" s="13">
        <v>4</v>
      </c>
      <c r="M16" s="9">
        <f>L16/K16*1.6</f>
        <v>160</v>
      </c>
      <c r="N16" s="9">
        <f>100/K16*1.6</f>
        <v>4000</v>
      </c>
      <c r="O16" t="s" s="8">
        <v>54</v>
      </c>
    </row>
    <row r="17" ht="13.55" customHeight="1">
      <c r="A17" t="s" s="8">
        <v>18</v>
      </c>
      <c r="B17" t="s" s="8">
        <v>55</v>
      </c>
      <c r="C17" t="s" s="8">
        <v>56</v>
      </c>
      <c r="D17" s="9">
        <f>E17/K17*1.6</f>
        <v>2121.850602409640</v>
      </c>
      <c r="E17" s="10">
        <f>SUM(F17,H17,I17)</f>
        <v>1100.71</v>
      </c>
      <c r="F17" s="13">
        <v>1043</v>
      </c>
      <c r="G17" s="9">
        <f>SUM(H17:I17)/K17*1.6</f>
        <v>111.248192771084</v>
      </c>
      <c r="H17" s="12">
        <v>48.64</v>
      </c>
      <c r="I17" s="13">
        <v>9.07</v>
      </c>
      <c r="J17" s="13">
        <v>0</v>
      </c>
      <c r="K17" s="13">
        <v>0.83</v>
      </c>
      <c r="L17" s="13">
        <v>396.48</v>
      </c>
      <c r="M17" s="9">
        <f>L17/K17*1.6</f>
        <v>764.298795180723</v>
      </c>
      <c r="N17" s="9">
        <f>100/K17*1.6</f>
        <v>192.771084337349</v>
      </c>
      <c r="O17" t="s" s="8">
        <v>57</v>
      </c>
    </row>
    <row r="18" ht="13.55" customHeight="1">
      <c r="A18" t="s" s="8">
        <v>18</v>
      </c>
      <c r="B18" t="s" s="8">
        <v>58</v>
      </c>
      <c r="C18" t="s" s="8">
        <v>59</v>
      </c>
      <c r="D18" s="9">
        <f>E18/K18*1.6</f>
        <v>434.88</v>
      </c>
      <c r="E18" s="10">
        <f>SUM(F18,H18,I18)</f>
        <v>27.18</v>
      </c>
      <c r="F18" s="13">
        <v>19</v>
      </c>
      <c r="G18" s="9">
        <f>SUM(H18:I18)/K18*1.6</f>
        <v>130.88</v>
      </c>
      <c r="H18" s="12">
        <v>8.18</v>
      </c>
      <c r="I18" s="13">
        <v>0</v>
      </c>
      <c r="J18" s="13">
        <v>0</v>
      </c>
      <c r="K18" s="13">
        <v>0.1</v>
      </c>
      <c r="L18" s="13">
        <v>50.4</v>
      </c>
      <c r="M18" s="9">
        <f>L18/K18*1.6</f>
        <v>806.4</v>
      </c>
      <c r="N18" s="9">
        <f>100/K18*1.6</f>
        <v>1600</v>
      </c>
      <c r="O18" t="s" s="8">
        <v>60</v>
      </c>
    </row>
    <row r="19" ht="13.55" customHeight="1">
      <c r="A19" t="s" s="8">
        <v>18</v>
      </c>
      <c r="B19" t="s" s="8">
        <v>61</v>
      </c>
      <c r="C19" t="s" s="8">
        <v>62</v>
      </c>
      <c r="D19" s="9">
        <f>E19/K19*1.6</f>
        <v>2229.562790697670</v>
      </c>
      <c r="E19" s="10">
        <f>SUM(F19,H19,I19)</f>
        <v>119.839</v>
      </c>
      <c r="F19" s="15">
        <v>99</v>
      </c>
      <c r="G19" s="9">
        <f>SUM(H19:I19)/K19*1.6</f>
        <v>387.702325581395</v>
      </c>
      <c r="H19" s="12">
        <v>10.76</v>
      </c>
      <c r="I19" s="10">
        <f>J19/60</f>
        <v>10.079</v>
      </c>
      <c r="J19" s="13">
        <v>604.74</v>
      </c>
      <c r="K19" s="15">
        <v>0.08599999999999999</v>
      </c>
      <c r="L19" s="15">
        <v>42</v>
      </c>
      <c r="M19" s="9">
        <f>L19/K19*1.6</f>
        <v>781.395348837209</v>
      </c>
      <c r="N19" s="9">
        <f>100/K19*1.6</f>
        <v>1860.465116279070</v>
      </c>
      <c r="O19" t="s" s="8">
        <v>63</v>
      </c>
    </row>
    <row r="20" ht="13.55" customHeight="1">
      <c r="A20" t="s" s="8">
        <v>18</v>
      </c>
      <c r="B20" t="s" s="8">
        <v>64</v>
      </c>
      <c r="C20" t="s" s="8">
        <v>65</v>
      </c>
      <c r="D20" s="9">
        <f>E20/K20*1.6</f>
        <v>1285.155555555560</v>
      </c>
      <c r="E20" s="10">
        <f>SUM(F20,H20,I20)</f>
        <v>144.58</v>
      </c>
      <c r="F20" s="13">
        <v>141</v>
      </c>
      <c r="G20" s="9">
        <f>SUM(H20:I20)/K20*1.6</f>
        <v>31.8222222222222</v>
      </c>
      <c r="H20" s="12">
        <v>3.58</v>
      </c>
      <c r="I20" s="13">
        <v>0</v>
      </c>
      <c r="J20" s="13">
        <v>0</v>
      </c>
      <c r="K20" s="13">
        <v>0.18</v>
      </c>
      <c r="L20" s="13">
        <v>57</v>
      </c>
      <c r="M20" s="9">
        <f>L20/K20*1.6</f>
        <v>506.666666666667</v>
      </c>
      <c r="N20" s="9">
        <f>100/K20*1.6</f>
        <v>888.888888888889</v>
      </c>
      <c r="O20" t="s" s="8">
        <v>66</v>
      </c>
    </row>
    <row r="21" ht="13.55" customHeight="1">
      <c r="A21" t="s" s="8">
        <v>18</v>
      </c>
      <c r="B21" t="s" s="8">
        <v>67</v>
      </c>
      <c r="C21" t="s" s="8">
        <v>68</v>
      </c>
      <c r="D21" s="9">
        <f>E21/K21*1.6</f>
        <v>1601.688888888890</v>
      </c>
      <c r="E21" s="10">
        <f>SUM(F21,H21,I21)</f>
        <v>180.19</v>
      </c>
      <c r="F21" s="13">
        <v>177</v>
      </c>
      <c r="G21" s="9">
        <f>SUM(H21:I21)/K21*1.6</f>
        <v>28.3555555555556</v>
      </c>
      <c r="H21" s="12">
        <v>3.19</v>
      </c>
      <c r="I21" s="13">
        <v>0</v>
      </c>
      <c r="J21" s="13">
        <v>0</v>
      </c>
      <c r="K21" s="13">
        <v>0.18</v>
      </c>
      <c r="L21" s="13">
        <v>57.32</v>
      </c>
      <c r="M21" s="9">
        <f>L21/K21*1.6</f>
        <v>509.511111111111</v>
      </c>
      <c r="N21" s="9">
        <f>100/K21*1.6</f>
        <v>888.888888888889</v>
      </c>
      <c r="O21" t="s" s="8">
        <v>69</v>
      </c>
    </row>
    <row r="22" ht="13.55" customHeight="1">
      <c r="A22" t="s" s="8">
        <v>18</v>
      </c>
      <c r="B22" t="s" s="8">
        <v>70</v>
      </c>
      <c r="C22" t="s" s="8">
        <v>71</v>
      </c>
      <c r="D22" s="9">
        <f>E22/K22*1.6</f>
        <v>1596</v>
      </c>
      <c r="E22" s="10">
        <f>SUM(F22,H22,I22)</f>
        <v>39.9</v>
      </c>
      <c r="F22" s="13">
        <v>31.9</v>
      </c>
      <c r="G22" s="9">
        <f>SUM(H22:I22)/K22*1.6</f>
        <v>320</v>
      </c>
      <c r="H22" s="14">
        <v>8</v>
      </c>
      <c r="I22" s="15">
        <v>0</v>
      </c>
      <c r="J22" s="13">
        <v>0</v>
      </c>
      <c r="K22" s="13">
        <v>0.04</v>
      </c>
      <c r="L22" s="13">
        <v>0</v>
      </c>
      <c r="M22" s="9">
        <f>L22/K22*1.6</f>
        <v>0</v>
      </c>
      <c r="N22" s="9">
        <f>100/K22*1.6</f>
        <v>4000</v>
      </c>
      <c r="O22" t="s" s="8">
        <v>72</v>
      </c>
    </row>
    <row r="23" ht="13.55" customHeight="1">
      <c r="A23" t="s" s="8">
        <v>18</v>
      </c>
      <c r="B23" t="s" s="8">
        <v>73</v>
      </c>
      <c r="C23" t="s" s="8">
        <v>74</v>
      </c>
      <c r="D23" s="9">
        <f>E23/K23*1.6</f>
        <v>1136</v>
      </c>
      <c r="E23" s="10">
        <f>SUM(F23,H23,I23)</f>
        <v>28.4</v>
      </c>
      <c r="F23" s="13">
        <v>20.4</v>
      </c>
      <c r="G23" s="9">
        <f>SUM(H23:I23)/K23*1.6</f>
        <v>320</v>
      </c>
      <c r="H23" s="14">
        <v>8</v>
      </c>
      <c r="I23" s="15">
        <v>0</v>
      </c>
      <c r="J23" s="13">
        <v>0</v>
      </c>
      <c r="K23" s="13">
        <v>0.04</v>
      </c>
      <c r="L23" s="13">
        <v>0</v>
      </c>
      <c r="M23" s="9">
        <f>L23/K23*1.6</f>
        <v>0</v>
      </c>
      <c r="N23" s="9">
        <f>100/K23*1.6</f>
        <v>4000</v>
      </c>
      <c r="O23" t="s" s="8">
        <v>75</v>
      </c>
    </row>
    <row r="24" ht="13.55" customHeight="1">
      <c r="A24" t="s" s="8">
        <v>18</v>
      </c>
      <c r="B24" t="s" s="8">
        <v>76</v>
      </c>
      <c r="C24" t="s" s="8">
        <v>77</v>
      </c>
      <c r="D24" s="9">
        <f>E24/K24*1.6</f>
        <v>2248.436363636360</v>
      </c>
      <c r="E24" s="10">
        <f>SUM(F24,H24,I24)</f>
        <v>154.58</v>
      </c>
      <c r="F24" s="13">
        <v>127.1</v>
      </c>
      <c r="G24" s="9">
        <f>SUM(H24:I24)/K24*1.6</f>
        <v>399.709090909091</v>
      </c>
      <c r="H24" s="12">
        <v>17.9</v>
      </c>
      <c r="I24" s="13">
        <v>9.58</v>
      </c>
      <c r="J24" s="13">
        <v>0</v>
      </c>
      <c r="K24" s="13">
        <v>0.11</v>
      </c>
      <c r="L24" s="13">
        <v>51.59</v>
      </c>
      <c r="M24" s="9">
        <f>L24/K24*1.6</f>
        <v>750.4</v>
      </c>
      <c r="N24" s="9">
        <f>100/K24*1.6</f>
        <v>1454.545454545450</v>
      </c>
      <c r="O24" t="s" s="8">
        <v>78</v>
      </c>
    </row>
    <row r="25" ht="13.55" customHeight="1">
      <c r="A25" t="s" s="8">
        <v>18</v>
      </c>
      <c r="B25" t="s" s="8">
        <v>79</v>
      </c>
      <c r="C25" t="s" s="8">
        <v>80</v>
      </c>
      <c r="D25" s="9">
        <f>E25/K25*1.6</f>
        <v>2748.088888888890</v>
      </c>
      <c r="E25" s="10">
        <f>SUM(F25,H25,I25)</f>
        <v>154.58</v>
      </c>
      <c r="F25" s="13">
        <v>127.1</v>
      </c>
      <c r="G25" s="9">
        <f>SUM(H25:I25)/K25*1.6</f>
        <v>488.533333333333</v>
      </c>
      <c r="H25" s="12">
        <v>17.9</v>
      </c>
      <c r="I25" s="13">
        <v>9.58</v>
      </c>
      <c r="J25" s="13">
        <v>0</v>
      </c>
      <c r="K25" s="13">
        <v>0.09</v>
      </c>
      <c r="L25" s="13">
        <v>48.25</v>
      </c>
      <c r="M25" s="9">
        <f>L25/K25*1.6</f>
        <v>857.7777777777781</v>
      </c>
      <c r="N25" s="9">
        <f>100/K25*1.6</f>
        <v>1777.777777777780</v>
      </c>
      <c r="O25" t="s" s="8">
        <v>81</v>
      </c>
    </row>
    <row r="26" ht="13.55" customHeight="1">
      <c r="A26" t="s" s="8">
        <v>18</v>
      </c>
      <c r="B26" t="s" s="8">
        <v>82</v>
      </c>
      <c r="C26" t="s" s="8">
        <v>83</v>
      </c>
      <c r="D26" s="9">
        <f>E26/K26*1.6</f>
        <v>2581.688888888890</v>
      </c>
      <c r="E26" s="10">
        <f>SUM(F26,H26,I26)</f>
        <v>290.44</v>
      </c>
      <c r="F26" s="13">
        <v>280</v>
      </c>
      <c r="G26" s="9">
        <f>SUM(H26:I26)/K26*1.6</f>
        <v>92.8</v>
      </c>
      <c r="H26" s="12">
        <v>9.34</v>
      </c>
      <c r="I26" s="13">
        <v>1.1</v>
      </c>
      <c r="J26" s="13">
        <v>0</v>
      </c>
      <c r="K26" s="13">
        <v>0.18</v>
      </c>
      <c r="L26" s="13">
        <v>152.14</v>
      </c>
      <c r="M26" s="9">
        <f>L26/K26*1.6</f>
        <v>1352.355555555560</v>
      </c>
      <c r="N26" s="9">
        <f>100/K26*1.6</f>
        <v>888.888888888889</v>
      </c>
      <c r="O26" t="s" s="8">
        <v>84</v>
      </c>
    </row>
    <row r="27" ht="13.55" customHeight="1">
      <c r="A27" t="s" s="8">
        <v>18</v>
      </c>
      <c r="B27" t="s" s="8">
        <v>85</v>
      </c>
      <c r="C27" t="s" s="8">
        <v>86</v>
      </c>
      <c r="D27" s="9">
        <f>E27/K27*1.6</f>
        <v>868.363636363636</v>
      </c>
      <c r="E27" s="10">
        <f>SUM(F27,H27,I27)</f>
        <v>59.7</v>
      </c>
      <c r="F27" s="13">
        <v>57</v>
      </c>
      <c r="G27" s="9">
        <f>SUM(H27:I27)/K27*1.6</f>
        <v>39.2727272727273</v>
      </c>
      <c r="H27" s="12">
        <v>2.7</v>
      </c>
      <c r="I27" s="13">
        <v>0</v>
      </c>
      <c r="J27" s="13">
        <v>0</v>
      </c>
      <c r="K27" s="13">
        <v>0.11</v>
      </c>
      <c r="L27" s="13">
        <v>26.52</v>
      </c>
      <c r="M27" s="9">
        <f>L27/K27*1.6</f>
        <v>385.745454545455</v>
      </c>
      <c r="N27" s="9">
        <f>100/K27*1.6</f>
        <v>1454.545454545450</v>
      </c>
      <c r="O27" t="s" s="8">
        <v>87</v>
      </c>
    </row>
    <row r="28" ht="13.55" customHeight="1">
      <c r="A28" t="s" s="16">
        <v>18</v>
      </c>
      <c r="B28" t="s" s="8">
        <v>88</v>
      </c>
      <c r="C28" t="s" s="8">
        <v>89</v>
      </c>
      <c r="D28" s="9">
        <f>E28/K28*1.6</f>
        <v>877.9636363636361</v>
      </c>
      <c r="E28" s="10">
        <f>SUM(F28,H28,I28)</f>
        <v>60.36</v>
      </c>
      <c r="F28" s="13">
        <v>36</v>
      </c>
      <c r="G28" s="9">
        <f>SUM(H28:I28)/K28*1.6</f>
        <v>354.327272727273</v>
      </c>
      <c r="H28" s="14">
        <v>8.210000000000001</v>
      </c>
      <c r="I28" s="15">
        <v>16.15</v>
      </c>
      <c r="J28" s="13">
        <v>0</v>
      </c>
      <c r="K28" s="13">
        <v>0.11</v>
      </c>
      <c r="L28" s="13">
        <v>56.61</v>
      </c>
      <c r="M28" s="9">
        <f>L28/K28*1.6</f>
        <v>823.418181818182</v>
      </c>
      <c r="N28" s="9">
        <f>100/K28*1.6</f>
        <v>1454.545454545450</v>
      </c>
      <c r="O28" t="s" s="8">
        <v>90</v>
      </c>
    </row>
    <row r="29" ht="13.55" customHeight="1">
      <c r="A29" t="s" s="8">
        <v>18</v>
      </c>
      <c r="B29" t="s" s="8">
        <v>91</v>
      </c>
      <c r="C29" t="s" s="8">
        <v>92</v>
      </c>
      <c r="D29" s="9">
        <f>E29/K29*1.6</f>
        <v>1791.415873015870</v>
      </c>
      <c r="E29" s="10">
        <f>SUM(F29,H29,I29)</f>
        <v>705.37</v>
      </c>
      <c r="F29" s="13">
        <v>667</v>
      </c>
      <c r="G29" s="9">
        <f>SUM(H29:I29)/K29*1.6</f>
        <v>97.447619047619</v>
      </c>
      <c r="H29" s="12">
        <v>24.79</v>
      </c>
      <c r="I29" s="13">
        <v>13.58</v>
      </c>
      <c r="J29" s="13">
        <v>0</v>
      </c>
      <c r="K29" s="13">
        <v>0.63</v>
      </c>
      <c r="L29" s="13">
        <v>194.66</v>
      </c>
      <c r="M29" s="9">
        <f>L29/K29*1.6</f>
        <v>494.374603174603</v>
      </c>
      <c r="N29" s="9">
        <f>100/K29*1.6</f>
        <v>253.968253968254</v>
      </c>
      <c r="O29" t="s" s="8">
        <v>93</v>
      </c>
    </row>
    <row r="30" ht="13.55" customHeight="1">
      <c r="A30" t="s" s="8">
        <v>18</v>
      </c>
      <c r="B30" t="s" s="8">
        <v>94</v>
      </c>
      <c r="C30" t="s" s="8">
        <v>95</v>
      </c>
      <c r="D30" s="9">
        <f>E30/K30*1.6</f>
        <v>1706.7223880597</v>
      </c>
      <c r="E30" s="10">
        <f>SUM(F30,H30,I30)</f>
        <v>714.6900000000001</v>
      </c>
      <c r="F30" s="13">
        <v>668.6</v>
      </c>
      <c r="G30" s="9">
        <f>SUM(H30:I30)/K30*1.6</f>
        <v>110.065671641791</v>
      </c>
      <c r="H30" s="12">
        <v>45.7</v>
      </c>
      <c r="I30" s="13">
        <v>0.39</v>
      </c>
      <c r="J30" s="13">
        <v>0</v>
      </c>
      <c r="K30" s="13">
        <v>0.67</v>
      </c>
      <c r="L30" s="13">
        <v>229.53</v>
      </c>
      <c r="M30" s="9">
        <f>L30/K30*1.6</f>
        <v>548.1313432835821</v>
      </c>
      <c r="N30" s="9">
        <f>100/K30*1.6</f>
        <v>238.805970149254</v>
      </c>
      <c r="O30" t="s" s="8">
        <v>96</v>
      </c>
    </row>
    <row r="31" ht="13.55" customHeight="1">
      <c r="A31" t="s" s="8">
        <v>18</v>
      </c>
      <c r="B31" t="s" s="8">
        <v>97</v>
      </c>
      <c r="C31" t="s" s="8">
        <v>98</v>
      </c>
      <c r="D31" s="9">
        <f>E31/K31*1.6</f>
        <v>643.9466666666671</v>
      </c>
      <c r="E31" s="10">
        <f>SUM(F31,H31,I31)</f>
        <v>60.37</v>
      </c>
      <c r="F31" s="13">
        <v>22</v>
      </c>
      <c r="G31" s="9">
        <f>SUM(H31:I31)/K31*1.6</f>
        <v>409.28</v>
      </c>
      <c r="H31" s="12">
        <v>24.79</v>
      </c>
      <c r="I31" s="13">
        <v>13.58</v>
      </c>
      <c r="J31" s="13">
        <v>0</v>
      </c>
      <c r="K31" s="13">
        <v>0.15</v>
      </c>
      <c r="L31" s="13">
        <v>39.65</v>
      </c>
      <c r="M31" s="9">
        <f>L31/K31*1.6</f>
        <v>422.933333333333</v>
      </c>
      <c r="N31" s="9">
        <f>100/K31*1.6</f>
        <v>1066.666666666670</v>
      </c>
      <c r="O31" t="s" s="8">
        <v>99</v>
      </c>
    </row>
    <row r="32" ht="13.55" customHeight="1">
      <c r="A32" t="s" s="8">
        <v>18</v>
      </c>
      <c r="B32" t="s" s="8">
        <v>100</v>
      </c>
      <c r="C32" t="s" s="8">
        <v>101</v>
      </c>
      <c r="D32" s="9">
        <f>E32/K32*1.6</f>
        <v>2789.133333333330</v>
      </c>
      <c r="E32" s="10">
        <f>SUM(F32,H32,I32)</f>
        <v>418.37</v>
      </c>
      <c r="F32" s="13">
        <v>380</v>
      </c>
      <c r="G32" s="9">
        <f>SUM(H32:I32)/K32*1.6</f>
        <v>255.8</v>
      </c>
      <c r="H32" s="12">
        <v>24.79</v>
      </c>
      <c r="I32" s="13">
        <v>13.58</v>
      </c>
      <c r="J32" s="13">
        <v>0</v>
      </c>
      <c r="K32" s="13">
        <v>0.24</v>
      </c>
      <c r="L32" s="13">
        <v>218.78</v>
      </c>
      <c r="M32" s="9">
        <f>L32/K32*1.6</f>
        <v>1458.533333333330</v>
      </c>
      <c r="N32" s="9">
        <f>100/K32*1.6</f>
        <v>666.666666666667</v>
      </c>
      <c r="O32" t="s" s="8">
        <v>102</v>
      </c>
    </row>
    <row r="33" ht="13.55" customHeight="1">
      <c r="A33" t="s" s="8">
        <v>18</v>
      </c>
      <c r="B33" t="s" s="8">
        <v>103</v>
      </c>
      <c r="C33" t="s" s="8">
        <v>104</v>
      </c>
      <c r="D33" s="9">
        <f>E33/K33*1.6</f>
        <v>923.885714285714</v>
      </c>
      <c r="E33" s="10">
        <f>SUM(F33,H33,I33)</f>
        <v>40.42</v>
      </c>
      <c r="F33" s="13">
        <v>33</v>
      </c>
      <c r="G33" s="9">
        <f>SUM(H33:I33)/K33*1.6</f>
        <v>169.6</v>
      </c>
      <c r="H33" s="12">
        <v>7.42</v>
      </c>
      <c r="I33" s="13">
        <v>0</v>
      </c>
      <c r="J33" s="13">
        <v>0</v>
      </c>
      <c r="K33" s="13">
        <v>0.07000000000000001</v>
      </c>
      <c r="L33" s="13">
        <v>15.52</v>
      </c>
      <c r="M33" s="9">
        <f>L33/K33*1.6</f>
        <v>354.742857142857</v>
      </c>
      <c r="N33" s="9">
        <f>100/K33*1.6</f>
        <v>2285.714285714290</v>
      </c>
      <c r="O33" t="s" s="8">
        <v>105</v>
      </c>
    </row>
    <row r="34" ht="13.55" customHeight="1">
      <c r="A34" t="s" s="8">
        <v>18</v>
      </c>
      <c r="B34" t="s" s="8">
        <v>106</v>
      </c>
      <c r="C34" t="s" s="8">
        <v>107</v>
      </c>
      <c r="D34" s="9">
        <f>E34/K34*1.6</f>
        <v>1774.4</v>
      </c>
      <c r="E34" s="10">
        <f>SUM(F34,H34,I34)</f>
        <v>121.99</v>
      </c>
      <c r="F34" s="13">
        <v>116</v>
      </c>
      <c r="G34" s="9">
        <f>SUM(H34:I34)/K34*1.6</f>
        <v>87.1272727272727</v>
      </c>
      <c r="H34" s="12">
        <v>5.99</v>
      </c>
      <c r="I34" s="13">
        <v>0</v>
      </c>
      <c r="J34" s="13">
        <v>0</v>
      </c>
      <c r="K34" s="13">
        <v>0.11</v>
      </c>
      <c r="L34" s="13">
        <v>60.07</v>
      </c>
      <c r="M34" s="9">
        <f>L34/K34*1.6</f>
        <v>873.745454545455</v>
      </c>
      <c r="N34" s="9">
        <f>100/K34*1.6</f>
        <v>1454.545454545450</v>
      </c>
      <c r="O34" t="s" s="8">
        <v>108</v>
      </c>
    </row>
    <row r="35" ht="13.55" customHeight="1">
      <c r="A35" t="s" s="8">
        <v>18</v>
      </c>
      <c r="B35" t="s" s="8">
        <v>109</v>
      </c>
      <c r="C35" t="s" s="8">
        <v>110</v>
      </c>
      <c r="D35" s="9">
        <f>E35/K35*1.6</f>
        <v>1553.52</v>
      </c>
      <c r="E35" s="10">
        <f>SUM(F35,H35,I35)</f>
        <v>194.19</v>
      </c>
      <c r="F35" s="13">
        <v>191</v>
      </c>
      <c r="G35" s="9">
        <f>SUM(H35:I35)/K35*1.6</f>
        <v>25.52</v>
      </c>
      <c r="H35" s="12">
        <v>3.19</v>
      </c>
      <c r="I35" s="13">
        <v>0</v>
      </c>
      <c r="J35" s="13">
        <v>0</v>
      </c>
      <c r="K35" s="13">
        <v>0.2</v>
      </c>
      <c r="L35" s="13">
        <v>68.31</v>
      </c>
      <c r="M35" s="9">
        <f>L35/K35*1.6</f>
        <v>546.48</v>
      </c>
      <c r="N35" s="9">
        <f>100/K35*1.6</f>
        <v>800</v>
      </c>
      <c r="O35" t="s" s="8">
        <v>111</v>
      </c>
    </row>
    <row r="36" ht="13.55" customHeight="1">
      <c r="A36" t="s" s="8">
        <v>18</v>
      </c>
      <c r="B36" t="s" s="8">
        <v>112</v>
      </c>
      <c r="C36" t="s" s="8">
        <v>113</v>
      </c>
      <c r="D36" s="9">
        <f>E36/K36*1.6</f>
        <v>1.6</v>
      </c>
      <c r="E36" s="10">
        <f>SUM(F36,H36,I36)</f>
        <v>0.04</v>
      </c>
      <c r="F36" s="13">
        <v>0.04</v>
      </c>
      <c r="G36" s="9">
        <f>SUM(H36:I36)/K36*1.6</f>
        <v>0</v>
      </c>
      <c r="H36" s="12">
        <v>0</v>
      </c>
      <c r="I36" s="13">
        <v>0</v>
      </c>
      <c r="J36" s="13">
        <v>0</v>
      </c>
      <c r="K36" s="13">
        <v>0.04</v>
      </c>
      <c r="L36" s="13">
        <v>0</v>
      </c>
      <c r="M36" s="9">
        <f>L36/K36*1.6</f>
        <v>0</v>
      </c>
      <c r="N36" s="9">
        <f>100/K36*1.6</f>
        <v>4000</v>
      </c>
      <c r="O36" t="s" s="8">
        <v>114</v>
      </c>
    </row>
    <row r="37" ht="13.55" customHeight="1">
      <c r="A37" t="s" s="8">
        <v>18</v>
      </c>
      <c r="B37" t="s" s="8">
        <v>115</v>
      </c>
      <c r="C37" t="s" s="8">
        <v>116</v>
      </c>
      <c r="D37" s="9">
        <f>E37/K37*1.6</f>
        <v>2359.04</v>
      </c>
      <c r="E37" s="10">
        <f>SUM(F37,H37,I37)</f>
        <v>147.44</v>
      </c>
      <c r="F37" s="13">
        <v>137</v>
      </c>
      <c r="G37" s="9">
        <f>SUM(H37:I37)/K37*1.6</f>
        <v>167.04</v>
      </c>
      <c r="H37" s="12">
        <v>9.34</v>
      </c>
      <c r="I37" s="13">
        <v>1.1</v>
      </c>
      <c r="J37" s="13">
        <v>0</v>
      </c>
      <c r="K37" s="13">
        <v>0.1</v>
      </c>
      <c r="L37" s="13">
        <v>68.55</v>
      </c>
      <c r="M37" s="9">
        <f>L37/K37*1.6</f>
        <v>1096.8</v>
      </c>
      <c r="N37" s="9">
        <f>100/K37*1.6</f>
        <v>1600</v>
      </c>
      <c r="O37" t="s" s="8">
        <v>117</v>
      </c>
    </row>
    <row r="38" ht="13.55" customHeight="1">
      <c r="A38" t="s" s="8">
        <v>18</v>
      </c>
      <c r="B38" t="s" s="8">
        <v>118</v>
      </c>
      <c r="C38" t="s" s="8">
        <v>119</v>
      </c>
      <c r="D38" s="9">
        <f>E38/K38*1.6</f>
        <v>1706.7223880597</v>
      </c>
      <c r="E38" s="10">
        <f>SUM(F38,H38,I38)</f>
        <v>714.6900000000001</v>
      </c>
      <c r="F38" s="13">
        <v>668.6</v>
      </c>
      <c r="G38" s="9">
        <f>SUM(H38:I38)/K38*1.6</f>
        <v>110.065671641791</v>
      </c>
      <c r="H38" s="12">
        <v>45.7</v>
      </c>
      <c r="I38" s="13">
        <v>0.39</v>
      </c>
      <c r="J38" s="13">
        <v>0</v>
      </c>
      <c r="K38" s="13">
        <v>0.67</v>
      </c>
      <c r="L38" s="13">
        <v>229.53</v>
      </c>
      <c r="M38" s="9">
        <f>L38/K38*1.6</f>
        <v>548.1313432835821</v>
      </c>
      <c r="N38" s="9">
        <f>100/K38*1.6</f>
        <v>238.805970149254</v>
      </c>
      <c r="O38" t="s" s="8">
        <v>120</v>
      </c>
    </row>
    <row r="39" ht="13.55" customHeight="1">
      <c r="A39" s="8"/>
      <c r="B39" t="s" s="8">
        <v>121</v>
      </c>
      <c r="C39" t="s" s="8">
        <v>122</v>
      </c>
      <c r="D39" s="9">
        <f>E39/K39*1.6</f>
      </c>
      <c r="E39" s="10">
        <f>SUM(F39,H39,I39)</f>
        <v>0</v>
      </c>
      <c r="F39" s="11"/>
      <c r="G39" s="9">
        <f>SUM(H39:I39)/K39*1.6</f>
      </c>
      <c r="H39" s="12"/>
      <c r="I39" s="11"/>
      <c r="J39" s="11"/>
      <c r="K39" s="13"/>
      <c r="L39" s="11"/>
      <c r="M39" s="9">
        <f>L39/K39*1.6</f>
      </c>
      <c r="N39" s="9">
        <f>100/K39*1.6</f>
      </c>
      <c r="O39" s="11"/>
    </row>
    <row r="40" ht="13.55" customHeight="1">
      <c r="A40" t="s" s="8">
        <v>123</v>
      </c>
      <c r="B40" t="s" s="8">
        <v>124</v>
      </c>
      <c r="C40" t="s" s="8">
        <v>124</v>
      </c>
      <c r="D40" s="9">
        <f>E40/K40*1.6</f>
        <v>1384.217142857140</v>
      </c>
      <c r="E40" s="10">
        <f>SUM(F40,H40,I40)</f>
        <v>1211.19</v>
      </c>
      <c r="F40" s="13">
        <v>1209</v>
      </c>
      <c r="G40" s="9">
        <f>SUM(H40:I40)/K40*1.6</f>
        <v>2.50285714285714</v>
      </c>
      <c r="H40" s="12">
        <v>2.19</v>
      </c>
      <c r="I40" s="13">
        <v>0</v>
      </c>
      <c r="J40" s="13">
        <v>0</v>
      </c>
      <c r="K40" s="13">
        <v>1.4</v>
      </c>
      <c r="L40" s="13">
        <v>730.87</v>
      </c>
      <c r="M40" s="9">
        <f>L40/K40*1.6</f>
        <v>835.28</v>
      </c>
      <c r="N40" s="9">
        <f>100/K40*1.6</f>
        <v>114.285714285714</v>
      </c>
      <c r="O40" t="s" s="8">
        <v>125</v>
      </c>
    </row>
    <row r="41" ht="13.55" customHeight="1">
      <c r="A41" t="s" s="8">
        <v>123</v>
      </c>
      <c r="B41" t="s" s="8">
        <v>126</v>
      </c>
      <c r="C41" t="s" s="8">
        <v>126</v>
      </c>
      <c r="D41" s="9">
        <f>E41/K41*1.6</f>
        <v>1321.6701754386</v>
      </c>
      <c r="E41" s="10">
        <f>SUM(F41,H41,I41)</f>
        <v>941.6900000000001</v>
      </c>
      <c r="F41" s="13">
        <v>938</v>
      </c>
      <c r="G41" s="9">
        <f>SUM(H41:I41)/K41*1.6</f>
        <v>5.17894736842105</v>
      </c>
      <c r="H41" s="12">
        <v>3.69</v>
      </c>
      <c r="I41" s="13">
        <v>0</v>
      </c>
      <c r="J41" s="13">
        <v>0</v>
      </c>
      <c r="K41" s="13">
        <v>1.14</v>
      </c>
      <c r="L41" s="13">
        <v>406.04</v>
      </c>
      <c r="M41" s="9">
        <f>L41/K41*1.6</f>
        <v>569.880701754386</v>
      </c>
      <c r="N41" s="9">
        <f>100/K41*1.6</f>
        <v>140.350877192982</v>
      </c>
      <c r="O41" t="s" s="8">
        <v>126</v>
      </c>
    </row>
    <row r="42" ht="13.55" customHeight="1">
      <c r="A42" t="s" s="8">
        <v>123</v>
      </c>
      <c r="B42" t="s" s="8">
        <v>127</v>
      </c>
      <c r="C42" t="s" s="8">
        <v>128</v>
      </c>
      <c r="D42" s="9">
        <f>E42/K42*1.6</f>
        <v>805.811764705882</v>
      </c>
      <c r="E42" s="10">
        <f>SUM(F42,H42,I42)</f>
        <v>342.47</v>
      </c>
      <c r="F42" s="13">
        <v>340</v>
      </c>
      <c r="G42" s="9">
        <f>SUM(H42:I42)/K42*1.6</f>
        <v>5.81176470588235</v>
      </c>
      <c r="H42" s="12">
        <v>2.47</v>
      </c>
      <c r="I42" s="13">
        <v>0</v>
      </c>
      <c r="J42" s="13">
        <v>0</v>
      </c>
      <c r="K42" s="13">
        <v>0.68</v>
      </c>
      <c r="L42" s="13">
        <v>329.61</v>
      </c>
      <c r="M42" s="9">
        <f>L42/K42*1.6</f>
        <v>775.552941176471</v>
      </c>
      <c r="N42" s="9">
        <f>100/K42*1.6</f>
        <v>235.294117647059</v>
      </c>
      <c r="O42" t="s" s="8">
        <v>129</v>
      </c>
    </row>
    <row r="43" ht="13.55" customHeight="1">
      <c r="A43" t="s" s="8">
        <v>123</v>
      </c>
      <c r="B43" t="s" s="8">
        <v>130</v>
      </c>
      <c r="C43" t="s" s="8">
        <v>131</v>
      </c>
      <c r="D43" s="9">
        <f>E43/K43*1.6</f>
        <v>1374.228571428570</v>
      </c>
      <c r="E43" s="10">
        <f>SUM(F43,H43,I43)</f>
        <v>721.47</v>
      </c>
      <c r="F43" s="13">
        <v>719</v>
      </c>
      <c r="G43" s="9">
        <f>SUM(H43:I43)/K43*1.6</f>
        <v>4.7047619047619</v>
      </c>
      <c r="H43" s="12">
        <v>2.47</v>
      </c>
      <c r="I43" s="13">
        <v>0</v>
      </c>
      <c r="J43" s="13">
        <v>0</v>
      </c>
      <c r="K43" s="13">
        <v>0.84</v>
      </c>
      <c r="L43" s="13">
        <v>417.98</v>
      </c>
      <c r="M43" s="9">
        <f>L43/K43*1.6</f>
        <v>796.152380952381</v>
      </c>
      <c r="N43" s="9">
        <f>100/K43*1.6</f>
        <v>190.476190476190</v>
      </c>
      <c r="O43" t="s" s="8">
        <v>132</v>
      </c>
    </row>
    <row r="44" ht="13.55" customHeight="1">
      <c r="A44" t="s" s="8">
        <v>123</v>
      </c>
      <c r="B44" t="s" s="8">
        <v>133</v>
      </c>
      <c r="C44" t="s" s="8">
        <v>134</v>
      </c>
      <c r="D44" s="9">
        <f>E44/K44*1.6</f>
        <v>749.821276595745</v>
      </c>
      <c r="E44" s="10">
        <f>SUM(F44,H44,I44)</f>
        <v>220.26</v>
      </c>
      <c r="F44" s="13">
        <v>216</v>
      </c>
      <c r="G44" s="9">
        <f>SUM(H44:I44)/K44*1.6</f>
        <v>14.5021276595745</v>
      </c>
      <c r="H44" s="12">
        <v>4.26</v>
      </c>
      <c r="I44" s="13">
        <v>0</v>
      </c>
      <c r="J44" s="13">
        <v>0</v>
      </c>
      <c r="K44" s="13">
        <v>0.47</v>
      </c>
      <c r="L44" s="13">
        <v>141</v>
      </c>
      <c r="M44" s="9">
        <f>L44/K44*1.6</f>
        <v>480</v>
      </c>
      <c r="N44" s="9">
        <f>100/K44*1.6</f>
        <v>340.425531914894</v>
      </c>
      <c r="O44" t="s" s="8">
        <v>135</v>
      </c>
    </row>
    <row r="45" ht="13.55" customHeight="1">
      <c r="A45" t="s" s="8">
        <v>123</v>
      </c>
      <c r="B45" t="s" s="8">
        <v>136</v>
      </c>
      <c r="C45" t="s" s="8">
        <v>137</v>
      </c>
      <c r="D45" s="9">
        <f>E45/K45*1.6</f>
        <v>476.940659340659</v>
      </c>
      <c r="E45" s="10">
        <f>SUM(F45,H45,I45)</f>
        <v>271.26</v>
      </c>
      <c r="F45" s="13">
        <v>267</v>
      </c>
      <c r="G45" s="9">
        <f>SUM(H45:I45)/K45*1.6</f>
        <v>7.49010989010989</v>
      </c>
      <c r="H45" s="12">
        <v>4.26</v>
      </c>
      <c r="I45" s="13">
        <v>0</v>
      </c>
      <c r="J45" s="13">
        <v>0</v>
      </c>
      <c r="K45" s="13">
        <v>0.91</v>
      </c>
      <c r="L45" s="13">
        <v>346.33</v>
      </c>
      <c r="M45" s="9">
        <f>L45/K45*1.6</f>
        <v>608.931868131868</v>
      </c>
      <c r="N45" s="9">
        <f>100/K45*1.6</f>
        <v>175.824175824176</v>
      </c>
      <c r="O45" t="s" s="8">
        <v>138</v>
      </c>
    </row>
    <row r="46" ht="13.55" customHeight="1">
      <c r="A46" t="s" s="8">
        <v>123</v>
      </c>
      <c r="B46" t="s" s="8">
        <v>139</v>
      </c>
      <c r="C46" t="s" s="8">
        <v>140</v>
      </c>
      <c r="D46" s="9">
        <f>E46/K46*1.6</f>
        <v>1607.466666666670</v>
      </c>
      <c r="E46" s="10">
        <f>SUM(F46,H46,I46)</f>
        <v>271.26</v>
      </c>
      <c r="F46" s="13">
        <v>267</v>
      </c>
      <c r="G46" s="9">
        <f>SUM(H46:I46)/K46*1.6</f>
        <v>25.2444444444444</v>
      </c>
      <c r="H46" s="12">
        <v>4.26</v>
      </c>
      <c r="I46" s="13">
        <v>0</v>
      </c>
      <c r="J46" s="13">
        <v>0</v>
      </c>
      <c r="K46" s="13">
        <v>0.27</v>
      </c>
      <c r="L46" s="13">
        <v>44.66</v>
      </c>
      <c r="M46" s="9">
        <f>L46/K46*1.6</f>
        <v>264.651851851852</v>
      </c>
      <c r="N46" s="9">
        <f>100/K46*1.6</f>
        <v>592.592592592593</v>
      </c>
      <c r="O46" t="s" s="8">
        <v>141</v>
      </c>
    </row>
    <row r="47" ht="13.55" customHeight="1">
      <c r="A47" t="s" s="8">
        <v>123</v>
      </c>
      <c r="B47" t="s" s="8">
        <v>142</v>
      </c>
      <c r="C47" t="s" s="8">
        <v>142</v>
      </c>
      <c r="D47" s="9">
        <f>E47/K47*1.6</f>
        <v>1274.253333333330</v>
      </c>
      <c r="E47" s="10">
        <f>SUM(F47,H47,I47)</f>
        <v>955.6900000000001</v>
      </c>
      <c r="F47" s="13">
        <v>952</v>
      </c>
      <c r="G47" s="9">
        <f>SUM(H47:I47)/K47*1.6</f>
        <v>4.92</v>
      </c>
      <c r="H47" s="12">
        <v>3.69</v>
      </c>
      <c r="I47" s="13">
        <v>0</v>
      </c>
      <c r="J47" s="13">
        <v>0</v>
      </c>
      <c r="K47" s="13">
        <v>1.2</v>
      </c>
      <c r="L47" s="13">
        <v>406.04</v>
      </c>
      <c r="M47" s="9">
        <f>L47/K47*1.6</f>
        <v>541.386666666667</v>
      </c>
      <c r="N47" s="9">
        <f>100/K47*1.6</f>
        <v>133.333333333333</v>
      </c>
      <c r="O47" t="s" s="8">
        <v>143</v>
      </c>
    </row>
    <row r="48" ht="13.55" customHeight="1">
      <c r="A48" t="s" s="8">
        <v>123</v>
      </c>
      <c r="B48" t="s" s="8">
        <v>144</v>
      </c>
      <c r="C48" t="s" s="8">
        <v>145</v>
      </c>
      <c r="D48" s="9">
        <f>E48/K48*1.6</f>
        <v>683.5578947368419</v>
      </c>
      <c r="E48" s="10">
        <f>SUM(F48,H48,I48)</f>
        <v>324.69</v>
      </c>
      <c r="F48" s="13">
        <v>321</v>
      </c>
      <c r="G48" s="9">
        <f>SUM(H48:I48)/K48*1.6</f>
        <v>7.76842105263158</v>
      </c>
      <c r="H48" s="12">
        <v>3.69</v>
      </c>
      <c r="I48" s="13">
        <v>0</v>
      </c>
      <c r="J48" s="13">
        <v>0</v>
      </c>
      <c r="K48" s="13">
        <v>0.76</v>
      </c>
      <c r="L48" s="13">
        <v>334.38</v>
      </c>
      <c r="M48" s="9">
        <f>L48/K48*1.6</f>
        <v>703.957894736842</v>
      </c>
      <c r="N48" s="9">
        <f>100/K48*1.6</f>
        <v>210.526315789474</v>
      </c>
      <c r="O48" t="s" s="8">
        <v>146</v>
      </c>
    </row>
    <row r="49" ht="13.55" customHeight="1">
      <c r="A49" t="s" s="8">
        <v>123</v>
      </c>
      <c r="B49" t="s" s="8">
        <v>147</v>
      </c>
      <c r="C49" t="s" s="8">
        <v>147</v>
      </c>
      <c r="D49" s="9">
        <f>E49/K49*1.6</f>
        <v>1215.083870967740</v>
      </c>
      <c r="E49" s="10">
        <f>SUM(F49,H49,I49)</f>
        <v>941.6900000000001</v>
      </c>
      <c r="F49" s="13">
        <v>938</v>
      </c>
      <c r="G49" s="9">
        <f>SUM(H49:I49)/K49*1.6</f>
        <v>4.76129032258065</v>
      </c>
      <c r="H49" s="12">
        <v>3.69</v>
      </c>
      <c r="I49" s="13">
        <v>0</v>
      </c>
      <c r="J49" s="13">
        <v>0</v>
      </c>
      <c r="K49" s="13">
        <v>1.24</v>
      </c>
      <c r="L49" s="13">
        <v>372.6</v>
      </c>
      <c r="M49" s="9">
        <f>L49/K49*1.6</f>
        <v>480.774193548387</v>
      </c>
      <c r="N49" s="9">
        <f>100/K49*1.6</f>
        <v>129.032258064516</v>
      </c>
      <c r="O49" t="s" s="8">
        <v>147</v>
      </c>
    </row>
    <row r="50" ht="13.55" customHeight="1">
      <c r="A50" t="s" s="8">
        <v>123</v>
      </c>
      <c r="B50" t="s" s="8">
        <v>148</v>
      </c>
      <c r="C50" t="s" s="8">
        <v>149</v>
      </c>
      <c r="D50" s="9">
        <f>E50/K50*1.6</f>
        <v>1290.699130434780</v>
      </c>
      <c r="E50" s="10">
        <f>SUM(F50,H50,I50)</f>
        <v>927.6900000000001</v>
      </c>
      <c r="F50" s="13">
        <v>924</v>
      </c>
      <c r="G50" s="9">
        <f>SUM(H50:I50)/K50*1.6</f>
        <v>5.13391304347826</v>
      </c>
      <c r="H50" s="12">
        <v>3.69</v>
      </c>
      <c r="I50" s="13">
        <v>0</v>
      </c>
      <c r="J50" s="13">
        <v>0</v>
      </c>
      <c r="K50" s="13">
        <v>1.15</v>
      </c>
      <c r="L50" s="13">
        <v>394.1</v>
      </c>
      <c r="M50" s="9">
        <f>L50/K50*1.6</f>
        <v>548.313043478261</v>
      </c>
      <c r="N50" s="9">
        <f>100/K50*1.6</f>
        <v>139.130434782609</v>
      </c>
      <c r="O50" t="s" s="8">
        <v>148</v>
      </c>
    </row>
    <row r="51" ht="13.55" customHeight="1">
      <c r="A51" t="s" s="8">
        <v>123</v>
      </c>
      <c r="B51" t="s" s="8">
        <v>150</v>
      </c>
      <c r="C51" t="s" s="8">
        <v>151</v>
      </c>
      <c r="D51" s="9">
        <f>E51/K51*1.6</f>
        <v>126.761290322581</v>
      </c>
      <c r="E51" s="10">
        <f>SUM(F51,H51,I51)</f>
        <v>24.56</v>
      </c>
      <c r="F51" s="13">
        <v>11</v>
      </c>
      <c r="G51" s="9">
        <f>SUM(H51:I51)/K51*1.6</f>
        <v>69.9870967741935</v>
      </c>
      <c r="H51" s="12">
        <v>13.56</v>
      </c>
      <c r="I51" s="13">
        <v>0</v>
      </c>
      <c r="J51" s="13">
        <v>0</v>
      </c>
      <c r="K51" s="13">
        <v>0.31</v>
      </c>
      <c r="L51" s="13">
        <v>146.65</v>
      </c>
      <c r="M51" s="9">
        <f>L51/K51*1.6</f>
        <v>756.903225806452</v>
      </c>
      <c r="N51" s="9">
        <f>100/K51*1.6</f>
        <v>516.129032258065</v>
      </c>
      <c r="O51" t="s" s="8">
        <v>152</v>
      </c>
    </row>
    <row r="52" ht="13.55" customHeight="1">
      <c r="A52" t="s" s="8">
        <v>123</v>
      </c>
      <c r="B52" t="s" s="8">
        <v>153</v>
      </c>
      <c r="C52" t="s" s="8">
        <v>154</v>
      </c>
      <c r="D52" s="9">
        <f>E52/K52*1.6</f>
        <v>3155.284210526320</v>
      </c>
      <c r="E52" s="10">
        <f>SUM(F52,H52,I52)</f>
        <v>374.69</v>
      </c>
      <c r="F52" s="13">
        <v>371</v>
      </c>
      <c r="G52" s="9">
        <f>SUM(H52:I52)/K52*1.6</f>
        <v>31.0736842105263</v>
      </c>
      <c r="H52" s="12">
        <v>3.69</v>
      </c>
      <c r="I52" s="13">
        <v>0</v>
      </c>
      <c r="J52" s="13">
        <v>0</v>
      </c>
      <c r="K52" s="13">
        <v>0.19</v>
      </c>
      <c r="L52" s="13">
        <v>48.01</v>
      </c>
      <c r="M52" s="9">
        <f>L52/K52*1.6</f>
        <v>404.294736842105</v>
      </c>
      <c r="N52" s="9">
        <f>100/K52*1.6</f>
        <v>842.105263157895</v>
      </c>
      <c r="O52" t="s" s="8">
        <v>155</v>
      </c>
    </row>
    <row r="53" ht="13.55" customHeight="1">
      <c r="A53" t="s" s="8">
        <v>123</v>
      </c>
      <c r="B53" t="s" s="8">
        <v>156</v>
      </c>
      <c r="C53" t="s" s="8">
        <v>157</v>
      </c>
      <c r="D53" s="9">
        <f>E53/K53*1.6</f>
        <v>9.77777777777778</v>
      </c>
      <c r="E53" s="10">
        <f>SUM(F53,H53,I53)</f>
        <v>2.2</v>
      </c>
      <c r="F53" s="17"/>
      <c r="G53" s="9">
        <f>SUM(H53:I53)/K53*1.6</f>
        <v>9.77777777777778</v>
      </c>
      <c r="H53" s="12">
        <v>2.2</v>
      </c>
      <c r="I53" s="13">
        <v>0</v>
      </c>
      <c r="J53" s="13">
        <v>0</v>
      </c>
      <c r="K53" s="13">
        <v>0.36</v>
      </c>
      <c r="L53" s="13">
        <v>159.07</v>
      </c>
      <c r="M53" s="9">
        <f>L53/K53*1.6</f>
        <v>706.977777777778</v>
      </c>
      <c r="N53" s="9">
        <f>100/K53*1.6</f>
        <v>444.444444444444</v>
      </c>
      <c r="O53" t="s" s="8">
        <v>158</v>
      </c>
    </row>
    <row r="54" ht="13.55" customHeight="1">
      <c r="A54" t="s" s="8">
        <v>123</v>
      </c>
      <c r="B54" t="s" s="8">
        <v>159</v>
      </c>
      <c r="C54" t="s" s="8">
        <v>160</v>
      </c>
      <c r="D54" s="9">
        <f>E54/K54*1.6</f>
        <v>2196.0380952381</v>
      </c>
      <c r="E54" s="10">
        <f>SUM(F54,H54,I54)</f>
        <v>864.6900000000001</v>
      </c>
      <c r="F54" s="13">
        <v>861</v>
      </c>
      <c r="G54" s="9">
        <f>SUM(H54:I54)/K54*1.6</f>
        <v>9.37142857142857</v>
      </c>
      <c r="H54" s="12">
        <v>3.69</v>
      </c>
      <c r="I54" s="13">
        <v>0</v>
      </c>
      <c r="J54" s="13">
        <v>0</v>
      </c>
      <c r="K54" s="13">
        <v>0.63</v>
      </c>
      <c r="L54" s="13">
        <v>225.23</v>
      </c>
      <c r="M54" s="9">
        <f>L54/K54*1.6</f>
        <v>572.012698412698</v>
      </c>
      <c r="N54" s="9">
        <f>100/K54*1.6</f>
        <v>253.968253968254</v>
      </c>
      <c r="O54" t="s" s="8">
        <v>161</v>
      </c>
    </row>
    <row r="55" ht="13.55" customHeight="1">
      <c r="A55" t="s" s="8">
        <v>123</v>
      </c>
      <c r="B55" t="s" s="8">
        <v>162</v>
      </c>
      <c r="C55" t="s" s="8">
        <v>163</v>
      </c>
      <c r="D55" s="9">
        <f>E55/K55*1.6</f>
        <v>1310.177391304350</v>
      </c>
      <c r="E55" s="10">
        <f>SUM(F55,H55,I55)</f>
        <v>941.6900000000001</v>
      </c>
      <c r="F55" s="13">
        <v>938</v>
      </c>
      <c r="G55" s="9">
        <f>SUM(H55:I55)/K55*1.6</f>
        <v>5.13391304347826</v>
      </c>
      <c r="H55" s="12">
        <v>3.69</v>
      </c>
      <c r="I55" s="13">
        <v>0</v>
      </c>
      <c r="J55" s="13">
        <v>0</v>
      </c>
      <c r="K55" s="13">
        <v>1.15</v>
      </c>
      <c r="L55" s="13">
        <v>396.48</v>
      </c>
      <c r="M55" s="9">
        <f>L55/K55*1.6</f>
        <v>551.624347826087</v>
      </c>
      <c r="N55" s="9">
        <f>100/K55*1.6</f>
        <v>139.130434782609</v>
      </c>
      <c r="O55" t="s" s="8">
        <v>164</v>
      </c>
    </row>
    <row r="56" ht="13.55" customHeight="1">
      <c r="A56" t="s" s="8">
        <v>123</v>
      </c>
      <c r="B56" t="s" s="8">
        <v>165</v>
      </c>
      <c r="C56" t="s" s="8">
        <v>166</v>
      </c>
      <c r="D56" s="9">
        <f>E56/K56*1.6</f>
        <v>1212.163636363640</v>
      </c>
      <c r="E56" s="10">
        <f>SUM(F56,H56,I56)</f>
        <v>666.6900000000001</v>
      </c>
      <c r="F56" s="13">
        <v>663</v>
      </c>
      <c r="G56" s="9">
        <f>SUM(H56:I56)/K56*1.6</f>
        <v>6.70909090909091</v>
      </c>
      <c r="H56" s="12">
        <v>3.69</v>
      </c>
      <c r="I56" s="13">
        <v>0</v>
      </c>
      <c r="J56" s="13">
        <v>0</v>
      </c>
      <c r="K56" s="13">
        <v>0.88</v>
      </c>
      <c r="L56" s="13">
        <v>358.27</v>
      </c>
      <c r="M56" s="9">
        <f>L56/K56*1.6</f>
        <v>651.4</v>
      </c>
      <c r="N56" s="9">
        <f>100/K56*1.6</f>
        <v>181.818181818182</v>
      </c>
      <c r="O56" t="s" s="8">
        <v>167</v>
      </c>
    </row>
    <row r="57" ht="13.55" customHeight="1">
      <c r="A57" t="s" s="16">
        <v>123</v>
      </c>
      <c r="B57" t="s" s="8">
        <v>168</v>
      </c>
      <c r="C57" t="s" s="8">
        <v>169</v>
      </c>
      <c r="D57" s="9">
        <f>E57/K57*1.6</f>
        <v>555.6799999999999</v>
      </c>
      <c r="E57" s="10">
        <f>SUM(F57,H57,I57)</f>
        <v>138.92</v>
      </c>
      <c r="F57" s="13">
        <v>110</v>
      </c>
      <c r="G57" s="9">
        <f>SUM(H57:I57)/K57*1.6</f>
        <v>115.68</v>
      </c>
      <c r="H57" s="14">
        <v>21.2</v>
      </c>
      <c r="I57" s="15">
        <v>7.72</v>
      </c>
      <c r="J57" s="13">
        <v>0</v>
      </c>
      <c r="K57" s="13">
        <v>0.4</v>
      </c>
      <c r="L57" s="13">
        <v>185.58</v>
      </c>
      <c r="M57" s="9">
        <f>L57/K57*1.6</f>
        <v>742.3200000000001</v>
      </c>
      <c r="N57" s="9">
        <f>100/K57*1.6</f>
        <v>400</v>
      </c>
      <c r="O57" t="s" s="8">
        <v>170</v>
      </c>
    </row>
    <row r="58" ht="13.55" customHeight="1">
      <c r="A58" t="s" s="8">
        <v>123</v>
      </c>
      <c r="B58" t="s" s="8">
        <v>171</v>
      </c>
      <c r="C58" t="s" s="8">
        <v>171</v>
      </c>
      <c r="D58" s="9">
        <f>E58/K58*1.6</f>
        <v>157.290510948905</v>
      </c>
      <c r="E58" s="10">
        <f>SUM(F58,H58,I58)</f>
        <v>134.68</v>
      </c>
      <c r="F58" s="13">
        <v>132</v>
      </c>
      <c r="G58" s="9">
        <f>SUM(H58:I58)/K58*1.6</f>
        <v>3.12992700729927</v>
      </c>
      <c r="H58" s="12">
        <v>2.68</v>
      </c>
      <c r="I58" s="13">
        <v>0</v>
      </c>
      <c r="J58" s="13">
        <v>0</v>
      </c>
      <c r="K58" s="13">
        <v>1.37</v>
      </c>
      <c r="L58" s="13">
        <v>711.76</v>
      </c>
      <c r="M58" s="9">
        <f>L58/K58*1.6</f>
        <v>831.252554744526</v>
      </c>
      <c r="N58" s="9">
        <f>100/K58*1.6</f>
        <v>116.788321167883</v>
      </c>
      <c r="O58" t="s" s="8">
        <v>171</v>
      </c>
    </row>
    <row r="59" ht="13.55" customHeight="1">
      <c r="A59" t="s" s="8">
        <v>123</v>
      </c>
      <c r="B59" t="s" s="8">
        <v>172</v>
      </c>
      <c r="C59" t="s" s="8">
        <v>172</v>
      </c>
      <c r="D59" s="9">
        <f>E59/K59*1.6</f>
        <v>1017.2206185567</v>
      </c>
      <c r="E59" s="10">
        <f>SUM(F59,H59,I59)</f>
        <v>616.6900000000001</v>
      </c>
      <c r="F59" s="13">
        <v>613</v>
      </c>
      <c r="G59" s="9">
        <f>SUM(H59:I59)/K59*1.6</f>
        <v>6.08659793814433</v>
      </c>
      <c r="H59" s="12">
        <v>3.69</v>
      </c>
      <c r="I59" s="13">
        <v>0</v>
      </c>
      <c r="J59" s="13">
        <v>0</v>
      </c>
      <c r="K59" s="13">
        <v>0.97</v>
      </c>
      <c r="L59" s="13">
        <v>446.64</v>
      </c>
      <c r="M59" s="9">
        <f>L59/K59*1.6</f>
        <v>736.7257731958759</v>
      </c>
      <c r="N59" s="9">
        <f>100/K59*1.6</f>
        <v>164.948453608247</v>
      </c>
      <c r="O59" t="s" s="8">
        <v>172</v>
      </c>
    </row>
    <row r="60" ht="13.55" customHeight="1">
      <c r="A60" t="s" s="8">
        <v>123</v>
      </c>
      <c r="B60" t="s" s="8">
        <v>173</v>
      </c>
      <c r="C60" t="s" s="8">
        <v>174</v>
      </c>
      <c r="D60" s="9">
        <f>E60/K60*1.6</f>
        <v>303.462068965517</v>
      </c>
      <c r="E60" s="10">
        <f>SUM(F60,H60,I60)</f>
        <v>220.01</v>
      </c>
      <c r="F60" s="13">
        <v>218</v>
      </c>
      <c r="G60" s="9">
        <f>SUM(H60:I60)/K60*1.6</f>
        <v>2.77241379310345</v>
      </c>
      <c r="H60" s="12">
        <v>2.01</v>
      </c>
      <c r="I60" s="13">
        <v>0</v>
      </c>
      <c r="J60" s="13">
        <v>0</v>
      </c>
      <c r="K60" s="13">
        <v>1.16</v>
      </c>
      <c r="L60" s="13">
        <v>480.08</v>
      </c>
      <c r="M60" s="9">
        <f>L60/K60*1.6</f>
        <v>662.179310344828</v>
      </c>
      <c r="N60" s="9">
        <f>100/K60*1.6</f>
        <v>137.931034482759</v>
      </c>
      <c r="O60" t="s" s="8">
        <v>175</v>
      </c>
    </row>
    <row r="61" ht="13.55" customHeight="1">
      <c r="A61" t="s" s="8">
        <v>123</v>
      </c>
      <c r="B61" t="s" s="8">
        <v>176</v>
      </c>
      <c r="C61" t="s" s="8">
        <v>177</v>
      </c>
      <c r="D61" s="9">
        <f>E61/K61*1.6</f>
        <v>133.8</v>
      </c>
      <c r="E61" s="10">
        <f>SUM(F61,H61,I61)</f>
        <v>6.69</v>
      </c>
      <c r="F61" s="13">
        <v>3</v>
      </c>
      <c r="G61" s="9">
        <f>SUM(H61:I61)/K61*1.6</f>
        <v>73.8</v>
      </c>
      <c r="H61" s="12">
        <v>3.69</v>
      </c>
      <c r="I61" s="13">
        <v>0</v>
      </c>
      <c r="J61" s="13">
        <v>0</v>
      </c>
      <c r="K61" s="13">
        <v>0.08</v>
      </c>
      <c r="L61" s="13">
        <v>24.12</v>
      </c>
      <c r="M61" s="9">
        <f>L61/K61*1.6</f>
        <v>482.4</v>
      </c>
      <c r="N61" s="9">
        <f>100/K61*1.6</f>
        <v>2000</v>
      </c>
      <c r="O61" t="s" s="8">
        <v>178</v>
      </c>
    </row>
    <row r="62" ht="13.55" customHeight="1">
      <c r="A62" t="s" s="8">
        <v>123</v>
      </c>
      <c r="B62" t="s" s="8">
        <v>179</v>
      </c>
      <c r="C62" t="s" s="8">
        <v>180</v>
      </c>
      <c r="D62" s="9">
        <f>E62/K62*1.6</f>
        <v>640.725</v>
      </c>
      <c r="E62" s="10">
        <f>SUM(F62,H62,I62)</f>
        <v>256.29</v>
      </c>
      <c r="F62" s="13">
        <v>253</v>
      </c>
      <c r="G62" s="9">
        <f>SUM(H62:I62)/K62*1.6</f>
        <v>8.225</v>
      </c>
      <c r="H62" s="12">
        <v>3.29</v>
      </c>
      <c r="I62" s="13">
        <v>0</v>
      </c>
      <c r="J62" s="13">
        <v>0</v>
      </c>
      <c r="K62" s="13">
        <v>0.64</v>
      </c>
      <c r="L62" s="13">
        <v>374.75</v>
      </c>
      <c r="M62" s="9">
        <f>L62/K62*1.6</f>
        <v>936.875</v>
      </c>
      <c r="N62" s="9">
        <f>100/K62*1.6</f>
        <v>250</v>
      </c>
      <c r="O62" t="s" s="8">
        <v>181</v>
      </c>
    </row>
    <row r="63" ht="13.55" customHeight="1">
      <c r="A63" t="s" s="8">
        <v>123</v>
      </c>
      <c r="B63" t="s" s="8">
        <v>182</v>
      </c>
      <c r="C63" t="s" s="8">
        <v>183</v>
      </c>
      <c r="D63" s="9">
        <f>E63/K63*1.6</f>
        <v>1420.4</v>
      </c>
      <c r="E63" s="10">
        <f>SUM(F63,H63,I63)</f>
        <v>674.6900000000001</v>
      </c>
      <c r="F63" s="13">
        <v>671</v>
      </c>
      <c r="G63" s="9">
        <f>SUM(H63:I63)/K63*1.6</f>
        <v>7.76842105263158</v>
      </c>
      <c r="H63" s="12">
        <v>3.69</v>
      </c>
      <c r="I63" s="13">
        <v>0</v>
      </c>
      <c r="J63" s="13">
        <v>0</v>
      </c>
      <c r="K63" s="13">
        <v>0.76</v>
      </c>
      <c r="L63" s="13">
        <v>250.79</v>
      </c>
      <c r="M63" s="9">
        <f>L63/K63*1.6</f>
        <v>527.978947368421</v>
      </c>
      <c r="N63" s="9">
        <f>100/K63*1.6</f>
        <v>210.526315789474</v>
      </c>
      <c r="O63" t="s" s="8">
        <v>182</v>
      </c>
    </row>
    <row r="64" ht="13.55" customHeight="1">
      <c r="A64" t="s" s="8">
        <v>123</v>
      </c>
      <c r="B64" t="s" s="8">
        <v>184</v>
      </c>
      <c r="C64" t="s" s="8">
        <v>184</v>
      </c>
      <c r="D64" s="9">
        <f>E64/K64*1.6</f>
        <v>1647.028571428570</v>
      </c>
      <c r="E64" s="10">
        <f>SUM(F64,H64,I64)</f>
        <v>864.6900000000001</v>
      </c>
      <c r="F64" s="13">
        <v>861</v>
      </c>
      <c r="G64" s="9">
        <f>SUM(H64:I64)/K64*1.6</f>
        <v>7.02857142857143</v>
      </c>
      <c r="H64" s="12">
        <v>3.69</v>
      </c>
      <c r="I64" s="13">
        <v>0</v>
      </c>
      <c r="J64" s="13">
        <v>0</v>
      </c>
      <c r="K64" s="13">
        <v>0.84</v>
      </c>
      <c r="L64" s="13">
        <v>285.9</v>
      </c>
      <c r="M64" s="9">
        <f>L64/K64*1.6</f>
        <v>544.571428571429</v>
      </c>
      <c r="N64" s="9">
        <f>100/K64*1.6</f>
        <v>190.476190476190</v>
      </c>
      <c r="O64" t="s" s="8">
        <v>184</v>
      </c>
    </row>
    <row r="65" ht="13.55" customHeight="1">
      <c r="A65" t="s" s="8">
        <v>123</v>
      </c>
      <c r="B65" t="s" s="8">
        <v>185</v>
      </c>
      <c r="C65" t="s" s="8">
        <v>185</v>
      </c>
      <c r="D65" s="9">
        <f>E65/K65*1.6</f>
        <v>1215.083870967740</v>
      </c>
      <c r="E65" s="10">
        <f>SUM(F65,H65,I65)</f>
        <v>941.6900000000001</v>
      </c>
      <c r="F65" s="13">
        <v>938</v>
      </c>
      <c r="G65" s="9">
        <f>SUM(H65:I65)/K65*1.6</f>
        <v>4.76129032258065</v>
      </c>
      <c r="H65" s="12">
        <v>3.69</v>
      </c>
      <c r="I65" s="13">
        <v>0</v>
      </c>
      <c r="J65" s="13">
        <v>0</v>
      </c>
      <c r="K65" s="13">
        <v>1.24</v>
      </c>
      <c r="L65" s="13">
        <v>372.6</v>
      </c>
      <c r="M65" s="9">
        <f>L65/K65*1.6</f>
        <v>480.774193548387</v>
      </c>
      <c r="N65" s="9">
        <f>100/K65*1.6</f>
        <v>129.032258064516</v>
      </c>
      <c r="O65" t="s" s="8">
        <v>185</v>
      </c>
    </row>
    <row r="66" ht="13.55" customHeight="1">
      <c r="A66" t="s" s="8">
        <v>123</v>
      </c>
      <c r="B66" t="s" s="8">
        <v>186</v>
      </c>
      <c r="C66" t="s" s="8">
        <v>187</v>
      </c>
      <c r="D66" s="9">
        <f>E66/K66*1.6</f>
        <v>1620.358620689660</v>
      </c>
      <c r="E66" s="10">
        <f>SUM(F66,H66,I66)</f>
        <v>293.69</v>
      </c>
      <c r="F66" s="13">
        <v>290</v>
      </c>
      <c r="G66" s="9">
        <f>SUM(H66:I66)/K66*1.6</f>
        <v>20.3586206896552</v>
      </c>
      <c r="H66" s="12">
        <v>3.69</v>
      </c>
      <c r="I66" s="13">
        <v>0</v>
      </c>
      <c r="J66" s="13">
        <v>0</v>
      </c>
      <c r="K66" s="13">
        <v>0.29</v>
      </c>
      <c r="L66" s="13">
        <v>62.58</v>
      </c>
      <c r="M66" s="9">
        <f>L66/K66*1.6</f>
        <v>345.268965517241</v>
      </c>
      <c r="N66" s="9">
        <f>100/K66*1.6</f>
        <v>551.724137931034</v>
      </c>
      <c r="O66" t="s" s="8">
        <v>188</v>
      </c>
    </row>
    <row r="67" ht="13.55" customHeight="1">
      <c r="A67" t="s" s="8">
        <v>123</v>
      </c>
      <c r="B67" t="s" s="8">
        <v>189</v>
      </c>
      <c r="C67" t="s" s="8">
        <v>189</v>
      </c>
      <c r="D67" s="9">
        <f>E67/K67*1.6</f>
        <v>1408.134579439250</v>
      </c>
      <c r="E67" s="10">
        <f>SUM(F67,H67,I67)</f>
        <v>941.6900000000001</v>
      </c>
      <c r="F67" s="13">
        <v>938</v>
      </c>
      <c r="G67" s="9">
        <f>SUM(H67:I67)/K67*1.6</f>
        <v>5.51775700934579</v>
      </c>
      <c r="H67" s="12">
        <v>3.69</v>
      </c>
      <c r="I67" s="13">
        <v>0</v>
      </c>
      <c r="J67" s="13">
        <v>0</v>
      </c>
      <c r="K67" s="13">
        <v>1.07</v>
      </c>
      <c r="L67" s="13">
        <v>355.88</v>
      </c>
      <c r="M67" s="9">
        <f>L67/K67*1.6</f>
        <v>532.157009345794</v>
      </c>
      <c r="N67" s="9">
        <f>100/K67*1.6</f>
        <v>149.532710280374</v>
      </c>
      <c r="O67" t="s" s="8">
        <v>189</v>
      </c>
    </row>
    <row r="68" ht="13.55" customHeight="1">
      <c r="A68" t="s" s="8">
        <v>123</v>
      </c>
      <c r="B68" t="s" s="18">
        <v>190</v>
      </c>
      <c r="C68" t="s" s="8">
        <v>191</v>
      </c>
      <c r="D68" s="9">
        <f>E68/K68*1.6</f>
        <v>1309.914285714290</v>
      </c>
      <c r="E68" s="10">
        <f>SUM(F68,H68,I68)</f>
        <v>458.47</v>
      </c>
      <c r="F68" s="13">
        <v>456</v>
      </c>
      <c r="G68" s="9">
        <f>SUM(H68:I68)/K68*1.6</f>
        <v>7.05714285714286</v>
      </c>
      <c r="H68" s="12">
        <v>2.47</v>
      </c>
      <c r="I68" s="13">
        <v>0</v>
      </c>
      <c r="J68" s="13">
        <v>0</v>
      </c>
      <c r="K68" s="13">
        <v>0.5600000000000001</v>
      </c>
      <c r="L68" s="13">
        <v>269.9</v>
      </c>
      <c r="M68" s="9">
        <f>L68/K68*1.6</f>
        <v>771.142857142857</v>
      </c>
      <c r="N68" s="9">
        <f>100/K68*1.6</f>
        <v>285.714285714286</v>
      </c>
      <c r="O68" t="s" s="8">
        <v>192</v>
      </c>
    </row>
    <row r="69" ht="13.55" customHeight="1">
      <c r="A69" t="s" s="8">
        <v>123</v>
      </c>
      <c r="B69" t="s" s="8">
        <v>193</v>
      </c>
      <c r="C69" t="s" s="8">
        <v>194</v>
      </c>
      <c r="D69" s="9">
        <f>E69/K69*1.6</f>
        <v>1407.689552238810</v>
      </c>
      <c r="E69" s="10">
        <f>SUM(F69,H69,I69)</f>
        <v>589.47</v>
      </c>
      <c r="F69" s="13">
        <v>587</v>
      </c>
      <c r="G69" s="9">
        <f>SUM(H69:I69)/K69*1.6</f>
        <v>5.89850746268657</v>
      </c>
      <c r="H69" s="12">
        <v>2.47</v>
      </c>
      <c r="I69" s="13">
        <v>0</v>
      </c>
      <c r="J69" s="13">
        <v>0</v>
      </c>
      <c r="K69" s="13">
        <v>0.67</v>
      </c>
      <c r="L69" s="13">
        <v>327.22</v>
      </c>
      <c r="M69" s="9">
        <f>L69/K69*1.6</f>
        <v>781.420895522388</v>
      </c>
      <c r="N69" s="9">
        <f>100/K69*1.6</f>
        <v>238.805970149254</v>
      </c>
      <c r="O69" t="s" s="8">
        <v>195</v>
      </c>
    </row>
    <row r="70" ht="13.55" customHeight="1">
      <c r="A70" t="s" s="8">
        <v>123</v>
      </c>
      <c r="B70" t="s" s="8">
        <v>196</v>
      </c>
      <c r="C70" t="s" s="8">
        <v>196</v>
      </c>
      <c r="D70" s="9">
        <f>E70/K70*1.6</f>
        <v>220.221276595745</v>
      </c>
      <c r="E70" s="10">
        <f>SUM(F70,H70,I70)</f>
        <v>64.69</v>
      </c>
      <c r="F70" s="13">
        <v>61</v>
      </c>
      <c r="G70" s="9">
        <f>SUM(H70:I70)/K70*1.6</f>
        <v>12.5617021276596</v>
      </c>
      <c r="H70" s="12">
        <v>3.69</v>
      </c>
      <c r="I70" s="13">
        <v>0</v>
      </c>
      <c r="J70" s="13">
        <v>0</v>
      </c>
      <c r="K70" s="13">
        <v>0.47</v>
      </c>
      <c r="L70" s="13">
        <v>154</v>
      </c>
      <c r="M70" s="9">
        <f>L70/K70*1.6</f>
        <v>524.255319148936</v>
      </c>
      <c r="N70" s="9">
        <f>100/K70*1.6</f>
        <v>340.425531914894</v>
      </c>
      <c r="O70" t="s" s="8">
        <v>196</v>
      </c>
    </row>
    <row r="71" ht="13.55" customHeight="1">
      <c r="A71" t="s" s="8">
        <v>123</v>
      </c>
      <c r="B71" t="s" s="8">
        <v>197</v>
      </c>
      <c r="C71" t="s" s="8">
        <v>198</v>
      </c>
      <c r="D71" s="9">
        <f>E71/K71*1.6</f>
        <v>2728.8</v>
      </c>
      <c r="E71" s="10">
        <f>SUM(F71,H71,I71)</f>
        <v>1534.95</v>
      </c>
      <c r="F71" s="13">
        <v>1533</v>
      </c>
      <c r="G71" s="9">
        <f>SUM(H71:I71)/K71*1.6</f>
        <v>3.46666666666667</v>
      </c>
      <c r="H71" s="12">
        <v>1.95</v>
      </c>
      <c r="I71" s="13">
        <v>0</v>
      </c>
      <c r="J71" s="13">
        <v>0</v>
      </c>
      <c r="K71" s="13">
        <v>0.9</v>
      </c>
      <c r="L71" s="13">
        <v>559.85</v>
      </c>
      <c r="M71" s="9">
        <f>L71/K71*1.6</f>
        <v>995.288888888889</v>
      </c>
      <c r="N71" s="9">
        <f>100/K71*1.6</f>
        <v>177.777777777778</v>
      </c>
      <c r="O71" t="s" s="8">
        <v>199</v>
      </c>
    </row>
    <row r="72" ht="13.55" customHeight="1">
      <c r="A72" t="s" s="8">
        <v>123</v>
      </c>
      <c r="B72" t="s" s="8">
        <v>200</v>
      </c>
      <c r="C72" t="s" s="8">
        <v>201</v>
      </c>
      <c r="D72" s="9">
        <f>E72/K72*1.6</f>
        <v>1536.993103448280</v>
      </c>
      <c r="E72" s="10">
        <f>SUM(F72,H72,I72)</f>
        <v>278.58</v>
      </c>
      <c r="F72" s="13">
        <v>275</v>
      </c>
      <c r="G72" s="9">
        <f>SUM(H72:I72)/K72*1.6</f>
        <v>19.751724137931</v>
      </c>
      <c r="H72" s="12">
        <v>3.58</v>
      </c>
      <c r="I72" s="13">
        <v>0</v>
      </c>
      <c r="J72" s="13">
        <v>0</v>
      </c>
      <c r="K72" s="13">
        <v>0.29</v>
      </c>
      <c r="L72" s="13">
        <v>119.42</v>
      </c>
      <c r="M72" s="9">
        <f>L72/K72*1.6</f>
        <v>658.868965517241</v>
      </c>
      <c r="N72" s="9">
        <f>100/K72*1.6</f>
        <v>551.724137931034</v>
      </c>
      <c r="O72" t="s" s="8">
        <v>202</v>
      </c>
    </row>
    <row r="73" ht="13.55" customHeight="1">
      <c r="A73" t="s" s="8">
        <v>123</v>
      </c>
      <c r="B73" t="s" s="8">
        <v>203</v>
      </c>
      <c r="C73" t="s" s="8">
        <v>204</v>
      </c>
      <c r="D73" s="9">
        <f>E73/K73*1.6</f>
        <v>805.811764705882</v>
      </c>
      <c r="E73" s="10">
        <f>SUM(F73,H73,I73)</f>
        <v>342.47</v>
      </c>
      <c r="F73" s="13">
        <v>340</v>
      </c>
      <c r="G73" s="9">
        <f>SUM(H73:I73)/K73*1.6</f>
        <v>5.81176470588235</v>
      </c>
      <c r="H73" s="12">
        <v>2.47</v>
      </c>
      <c r="I73" s="13">
        <v>0</v>
      </c>
      <c r="J73" s="13">
        <v>0</v>
      </c>
      <c r="K73" s="13">
        <v>0.68</v>
      </c>
      <c r="L73" s="13">
        <v>329.61</v>
      </c>
      <c r="M73" s="9">
        <f>L73/K73*1.6</f>
        <v>775.552941176471</v>
      </c>
      <c r="N73" s="9">
        <f>100/K73*1.6</f>
        <v>235.294117647059</v>
      </c>
      <c r="O73" t="s" s="8">
        <v>205</v>
      </c>
    </row>
    <row r="74" ht="13.55" customHeight="1">
      <c r="A74" t="s" s="8">
        <v>123</v>
      </c>
      <c r="B74" t="s" s="8">
        <v>206</v>
      </c>
      <c r="C74" t="s" s="8">
        <v>207</v>
      </c>
      <c r="D74" s="9">
        <f>E74/K74*1.6</f>
        <v>964.24</v>
      </c>
      <c r="E74" s="10">
        <f>SUM(F74,H74,I74)</f>
        <v>120.53</v>
      </c>
      <c r="F74" s="13">
        <v>106</v>
      </c>
      <c r="G74" s="9">
        <f>SUM(H74:I74)/K74*1.6</f>
        <v>116.24</v>
      </c>
      <c r="H74" s="12">
        <v>13.29</v>
      </c>
      <c r="I74" s="13">
        <v>1.24</v>
      </c>
      <c r="J74" s="13">
        <v>0</v>
      </c>
      <c r="K74" s="13">
        <v>0.2</v>
      </c>
      <c r="L74" s="13">
        <v>55</v>
      </c>
      <c r="M74" s="9">
        <f>L74/K74*1.6</f>
        <v>440</v>
      </c>
      <c r="N74" s="9">
        <f>100/K74*1.6</f>
        <v>800</v>
      </c>
      <c r="O74" t="s" s="8">
        <v>208</v>
      </c>
    </row>
    <row r="75" ht="13.55" customHeight="1">
      <c r="A75" t="s" s="8">
        <v>123</v>
      </c>
      <c r="B75" t="s" s="8">
        <v>209</v>
      </c>
      <c r="C75" t="s" s="8">
        <v>210</v>
      </c>
      <c r="D75" s="9">
        <f>E75/K75*1.6</f>
        <v>1343.207766990290</v>
      </c>
      <c r="E75" s="10">
        <f>SUM(F75,H75,I75)</f>
        <v>864.6900000000001</v>
      </c>
      <c r="F75" s="13">
        <v>861</v>
      </c>
      <c r="G75" s="9">
        <f>SUM(H75:I75)/K75*1.6</f>
        <v>5.73203883495146</v>
      </c>
      <c r="H75" s="12">
        <v>3.69</v>
      </c>
      <c r="I75" s="13">
        <v>0</v>
      </c>
      <c r="J75" s="13">
        <v>0</v>
      </c>
      <c r="K75" s="13">
        <v>1.03</v>
      </c>
      <c r="L75" s="13">
        <v>351.1</v>
      </c>
      <c r="M75" s="9">
        <f>L75/K75*1.6</f>
        <v>545.3980582524269</v>
      </c>
      <c r="N75" s="9">
        <f>100/K75*1.6</f>
        <v>155.339805825243</v>
      </c>
      <c r="O75" t="s" s="8">
        <v>209</v>
      </c>
    </row>
    <row r="76" ht="13.55" customHeight="1">
      <c r="A76" t="s" s="8">
        <v>123</v>
      </c>
      <c r="B76" t="s" s="8">
        <v>211</v>
      </c>
      <c r="C76" t="s" s="8">
        <v>212</v>
      </c>
      <c r="D76" s="9">
        <f>E76/K76*1.6</f>
        <v>923.4382978723399</v>
      </c>
      <c r="E76" s="10">
        <f>SUM(F76,H76,I76)</f>
        <v>271.26</v>
      </c>
      <c r="F76" s="13">
        <v>267</v>
      </c>
      <c r="G76" s="9">
        <f>SUM(H76:I76)/K76*1.6</f>
        <v>14.5021276595745</v>
      </c>
      <c r="H76" s="12">
        <v>4.26</v>
      </c>
      <c r="I76" s="13">
        <v>0</v>
      </c>
      <c r="J76" s="13">
        <v>0</v>
      </c>
      <c r="K76" s="13">
        <v>0.47</v>
      </c>
      <c r="L76" s="13">
        <v>140.68</v>
      </c>
      <c r="M76" s="9">
        <f>L76/K76*1.6</f>
        <v>478.910638297872</v>
      </c>
      <c r="N76" s="9">
        <f>100/K76*1.6</f>
        <v>340.425531914894</v>
      </c>
      <c r="O76" t="s" s="8">
        <v>213</v>
      </c>
    </row>
    <row r="77" ht="13.55" customHeight="1">
      <c r="A77" t="s" s="8">
        <v>123</v>
      </c>
      <c r="B77" t="s" s="8">
        <v>214</v>
      </c>
      <c r="C77" t="s" s="8">
        <v>215</v>
      </c>
      <c r="D77" s="9">
        <f>E77/K77*1.6</f>
        <v>756.4888888888891</v>
      </c>
      <c r="E77" s="10">
        <f>SUM(F77,H77,I77)</f>
        <v>340.42</v>
      </c>
      <c r="F77" s="13">
        <v>333</v>
      </c>
      <c r="G77" s="9">
        <f>SUM(H77:I77)/K77*1.6</f>
        <v>16.4888888888889</v>
      </c>
      <c r="H77" s="12">
        <v>7.42</v>
      </c>
      <c r="I77" s="13">
        <v>0</v>
      </c>
      <c r="J77" s="13">
        <v>0</v>
      </c>
      <c r="K77" s="13">
        <v>0.72</v>
      </c>
      <c r="L77" s="13">
        <v>241.23</v>
      </c>
      <c r="M77" s="9">
        <f>L77/K77*1.6</f>
        <v>536.0666666666669</v>
      </c>
      <c r="N77" s="9">
        <f>100/K77*1.6</f>
        <v>222.222222222222</v>
      </c>
      <c r="O77" t="s" s="8">
        <v>216</v>
      </c>
    </row>
    <row r="78" ht="13.55" customHeight="1">
      <c r="A78" t="s" s="8">
        <v>123</v>
      </c>
      <c r="B78" t="s" s="8">
        <v>217</v>
      </c>
      <c r="C78" t="s" s="8">
        <v>218</v>
      </c>
      <c r="D78" s="9">
        <f>E78/K78*1.6</f>
        <v>1048.658823529410</v>
      </c>
      <c r="E78" s="10">
        <f>SUM(F78,H78,I78)</f>
        <v>111.42</v>
      </c>
      <c r="F78" s="13">
        <v>104</v>
      </c>
      <c r="G78" s="9">
        <f>SUM(H78:I78)/K78*1.6</f>
        <v>69.83529411764709</v>
      </c>
      <c r="H78" s="12">
        <v>7.42</v>
      </c>
      <c r="I78" s="13">
        <v>0</v>
      </c>
      <c r="J78" s="13">
        <v>0</v>
      </c>
      <c r="K78" s="13">
        <v>0.17</v>
      </c>
      <c r="L78" s="13">
        <v>56.61</v>
      </c>
      <c r="M78" s="9">
        <f>L78/K78*1.6</f>
        <v>532.8</v>
      </c>
      <c r="N78" s="9">
        <f>100/K78*1.6</f>
        <v>941.176470588235</v>
      </c>
      <c r="O78" t="s" s="8">
        <v>219</v>
      </c>
    </row>
    <row r="79" ht="13.55" customHeight="1">
      <c r="A79" s="8"/>
      <c r="B79" t="s" s="8">
        <v>220</v>
      </c>
      <c r="C79" t="s" s="8">
        <v>221</v>
      </c>
      <c r="D79" s="9">
        <f>E79/K79*1.6</f>
      </c>
      <c r="E79" s="10">
        <f>SUM(F79,H79,I79)</f>
        <v>0</v>
      </c>
      <c r="F79" s="11"/>
      <c r="G79" s="9">
        <f>SUM(H79:I79)/K79*1.6</f>
      </c>
      <c r="H79" s="12"/>
      <c r="I79" s="11"/>
      <c r="J79" s="11"/>
      <c r="K79" s="13"/>
      <c r="L79" s="11"/>
      <c r="M79" s="9">
        <f>L79/K79*1.6</f>
      </c>
      <c r="N79" s="9">
        <f>100/K79*1.6</f>
      </c>
      <c r="O79" s="11"/>
    </row>
    <row r="80" ht="13.55" customHeight="1">
      <c r="A80" t="s" s="8">
        <v>222</v>
      </c>
      <c r="B80" t="s" s="8">
        <v>223</v>
      </c>
      <c r="C80" t="s" s="8">
        <v>224</v>
      </c>
      <c r="D80" s="9">
        <f>E80/K80*1.6</f>
        <v>676.295652173913</v>
      </c>
      <c r="E80" s="10">
        <f>SUM(F80,H80,I80)</f>
        <v>388.87</v>
      </c>
      <c r="F80" s="13">
        <v>335</v>
      </c>
      <c r="G80" s="9">
        <f>SUM(H80:I80)/K80*1.6</f>
        <v>93.68695652173911</v>
      </c>
      <c r="H80" s="12">
        <v>27.81</v>
      </c>
      <c r="I80" s="13">
        <v>26.06</v>
      </c>
      <c r="J80" s="13">
        <v>0</v>
      </c>
      <c r="K80" s="13">
        <v>0.92</v>
      </c>
      <c r="L80" s="13">
        <v>373.08</v>
      </c>
      <c r="M80" s="9">
        <f>L80/K80*1.6</f>
        <v>648.8347826086959</v>
      </c>
      <c r="N80" s="9">
        <f>100/K80*1.6</f>
        <v>173.913043478261</v>
      </c>
      <c r="O80" t="s" s="8">
        <v>225</v>
      </c>
    </row>
    <row r="81" ht="13.55" customHeight="1">
      <c r="A81" t="s" s="8">
        <v>222</v>
      </c>
      <c r="B81" t="s" s="8">
        <v>226</v>
      </c>
      <c r="C81" t="s" s="8">
        <v>227</v>
      </c>
      <c r="D81" s="9">
        <f>E81/K81*1.6</f>
        <v>3614.613333333330</v>
      </c>
      <c r="E81" s="10">
        <f>SUM(F81,H81,I81)</f>
        <v>338.87</v>
      </c>
      <c r="F81" s="13">
        <v>285</v>
      </c>
      <c r="G81" s="9">
        <f>SUM(H81:I81)/K81*1.6</f>
        <v>574.613333333333</v>
      </c>
      <c r="H81" s="12">
        <v>27.81</v>
      </c>
      <c r="I81" s="13">
        <v>26.06</v>
      </c>
      <c r="J81" s="13">
        <v>0</v>
      </c>
      <c r="K81" s="13">
        <v>0.15</v>
      </c>
      <c r="L81" s="13">
        <v>9.9</v>
      </c>
      <c r="M81" s="9">
        <f>L81/K81*1.6</f>
        <v>105.6</v>
      </c>
      <c r="N81" s="9">
        <f>100/K81*1.6</f>
        <v>1066.666666666670</v>
      </c>
      <c r="O81" t="s" s="8">
        <v>228</v>
      </c>
    </row>
    <row r="82" ht="13.55" customHeight="1">
      <c r="A82" t="s" s="8">
        <v>222</v>
      </c>
      <c r="B82" t="s" s="8">
        <v>229</v>
      </c>
      <c r="C82" t="s" s="8">
        <v>230</v>
      </c>
      <c r="D82" s="9">
        <f>E82/K82*1.6</f>
        <v>628.833684210526</v>
      </c>
      <c r="E82" s="10">
        <f>SUM(F82,H82,I82)</f>
        <v>373.37</v>
      </c>
      <c r="F82" s="13">
        <v>335</v>
      </c>
      <c r="G82" s="9">
        <f>SUM(H82:I82)/K82*1.6</f>
        <v>64.62315789473681</v>
      </c>
      <c r="H82" s="12">
        <v>24.79</v>
      </c>
      <c r="I82" s="13">
        <v>13.58</v>
      </c>
      <c r="J82" s="13">
        <v>0</v>
      </c>
      <c r="K82" s="13">
        <v>0.95</v>
      </c>
      <c r="L82" s="13">
        <v>353.01</v>
      </c>
      <c r="M82" s="9">
        <f>L82/K82*1.6</f>
        <v>594.543157894737</v>
      </c>
      <c r="N82" s="9">
        <f>100/K82*1.6</f>
        <v>168.421052631579</v>
      </c>
      <c r="O82" t="s" s="8">
        <v>231</v>
      </c>
    </row>
    <row r="83" ht="13.55" customHeight="1">
      <c r="A83" t="s" s="8">
        <v>222</v>
      </c>
      <c r="B83" t="s" s="8">
        <v>232</v>
      </c>
      <c r="C83" t="s" s="8">
        <v>233</v>
      </c>
      <c r="D83" s="9">
        <f>E83/K83*1.6</f>
        <v>2631.412244897960</v>
      </c>
      <c r="E83" s="10">
        <f>SUM(F83,H83,I83)</f>
        <v>805.87</v>
      </c>
      <c r="F83" s="13">
        <v>752</v>
      </c>
      <c r="G83" s="9">
        <f>SUM(H83:I83)/K83*1.6</f>
        <v>175.902040816327</v>
      </c>
      <c r="H83" s="12">
        <v>27.81</v>
      </c>
      <c r="I83" s="13">
        <v>26.06</v>
      </c>
      <c r="J83" s="13">
        <v>0</v>
      </c>
      <c r="K83" s="13">
        <v>0.49</v>
      </c>
      <c r="L83" s="13">
        <v>101.75</v>
      </c>
      <c r="M83" s="9">
        <f>L83/K83*1.6</f>
        <v>332.244897959184</v>
      </c>
      <c r="N83" s="9">
        <f>100/K83*1.6</f>
        <v>326.530612244898</v>
      </c>
      <c r="O83" t="s" s="8">
        <v>234</v>
      </c>
    </row>
    <row r="84" ht="13.55" customHeight="1">
      <c r="A84" t="s" s="8">
        <v>222</v>
      </c>
      <c r="B84" t="s" s="8">
        <v>235</v>
      </c>
      <c r="C84" t="s" s="8">
        <v>236</v>
      </c>
      <c r="D84" s="9">
        <f>E84/K84*1.6</f>
        <v>1912.074418604650</v>
      </c>
      <c r="E84" s="10">
        <f>SUM(F84,H84,I84)</f>
        <v>513.87</v>
      </c>
      <c r="F84" s="13">
        <v>460</v>
      </c>
      <c r="G84" s="9">
        <f>SUM(H84:I84)/K84*1.6</f>
        <v>200.446511627907</v>
      </c>
      <c r="H84" s="12">
        <v>27.81</v>
      </c>
      <c r="I84" s="13">
        <v>26.06</v>
      </c>
      <c r="J84" s="13">
        <v>0</v>
      </c>
      <c r="K84" s="13">
        <v>0.43</v>
      </c>
      <c r="L84" s="13">
        <v>76.91</v>
      </c>
      <c r="M84" s="9">
        <f>L84/K84*1.6</f>
        <v>286.176744186047</v>
      </c>
      <c r="N84" s="9">
        <f>100/K84*1.6</f>
        <v>372.093023255814</v>
      </c>
      <c r="O84" t="s" s="8">
        <v>237</v>
      </c>
    </row>
    <row r="85" ht="13.55" customHeight="1">
      <c r="A85" t="s" s="8">
        <v>222</v>
      </c>
      <c r="B85" t="s" s="8">
        <v>238</v>
      </c>
      <c r="C85" t="s" s="8">
        <v>239</v>
      </c>
      <c r="D85" s="9">
        <f>E85/K85*1.6</f>
        <v>595.890909090909</v>
      </c>
      <c r="E85" s="10">
        <f>SUM(F85,H85,I85)</f>
        <v>163.87</v>
      </c>
      <c r="F85" s="13">
        <v>110</v>
      </c>
      <c r="G85" s="9">
        <f>SUM(H85:I85)/K85*1.6</f>
        <v>195.890909090909</v>
      </c>
      <c r="H85" s="12">
        <v>27.81</v>
      </c>
      <c r="I85" s="13">
        <v>26.06</v>
      </c>
      <c r="J85" s="13">
        <v>0</v>
      </c>
      <c r="K85" s="13">
        <v>0.44</v>
      </c>
      <c r="L85" s="13">
        <v>79.3</v>
      </c>
      <c r="M85" s="9">
        <f>L85/K85*1.6</f>
        <v>288.363636363636</v>
      </c>
      <c r="N85" s="9">
        <f>100/K85*1.6</f>
        <v>363.636363636364</v>
      </c>
      <c r="O85" t="s" s="8">
        <v>238</v>
      </c>
    </row>
    <row r="86" ht="13.55" customHeight="1">
      <c r="A86" t="s" s="8">
        <v>222</v>
      </c>
      <c r="B86" t="s" s="8">
        <v>240</v>
      </c>
      <c r="C86" t="s" s="8">
        <v>241</v>
      </c>
      <c r="D86" s="9">
        <f>E86/K86*1.6</f>
        <v>535.0857142857139</v>
      </c>
      <c r="E86" s="10">
        <f>SUM(F86,H86,I86)</f>
        <v>163.87</v>
      </c>
      <c r="F86" s="13">
        <v>110</v>
      </c>
      <c r="G86" s="9">
        <f>SUM(H86:I86)/K86*1.6</f>
        <v>175.902040816327</v>
      </c>
      <c r="H86" s="12">
        <v>27.81</v>
      </c>
      <c r="I86" s="13">
        <v>26.06</v>
      </c>
      <c r="J86" s="13">
        <v>0</v>
      </c>
      <c r="K86" s="13">
        <v>0.49</v>
      </c>
      <c r="L86" s="13">
        <v>101.75</v>
      </c>
      <c r="M86" s="9">
        <f>L86/K86*1.6</f>
        <v>332.244897959184</v>
      </c>
      <c r="N86" s="9">
        <f>100/K86*1.6</f>
        <v>326.530612244898</v>
      </c>
      <c r="O86" t="s" s="8">
        <v>242</v>
      </c>
    </row>
    <row r="87" ht="13.55" customHeight="1">
      <c r="A87" t="s" s="8">
        <v>222</v>
      </c>
      <c r="B87" t="s" s="8">
        <v>243</v>
      </c>
      <c r="C87" t="s" s="8">
        <v>244</v>
      </c>
      <c r="D87" s="9">
        <f>E87/K87*1.6</f>
        <v>1244.384</v>
      </c>
      <c r="E87" s="10">
        <f>SUM(F87,H87,I87)</f>
        <v>388.87</v>
      </c>
      <c r="F87" s="13">
        <v>335</v>
      </c>
      <c r="G87" s="9">
        <f>SUM(H87:I87)/K87*1.6</f>
        <v>172.384</v>
      </c>
      <c r="H87" s="12">
        <v>27.81</v>
      </c>
      <c r="I87" s="13">
        <v>26.06</v>
      </c>
      <c r="J87" s="13">
        <v>0</v>
      </c>
      <c r="K87" s="13">
        <v>0.5</v>
      </c>
      <c r="L87" s="13">
        <v>126.83</v>
      </c>
      <c r="M87" s="9">
        <f>L87/K87*1.6</f>
        <v>405.856</v>
      </c>
      <c r="N87" s="9">
        <f>100/K87*1.6</f>
        <v>320</v>
      </c>
      <c r="O87" t="s" s="8">
        <v>245</v>
      </c>
    </row>
    <row r="88" ht="13.55" customHeight="1">
      <c r="A88" t="s" s="8">
        <v>222</v>
      </c>
      <c r="B88" t="s" s="8">
        <v>246</v>
      </c>
      <c r="C88" t="s" s="8">
        <v>247</v>
      </c>
      <c r="D88" s="9">
        <f>E88/K88*1.6</f>
        <v>1555.48</v>
      </c>
      <c r="E88" s="10">
        <f>SUM(F88,H88,I88)</f>
        <v>388.87</v>
      </c>
      <c r="F88" s="13">
        <v>335</v>
      </c>
      <c r="G88" s="9">
        <f>SUM(H88:I88)/K88*1.6</f>
        <v>215.48</v>
      </c>
      <c r="H88" s="12">
        <v>27.81</v>
      </c>
      <c r="I88" s="13">
        <v>26.06</v>
      </c>
      <c r="J88" s="13">
        <v>0</v>
      </c>
      <c r="K88" s="13">
        <v>0.4</v>
      </c>
      <c r="L88" s="13">
        <v>73.09</v>
      </c>
      <c r="M88" s="9">
        <f>L88/K88*1.6</f>
        <v>292.36</v>
      </c>
      <c r="N88" s="9">
        <f>100/K88*1.6</f>
        <v>400</v>
      </c>
      <c r="O88" t="s" s="8">
        <v>248</v>
      </c>
    </row>
    <row r="89" ht="13.55" customHeight="1">
      <c r="A89" t="s" s="8">
        <v>222</v>
      </c>
      <c r="B89" t="s" s="8">
        <v>249</v>
      </c>
      <c r="C89" t="s" s="8">
        <v>250</v>
      </c>
      <c r="D89" s="9">
        <f>E89/K89*1.6</f>
        <v>5460.64</v>
      </c>
      <c r="E89" s="10">
        <f>SUM(F89,H89,I89)</f>
        <v>1023.87</v>
      </c>
      <c r="F89" s="13">
        <v>970</v>
      </c>
      <c r="G89" s="9">
        <f>SUM(H89:I89)/K89*1.6</f>
        <v>287.306666666667</v>
      </c>
      <c r="H89" s="12">
        <v>27.81</v>
      </c>
      <c r="I89" s="13">
        <v>26.06</v>
      </c>
      <c r="J89" s="13">
        <v>0</v>
      </c>
      <c r="K89" s="13">
        <v>0.3</v>
      </c>
      <c r="L89" s="13">
        <v>56.37</v>
      </c>
      <c r="M89" s="9">
        <f>L89/K89*1.6</f>
        <v>300.64</v>
      </c>
      <c r="N89" s="9">
        <f>100/K89*1.6</f>
        <v>533.333333333333</v>
      </c>
      <c r="O89" t="s" s="8">
        <v>251</v>
      </c>
    </row>
    <row r="90" ht="13.55" customHeight="1">
      <c r="A90" t="s" s="8">
        <v>222</v>
      </c>
      <c r="B90" t="s" s="8">
        <v>252</v>
      </c>
      <c r="C90" t="s" s="8">
        <v>253</v>
      </c>
      <c r="D90" s="9">
        <f>E90/K90*1.6</f>
        <v>1034.675</v>
      </c>
      <c r="E90" s="10">
        <f>SUM(F90,H90,I90)</f>
        <v>413.87</v>
      </c>
      <c r="F90" s="13">
        <v>360</v>
      </c>
      <c r="G90" s="9">
        <f>SUM(H90:I90)/K90*1.6</f>
        <v>134.675</v>
      </c>
      <c r="H90" s="12">
        <v>27.81</v>
      </c>
      <c r="I90" s="13">
        <v>26.06</v>
      </c>
      <c r="J90" s="13">
        <v>0</v>
      </c>
      <c r="K90" s="13">
        <v>0.64</v>
      </c>
      <c r="L90" s="13">
        <v>185.1</v>
      </c>
      <c r="M90" s="9">
        <f>L90/K90*1.6</f>
        <v>462.75</v>
      </c>
      <c r="N90" s="9">
        <f>100/K90*1.6</f>
        <v>250</v>
      </c>
      <c r="O90" t="s" s="8">
        <v>254</v>
      </c>
    </row>
    <row r="91" ht="13.55" customHeight="1">
      <c r="A91" t="s" s="8">
        <v>222</v>
      </c>
      <c r="B91" t="s" s="8">
        <v>255</v>
      </c>
      <c r="C91" t="s" s="8">
        <v>256</v>
      </c>
      <c r="D91" s="9">
        <f>E91/K91*1.6</f>
        <v>1152.207407407410</v>
      </c>
      <c r="E91" s="10">
        <f>SUM(F91,H91,I91)</f>
        <v>388.87</v>
      </c>
      <c r="F91" s="13">
        <v>335</v>
      </c>
      <c r="G91" s="9">
        <f>SUM(H91:I91)/K91*1.6</f>
        <v>159.614814814815</v>
      </c>
      <c r="H91" s="12">
        <v>27.81</v>
      </c>
      <c r="I91" s="13">
        <v>26.06</v>
      </c>
      <c r="J91" s="13">
        <v>0</v>
      </c>
      <c r="K91" s="13">
        <v>0.54</v>
      </c>
      <c r="L91" s="13">
        <v>117.99</v>
      </c>
      <c r="M91" s="9">
        <f>L91/K91*1.6</f>
        <v>349.6</v>
      </c>
      <c r="N91" s="9">
        <f>100/K91*1.6</f>
        <v>296.296296296296</v>
      </c>
      <c r="O91" t="s" s="8">
        <v>257</v>
      </c>
    </row>
    <row r="92" ht="13.55" customHeight="1">
      <c r="A92" t="s" s="8">
        <v>222</v>
      </c>
      <c r="B92" t="s" s="8">
        <v>258</v>
      </c>
      <c r="C92" t="s" s="8">
        <v>259</v>
      </c>
      <c r="D92" s="9">
        <f>E92/K92*1.6</f>
        <v>670.146031746032</v>
      </c>
      <c r="E92" s="10">
        <f>SUM(F92,H92,I92)</f>
        <v>263.87</v>
      </c>
      <c r="F92" s="13">
        <v>210</v>
      </c>
      <c r="G92" s="9">
        <f>SUM(H92:I92)/K92*1.6</f>
        <v>136.812698412698</v>
      </c>
      <c r="H92" s="12">
        <v>27.81</v>
      </c>
      <c r="I92" s="13">
        <v>26.06</v>
      </c>
      <c r="J92" s="13">
        <v>0</v>
      </c>
      <c r="K92" s="13">
        <v>0.63</v>
      </c>
      <c r="L92" s="13">
        <v>199.68</v>
      </c>
      <c r="M92" s="9">
        <f>L92/K92*1.6</f>
        <v>507.123809523810</v>
      </c>
      <c r="N92" s="9">
        <f>100/K92*1.6</f>
        <v>253.968253968254</v>
      </c>
      <c r="O92" t="s" s="8">
        <v>260</v>
      </c>
    </row>
    <row r="93" ht="13.55" customHeight="1">
      <c r="A93" t="s" s="8">
        <v>222</v>
      </c>
      <c r="B93" t="s" s="8">
        <v>261</v>
      </c>
      <c r="C93" t="s" s="8">
        <v>262</v>
      </c>
      <c r="D93" s="9">
        <f>E93/K93*1.6</f>
        <v>14648.1185185185</v>
      </c>
      <c r="E93" s="10">
        <f>SUM(F93,H93,I93)</f>
        <v>2471.87</v>
      </c>
      <c r="F93" s="13">
        <v>2418</v>
      </c>
      <c r="G93" s="9">
        <f>SUM(H93:I93)/K93*1.6</f>
        <v>319.229629629630</v>
      </c>
      <c r="H93" s="12">
        <v>27.81</v>
      </c>
      <c r="I93" s="13">
        <v>26.06</v>
      </c>
      <c r="J93" s="13">
        <v>0</v>
      </c>
      <c r="K93" s="13">
        <v>0.27</v>
      </c>
      <c r="L93" s="13">
        <v>31.5</v>
      </c>
      <c r="M93" s="9">
        <f>L93/K93*1.6</f>
        <v>186.666666666667</v>
      </c>
      <c r="N93" s="9">
        <f>100/K93*1.6</f>
        <v>592.592592592593</v>
      </c>
      <c r="O93" t="s" s="8">
        <v>263</v>
      </c>
    </row>
    <row r="94" ht="13.55" customHeight="1">
      <c r="A94" t="s" s="8">
        <v>222</v>
      </c>
      <c r="B94" t="s" s="8">
        <v>264</v>
      </c>
      <c r="C94" t="s" s="8">
        <v>265</v>
      </c>
      <c r="D94" s="9">
        <f>E94/K94*1.6</f>
        <v>1912.074418604650</v>
      </c>
      <c r="E94" s="10">
        <f>SUM(F94,H94,I94)</f>
        <v>513.87</v>
      </c>
      <c r="F94" s="15">
        <v>460</v>
      </c>
      <c r="G94" s="9">
        <f>SUM(H94:I94)/K94*1.6</f>
        <v>200.446511627907</v>
      </c>
      <c r="H94" s="12">
        <v>27.81</v>
      </c>
      <c r="I94" s="13">
        <v>26.06</v>
      </c>
      <c r="J94" s="13">
        <v>0</v>
      </c>
      <c r="K94" s="13">
        <v>0.43</v>
      </c>
      <c r="L94" s="13">
        <v>76.91</v>
      </c>
      <c r="M94" s="9">
        <f>L94/K94*1.6</f>
        <v>286.176744186047</v>
      </c>
      <c r="N94" s="9">
        <f>100/K94*1.6</f>
        <v>372.093023255814</v>
      </c>
      <c r="O94" t="s" s="8">
        <v>237</v>
      </c>
    </row>
    <row r="95" ht="13.55" customHeight="1">
      <c r="A95" t="s" s="8">
        <v>222</v>
      </c>
      <c r="B95" t="s" s="8">
        <v>266</v>
      </c>
      <c r="C95" t="s" s="8">
        <v>267</v>
      </c>
      <c r="D95" s="9">
        <f>E95/K95*1.6</f>
        <v>11984.8242424242</v>
      </c>
      <c r="E95" s="10">
        <f>SUM(F95,H95,I95)</f>
        <v>2471.87</v>
      </c>
      <c r="F95" s="13">
        <v>2418</v>
      </c>
      <c r="G95" s="9">
        <f>SUM(H95:I95)/K95*1.6</f>
        <v>261.187878787879</v>
      </c>
      <c r="H95" s="12">
        <v>27.81</v>
      </c>
      <c r="I95" s="13">
        <v>26.06</v>
      </c>
      <c r="J95" s="13">
        <v>0</v>
      </c>
      <c r="K95" s="13">
        <v>0.33</v>
      </c>
      <c r="L95" s="13">
        <v>47.17</v>
      </c>
      <c r="M95" s="9">
        <f>L95/K95*1.6</f>
        <v>228.703030303030</v>
      </c>
      <c r="N95" s="9">
        <f>100/K95*1.6</f>
        <v>484.848484848485</v>
      </c>
      <c r="O95" t="s" s="8">
        <v>268</v>
      </c>
    </row>
    <row r="96" ht="13.55" customHeight="1">
      <c r="A96" t="s" s="8">
        <v>222</v>
      </c>
      <c r="B96" t="s" s="8">
        <v>269</v>
      </c>
      <c r="C96" t="s" s="8">
        <v>270</v>
      </c>
      <c r="D96" s="9">
        <f>E96/K96*1.6</f>
        <v>1757.218461538460</v>
      </c>
      <c r="E96" s="10">
        <f>SUM(F96,H96,I96)</f>
        <v>713.87</v>
      </c>
      <c r="F96" s="13">
        <v>660</v>
      </c>
      <c r="G96" s="9">
        <f>SUM(H96:I96)/K96*1.6</f>
        <v>132.603076923077</v>
      </c>
      <c r="H96" s="12">
        <v>27.81</v>
      </c>
      <c r="I96" s="13">
        <v>26.06</v>
      </c>
      <c r="J96" s="13">
        <v>0</v>
      </c>
      <c r="K96" s="13">
        <v>0.65</v>
      </c>
      <c r="L96" s="13">
        <v>181.52</v>
      </c>
      <c r="M96" s="9">
        <f>L96/K96*1.6</f>
        <v>446.818461538462</v>
      </c>
      <c r="N96" s="9">
        <f>100/K96*1.6</f>
        <v>246.153846153846</v>
      </c>
      <c r="O96" t="s" s="8">
        <v>271</v>
      </c>
    </row>
    <row r="97" ht="13.55" customHeight="1">
      <c r="A97" t="s" s="8">
        <v>222</v>
      </c>
      <c r="B97" t="s" s="8">
        <v>272</v>
      </c>
      <c r="C97" t="s" s="8">
        <v>273</v>
      </c>
      <c r="D97" s="9">
        <f>E97/K97*1.6</f>
        <v>1388.384</v>
      </c>
      <c r="E97" s="10">
        <f>SUM(F97,H97,I97)</f>
        <v>433.87</v>
      </c>
      <c r="F97" s="13">
        <v>380</v>
      </c>
      <c r="G97" s="9">
        <f>SUM(H97:I97)/K97*1.6</f>
        <v>172.384</v>
      </c>
      <c r="H97" s="12">
        <v>27.81</v>
      </c>
      <c r="I97" s="13">
        <v>26.06</v>
      </c>
      <c r="J97" s="13">
        <v>0</v>
      </c>
      <c r="K97" s="13">
        <v>0.5</v>
      </c>
      <c r="L97" s="13">
        <v>126.83</v>
      </c>
      <c r="M97" s="9">
        <f>L97/K97*1.6</f>
        <v>405.856</v>
      </c>
      <c r="N97" s="9">
        <f>100/K97*1.6</f>
        <v>320</v>
      </c>
      <c r="O97" t="s" s="8">
        <v>274</v>
      </c>
    </row>
    <row r="98" ht="13.55" customHeight="1">
      <c r="A98" t="s" s="8">
        <v>222</v>
      </c>
      <c r="B98" t="s" s="8">
        <v>275</v>
      </c>
      <c r="C98" t="s" s="8">
        <v>276</v>
      </c>
      <c r="D98" s="9">
        <f>E98/K98*1.6</f>
        <v>384.623157894737</v>
      </c>
      <c r="E98" s="10">
        <f>SUM(F98,H98,I98)</f>
        <v>228.37</v>
      </c>
      <c r="F98" s="13">
        <v>190</v>
      </c>
      <c r="G98" s="9">
        <f>SUM(H98:I98)/K98*1.6</f>
        <v>64.62315789473681</v>
      </c>
      <c r="H98" s="12">
        <v>24.79</v>
      </c>
      <c r="I98" s="13">
        <v>13.58</v>
      </c>
      <c r="J98" s="13">
        <v>0</v>
      </c>
      <c r="K98" s="13">
        <v>0.95</v>
      </c>
      <c r="L98" s="13">
        <v>353.01</v>
      </c>
      <c r="M98" s="9">
        <f>L98/K98*1.6</f>
        <v>594.543157894737</v>
      </c>
      <c r="N98" s="9">
        <f>100/K98*1.6</f>
        <v>168.421052631579</v>
      </c>
      <c r="O98" t="s" s="8">
        <v>277</v>
      </c>
    </row>
    <row r="99" ht="13.55" customHeight="1">
      <c r="A99" t="s" s="8">
        <v>222</v>
      </c>
      <c r="B99" t="s" s="8">
        <v>278</v>
      </c>
      <c r="C99" t="s" s="8">
        <v>279</v>
      </c>
      <c r="D99" s="9">
        <f>E99/K99*1.6</f>
        <v>2168.768</v>
      </c>
      <c r="E99" s="10">
        <f>SUM(F99,H99,I99)</f>
        <v>338.87</v>
      </c>
      <c r="F99" s="13">
        <v>285</v>
      </c>
      <c r="G99" s="9">
        <f>SUM(H99:I99)/K99*1.6</f>
        <v>344.768</v>
      </c>
      <c r="H99" s="12">
        <v>27.81</v>
      </c>
      <c r="I99" s="13">
        <v>26.06</v>
      </c>
      <c r="J99" s="13">
        <v>0</v>
      </c>
      <c r="K99" s="13">
        <v>0.25</v>
      </c>
      <c r="L99" s="13">
        <v>38.37</v>
      </c>
      <c r="M99" s="9">
        <f>L99/K99*1.6</f>
        <v>245.568</v>
      </c>
      <c r="N99" s="9">
        <f>100/K99*1.6</f>
        <v>640</v>
      </c>
      <c r="O99" t="s" s="8">
        <v>280</v>
      </c>
    </row>
    <row r="100" ht="13.55" customHeight="1">
      <c r="A100" t="s" s="8">
        <v>222</v>
      </c>
      <c r="B100" t="s" s="8">
        <v>281</v>
      </c>
      <c r="C100" t="s" s="8">
        <v>282</v>
      </c>
      <c r="D100" s="9">
        <f>E100/K100*1.6</f>
        <v>8658.211764705880</v>
      </c>
      <c r="E100" s="10">
        <f>SUM(F100,H100,I100)</f>
        <v>1839.87</v>
      </c>
      <c r="F100" s="13">
        <v>1786</v>
      </c>
      <c r="G100" s="9">
        <f>SUM(H100:I100)/K100*1.6</f>
        <v>253.505882352941</v>
      </c>
      <c r="H100" s="12">
        <v>27.81</v>
      </c>
      <c r="I100" s="13">
        <v>26.06</v>
      </c>
      <c r="J100" s="13">
        <v>0</v>
      </c>
      <c r="K100" s="13">
        <v>0.34</v>
      </c>
      <c r="L100" s="13">
        <v>65.68000000000001</v>
      </c>
      <c r="M100" s="9">
        <f>L100/K100*1.6</f>
        <v>309.082352941176</v>
      </c>
      <c r="N100" s="9">
        <f>100/K100*1.6</f>
        <v>470.588235294118</v>
      </c>
      <c r="O100" t="s" s="8">
        <v>281</v>
      </c>
    </row>
    <row r="101" ht="13.55" customHeight="1">
      <c r="A101" t="s" s="8">
        <v>222</v>
      </c>
      <c r="B101" t="s" s="8">
        <v>283</v>
      </c>
      <c r="C101" t="s" s="8">
        <v>284</v>
      </c>
      <c r="D101" s="9">
        <f>E101/K101*1.6</f>
        <v>1196.523076923080</v>
      </c>
      <c r="E101" s="10">
        <f>SUM(F101,H101,I101)</f>
        <v>388.87</v>
      </c>
      <c r="F101" s="13">
        <v>335</v>
      </c>
      <c r="G101" s="9">
        <f>SUM(H101:I101)/K101*1.6</f>
        <v>165.753846153846</v>
      </c>
      <c r="H101" s="12">
        <v>27.81</v>
      </c>
      <c r="I101" s="13">
        <v>26.06</v>
      </c>
      <c r="J101" s="13">
        <v>0</v>
      </c>
      <c r="K101" s="13">
        <v>0.52</v>
      </c>
      <c r="L101" s="13">
        <v>113</v>
      </c>
      <c r="M101" s="9">
        <f>L101/K101*1.6</f>
        <v>347.692307692308</v>
      </c>
      <c r="N101" s="9">
        <f>100/K101*1.6</f>
        <v>307.692307692308</v>
      </c>
      <c r="O101" t="s" s="8">
        <v>285</v>
      </c>
    </row>
    <row r="102" ht="13.55" customHeight="1">
      <c r="A102" t="s" s="8">
        <v>222</v>
      </c>
      <c r="B102" t="s" s="8">
        <v>286</v>
      </c>
      <c r="C102" t="s" s="8">
        <v>287</v>
      </c>
      <c r="D102" s="9">
        <f>E102/K102*1.6</f>
        <v>1003.535483870970</v>
      </c>
      <c r="E102" s="10">
        <f>SUM(F102,H102,I102)</f>
        <v>388.87</v>
      </c>
      <c r="F102" s="13">
        <v>335</v>
      </c>
      <c r="G102" s="9">
        <f>SUM(H102:I102)/K102*1.6</f>
        <v>139.019354838710</v>
      </c>
      <c r="H102" s="12">
        <v>27.81</v>
      </c>
      <c r="I102" s="13">
        <v>26.06</v>
      </c>
      <c r="J102" s="13">
        <v>0</v>
      </c>
      <c r="K102" s="13">
        <v>0.62</v>
      </c>
      <c r="L102" s="13">
        <v>167.43</v>
      </c>
      <c r="M102" s="9">
        <f>L102/K102*1.6</f>
        <v>432.077419354839</v>
      </c>
      <c r="N102" s="9">
        <f>100/K102*1.6</f>
        <v>258.064516129032</v>
      </c>
      <c r="O102" t="s" s="8">
        <v>288</v>
      </c>
    </row>
    <row r="103" ht="13.55" customHeight="1">
      <c r="A103" t="s" s="8">
        <v>222</v>
      </c>
      <c r="B103" t="s" s="8">
        <v>289</v>
      </c>
      <c r="C103" t="s" s="8">
        <v>290</v>
      </c>
      <c r="D103" s="9">
        <f>E103/K103*1.6</f>
        <v>1352.591304347830</v>
      </c>
      <c r="E103" s="10">
        <f>SUM(F103,H103,I103)</f>
        <v>388.87</v>
      </c>
      <c r="F103" s="13">
        <v>335</v>
      </c>
      <c r="G103" s="9">
        <f>SUM(H103:I103)/K103*1.6</f>
        <v>187.373913043478</v>
      </c>
      <c r="H103" s="12">
        <v>27.81</v>
      </c>
      <c r="I103" s="13">
        <v>26.06</v>
      </c>
      <c r="J103" s="13">
        <v>0</v>
      </c>
      <c r="K103" s="13">
        <v>0.46</v>
      </c>
      <c r="L103" s="13">
        <v>85.75</v>
      </c>
      <c r="M103" s="9">
        <f>L103/K103*1.6</f>
        <v>298.260869565217</v>
      </c>
      <c r="N103" s="9">
        <f>100/K103*1.6</f>
        <v>347.826086956522</v>
      </c>
      <c r="O103" t="s" s="8">
        <v>291</v>
      </c>
    </row>
    <row r="104" ht="13.55" customHeight="1">
      <c r="A104" t="s" s="8">
        <v>222</v>
      </c>
      <c r="B104" t="s" s="16">
        <v>292</v>
      </c>
      <c r="C104" t="s" s="8">
        <v>293</v>
      </c>
      <c r="D104" s="9">
        <f>E104/K104*1.6</f>
        <v>1517.541463414630</v>
      </c>
      <c r="E104" s="10">
        <f>SUM(F104,H104,I104)</f>
        <v>388.87</v>
      </c>
      <c r="F104" s="13">
        <v>335</v>
      </c>
      <c r="G104" s="9">
        <f>SUM(H104:I104)/K104*1.6</f>
        <v>210.224390243902</v>
      </c>
      <c r="H104" s="12">
        <v>27.81</v>
      </c>
      <c r="I104" s="13">
        <v>26.06</v>
      </c>
      <c r="J104" s="13">
        <v>0</v>
      </c>
      <c r="K104" s="13">
        <v>0.41</v>
      </c>
      <c r="L104" s="13">
        <v>71.65000000000001</v>
      </c>
      <c r="M104" s="9">
        <f>L104/K104*1.6</f>
        <v>279.609756097561</v>
      </c>
      <c r="N104" s="9">
        <f>100/K104*1.6</f>
        <v>390.243902439024</v>
      </c>
      <c r="O104" t="s" s="8">
        <v>294</v>
      </c>
    </row>
    <row r="105" ht="13.55" customHeight="1">
      <c r="A105" t="s" s="8">
        <v>222</v>
      </c>
      <c r="B105" t="s" s="8">
        <v>295</v>
      </c>
      <c r="C105" t="s" s="8">
        <v>296</v>
      </c>
      <c r="D105" s="9">
        <f>E105/K105*1.6</f>
        <v>2055.48</v>
      </c>
      <c r="E105" s="10">
        <f>SUM(F105,H105,I105)</f>
        <v>513.87</v>
      </c>
      <c r="F105" s="15">
        <v>460</v>
      </c>
      <c r="G105" s="9">
        <f>SUM(H105:I105)/K105*1.6</f>
        <v>215.48</v>
      </c>
      <c r="H105" s="12">
        <v>27.81</v>
      </c>
      <c r="I105" s="13">
        <v>26.06</v>
      </c>
      <c r="J105" s="13">
        <v>0</v>
      </c>
      <c r="K105" s="13">
        <v>0.4</v>
      </c>
      <c r="L105" s="13">
        <v>71.18000000000001</v>
      </c>
      <c r="M105" s="9">
        <f>L105/K105*1.6</f>
        <v>284.72</v>
      </c>
      <c r="N105" s="9">
        <f>100/K105*1.6</f>
        <v>400</v>
      </c>
      <c r="O105" t="s" s="8">
        <v>297</v>
      </c>
    </row>
    <row r="106" ht="13.55" customHeight="1">
      <c r="A106" t="s" s="8">
        <v>222</v>
      </c>
      <c r="B106" t="s" s="8">
        <v>298</v>
      </c>
      <c r="C106" t="s" s="8">
        <v>299</v>
      </c>
      <c r="D106" s="9">
        <f>E106/K106*1.6</f>
        <v>1034.675</v>
      </c>
      <c r="E106" s="10">
        <f>SUM(F106,H106,I106)</f>
        <v>413.87</v>
      </c>
      <c r="F106" s="13">
        <v>360</v>
      </c>
      <c r="G106" s="9">
        <f>SUM(H106:I106)/K106*1.6</f>
        <v>134.675</v>
      </c>
      <c r="H106" s="12">
        <v>27.81</v>
      </c>
      <c r="I106" s="13">
        <v>26.06</v>
      </c>
      <c r="J106" s="13">
        <v>0</v>
      </c>
      <c r="K106" s="13">
        <v>0.64</v>
      </c>
      <c r="L106" s="13">
        <v>149.76</v>
      </c>
      <c r="M106" s="9">
        <f>L106/K106*1.6</f>
        <v>374.4</v>
      </c>
      <c r="N106" s="9">
        <f>100/K106*1.6</f>
        <v>250</v>
      </c>
      <c r="O106" t="s" s="8">
        <v>300</v>
      </c>
    </row>
    <row r="107" ht="13.55" customHeight="1">
      <c r="A107" t="s" s="8">
        <v>222</v>
      </c>
      <c r="B107" t="s" s="8">
        <v>301</v>
      </c>
      <c r="C107" t="s" s="8">
        <v>301</v>
      </c>
      <c r="D107" s="9">
        <f>E107/K107*1.6</f>
        <v>1408.919148936170</v>
      </c>
      <c r="E107" s="10">
        <f>SUM(F107,H107,I107)</f>
        <v>413.87</v>
      </c>
      <c r="F107" s="13">
        <v>360</v>
      </c>
      <c r="G107" s="9">
        <f>SUM(H107:I107)/K107*1.6</f>
        <v>183.387234042553</v>
      </c>
      <c r="H107" s="12">
        <v>27.81</v>
      </c>
      <c r="I107" s="13">
        <v>26.06</v>
      </c>
      <c r="J107" s="13">
        <v>0</v>
      </c>
      <c r="K107" s="13">
        <v>0.47</v>
      </c>
      <c r="L107" s="13">
        <v>101.27</v>
      </c>
      <c r="M107" s="9">
        <f>L107/K107*1.6</f>
        <v>344.748936170213</v>
      </c>
      <c r="N107" s="9">
        <f>100/K107*1.6</f>
        <v>340.425531914894</v>
      </c>
      <c r="O107" t="s" s="8">
        <v>301</v>
      </c>
    </row>
    <row r="108" ht="13.55" customHeight="1">
      <c r="A108" t="s" s="8">
        <v>222</v>
      </c>
      <c r="B108" t="s" s="8">
        <v>302</v>
      </c>
      <c r="C108" t="s" s="8">
        <v>303</v>
      </c>
      <c r="D108" s="9">
        <f>E108/K108*1.6</f>
        <v>1324.384</v>
      </c>
      <c r="E108" s="10">
        <f>SUM(F108,H108,I108)</f>
        <v>413.87</v>
      </c>
      <c r="F108" s="13">
        <v>360</v>
      </c>
      <c r="G108" s="9">
        <f>SUM(H108:I108)/K108*1.6</f>
        <v>172.384</v>
      </c>
      <c r="H108" s="12">
        <v>27.81</v>
      </c>
      <c r="I108" s="13">
        <v>26.06</v>
      </c>
      <c r="J108" s="13">
        <v>0</v>
      </c>
      <c r="K108" s="13">
        <v>0.5</v>
      </c>
      <c r="L108" s="13">
        <v>104</v>
      </c>
      <c r="M108" s="9">
        <f>L108/K108*1.6</f>
        <v>332.8</v>
      </c>
      <c r="N108" s="9">
        <f>100/K108*1.6</f>
        <v>320</v>
      </c>
      <c r="O108" t="s" s="8">
        <v>304</v>
      </c>
    </row>
    <row r="109" ht="13.55" customHeight="1">
      <c r="A109" t="s" s="8">
        <v>222</v>
      </c>
      <c r="B109" t="s" s="8">
        <v>305</v>
      </c>
      <c r="C109" t="s" s="8">
        <v>306</v>
      </c>
      <c r="D109" s="9">
        <f>E109/K109*1.6</f>
        <v>527.537777777778</v>
      </c>
      <c r="E109" s="10">
        <f>SUM(F109,H109,I109)</f>
        <v>148.37</v>
      </c>
      <c r="F109" s="13">
        <v>110</v>
      </c>
      <c r="G109" s="9">
        <f>SUM(H109:I109)/K109*1.6</f>
        <v>136.426666666667</v>
      </c>
      <c r="H109" s="12">
        <v>24.79</v>
      </c>
      <c r="I109" s="13">
        <v>13.58</v>
      </c>
      <c r="J109" s="13">
        <v>0</v>
      </c>
      <c r="K109" s="13">
        <v>0.45</v>
      </c>
      <c r="L109" s="13">
        <v>81.69</v>
      </c>
      <c r="M109" s="9">
        <f>L109/K109*1.6</f>
        <v>290.453333333333</v>
      </c>
      <c r="N109" s="9">
        <f>100/K109*1.6</f>
        <v>355.555555555556</v>
      </c>
      <c r="O109" t="s" s="8">
        <v>307</v>
      </c>
    </row>
    <row r="110" ht="13.55" customHeight="1">
      <c r="A110" s="8"/>
      <c r="B110" t="s" s="8">
        <v>308</v>
      </c>
      <c r="C110" t="s" s="8">
        <v>309</v>
      </c>
      <c r="D110" s="9">
        <f>E110/K110*1.6</f>
      </c>
      <c r="E110" s="10">
        <f>SUM(F110,H110,I110)</f>
        <v>0</v>
      </c>
      <c r="F110" s="11"/>
      <c r="G110" s="9">
        <f>SUM(H110:I110)/K110*1.6</f>
      </c>
      <c r="H110" s="12"/>
      <c r="I110" s="10"/>
      <c r="J110" s="11"/>
      <c r="K110" s="13"/>
      <c r="L110" s="11"/>
      <c r="M110" s="9">
        <f>L110/K110*1.6</f>
      </c>
      <c r="N110" s="9">
        <f>100/K110*1.6</f>
      </c>
      <c r="O110" s="11"/>
    </row>
    <row r="111" ht="13.55" customHeight="1">
      <c r="A111" t="s" s="8">
        <v>310</v>
      </c>
      <c r="B111" t="s" s="8">
        <v>311</v>
      </c>
      <c r="C111" t="s" s="8">
        <v>312</v>
      </c>
      <c r="D111" s="9">
        <f>E111/K111*1.6</f>
        <v>415.517333333333</v>
      </c>
      <c r="E111" s="10">
        <f>SUM(F111,H111,I111)</f>
        <v>25.9698333333333</v>
      </c>
      <c r="F111" s="13">
        <v>11</v>
      </c>
      <c r="G111" s="9">
        <f>SUM(H111:I111)/K111*1.6</f>
        <v>239.517333333333</v>
      </c>
      <c r="H111" s="12">
        <v>3.12</v>
      </c>
      <c r="I111" s="10">
        <f>J111/60</f>
        <v>11.8498333333333</v>
      </c>
      <c r="J111" s="13">
        <v>710.99</v>
      </c>
      <c r="K111" s="13">
        <v>0.1</v>
      </c>
      <c r="L111" s="13">
        <v>52.07</v>
      </c>
      <c r="M111" s="9">
        <f>L111/K111*1.6</f>
        <v>833.12</v>
      </c>
      <c r="N111" s="9">
        <f>100/K111*1.6</f>
        <v>1600</v>
      </c>
      <c r="O111" t="s" s="8">
        <v>311</v>
      </c>
    </row>
    <row r="112" ht="13.55" customHeight="1">
      <c r="A112" t="s" s="8">
        <v>310</v>
      </c>
      <c r="B112" t="s" s="8">
        <v>313</v>
      </c>
      <c r="C112" t="s" s="8">
        <v>314</v>
      </c>
      <c r="D112" s="9">
        <f>E112/K112*1.6</f>
        <v>322.763636363636</v>
      </c>
      <c r="E112" s="10">
        <f>SUM(F112,H112,I112)</f>
        <v>22.19</v>
      </c>
      <c r="F112" s="13">
        <v>20</v>
      </c>
      <c r="G112" s="9">
        <f>SUM(H112:I112)/K112*1.6</f>
        <v>31.8545454545455</v>
      </c>
      <c r="H112" s="12">
        <v>2.19</v>
      </c>
      <c r="I112" s="13">
        <v>0</v>
      </c>
      <c r="J112" s="13">
        <v>0</v>
      </c>
      <c r="K112" s="13">
        <v>0.11</v>
      </c>
      <c r="L112" s="13">
        <v>55.45</v>
      </c>
      <c r="M112" s="9">
        <f>L112/K112*1.6</f>
        <v>806.545454545455</v>
      </c>
      <c r="N112" s="9">
        <f>100/K112*1.6</f>
        <v>1454.545454545450</v>
      </c>
      <c r="O112" t="s" s="8">
        <v>315</v>
      </c>
    </row>
    <row r="113" ht="13.55" customHeight="1">
      <c r="A113" t="s" s="8">
        <v>310</v>
      </c>
      <c r="B113" t="s" s="8">
        <v>316</v>
      </c>
      <c r="C113" t="s" s="8">
        <v>317</v>
      </c>
      <c r="D113" s="9">
        <f>E113/K113*1.6</f>
        <v>295.272727272727</v>
      </c>
      <c r="E113" s="10">
        <f>SUM(F113,H113,I113)</f>
        <v>20.3</v>
      </c>
      <c r="F113" s="13">
        <v>14</v>
      </c>
      <c r="G113" s="9">
        <f>SUM(H113:I113)/K113*1.6</f>
        <v>91.6363636363636</v>
      </c>
      <c r="H113" s="12">
        <v>6.3</v>
      </c>
      <c r="I113" s="13">
        <v>0</v>
      </c>
      <c r="J113" s="13">
        <v>0</v>
      </c>
      <c r="K113" s="13">
        <v>0.11</v>
      </c>
      <c r="L113" s="13">
        <v>48.76</v>
      </c>
      <c r="M113" s="9">
        <f>L113/K113*1.6</f>
        <v>709.236363636364</v>
      </c>
      <c r="N113" s="9">
        <f>100/K113*1.6</f>
        <v>1454.545454545450</v>
      </c>
      <c r="O113" t="s" s="8">
        <v>318</v>
      </c>
    </row>
    <row r="114" ht="13.55" customHeight="1">
      <c r="A114" t="s" s="8">
        <v>310</v>
      </c>
      <c r="B114" t="s" s="8">
        <v>319</v>
      </c>
      <c r="C114" t="s" s="8">
        <v>320</v>
      </c>
      <c r="D114" s="9">
        <f>E114/K114*1.6</f>
        <v>409.1</v>
      </c>
      <c r="E114" s="10">
        <f>SUM(F114,H114,I114)</f>
        <v>40.91</v>
      </c>
      <c r="F114" s="13">
        <v>17</v>
      </c>
      <c r="G114" s="9">
        <f>SUM(H114:I114)/K114*1.6</f>
        <v>239.1</v>
      </c>
      <c r="H114" s="12">
        <v>9.41</v>
      </c>
      <c r="I114" s="13">
        <v>14.5</v>
      </c>
      <c r="J114" s="13">
        <v>0</v>
      </c>
      <c r="K114" s="13">
        <v>0.16</v>
      </c>
      <c r="L114" s="13">
        <v>96.31999999999999</v>
      </c>
      <c r="M114" s="9">
        <f>L114/K114*1.6</f>
        <v>963.2</v>
      </c>
      <c r="N114" s="9">
        <f>100/K114*1.6</f>
        <v>1000</v>
      </c>
      <c r="O114" t="s" s="8">
        <v>321</v>
      </c>
    </row>
    <row r="115" ht="13.55" customHeight="1">
      <c r="A115" t="s" s="8">
        <v>310</v>
      </c>
      <c r="B115" t="s" s="8">
        <v>322</v>
      </c>
      <c r="C115" t="s" s="8">
        <v>323</v>
      </c>
      <c r="D115" s="9">
        <f>E115/K115*1.6</f>
        <v>530.472727272727</v>
      </c>
      <c r="E115" s="10">
        <f>SUM(F115,H115,I115)</f>
        <v>36.47</v>
      </c>
      <c r="F115" s="13">
        <v>25</v>
      </c>
      <c r="G115" s="9">
        <f>SUM(H115:I115)/K115*1.6</f>
        <v>166.836363636364</v>
      </c>
      <c r="H115" s="12">
        <v>11.47</v>
      </c>
      <c r="I115" s="13">
        <v>0</v>
      </c>
      <c r="J115" s="13">
        <v>0</v>
      </c>
      <c r="K115" s="13">
        <v>0.11</v>
      </c>
      <c r="L115" s="13">
        <v>54.2</v>
      </c>
      <c r="M115" s="9">
        <f>L115/K115*1.6</f>
        <v>788.363636363636</v>
      </c>
      <c r="N115" s="9">
        <f>100/K115*1.6</f>
        <v>1454.545454545450</v>
      </c>
      <c r="O115" t="s" s="8">
        <v>324</v>
      </c>
    </row>
    <row r="116" ht="13.55" customHeight="1">
      <c r="A116" t="s" s="8">
        <v>310</v>
      </c>
      <c r="B116" t="s" s="8">
        <v>325</v>
      </c>
      <c r="C116" t="s" s="8">
        <v>326</v>
      </c>
      <c r="D116" s="9">
        <f>E116/K116*1.6</f>
        <v>671.854545454545</v>
      </c>
      <c r="E116" s="10">
        <f>SUM(F116,H116,I116)</f>
        <v>46.19</v>
      </c>
      <c r="F116" s="13">
        <v>44</v>
      </c>
      <c r="G116" s="9">
        <f>SUM(H116:I116)/K116*1.6</f>
        <v>31.8545454545455</v>
      </c>
      <c r="H116" s="12">
        <v>2.19</v>
      </c>
      <c r="I116" s="13">
        <v>0</v>
      </c>
      <c r="J116" s="13">
        <v>0</v>
      </c>
      <c r="K116" s="13">
        <v>0.11</v>
      </c>
      <c r="L116" s="13">
        <v>50.96</v>
      </c>
      <c r="M116" s="9">
        <f>L116/K116*1.6</f>
        <v>741.236363636364</v>
      </c>
      <c r="N116" s="9">
        <f>100/K116*1.6</f>
        <v>1454.545454545450</v>
      </c>
      <c r="O116" t="s" s="8">
        <v>327</v>
      </c>
    </row>
    <row r="117" ht="13.55" customHeight="1">
      <c r="A117" t="s" s="8">
        <v>310</v>
      </c>
      <c r="B117" t="s" s="8">
        <v>328</v>
      </c>
      <c r="C117" t="s" s="8">
        <v>329</v>
      </c>
      <c r="D117" s="9">
        <f>E117/K117*1.6</f>
        <v>642.763636363636</v>
      </c>
      <c r="E117" s="10">
        <f>SUM(F117,H117,I117)</f>
        <v>44.19</v>
      </c>
      <c r="F117" s="13">
        <v>42</v>
      </c>
      <c r="G117" s="9">
        <f>SUM(H117:I117)/K117*1.6</f>
        <v>31.8545454545455</v>
      </c>
      <c r="H117" s="12">
        <v>2.19</v>
      </c>
      <c r="I117" s="13">
        <v>0</v>
      </c>
      <c r="J117" s="13">
        <v>0</v>
      </c>
      <c r="K117" s="13">
        <v>0.11</v>
      </c>
      <c r="L117" s="13">
        <v>44.19</v>
      </c>
      <c r="M117" s="9">
        <f>L117/K117*1.6</f>
        <v>642.763636363636</v>
      </c>
      <c r="N117" s="9">
        <f>100/K117*1.6</f>
        <v>1454.545454545450</v>
      </c>
      <c r="O117" t="s" s="8">
        <v>330</v>
      </c>
    </row>
    <row r="118" ht="13.55" customHeight="1">
      <c r="A118" t="s" s="8">
        <v>310</v>
      </c>
      <c r="B118" t="s" s="8">
        <v>331</v>
      </c>
      <c r="C118" t="s" s="8">
        <v>332</v>
      </c>
      <c r="D118" s="9">
        <f>E118/K118*1.6</f>
        <v>1348.571428571430</v>
      </c>
      <c r="E118" s="10">
        <f>SUM(F118,H118,I118)</f>
        <v>177</v>
      </c>
      <c r="F118" s="13">
        <v>163</v>
      </c>
      <c r="G118" s="9">
        <f>SUM(H118:I118)/K118*1.6</f>
        <v>106.666666666667</v>
      </c>
      <c r="H118" s="12">
        <v>8.99</v>
      </c>
      <c r="I118" s="13">
        <v>5.01</v>
      </c>
      <c r="J118" s="13">
        <v>0</v>
      </c>
      <c r="K118" s="13">
        <v>0.21</v>
      </c>
      <c r="L118" s="13">
        <v>139.49</v>
      </c>
      <c r="M118" s="9">
        <f>L118/K118*1.6</f>
        <v>1062.780952380950</v>
      </c>
      <c r="N118" s="9">
        <f>100/K118*1.6</f>
        <v>761.904761904762</v>
      </c>
      <c r="O118" t="s" s="8">
        <v>332</v>
      </c>
    </row>
    <row r="119" ht="13.55" customHeight="1">
      <c r="A119" t="s" s="8">
        <v>310</v>
      </c>
      <c r="B119" t="s" s="8">
        <v>333</v>
      </c>
      <c r="C119" t="s" s="8">
        <v>334</v>
      </c>
      <c r="D119" s="9">
        <f>E119/K119*1.6</f>
        <v>423.04</v>
      </c>
      <c r="E119" s="10">
        <f>SUM(F119,H119,I119)</f>
        <v>26.44</v>
      </c>
      <c r="F119" s="13">
        <v>16</v>
      </c>
      <c r="G119" s="9">
        <f>SUM(H119:I119)/K119*1.6</f>
        <v>167.04</v>
      </c>
      <c r="H119" s="12">
        <v>10.44</v>
      </c>
      <c r="I119" s="13">
        <v>0</v>
      </c>
      <c r="J119" s="13">
        <v>0</v>
      </c>
      <c r="K119" s="13">
        <v>0.1</v>
      </c>
      <c r="L119" s="13">
        <v>38.69</v>
      </c>
      <c r="M119" s="9">
        <f>L119/K119*1.6</f>
        <v>619.04</v>
      </c>
      <c r="N119" s="9">
        <f>100/K119*1.6</f>
        <v>1600</v>
      </c>
      <c r="O119" t="s" s="8">
        <v>335</v>
      </c>
    </row>
    <row r="120" ht="13.55" customHeight="1">
      <c r="A120" t="s" s="8">
        <v>310</v>
      </c>
      <c r="B120" t="s" s="8">
        <v>336</v>
      </c>
      <c r="C120" t="s" s="8">
        <v>337</v>
      </c>
      <c r="D120" s="9">
        <f>E120/K120*1.6</f>
        <v>566.954285714286</v>
      </c>
      <c r="E120" s="10">
        <f>SUM(F120,H120,I120)</f>
        <v>49.6085</v>
      </c>
      <c r="F120" s="13">
        <v>43</v>
      </c>
      <c r="G120" s="9">
        <f>SUM(H120:I120)/K120*1.6</f>
        <v>75.5257142857143</v>
      </c>
      <c r="H120" s="12">
        <v>3.53</v>
      </c>
      <c r="I120" s="10">
        <f>J120/60</f>
        <v>3.0785</v>
      </c>
      <c r="J120" s="13">
        <v>184.71</v>
      </c>
      <c r="K120" s="13">
        <v>0.14</v>
      </c>
      <c r="L120" s="13">
        <v>75</v>
      </c>
      <c r="M120" s="9">
        <f>L120/K120*1.6</f>
        <v>857.142857142857</v>
      </c>
      <c r="N120" s="9">
        <f>100/K120*1.6</f>
        <v>1142.857142857140</v>
      </c>
      <c r="O120" t="s" s="8">
        <v>338</v>
      </c>
    </row>
    <row r="121" ht="13.55" customHeight="1">
      <c r="A121" t="s" s="8">
        <v>310</v>
      </c>
      <c r="B121" t="s" s="8">
        <v>339</v>
      </c>
      <c r="C121" t="s" s="8">
        <v>339</v>
      </c>
      <c r="D121" s="9">
        <f>E121/K121*1.6</f>
        <v>552.177777777778</v>
      </c>
      <c r="E121" s="10">
        <f>SUM(F121,H121,I121)</f>
        <v>31.06</v>
      </c>
      <c r="F121" s="13">
        <v>16.5</v>
      </c>
      <c r="G121" s="9">
        <f>SUM(H121:I121)/K121*1.6</f>
        <v>258.844444444444</v>
      </c>
      <c r="H121" s="14">
        <v>6.84</v>
      </c>
      <c r="I121" s="15">
        <v>7.72</v>
      </c>
      <c r="J121" s="13">
        <v>0</v>
      </c>
      <c r="K121" s="13">
        <v>0.09</v>
      </c>
      <c r="L121" s="13">
        <v>30.11</v>
      </c>
      <c r="M121" s="9">
        <f>L121/K121*1.6</f>
        <v>535.288888888889</v>
      </c>
      <c r="N121" s="9">
        <f>100/K121*1.6</f>
        <v>1777.777777777780</v>
      </c>
      <c r="O121" t="s" s="8">
        <v>340</v>
      </c>
    </row>
    <row r="122" ht="13.55" customHeight="1">
      <c r="A122" t="s" s="8">
        <v>310</v>
      </c>
      <c r="B122" t="s" s="8">
        <v>341</v>
      </c>
      <c r="C122" t="s" s="8">
        <v>342</v>
      </c>
      <c r="D122" s="9">
        <f>E122/K122*1.6</f>
        <v>589.2</v>
      </c>
      <c r="E122" s="10">
        <f>SUM(F122,H122,I122)</f>
        <v>44.19</v>
      </c>
      <c r="F122" s="13">
        <v>42</v>
      </c>
      <c r="G122" s="9">
        <f>SUM(H122:I122)/K122*1.6</f>
        <v>29.2</v>
      </c>
      <c r="H122" s="12">
        <v>2.19</v>
      </c>
      <c r="I122" s="13">
        <v>0</v>
      </c>
      <c r="J122" s="13">
        <v>0</v>
      </c>
      <c r="K122" s="13">
        <v>0.12</v>
      </c>
      <c r="L122" s="13">
        <v>51.35</v>
      </c>
      <c r="M122" s="9">
        <f>L122/K122*1.6</f>
        <v>684.666666666667</v>
      </c>
      <c r="N122" s="9">
        <f>100/K122*1.6</f>
        <v>1333.333333333330</v>
      </c>
      <c r="O122" t="s" s="8">
        <v>343</v>
      </c>
    </row>
    <row r="123" ht="13.55" customHeight="1">
      <c r="A123" t="s" s="8">
        <v>310</v>
      </c>
      <c r="B123" t="s" s="8">
        <v>344</v>
      </c>
      <c r="C123" t="s" s="8">
        <v>345</v>
      </c>
      <c r="D123" s="9">
        <f>E123/K123*1.6</f>
        <v>668.571428571429</v>
      </c>
      <c r="E123" s="10">
        <f>SUM(F123,H123,I123)</f>
        <v>58.5</v>
      </c>
      <c r="F123" s="13">
        <v>46</v>
      </c>
      <c r="G123" s="9">
        <f>SUM(H123:I123)/K123*1.6</f>
        <v>142.857142857143</v>
      </c>
      <c r="H123" s="12">
        <v>12.5</v>
      </c>
      <c r="I123" s="13">
        <v>0</v>
      </c>
      <c r="J123" s="13">
        <v>0</v>
      </c>
      <c r="K123" s="13">
        <v>0.14</v>
      </c>
      <c r="L123" s="13">
        <v>75</v>
      </c>
      <c r="M123" s="9">
        <f>L123/K123*1.6</f>
        <v>857.142857142857</v>
      </c>
      <c r="N123" s="9">
        <f>100/K123*1.6</f>
        <v>1142.857142857140</v>
      </c>
      <c r="O123" t="s" s="8">
        <v>346</v>
      </c>
    </row>
    <row r="124" ht="13.55" customHeight="1">
      <c r="A124" t="s" s="8">
        <v>310</v>
      </c>
      <c r="B124" t="s" s="8">
        <v>347</v>
      </c>
      <c r="C124" t="s" s="8">
        <v>347</v>
      </c>
      <c r="D124" s="9">
        <f>E124/K124*1.6</f>
        <v>820.948387096774</v>
      </c>
      <c r="E124" s="10">
        <f>SUM(F124,H124,I124)</f>
        <v>63.6235</v>
      </c>
      <c r="F124" s="15">
        <v>46.5</v>
      </c>
      <c r="G124" s="9">
        <f>SUM(H124:I124)/K124*1.6</f>
        <v>220.948387096774</v>
      </c>
      <c r="H124" s="12">
        <v>8.039999999999999</v>
      </c>
      <c r="I124" s="10">
        <f>J124/60</f>
        <v>9.083500000000001</v>
      </c>
      <c r="J124" s="13">
        <v>545.01</v>
      </c>
      <c r="K124" s="15">
        <v>0.124</v>
      </c>
      <c r="L124" s="15">
        <v>54.73</v>
      </c>
      <c r="M124" s="9">
        <f>L124/K124*1.6</f>
        <v>706.1935483870971</v>
      </c>
      <c r="N124" s="9">
        <f>100/K124*1.6</f>
        <v>1290.322580645160</v>
      </c>
      <c r="O124" t="s" s="8">
        <v>347</v>
      </c>
    </row>
    <row r="125" ht="13.55" customHeight="1">
      <c r="A125" t="s" s="8">
        <v>310</v>
      </c>
      <c r="B125" t="s" s="8">
        <v>348</v>
      </c>
      <c r="C125" t="s" s="8">
        <v>349</v>
      </c>
      <c r="D125" s="9">
        <f>E125/K125*1.6</f>
        <v>896.96</v>
      </c>
      <c r="E125" s="10">
        <f>SUM(F125,H125,I125)</f>
        <v>56.06</v>
      </c>
      <c r="F125" s="13">
        <v>20.3</v>
      </c>
      <c r="G125" s="9">
        <f>SUM(H125:I125)/K125*1.6</f>
        <v>572.16</v>
      </c>
      <c r="H125" s="12">
        <v>30.38</v>
      </c>
      <c r="I125" s="13">
        <v>5.38</v>
      </c>
      <c r="J125" s="13">
        <v>0</v>
      </c>
      <c r="K125" s="13">
        <v>0.1</v>
      </c>
      <c r="L125" s="13">
        <v>41</v>
      </c>
      <c r="M125" s="9">
        <f>L125/K125*1.6</f>
        <v>656</v>
      </c>
      <c r="N125" s="9">
        <f>100/K125*1.6</f>
        <v>1600</v>
      </c>
      <c r="O125" t="s" s="8">
        <v>349</v>
      </c>
    </row>
    <row r="126" ht="13.55" customHeight="1">
      <c r="A126" t="s" s="8">
        <v>310</v>
      </c>
      <c r="B126" t="s" s="8">
        <v>350</v>
      </c>
      <c r="C126" t="s" s="8">
        <v>351</v>
      </c>
      <c r="D126" s="9">
        <f>E126/K126*1.6</f>
        <v>578.953846153846</v>
      </c>
      <c r="E126" s="10">
        <f>SUM(F126,H126,I126)</f>
        <v>47.04</v>
      </c>
      <c r="F126" s="13">
        <v>30</v>
      </c>
      <c r="G126" s="9">
        <f>SUM(H126:I126)/K126*1.6</f>
        <v>209.723076923077</v>
      </c>
      <c r="H126" s="12">
        <v>16.66</v>
      </c>
      <c r="I126" s="13">
        <v>0.38</v>
      </c>
      <c r="J126" s="13">
        <v>0</v>
      </c>
      <c r="K126" s="13">
        <v>0.13</v>
      </c>
      <c r="L126" s="13">
        <v>31.05</v>
      </c>
      <c r="M126" s="9">
        <f>L126/K126*1.6</f>
        <v>382.153846153846</v>
      </c>
      <c r="N126" s="9">
        <f>100/K126*1.6</f>
        <v>1230.769230769230</v>
      </c>
      <c r="O126" t="s" s="8">
        <v>352</v>
      </c>
    </row>
    <row r="127" ht="13.55" customHeight="1">
      <c r="A127" t="s" s="8">
        <v>310</v>
      </c>
      <c r="B127" t="s" s="8">
        <v>353</v>
      </c>
      <c r="C127" t="s" s="8">
        <v>353</v>
      </c>
      <c r="D127" s="9">
        <f>E127/K127*1.6</f>
        <v>429.853333333333</v>
      </c>
      <c r="E127" s="10">
        <f>SUM(F127,H127,I127)</f>
        <v>32.239</v>
      </c>
      <c r="F127" s="15">
        <v>11.4</v>
      </c>
      <c r="G127" s="9">
        <f>SUM(H127:I127)/K127*1.6</f>
        <v>277.853333333333</v>
      </c>
      <c r="H127" s="12">
        <v>10.76</v>
      </c>
      <c r="I127" s="10">
        <f>J127/60</f>
        <v>10.079</v>
      </c>
      <c r="J127" s="13">
        <v>604.74</v>
      </c>
      <c r="K127" s="13">
        <v>0.12</v>
      </c>
      <c r="L127" s="15">
        <v>63</v>
      </c>
      <c r="M127" s="9">
        <f>L127/K127*1.6</f>
        <v>840</v>
      </c>
      <c r="N127" s="9">
        <f>100/K127*1.6</f>
        <v>1333.333333333330</v>
      </c>
      <c r="O127" t="s" s="8">
        <v>354</v>
      </c>
    </row>
    <row r="128" ht="13.55" customHeight="1">
      <c r="A128" t="s" s="8">
        <v>310</v>
      </c>
      <c r="B128" t="s" s="8">
        <v>355</v>
      </c>
      <c r="C128" t="s" s="8">
        <v>356</v>
      </c>
      <c r="D128" s="9">
        <f>E128/K128*1.6</f>
        <v>707.1905882352939</v>
      </c>
      <c r="E128" s="10">
        <f>SUM(F128,H128,I128)</f>
        <v>75.139</v>
      </c>
      <c r="F128" s="15">
        <v>54.3</v>
      </c>
      <c r="G128" s="9">
        <f>SUM(H128:I128)/K128*1.6</f>
        <v>196.131764705882</v>
      </c>
      <c r="H128" s="12">
        <v>10.76</v>
      </c>
      <c r="I128" s="10">
        <f>J128/60</f>
        <v>10.079</v>
      </c>
      <c r="J128" s="13">
        <v>604.74</v>
      </c>
      <c r="K128" s="15">
        <v>0.17</v>
      </c>
      <c r="L128" s="15">
        <v>76</v>
      </c>
      <c r="M128" s="9">
        <f>L128/K128*1.6</f>
        <v>715.294117647059</v>
      </c>
      <c r="N128" s="9">
        <f>100/K128*1.6</f>
        <v>941.176470588235</v>
      </c>
      <c r="O128" t="s" s="8">
        <v>357</v>
      </c>
    </row>
    <row r="129" ht="13.55" customHeight="1">
      <c r="A129" t="s" s="8">
        <v>310</v>
      </c>
      <c r="B129" t="s" s="8">
        <v>358</v>
      </c>
      <c r="C129" t="s" s="8">
        <v>359</v>
      </c>
      <c r="D129" s="9">
        <f>E129/K129*1.6</f>
        <v>414.528484848484</v>
      </c>
      <c r="E129" s="10">
        <f>SUM(F129,H129,I129)</f>
        <v>28.4988333333333</v>
      </c>
      <c r="F129" s="13">
        <v>15</v>
      </c>
      <c r="G129" s="9">
        <f>SUM(H129:I129)/K129*1.6</f>
        <v>196.346666666667</v>
      </c>
      <c r="H129" s="12">
        <v>12.33</v>
      </c>
      <c r="I129" s="10">
        <f>J129/60</f>
        <v>1.16883333333333</v>
      </c>
      <c r="J129" s="13">
        <v>70.13</v>
      </c>
      <c r="K129" s="13">
        <v>0.11</v>
      </c>
      <c r="L129" s="13">
        <v>30.38</v>
      </c>
      <c r="M129" s="9">
        <f>L129/K129*1.6</f>
        <v>441.890909090909</v>
      </c>
      <c r="N129" s="9">
        <f>100/K129*1.6</f>
        <v>1454.545454545450</v>
      </c>
      <c r="O129" t="s" s="8">
        <v>360</v>
      </c>
    </row>
    <row r="130" ht="13.55" customHeight="1">
      <c r="A130" t="s" s="8">
        <v>310</v>
      </c>
      <c r="B130" t="s" s="8">
        <v>361</v>
      </c>
      <c r="C130" t="s" s="8">
        <v>362</v>
      </c>
      <c r="D130" s="9">
        <f>E130/K130*1.6</f>
        <v>421.818181818182</v>
      </c>
      <c r="E130" s="10">
        <f>SUM(F130,H130,I130)</f>
        <v>29</v>
      </c>
      <c r="F130" s="13">
        <v>16.5</v>
      </c>
      <c r="G130" s="9">
        <f>SUM(H130:I130)/K130*1.6</f>
        <v>181.818181818182</v>
      </c>
      <c r="H130" s="12">
        <v>12.5</v>
      </c>
      <c r="I130" s="13">
        <v>0</v>
      </c>
      <c r="J130" s="13">
        <v>0</v>
      </c>
      <c r="K130" s="13">
        <v>0.11</v>
      </c>
      <c r="L130" s="13">
        <v>51.15</v>
      </c>
      <c r="M130" s="9">
        <f>L130/K130*1.6</f>
        <v>744</v>
      </c>
      <c r="N130" s="9">
        <f>100/K130*1.6</f>
        <v>1454.545454545450</v>
      </c>
      <c r="O130" t="s" s="8">
        <v>363</v>
      </c>
    </row>
    <row r="131" ht="13.55" customHeight="1">
      <c r="A131" t="s" s="8">
        <v>310</v>
      </c>
      <c r="B131" t="s" s="8">
        <v>364</v>
      </c>
      <c r="C131" t="s" s="8">
        <v>365</v>
      </c>
      <c r="D131" s="9">
        <f>E131/K131*1.6</f>
        <v>322.763636363636</v>
      </c>
      <c r="E131" s="10">
        <f>SUM(F131,H131,I131)</f>
        <v>22.19</v>
      </c>
      <c r="F131" s="13">
        <v>20</v>
      </c>
      <c r="G131" s="9">
        <f>SUM(H131:I131)/K131*1.6</f>
        <v>31.8545454545455</v>
      </c>
      <c r="H131" s="12">
        <v>2.19</v>
      </c>
      <c r="I131" s="13">
        <v>0</v>
      </c>
      <c r="J131" s="13">
        <v>0</v>
      </c>
      <c r="K131" s="13">
        <v>0.11</v>
      </c>
      <c r="L131" s="13">
        <v>49</v>
      </c>
      <c r="M131" s="9">
        <f>L131/K131*1.6</f>
        <v>712.727272727273</v>
      </c>
      <c r="N131" s="9">
        <f>100/K131*1.6</f>
        <v>1454.545454545450</v>
      </c>
      <c r="O131" t="s" s="8">
        <v>366</v>
      </c>
    </row>
    <row r="132" ht="13.55" customHeight="1">
      <c r="A132" t="s" s="8">
        <v>310</v>
      </c>
      <c r="B132" t="s" s="8">
        <v>367</v>
      </c>
      <c r="C132" t="s" s="8">
        <v>368</v>
      </c>
      <c r="D132" s="9">
        <f>E132/K132*1.6</f>
        <v>626.181818181818</v>
      </c>
      <c r="E132" s="10">
        <f>SUM(F132,H132,I132)</f>
        <v>43.05</v>
      </c>
      <c r="F132" s="13">
        <v>16.5</v>
      </c>
      <c r="G132" s="9">
        <f>SUM(H132:I132)/K132*1.6</f>
        <v>386.181818181818</v>
      </c>
      <c r="H132" s="12">
        <v>26.55</v>
      </c>
      <c r="I132" s="13">
        <v>0</v>
      </c>
      <c r="J132" s="13">
        <v>0</v>
      </c>
      <c r="K132" s="13">
        <v>0.11</v>
      </c>
      <c r="L132" s="13">
        <v>44.22</v>
      </c>
      <c r="M132" s="9">
        <f>L132/K132*1.6</f>
        <v>643.2</v>
      </c>
      <c r="N132" s="9">
        <f>100/K132*1.6</f>
        <v>1454.545454545450</v>
      </c>
      <c r="O132" t="s" s="8">
        <v>368</v>
      </c>
    </row>
    <row r="133" ht="13.55" customHeight="1">
      <c r="A133" t="s" s="8">
        <v>310</v>
      </c>
      <c r="B133" t="s" s="8">
        <v>369</v>
      </c>
      <c r="C133" t="s" s="8">
        <v>370</v>
      </c>
      <c r="D133" s="9">
        <f>E133/K133*1.6</f>
        <v>696</v>
      </c>
      <c r="E133" s="10">
        <f>SUM(F133,H133,I133)</f>
        <v>43.5</v>
      </c>
      <c r="F133" s="13">
        <v>31</v>
      </c>
      <c r="G133" s="9">
        <f>SUM(H133:I133)/K133*1.6</f>
        <v>200</v>
      </c>
      <c r="H133" s="12">
        <v>12.5</v>
      </c>
      <c r="I133" s="13">
        <v>0</v>
      </c>
      <c r="J133" s="13">
        <v>0</v>
      </c>
      <c r="K133" s="13">
        <v>0.1</v>
      </c>
      <c r="L133" s="13">
        <v>48</v>
      </c>
      <c r="M133" s="9">
        <f>L133/K133*1.6</f>
        <v>768</v>
      </c>
      <c r="N133" s="9">
        <f>100/K133*1.6</f>
        <v>1600</v>
      </c>
      <c r="O133" t="s" s="8">
        <v>371</v>
      </c>
    </row>
    <row r="134" ht="13.55" customHeight="1">
      <c r="A134" t="s" s="8">
        <v>310</v>
      </c>
      <c r="B134" t="s" s="8">
        <v>372</v>
      </c>
      <c r="C134" t="s" s="8">
        <v>373</v>
      </c>
      <c r="D134" s="9">
        <f>E134/K134*1.6</f>
        <v>466.909090909091</v>
      </c>
      <c r="E134" s="10">
        <f>SUM(F134,H134,I134)</f>
        <v>32.1</v>
      </c>
      <c r="F134" s="13">
        <v>14</v>
      </c>
      <c r="G134" s="9">
        <f>SUM(H134:I134)/K134*1.6</f>
        <v>263.272727272727</v>
      </c>
      <c r="H134" s="12">
        <v>17.27</v>
      </c>
      <c r="I134" s="13">
        <v>0.83</v>
      </c>
      <c r="J134" s="13">
        <v>0</v>
      </c>
      <c r="K134" s="13">
        <v>0.11</v>
      </c>
      <c r="L134" s="13">
        <v>48.76</v>
      </c>
      <c r="M134" s="9">
        <f>L134/K134*1.6</f>
        <v>709.236363636364</v>
      </c>
      <c r="N134" s="9">
        <f>100/K134*1.6</f>
        <v>1454.545454545450</v>
      </c>
      <c r="O134" t="s" s="8">
        <v>374</v>
      </c>
    </row>
    <row r="135" ht="13.55" customHeight="1">
      <c r="A135" t="s" s="8">
        <v>310</v>
      </c>
      <c r="B135" t="s" s="8">
        <v>375</v>
      </c>
      <c r="C135" t="s" s="8">
        <v>376</v>
      </c>
      <c r="D135" s="9">
        <f>E135/K135*1.6</f>
        <v>434.08</v>
      </c>
      <c r="E135" s="10">
        <f>SUM(F135,H135,I135)</f>
        <v>27.13</v>
      </c>
      <c r="F135" s="13">
        <v>20</v>
      </c>
      <c r="G135" s="9">
        <f>SUM(H135:I135)/K135*1.6</f>
        <v>114.08</v>
      </c>
      <c r="H135" s="12">
        <v>7.13</v>
      </c>
      <c r="I135" s="13">
        <v>0</v>
      </c>
      <c r="J135" s="13">
        <v>0</v>
      </c>
      <c r="K135" s="13">
        <v>0.1</v>
      </c>
      <c r="L135" s="13">
        <v>40.87</v>
      </c>
      <c r="M135" s="9">
        <f>L135/K135*1.6</f>
        <v>653.92</v>
      </c>
      <c r="N135" s="9">
        <f>100/K135*1.6</f>
        <v>1600</v>
      </c>
      <c r="O135" t="s" s="8">
        <v>377</v>
      </c>
    </row>
    <row r="136" ht="13.55" customHeight="1">
      <c r="A136" t="s" s="8">
        <v>310</v>
      </c>
      <c r="B136" t="s" s="8">
        <v>378</v>
      </c>
      <c r="C136" t="s" s="8">
        <v>379</v>
      </c>
      <c r="D136" s="9">
        <f>E136/K136*1.6</f>
        <v>498.584313725489</v>
      </c>
      <c r="E136" s="10">
        <f>SUM(F136,H136,I136)</f>
        <v>21.1898333333333</v>
      </c>
      <c r="F136" s="15">
        <v>15</v>
      </c>
      <c r="G136" s="9">
        <f>SUM(H136:I136)/K136*1.6</f>
        <v>145.643137254902</v>
      </c>
      <c r="H136" s="12">
        <v>6.13</v>
      </c>
      <c r="I136" s="10">
        <f>J136/60</f>
        <v>0.0598333333333333</v>
      </c>
      <c r="J136" s="13">
        <v>3.59</v>
      </c>
      <c r="K136" s="15">
        <v>0.068</v>
      </c>
      <c r="L136" s="15">
        <v>12.19</v>
      </c>
      <c r="M136" s="9">
        <f>L136/K136*1.6</f>
        <v>286.823529411765</v>
      </c>
      <c r="N136" s="9">
        <f>100/K136*1.6</f>
        <v>2352.941176470590</v>
      </c>
      <c r="O136" t="s" s="8">
        <v>380</v>
      </c>
    </row>
    <row r="137" ht="13.55" customHeight="1">
      <c r="A137" t="s" s="8">
        <v>310</v>
      </c>
      <c r="B137" t="s" s="8">
        <v>381</v>
      </c>
      <c r="C137" t="s" s="8">
        <v>382</v>
      </c>
      <c r="D137" s="9">
        <f>E137/K137*1.6</f>
        <v>415.180487804878</v>
      </c>
      <c r="E137" s="10">
        <f>SUM(F137,H137,I137)</f>
        <v>106.39</v>
      </c>
      <c r="F137" s="13">
        <v>93</v>
      </c>
      <c r="G137" s="9">
        <f>SUM(H137:I137)/K137*1.6</f>
        <v>52.2536585365854</v>
      </c>
      <c r="H137" s="14">
        <v>10.94</v>
      </c>
      <c r="I137" s="15">
        <v>2.45</v>
      </c>
      <c r="J137" s="13">
        <v>0</v>
      </c>
      <c r="K137" s="13">
        <v>0.41</v>
      </c>
      <c r="L137" s="13">
        <v>300.95</v>
      </c>
      <c r="M137" s="9">
        <f>L137/K137*1.6</f>
        <v>1174.439024390240</v>
      </c>
      <c r="N137" s="9">
        <f>100/K137*1.6</f>
        <v>390.243902439024</v>
      </c>
      <c r="O137" t="s" s="8">
        <v>383</v>
      </c>
    </row>
    <row r="138" ht="13.55" customHeight="1">
      <c r="A138" t="s" s="8">
        <v>310</v>
      </c>
      <c r="B138" t="s" s="8">
        <v>384</v>
      </c>
      <c r="C138" t="s" s="8">
        <v>385</v>
      </c>
      <c r="D138" s="9">
        <f>E138/K138*1.6</f>
        <v>1197.137777777780</v>
      </c>
      <c r="E138" s="10">
        <f>SUM(F138,H138,I138)</f>
        <v>67.339</v>
      </c>
      <c r="F138" s="15">
        <v>46.5</v>
      </c>
      <c r="G138" s="9">
        <f>SUM(H138:I138)/K138*1.6</f>
        <v>370.471111111111</v>
      </c>
      <c r="H138" s="12">
        <v>10.76</v>
      </c>
      <c r="I138" s="10">
        <f>J138/60</f>
        <v>10.079</v>
      </c>
      <c r="J138" s="13">
        <v>604.74</v>
      </c>
      <c r="K138" s="13">
        <v>0.09</v>
      </c>
      <c r="L138" s="13">
        <v>25</v>
      </c>
      <c r="M138" s="9">
        <f>L138/K138*1.6</f>
        <v>444.444444444444</v>
      </c>
      <c r="N138" s="9">
        <f>100/K138*1.6</f>
        <v>1777.777777777780</v>
      </c>
      <c r="O138" t="s" s="8">
        <v>386</v>
      </c>
    </row>
    <row r="139" ht="13.55" customHeight="1">
      <c r="A139" t="s" s="8">
        <v>310</v>
      </c>
      <c r="B139" t="s" s="8">
        <v>387</v>
      </c>
      <c r="C139" t="s" s="8">
        <v>388</v>
      </c>
      <c r="D139" s="9">
        <f>E139/K139*1.6</f>
        <v>378.077948717948</v>
      </c>
      <c r="E139" s="10">
        <f>SUM(F139,H139,I139)</f>
        <v>30.7188333333333</v>
      </c>
      <c r="F139" s="15">
        <v>27</v>
      </c>
      <c r="G139" s="9">
        <f>SUM(H139:I139)/K139*1.6</f>
        <v>45.7702564102564</v>
      </c>
      <c r="H139" s="12">
        <v>3.48</v>
      </c>
      <c r="I139" s="10">
        <f>J139/60</f>
        <v>0.238833333333333</v>
      </c>
      <c r="J139" s="13">
        <v>14.33</v>
      </c>
      <c r="K139" s="13">
        <v>0.13</v>
      </c>
      <c r="L139" s="13">
        <v>67.18000000000001</v>
      </c>
      <c r="M139" s="9">
        <f>L139/K139*1.6</f>
        <v>826.830769230769</v>
      </c>
      <c r="N139" s="9">
        <f>100/K139*1.6</f>
        <v>1230.769230769230</v>
      </c>
      <c r="O139" t="s" s="8">
        <v>382</v>
      </c>
    </row>
    <row r="140" ht="13.55" customHeight="1">
      <c r="A140" t="s" s="8">
        <v>310</v>
      </c>
      <c r="B140" t="s" s="8">
        <v>389</v>
      </c>
      <c r="C140" t="s" s="8">
        <v>390</v>
      </c>
      <c r="D140" s="9">
        <f>E140/K140*1.6</f>
        <v>455.981333333333</v>
      </c>
      <c r="E140" s="10">
        <f>SUM(F140,H140,I140)</f>
        <v>28.4988333333333</v>
      </c>
      <c r="F140" s="13">
        <v>15</v>
      </c>
      <c r="G140" s="9">
        <f>SUM(H140:I140)/K140*1.6</f>
        <v>215.981333333333</v>
      </c>
      <c r="H140" s="12">
        <v>12.33</v>
      </c>
      <c r="I140" s="10">
        <f>J140/60</f>
        <v>1.16883333333333</v>
      </c>
      <c r="J140" s="13">
        <v>70.13</v>
      </c>
      <c r="K140" s="13">
        <v>0.1</v>
      </c>
      <c r="L140" s="13">
        <v>24.65</v>
      </c>
      <c r="M140" s="9">
        <f>L140/K140*1.6</f>
        <v>394.4</v>
      </c>
      <c r="N140" s="9">
        <f>100/K140*1.6</f>
        <v>1600</v>
      </c>
      <c r="O140" t="s" s="8">
        <v>391</v>
      </c>
    </row>
    <row r="141" ht="13.55" customHeight="1">
      <c r="A141" t="s" s="8">
        <v>310</v>
      </c>
      <c r="B141" t="s" s="8">
        <v>392</v>
      </c>
      <c r="C141" t="s" s="8">
        <v>393</v>
      </c>
      <c r="D141" s="9">
        <f>E141/K141*1.6</f>
        <v>996.622222222222</v>
      </c>
      <c r="E141" s="10">
        <f>SUM(F141,H141,I141)</f>
        <v>56.06</v>
      </c>
      <c r="F141" s="13">
        <v>20.3</v>
      </c>
      <c r="G141" s="9">
        <f>SUM(H141:I141)/K141*1.6</f>
        <v>635.733333333333</v>
      </c>
      <c r="H141" s="12">
        <v>30.38</v>
      </c>
      <c r="I141" s="13">
        <v>5.38</v>
      </c>
      <c r="J141" s="13">
        <v>0</v>
      </c>
      <c r="K141" s="13">
        <v>0.09</v>
      </c>
      <c r="L141" s="13">
        <v>22.47</v>
      </c>
      <c r="M141" s="9">
        <f>L141/K141*1.6</f>
        <v>399.466666666667</v>
      </c>
      <c r="N141" s="9">
        <f>100/K141*1.6</f>
        <v>1777.777777777780</v>
      </c>
      <c r="O141" t="s" s="8">
        <v>394</v>
      </c>
    </row>
    <row r="142" ht="13.55" customHeight="1">
      <c r="A142" s="8"/>
      <c r="B142" t="s" s="8">
        <v>395</v>
      </c>
      <c r="C142" t="s" s="8">
        <v>396</v>
      </c>
      <c r="D142" s="9">
        <f>E142/K142*1.6</f>
      </c>
      <c r="E142" s="10">
        <f>SUM(F142,H142,I142)</f>
        <v>0</v>
      </c>
      <c r="F142" s="11"/>
      <c r="G142" s="9">
        <f>SUM(H142:I142)/K142*1.6</f>
      </c>
      <c r="H142" s="12"/>
      <c r="I142" s="11"/>
      <c r="J142" s="11"/>
      <c r="K142" s="13"/>
      <c r="L142" s="11"/>
      <c r="M142" s="9">
        <f>L142/K142*1.6</f>
      </c>
      <c r="N142" s="9">
        <f>100/K142*1.6</f>
      </c>
      <c r="O142" s="11"/>
    </row>
    <row r="143" ht="13.55" customHeight="1">
      <c r="A143" t="s" s="8">
        <v>397</v>
      </c>
      <c r="B143" t="s" s="8">
        <v>398</v>
      </c>
      <c r="C143" t="s" s="8">
        <v>399</v>
      </c>
      <c r="D143" s="9">
        <f>E143/K143*1.6</f>
        <v>118.122666666667</v>
      </c>
      <c r="E143" s="10">
        <f>SUM(F143,H143,I143)</f>
        <v>55.37</v>
      </c>
      <c r="F143" s="13">
        <v>51</v>
      </c>
      <c r="G143" s="9">
        <f>SUM(H143:I143)/K143*1.6</f>
        <v>9.32266666666667</v>
      </c>
      <c r="H143" s="12">
        <v>4.37</v>
      </c>
      <c r="I143" s="13">
        <v>0</v>
      </c>
      <c r="J143" s="13">
        <v>0</v>
      </c>
      <c r="K143" s="13">
        <v>0.75</v>
      </c>
      <c r="L143" s="13">
        <v>315</v>
      </c>
      <c r="M143" s="9">
        <f>L143/K143*1.6</f>
        <v>672</v>
      </c>
      <c r="N143" s="9">
        <f>100/K143*1.6</f>
        <v>213.333333333333</v>
      </c>
      <c r="O143" t="s" s="8">
        <v>400</v>
      </c>
    </row>
    <row r="144" ht="13.55" customHeight="1">
      <c r="A144" t="s" s="8">
        <v>397</v>
      </c>
      <c r="B144" t="s" s="8">
        <v>401</v>
      </c>
      <c r="C144" t="s" s="8">
        <v>402</v>
      </c>
      <c r="D144" s="9">
        <f>E144/K144*1.6</f>
        <v>234.811428571429</v>
      </c>
      <c r="E144" s="10">
        <f>SUM(F144,H144,I144)</f>
        <v>102.73</v>
      </c>
      <c r="F144" s="13">
        <v>66</v>
      </c>
      <c r="G144" s="9">
        <f>SUM(H144:I144)/K144*1.6</f>
        <v>83.9542857142857</v>
      </c>
      <c r="H144" s="12">
        <v>27.73</v>
      </c>
      <c r="I144" s="13">
        <v>9</v>
      </c>
      <c r="J144" s="13">
        <v>0</v>
      </c>
      <c r="K144" s="13">
        <v>0.7</v>
      </c>
      <c r="L144" s="13">
        <v>252</v>
      </c>
      <c r="M144" s="9">
        <f>L144/K144*1.6</f>
        <v>576</v>
      </c>
      <c r="N144" s="9">
        <f>100/K144*1.6</f>
        <v>228.571428571429</v>
      </c>
      <c r="O144" t="s" s="8">
        <v>403</v>
      </c>
    </row>
    <row r="145" ht="13.55" customHeight="1">
      <c r="A145" t="s" s="8">
        <v>397</v>
      </c>
      <c r="B145" t="s" s="8">
        <v>404</v>
      </c>
      <c r="C145" t="s" s="8">
        <v>405</v>
      </c>
      <c r="D145" s="9">
        <f>E145/K145*1.6</f>
        <v>227.589189189189</v>
      </c>
      <c r="E145" s="10">
        <f>SUM(F145,H145,I145)</f>
        <v>105.26</v>
      </c>
      <c r="F145" s="13">
        <v>76</v>
      </c>
      <c r="G145" s="9">
        <f>SUM(H145:I145)/K145*1.6</f>
        <v>63.2648648648649</v>
      </c>
      <c r="H145" s="12">
        <v>20.83</v>
      </c>
      <c r="I145" s="13">
        <v>8.43</v>
      </c>
      <c r="J145" s="13">
        <v>0</v>
      </c>
      <c r="K145" s="13">
        <v>0.74</v>
      </c>
      <c r="L145" s="13">
        <v>327</v>
      </c>
      <c r="M145" s="9">
        <f>L145/K145*1.6</f>
        <v>707.027027027027</v>
      </c>
      <c r="N145" s="9">
        <f>100/K145*1.6</f>
        <v>216.216216216216</v>
      </c>
      <c r="O145" t="s" s="8">
        <v>406</v>
      </c>
    </row>
    <row r="146" ht="13.55" customHeight="1">
      <c r="A146" t="s" s="8">
        <v>397</v>
      </c>
      <c r="B146" t="s" s="8">
        <v>407</v>
      </c>
      <c r="C146" t="s" s="8">
        <v>408</v>
      </c>
      <c r="D146" s="9">
        <f>E146/K146*1.6</f>
        <v>219.157333333333</v>
      </c>
      <c r="E146" s="10">
        <f>SUM(F146,H146,I146)</f>
        <v>102.73</v>
      </c>
      <c r="F146" s="13">
        <v>66</v>
      </c>
      <c r="G146" s="9">
        <f>SUM(H146:I146)/K146*1.6</f>
        <v>78.3573333333333</v>
      </c>
      <c r="H146" s="12">
        <v>27.73</v>
      </c>
      <c r="I146" s="13">
        <v>9</v>
      </c>
      <c r="J146" s="13">
        <v>0</v>
      </c>
      <c r="K146" s="13">
        <v>0.75</v>
      </c>
      <c r="L146" s="13">
        <v>295</v>
      </c>
      <c r="M146" s="9">
        <f>L146/K146*1.6</f>
        <v>629.333333333333</v>
      </c>
      <c r="N146" s="9">
        <f>100/K146*1.6</f>
        <v>213.333333333333</v>
      </c>
      <c r="O146" t="s" s="8">
        <v>409</v>
      </c>
    </row>
    <row r="147" ht="13.55" customHeight="1">
      <c r="A147" t="s" s="8">
        <v>397</v>
      </c>
      <c r="B147" t="s" s="8">
        <v>410</v>
      </c>
      <c r="C147" t="s" s="8">
        <v>411</v>
      </c>
      <c r="D147" s="9">
        <f>E147/K147*1.6</f>
        <v>185.710344827586</v>
      </c>
      <c r="E147" s="10">
        <f>SUM(F147,H147,I147)</f>
        <v>100.98</v>
      </c>
      <c r="F147" s="13">
        <v>66</v>
      </c>
      <c r="G147" s="9">
        <f>SUM(H147:I147)/K147*1.6</f>
        <v>64.3310344827586</v>
      </c>
      <c r="H147" s="12">
        <v>23.6</v>
      </c>
      <c r="I147" s="13">
        <v>11.38</v>
      </c>
      <c r="J147" s="13">
        <v>0</v>
      </c>
      <c r="K147" s="13">
        <v>0.87</v>
      </c>
      <c r="L147" s="13">
        <v>347</v>
      </c>
      <c r="M147" s="9">
        <f>L147/K147*1.6</f>
        <v>638.160919540230</v>
      </c>
      <c r="N147" s="9">
        <f>100/K147*1.6</f>
        <v>183.908045977011</v>
      </c>
      <c r="O147" t="s" s="8">
        <v>412</v>
      </c>
    </row>
    <row r="148" ht="13.55" customHeight="1">
      <c r="A148" t="s" s="8">
        <v>397</v>
      </c>
      <c r="B148" t="s" s="8">
        <v>413</v>
      </c>
      <c r="C148" t="s" s="8">
        <v>414</v>
      </c>
      <c r="D148" s="9">
        <f>E148/K148*1.6</f>
        <v>220.24</v>
      </c>
      <c r="E148" s="10">
        <f>SUM(F148,H148,I148)</f>
        <v>27.53</v>
      </c>
      <c r="F148" s="13">
        <v>13</v>
      </c>
      <c r="G148" s="9">
        <f>SUM(H148:I148)/K148*1.6</f>
        <v>116.24</v>
      </c>
      <c r="H148" s="12">
        <v>13.29</v>
      </c>
      <c r="I148" s="13">
        <v>1.24</v>
      </c>
      <c r="J148" s="13">
        <v>0</v>
      </c>
      <c r="K148" s="13">
        <v>0.2</v>
      </c>
      <c r="L148" s="13">
        <v>54.93</v>
      </c>
      <c r="M148" s="9">
        <f>L148/K148*1.6</f>
        <v>439.44</v>
      </c>
      <c r="N148" s="9">
        <f>100/K148*1.6</f>
        <v>800</v>
      </c>
      <c r="O148" t="s" s="8">
        <v>415</v>
      </c>
    </row>
    <row r="149" ht="13.55" customHeight="1">
      <c r="A149" t="s" s="8">
        <v>397</v>
      </c>
      <c r="B149" t="s" s="8">
        <v>416</v>
      </c>
      <c r="C149" t="s" s="8">
        <v>417</v>
      </c>
      <c r="D149" s="9">
        <f>E149/K149*1.6</f>
        <v>179.52</v>
      </c>
      <c r="E149" s="10">
        <f>SUM(F149,H149,I149)</f>
        <v>100.98</v>
      </c>
      <c r="F149" s="13">
        <v>66</v>
      </c>
      <c r="G149" s="9">
        <f>SUM(H149:I149)/K149*1.6</f>
        <v>62.1866666666667</v>
      </c>
      <c r="H149" s="12">
        <v>23.6</v>
      </c>
      <c r="I149" s="13">
        <v>11.38</v>
      </c>
      <c r="J149" s="13">
        <v>0</v>
      </c>
      <c r="K149" s="13">
        <v>0.9</v>
      </c>
      <c r="L149" s="13">
        <v>360</v>
      </c>
      <c r="M149" s="9">
        <f>L149/K149*1.6</f>
        <v>640</v>
      </c>
      <c r="N149" s="9">
        <f>100/K149*1.6</f>
        <v>177.777777777778</v>
      </c>
      <c r="O149" t="s" s="8">
        <v>418</v>
      </c>
    </row>
    <row r="150" ht="13.55" customHeight="1">
      <c r="A150" t="s" s="8">
        <v>397</v>
      </c>
      <c r="B150" t="s" s="8">
        <v>419</v>
      </c>
      <c r="C150" t="s" s="8">
        <v>420</v>
      </c>
      <c r="D150" s="9">
        <f>E150/K150*1.6</f>
        <v>198.033734939759</v>
      </c>
      <c r="E150" s="10">
        <f>SUM(F150,H150,I150)</f>
        <v>102.73</v>
      </c>
      <c r="F150" s="13">
        <v>66</v>
      </c>
      <c r="G150" s="9">
        <f>SUM(H150:I150)/K150*1.6</f>
        <v>70.80481927710839</v>
      </c>
      <c r="H150" s="12">
        <v>27.73</v>
      </c>
      <c r="I150" s="13">
        <v>9</v>
      </c>
      <c r="J150" s="13">
        <v>0</v>
      </c>
      <c r="K150" s="13">
        <v>0.83</v>
      </c>
      <c r="L150" s="13">
        <v>367</v>
      </c>
      <c r="M150" s="9">
        <f>L150/K150*1.6</f>
        <v>707.469879518072</v>
      </c>
      <c r="N150" s="9">
        <f>100/K150*1.6</f>
        <v>192.771084337349</v>
      </c>
      <c r="O150" t="s" s="8">
        <v>421</v>
      </c>
    </row>
    <row r="151" ht="13.55" customHeight="1">
      <c r="A151" t="s" s="8">
        <v>397</v>
      </c>
      <c r="B151" t="s" s="8">
        <v>422</v>
      </c>
      <c r="C151" t="s" s="8">
        <v>423</v>
      </c>
      <c r="D151" s="9">
        <f>E151/K151*1.6</f>
        <v>145.2</v>
      </c>
      <c r="E151" s="10">
        <f>SUM(F151,H151,I151)</f>
        <v>112.53</v>
      </c>
      <c r="F151" s="13">
        <v>98</v>
      </c>
      <c r="G151" s="9">
        <f>SUM(H151:I151)/K151*1.6</f>
        <v>18.7483870967742</v>
      </c>
      <c r="H151" s="12">
        <v>13.29</v>
      </c>
      <c r="I151" s="13">
        <v>1.24</v>
      </c>
      <c r="J151" s="13">
        <v>0</v>
      </c>
      <c r="K151" s="13">
        <v>1.24</v>
      </c>
      <c r="L151" s="13">
        <v>384.54</v>
      </c>
      <c r="M151" s="9">
        <f>L151/K151*1.6</f>
        <v>496.180645161290</v>
      </c>
      <c r="N151" s="9">
        <f>100/K151*1.6</f>
        <v>129.032258064516</v>
      </c>
      <c r="O151" t="s" s="8">
        <v>422</v>
      </c>
    </row>
    <row r="152" ht="13.55" customHeight="1">
      <c r="A152" t="s" s="8">
        <v>397</v>
      </c>
      <c r="B152" t="s" s="8">
        <v>424</v>
      </c>
      <c r="C152" t="s" s="8">
        <v>425</v>
      </c>
      <c r="D152" s="9">
        <f>E152/K152*1.6</f>
        <v>216.273684210526</v>
      </c>
      <c r="E152" s="10">
        <f>SUM(F152,H152,I152)</f>
        <v>102.73</v>
      </c>
      <c r="F152" s="13">
        <v>66</v>
      </c>
      <c r="G152" s="9">
        <f>SUM(H152:I152)/K152*1.6</f>
        <v>77.3263157894737</v>
      </c>
      <c r="H152" s="12">
        <v>27.73</v>
      </c>
      <c r="I152" s="13">
        <v>9</v>
      </c>
      <c r="J152" s="13">
        <v>0</v>
      </c>
      <c r="K152" s="13">
        <v>0.76</v>
      </c>
      <c r="L152" s="13">
        <v>324</v>
      </c>
      <c r="M152" s="9">
        <f>L152/K152*1.6</f>
        <v>682.105263157895</v>
      </c>
      <c r="N152" s="9">
        <f>100/K152*1.6</f>
        <v>210.526315789474</v>
      </c>
      <c r="O152" t="s" s="8">
        <v>426</v>
      </c>
    </row>
    <row r="153" ht="13.55" customHeight="1">
      <c r="A153" s="8"/>
      <c r="B153" t="s" s="8">
        <v>427</v>
      </c>
      <c r="C153" t="s" s="8">
        <v>428</v>
      </c>
      <c r="D153" s="9">
        <f>E153/K153*1.6</f>
      </c>
      <c r="E153" s="10">
        <f>SUM(F153,H153,I153)</f>
        <v>0</v>
      </c>
      <c r="F153" s="11"/>
      <c r="G153" s="9">
        <f>SUM(H153:I153)/K153*1.6</f>
      </c>
      <c r="H153" s="12"/>
      <c r="I153" s="11"/>
      <c r="J153" s="11"/>
      <c r="K153" s="13"/>
      <c r="L153" s="11"/>
      <c r="M153" s="9">
        <f>L153/K153*1.6</f>
      </c>
      <c r="N153" s="9">
        <f>100/K153*1.6</f>
      </c>
      <c r="O153" s="11"/>
    </row>
    <row r="154" ht="13.55" customHeight="1">
      <c r="A154" t="s" s="8">
        <v>429</v>
      </c>
      <c r="B154" t="s" s="8">
        <v>430</v>
      </c>
      <c r="C154" t="s" s="8">
        <v>431</v>
      </c>
      <c r="D154" s="9">
        <f>E154/K154*1.6</f>
        <v>12403.6936170213</v>
      </c>
      <c r="E154" s="10">
        <f>SUM(F154,H154,I154)</f>
        <v>7287.17</v>
      </c>
      <c r="F154" s="13">
        <v>7285</v>
      </c>
      <c r="G154" s="9">
        <f>SUM(H154:I154)/K154*1.6</f>
        <v>3.6936170212766</v>
      </c>
      <c r="H154" s="12">
        <v>2.17</v>
      </c>
      <c r="I154" s="13">
        <v>0</v>
      </c>
      <c r="J154" s="13">
        <v>0</v>
      </c>
      <c r="K154" s="13">
        <v>0.9399999999999999</v>
      </c>
      <c r="L154" s="13">
        <v>192.03</v>
      </c>
      <c r="M154" s="9">
        <f>L154/K154*1.6</f>
        <v>326.859574468085</v>
      </c>
      <c r="N154" s="9">
        <f>100/K154*1.6</f>
        <v>170.212765957447</v>
      </c>
      <c r="O154" t="s" s="8">
        <v>430</v>
      </c>
    </row>
    <row r="155" ht="13.55" customHeight="1">
      <c r="A155" t="s" s="8">
        <v>429</v>
      </c>
      <c r="B155" t="s" s="8">
        <v>432</v>
      </c>
      <c r="C155" t="s" s="8">
        <v>433</v>
      </c>
      <c r="D155" s="9">
        <f>E155/K155*1.6</f>
        <v>673.255913978495</v>
      </c>
      <c r="E155" s="10">
        <f>SUM(F155,H155,I155)</f>
        <v>391.33</v>
      </c>
      <c r="F155" s="13">
        <v>383</v>
      </c>
      <c r="G155" s="9">
        <f>SUM(H155:I155)/K155*1.6</f>
        <v>14.3311827956989</v>
      </c>
      <c r="H155" s="12">
        <v>8.33</v>
      </c>
      <c r="I155" s="13">
        <v>0</v>
      </c>
      <c r="J155" s="13">
        <v>0</v>
      </c>
      <c r="K155" s="13">
        <v>0.93</v>
      </c>
      <c r="L155" s="13">
        <v>388</v>
      </c>
      <c r="M155" s="9">
        <f>L155/K155*1.6</f>
        <v>667.526881720430</v>
      </c>
      <c r="N155" s="9">
        <f>100/K155*1.6</f>
        <v>172.043010752688</v>
      </c>
      <c r="O155" t="s" s="8">
        <v>434</v>
      </c>
    </row>
    <row r="156" ht="13.55" customHeight="1">
      <c r="A156" t="s" s="8">
        <v>429</v>
      </c>
      <c r="B156" t="s" s="8">
        <v>427</v>
      </c>
      <c r="C156" t="s" s="8">
        <v>428</v>
      </c>
      <c r="D156" s="9">
        <f>E156/K156*1.6</f>
        <v>2392.863492063490</v>
      </c>
      <c r="E156" s="10">
        <f>SUM(F156,H156,I156)</f>
        <v>942.1900000000001</v>
      </c>
      <c r="F156" s="13">
        <v>940</v>
      </c>
      <c r="G156" s="9">
        <f>SUM(H156:I156)/K156*1.6</f>
        <v>5.56190476190476</v>
      </c>
      <c r="H156" s="12">
        <v>2.19</v>
      </c>
      <c r="I156" s="13">
        <v>0</v>
      </c>
      <c r="J156" s="13">
        <v>0</v>
      </c>
      <c r="K156" s="13">
        <v>0.63</v>
      </c>
      <c r="L156" s="13">
        <v>160.27</v>
      </c>
      <c r="M156" s="9">
        <f>L156/K156*1.6</f>
        <v>407.034920634921</v>
      </c>
      <c r="N156" s="9">
        <f>100/K156*1.6</f>
        <v>253.968253968254</v>
      </c>
      <c r="O156" t="s" s="8">
        <v>435</v>
      </c>
    </row>
    <row r="157" ht="13.55" customHeight="1">
      <c r="A157" t="s" s="8">
        <v>429</v>
      </c>
      <c r="B157" t="s" s="8">
        <v>436</v>
      </c>
      <c r="C157" t="s" s="8">
        <v>437</v>
      </c>
      <c r="D157" s="9">
        <f>E157/K157*1.6</f>
        <v>3372.226415094340</v>
      </c>
      <c r="E157" s="10">
        <f>SUM(F157,H157,I157)</f>
        <v>1117.05</v>
      </c>
      <c r="F157" s="13">
        <v>1086</v>
      </c>
      <c r="G157" s="9">
        <f>SUM(H157:I157)/K157*1.6</f>
        <v>93.7358490566038</v>
      </c>
      <c r="H157" s="12">
        <v>15.04</v>
      </c>
      <c r="I157" s="13">
        <v>16.01</v>
      </c>
      <c r="J157" s="13">
        <v>0</v>
      </c>
      <c r="K157" s="13">
        <v>0.53</v>
      </c>
      <c r="L157" s="13">
        <v>103.66</v>
      </c>
      <c r="M157" s="9">
        <f>L157/K157*1.6</f>
        <v>312.935849056604</v>
      </c>
      <c r="N157" s="9">
        <f>100/K157*1.6</f>
        <v>301.886792452830</v>
      </c>
      <c r="O157" t="s" s="8">
        <v>438</v>
      </c>
    </row>
    <row r="158" ht="13.55" customHeight="1">
      <c r="A158" t="s" s="8">
        <v>429</v>
      </c>
      <c r="B158" t="s" s="8">
        <v>439</v>
      </c>
      <c r="C158" t="s" s="8">
        <v>440</v>
      </c>
      <c r="D158" s="9">
        <f>E158/K158*1.6</f>
        <v>2039.448888888890</v>
      </c>
      <c r="E158" s="10">
        <f>SUM(F158,H158,I158)</f>
        <v>1147.19</v>
      </c>
      <c r="F158" s="13">
        <v>1145</v>
      </c>
      <c r="G158" s="9">
        <f>SUM(H158:I158)/K158*1.6</f>
        <v>3.89333333333333</v>
      </c>
      <c r="H158" s="12">
        <v>2.19</v>
      </c>
      <c r="I158" s="13">
        <v>0</v>
      </c>
      <c r="J158" s="13">
        <v>0</v>
      </c>
      <c r="K158" s="13">
        <v>0.9</v>
      </c>
      <c r="L158" s="13">
        <v>228.81</v>
      </c>
      <c r="M158" s="9">
        <f>L158/K158*1.6</f>
        <v>406.773333333333</v>
      </c>
      <c r="N158" s="9">
        <f>100/K158*1.6</f>
        <v>177.777777777778</v>
      </c>
      <c r="O158" t="s" s="8">
        <v>441</v>
      </c>
    </row>
    <row r="159" ht="13.55" customHeight="1">
      <c r="A159" t="s" s="8">
        <v>429</v>
      </c>
      <c r="B159" t="s" s="8">
        <v>442</v>
      </c>
      <c r="C159" t="s" s="8">
        <v>443</v>
      </c>
      <c r="D159" s="9">
        <f>E159/K159*1.6</f>
        <v>2069.323636363640</v>
      </c>
      <c r="E159" s="10">
        <f>SUM(F159,H159,I159)</f>
        <v>711.33</v>
      </c>
      <c r="F159" s="13">
        <v>700</v>
      </c>
      <c r="G159" s="9">
        <f>SUM(H159:I159)/K159*1.6</f>
        <v>32.96</v>
      </c>
      <c r="H159" s="12">
        <v>7.25</v>
      </c>
      <c r="I159" s="13">
        <v>4.08</v>
      </c>
      <c r="J159" s="13">
        <v>0</v>
      </c>
      <c r="K159" s="13">
        <v>0.55</v>
      </c>
      <c r="L159" s="13">
        <v>106.05</v>
      </c>
      <c r="M159" s="9">
        <f>L159/K159*1.6</f>
        <v>308.509090909091</v>
      </c>
      <c r="N159" s="9">
        <f>100/K159*1.6</f>
        <v>290.909090909091</v>
      </c>
      <c r="O159" t="s" s="8">
        <v>444</v>
      </c>
    </row>
    <row r="160" ht="13.55" customHeight="1">
      <c r="A160" t="s" s="8">
        <v>429</v>
      </c>
      <c r="B160" t="s" s="8">
        <v>445</v>
      </c>
      <c r="C160" t="s" s="8">
        <v>446</v>
      </c>
      <c r="D160" s="9">
        <f>E160/K160*1.6</f>
        <v>3074.722807017540</v>
      </c>
      <c r="E160" s="10">
        <f>SUM(F160,H160,I160)</f>
        <v>1095.37</v>
      </c>
      <c r="F160" s="13">
        <v>1090</v>
      </c>
      <c r="G160" s="9">
        <f>SUM(H160:I160)/K160*1.6</f>
        <v>15.0736842105263</v>
      </c>
      <c r="H160" s="12">
        <v>5.37</v>
      </c>
      <c r="I160" s="13">
        <v>0</v>
      </c>
      <c r="J160" s="13">
        <v>0</v>
      </c>
      <c r="K160" s="13">
        <v>0.57</v>
      </c>
      <c r="L160" s="13">
        <v>122.29</v>
      </c>
      <c r="M160" s="9">
        <f>L160/K160*1.6</f>
        <v>343.270175438596</v>
      </c>
      <c r="N160" s="9">
        <f>100/K160*1.6</f>
        <v>280.701754385965</v>
      </c>
      <c r="O160" t="s" s="8">
        <v>447</v>
      </c>
    </row>
    <row r="161" ht="13.55" customHeight="1">
      <c r="A161" t="s" s="8">
        <v>429</v>
      </c>
      <c r="B161" t="s" s="8">
        <v>448</v>
      </c>
      <c r="C161" t="s" s="8">
        <v>449</v>
      </c>
      <c r="D161" s="9">
        <f>E161/K161*1.6</f>
        <v>893.856</v>
      </c>
      <c r="E161" s="10">
        <f>SUM(F161,H161,I161)</f>
        <v>279.33</v>
      </c>
      <c r="F161" s="13">
        <v>268</v>
      </c>
      <c r="G161" s="9">
        <f>SUM(H161:I161)/K161*1.6</f>
        <v>36.256</v>
      </c>
      <c r="H161" s="12">
        <v>7.25</v>
      </c>
      <c r="I161" s="13">
        <v>4.08</v>
      </c>
      <c r="J161" s="13">
        <v>0</v>
      </c>
      <c r="K161" s="13">
        <v>0.5</v>
      </c>
      <c r="L161" s="13">
        <v>125.57</v>
      </c>
      <c r="M161" s="9">
        <f>L161/K161*1.6</f>
        <v>401.824</v>
      </c>
      <c r="N161" s="9">
        <f>100/K161*1.6</f>
        <v>320</v>
      </c>
      <c r="O161" t="s" s="8">
        <v>450</v>
      </c>
    </row>
    <row r="162" ht="13.55" customHeight="1">
      <c r="A162" t="s" s="8">
        <v>429</v>
      </c>
      <c r="B162" t="s" s="8">
        <v>451</v>
      </c>
      <c r="C162" t="s" s="8">
        <v>452</v>
      </c>
      <c r="D162" s="9">
        <f>E162/K162*1.6</f>
        <v>829.718032786885</v>
      </c>
      <c r="E162" s="10">
        <f>SUM(F162,H162,I162)</f>
        <v>316.33</v>
      </c>
      <c r="F162" s="13">
        <v>305</v>
      </c>
      <c r="G162" s="9">
        <f>SUM(H162:I162)/K162*1.6</f>
        <v>29.7180327868852</v>
      </c>
      <c r="H162" s="12">
        <v>7.25</v>
      </c>
      <c r="I162" s="13">
        <v>4.08</v>
      </c>
      <c r="J162" s="13">
        <v>0</v>
      </c>
      <c r="K162" s="13">
        <v>0.61</v>
      </c>
      <c r="L162" s="13">
        <v>167.43</v>
      </c>
      <c r="M162" s="9">
        <f>L162/K162*1.6</f>
        <v>439.160655737705</v>
      </c>
      <c r="N162" s="9">
        <f>100/K162*1.6</f>
        <v>262.295081967213</v>
      </c>
      <c r="O162" t="s" s="8">
        <v>453</v>
      </c>
    </row>
    <row r="163" ht="13.55" customHeight="1">
      <c r="A163" t="s" s="8">
        <v>429</v>
      </c>
      <c r="B163" t="s" s="8">
        <v>454</v>
      </c>
      <c r="C163" t="s" s="8">
        <v>455</v>
      </c>
      <c r="D163" s="9">
        <f>E163/K163*1.6</f>
        <v>816.6032786885251</v>
      </c>
      <c r="E163" s="10">
        <f>SUM(F163,H163,I163)</f>
        <v>311.33</v>
      </c>
      <c r="F163" s="13">
        <v>300</v>
      </c>
      <c r="G163" s="9">
        <f>SUM(H163:I163)/K163*1.6</f>
        <v>29.7180327868852</v>
      </c>
      <c r="H163" s="12">
        <v>7.25</v>
      </c>
      <c r="I163" s="13">
        <v>4.08</v>
      </c>
      <c r="J163" s="13">
        <v>0</v>
      </c>
      <c r="K163" s="13">
        <v>0.61</v>
      </c>
      <c r="L163" s="13">
        <v>167.43</v>
      </c>
      <c r="M163" s="9">
        <f>L163/K163*1.6</f>
        <v>439.160655737705</v>
      </c>
      <c r="N163" s="9">
        <f>100/K163*1.6</f>
        <v>262.295081967213</v>
      </c>
      <c r="O163" t="s" s="8">
        <v>456</v>
      </c>
    </row>
    <row r="164" ht="13.55" customHeight="1">
      <c r="A164" t="s" s="8">
        <v>429</v>
      </c>
      <c r="B164" t="s" s="18">
        <v>448</v>
      </c>
      <c r="C164" t="s" s="8">
        <v>457</v>
      </c>
      <c r="D164" s="9">
        <f>E164/K164*1.6</f>
        <v>1183.816393442620</v>
      </c>
      <c r="E164" s="10">
        <f>SUM(F164,H164,I164)</f>
        <v>451.33</v>
      </c>
      <c r="F164" s="13">
        <v>440</v>
      </c>
      <c r="G164" s="9">
        <f>SUM(H164:I164)/K164*1.6</f>
        <v>29.7180327868852</v>
      </c>
      <c r="H164" s="12">
        <v>7.25</v>
      </c>
      <c r="I164" s="13">
        <v>4.08</v>
      </c>
      <c r="J164" s="13">
        <v>0</v>
      </c>
      <c r="K164" s="13">
        <v>0.61</v>
      </c>
      <c r="L164" s="13">
        <v>167.43</v>
      </c>
      <c r="M164" s="9">
        <f>L164/K164*1.6</f>
        <v>439.160655737705</v>
      </c>
      <c r="N164" s="9">
        <f>100/K164*1.6</f>
        <v>262.295081967213</v>
      </c>
      <c r="O164" t="s" s="8">
        <v>450</v>
      </c>
    </row>
    <row r="165" ht="13.55" customHeight="1">
      <c r="A165" t="s" s="8">
        <v>429</v>
      </c>
      <c r="B165" t="s" s="8">
        <v>458</v>
      </c>
      <c r="C165" t="s" s="8">
        <v>459</v>
      </c>
      <c r="D165" s="9">
        <f>E165/K165*1.6</f>
        <v>7925.445614035090</v>
      </c>
      <c r="E165" s="10">
        <f>SUM(F165,H165,I165)</f>
        <v>2823.44</v>
      </c>
      <c r="F165" s="13">
        <v>2821</v>
      </c>
      <c r="G165" s="9">
        <f>SUM(H165:I165)/K165*1.6</f>
        <v>6.84912280701754</v>
      </c>
      <c r="H165" s="12">
        <v>2.44</v>
      </c>
      <c r="I165" s="13">
        <v>0</v>
      </c>
      <c r="J165" s="13">
        <v>0</v>
      </c>
      <c r="K165" s="13">
        <v>0.57</v>
      </c>
      <c r="L165" s="13">
        <v>128.02</v>
      </c>
      <c r="M165" s="9">
        <f>L165/K165*1.6</f>
        <v>359.354385964912</v>
      </c>
      <c r="N165" s="9">
        <f>100/K165*1.6</f>
        <v>280.701754385965</v>
      </c>
      <c r="O165" t="s" s="8">
        <v>460</v>
      </c>
    </row>
    <row r="166" ht="13.55" customHeight="1">
      <c r="A166" t="s" s="8">
        <v>429</v>
      </c>
      <c r="B166" t="s" s="8">
        <v>461</v>
      </c>
      <c r="C166" t="s" s="8">
        <v>462</v>
      </c>
      <c r="D166" s="9">
        <f>E166/K166*1.6</f>
        <v>3819.558208955220</v>
      </c>
      <c r="E166" s="10">
        <f>SUM(F166,H166,I166)</f>
        <v>1599.44</v>
      </c>
      <c r="F166" s="13">
        <v>1597</v>
      </c>
      <c r="G166" s="9">
        <f>SUM(H166:I166)/K166*1.6</f>
        <v>5.82686567164179</v>
      </c>
      <c r="H166" s="12">
        <v>2.44</v>
      </c>
      <c r="I166" s="13">
        <v>0</v>
      </c>
      <c r="J166" s="13">
        <v>0</v>
      </c>
      <c r="K166" s="13">
        <v>0.67</v>
      </c>
      <c r="L166" s="13">
        <v>202.54</v>
      </c>
      <c r="M166" s="9">
        <f>L166/K166*1.6</f>
        <v>483.677611940299</v>
      </c>
      <c r="N166" s="9">
        <f>100/K166*1.6</f>
        <v>238.805970149254</v>
      </c>
      <c r="O166" t="s" s="8">
        <v>463</v>
      </c>
    </row>
    <row r="167" ht="13.55" customHeight="1">
      <c r="A167" t="s" s="8">
        <v>429</v>
      </c>
      <c r="B167" t="s" s="8">
        <v>464</v>
      </c>
      <c r="C167" t="s" s="8">
        <v>465</v>
      </c>
      <c r="D167" s="9">
        <f>E167/K167*1.6</f>
        <v>18779.4618181818</v>
      </c>
      <c r="E167" s="10">
        <f>SUM(F167,H167,I167)</f>
        <v>6455.44</v>
      </c>
      <c r="F167" s="13">
        <v>6453</v>
      </c>
      <c r="G167" s="9">
        <f>SUM(H167:I167)/K167*1.6</f>
        <v>7.09818181818182</v>
      </c>
      <c r="H167" s="12">
        <v>2.44</v>
      </c>
      <c r="I167" s="13">
        <v>0</v>
      </c>
      <c r="J167" s="13">
        <v>0</v>
      </c>
      <c r="K167" s="13">
        <v>0.55</v>
      </c>
      <c r="L167" s="13">
        <v>119.66</v>
      </c>
      <c r="M167" s="9">
        <f>L167/K167*1.6</f>
        <v>348.101818181818</v>
      </c>
      <c r="N167" s="9">
        <f>100/K167*1.6</f>
        <v>290.909090909091</v>
      </c>
      <c r="O167" t="s" s="8">
        <v>466</v>
      </c>
    </row>
    <row r="168" ht="13.55" customHeight="1">
      <c r="A168" t="s" s="8">
        <v>429</v>
      </c>
      <c r="B168" t="s" s="8">
        <v>467</v>
      </c>
      <c r="C168" t="s" s="8">
        <v>468</v>
      </c>
      <c r="D168" s="9">
        <f>E168/K168*1.6</f>
        <v>9383.969811320760</v>
      </c>
      <c r="E168" s="10">
        <f>SUM(F168,H168,I168)</f>
        <v>3108.44</v>
      </c>
      <c r="F168" s="13">
        <v>3106</v>
      </c>
      <c r="G168" s="9">
        <f>SUM(H168:I168)/K168*1.6</f>
        <v>7.36603773584906</v>
      </c>
      <c r="H168" s="12">
        <v>2.44</v>
      </c>
      <c r="I168" s="13">
        <v>0</v>
      </c>
      <c r="J168" s="13">
        <v>0</v>
      </c>
      <c r="K168" s="13">
        <v>0.53</v>
      </c>
      <c r="L168" s="13">
        <v>99.12</v>
      </c>
      <c r="M168" s="9">
        <f>L168/K168*1.6</f>
        <v>299.230188679245</v>
      </c>
      <c r="N168" s="9">
        <f>100/K168*1.6</f>
        <v>301.886792452830</v>
      </c>
      <c r="O168" t="s" s="8">
        <v>469</v>
      </c>
    </row>
    <row r="169" ht="13.55" customHeight="1">
      <c r="A169" t="s" s="8">
        <v>429</v>
      </c>
      <c r="B169" t="s" s="8">
        <v>470</v>
      </c>
      <c r="C169" t="s" s="8">
        <v>471</v>
      </c>
      <c r="D169" s="9">
        <f>E169/K169*1.6</f>
        <v>6915.2</v>
      </c>
      <c r="E169" s="10">
        <f>SUM(F169,H169,I169)</f>
        <v>2247.44</v>
      </c>
      <c r="F169" s="13">
        <v>2245</v>
      </c>
      <c r="G169" s="9">
        <f>SUM(H169:I169)/K169*1.6</f>
        <v>7.50769230769231</v>
      </c>
      <c r="H169" s="12">
        <v>2.44</v>
      </c>
      <c r="I169" s="13">
        <v>0</v>
      </c>
      <c r="J169" s="13">
        <v>0</v>
      </c>
      <c r="K169" s="13">
        <v>0.52</v>
      </c>
      <c r="L169" s="13">
        <v>104.38</v>
      </c>
      <c r="M169" s="9">
        <f>L169/K169*1.6</f>
        <v>321.169230769231</v>
      </c>
      <c r="N169" s="9">
        <f>100/K169*1.6</f>
        <v>307.692307692308</v>
      </c>
      <c r="O169" t="s" s="8">
        <v>472</v>
      </c>
    </row>
    <row r="170" ht="13.55" customHeight="1">
      <c r="A170" t="s" s="8">
        <v>429</v>
      </c>
      <c r="B170" t="s" s="8">
        <v>473</v>
      </c>
      <c r="C170" t="s" s="8">
        <v>474</v>
      </c>
      <c r="D170" s="9">
        <f>E170/K170*1.6</f>
        <v>5898.007272727270</v>
      </c>
      <c r="E170" s="10">
        <f>SUM(F170,H170,I170)</f>
        <v>2027.44</v>
      </c>
      <c r="F170" s="13">
        <v>2025</v>
      </c>
      <c r="G170" s="9">
        <f>SUM(H170:I170)/K170*1.6</f>
        <v>7.09818181818182</v>
      </c>
      <c r="H170" s="12">
        <v>2.44</v>
      </c>
      <c r="I170" s="13">
        <v>0</v>
      </c>
      <c r="J170" s="13">
        <v>0</v>
      </c>
      <c r="K170" s="13">
        <v>0.55</v>
      </c>
      <c r="L170" s="13">
        <v>134</v>
      </c>
      <c r="M170" s="9">
        <f>L170/K170*1.6</f>
        <v>389.818181818182</v>
      </c>
      <c r="N170" s="9">
        <f>100/K170*1.6</f>
        <v>290.909090909091</v>
      </c>
      <c r="O170" t="s" s="8">
        <v>475</v>
      </c>
    </row>
    <row r="171" ht="13.55" customHeight="1">
      <c r="A171" t="s" s="8">
        <v>429</v>
      </c>
      <c r="B171" t="s" s="8">
        <v>476</v>
      </c>
      <c r="C171" t="s" s="8">
        <v>477</v>
      </c>
      <c r="D171" s="9">
        <f>E171/K171*1.6</f>
        <v>5642.007272727270</v>
      </c>
      <c r="E171" s="10">
        <f>SUM(F171,H171,I171)</f>
        <v>1939.44</v>
      </c>
      <c r="F171" s="13">
        <v>1937</v>
      </c>
      <c r="G171" s="9">
        <f>SUM(H171:I171)/K171*1.6</f>
        <v>7.09818181818182</v>
      </c>
      <c r="H171" s="12">
        <v>2.44</v>
      </c>
      <c r="I171" s="13">
        <v>0</v>
      </c>
      <c r="J171" s="13">
        <v>0</v>
      </c>
      <c r="K171" s="13">
        <v>0.55</v>
      </c>
      <c r="L171" s="13">
        <v>123.01</v>
      </c>
      <c r="M171" s="9">
        <f>L171/K171*1.6</f>
        <v>357.847272727273</v>
      </c>
      <c r="N171" s="9">
        <f>100/K171*1.6</f>
        <v>290.909090909091</v>
      </c>
      <c r="O171" t="s" s="8">
        <v>478</v>
      </c>
    </row>
    <row r="172" ht="13.55" customHeight="1">
      <c r="A172" t="s" s="8">
        <v>429</v>
      </c>
      <c r="B172" t="s" s="8">
        <v>479</v>
      </c>
      <c r="C172" t="s" s="8">
        <v>480</v>
      </c>
      <c r="D172" s="9">
        <f>E172/K172*1.6</f>
        <v>11789.5225806452</v>
      </c>
      <c r="E172" s="10">
        <f>SUM(F172,H172,I172)</f>
        <v>4568.44</v>
      </c>
      <c r="F172" s="13">
        <v>4566</v>
      </c>
      <c r="G172" s="9">
        <f>SUM(H172:I172)/K172*1.6</f>
        <v>6.29677419354839</v>
      </c>
      <c r="H172" s="12">
        <v>2.44</v>
      </c>
      <c r="I172" s="13">
        <v>0</v>
      </c>
      <c r="J172" s="13">
        <v>0</v>
      </c>
      <c r="K172" s="13">
        <v>0.62</v>
      </c>
      <c r="L172" s="13">
        <v>160.98</v>
      </c>
      <c r="M172" s="9">
        <f>L172/K172*1.6</f>
        <v>415.432258064516</v>
      </c>
      <c r="N172" s="9">
        <f>100/K172*1.6</f>
        <v>258.064516129032</v>
      </c>
      <c r="O172" t="s" s="8">
        <v>481</v>
      </c>
    </row>
    <row r="173" ht="13.55" customHeight="1">
      <c r="A173" t="s" s="8">
        <v>429</v>
      </c>
      <c r="B173" t="s" s="8">
        <v>482</v>
      </c>
      <c r="C173" t="s" s="8">
        <v>483</v>
      </c>
      <c r="D173" s="9">
        <f>E173/K173*1.6</f>
        <v>3404.916363636360</v>
      </c>
      <c r="E173" s="10">
        <f>SUM(F173,H173,I173)</f>
        <v>1170.44</v>
      </c>
      <c r="F173" s="13">
        <v>1168</v>
      </c>
      <c r="G173" s="9">
        <f>SUM(H173:I173)/K173*1.6</f>
        <v>7.09818181818182</v>
      </c>
      <c r="H173" s="12">
        <v>2.44</v>
      </c>
      <c r="I173" s="13">
        <v>0</v>
      </c>
      <c r="J173" s="13">
        <v>0</v>
      </c>
      <c r="K173" s="13">
        <v>0.55</v>
      </c>
      <c r="L173" s="13">
        <v>135.43</v>
      </c>
      <c r="M173" s="9">
        <f>L173/K173*1.6</f>
        <v>393.978181818182</v>
      </c>
      <c r="N173" s="9">
        <f>100/K173*1.6</f>
        <v>290.909090909091</v>
      </c>
      <c r="O173" t="s" s="8">
        <v>484</v>
      </c>
    </row>
    <row r="174" ht="13.55" customHeight="1">
      <c r="A174" t="s" s="8">
        <v>429</v>
      </c>
      <c r="B174" t="s" s="8">
        <v>485</v>
      </c>
      <c r="C174" t="s" s="8">
        <v>486</v>
      </c>
      <c r="D174" s="9">
        <f>E174/K174*1.6</f>
        <v>7050.792156862750</v>
      </c>
      <c r="E174" s="10">
        <f>SUM(F174,H174,I174)</f>
        <v>2247.44</v>
      </c>
      <c r="F174" s="13">
        <v>2245</v>
      </c>
      <c r="G174" s="9">
        <f>SUM(H174:I174)/K174*1.6</f>
        <v>7.65490196078431</v>
      </c>
      <c r="H174" s="12">
        <v>2.44</v>
      </c>
      <c r="I174" s="13">
        <v>0</v>
      </c>
      <c r="J174" s="13">
        <v>0</v>
      </c>
      <c r="K174" s="13">
        <v>0.51</v>
      </c>
      <c r="L174" s="13">
        <v>102.46</v>
      </c>
      <c r="M174" s="9">
        <f>L174/K174*1.6</f>
        <v>321.443137254902</v>
      </c>
      <c r="N174" s="9">
        <f>100/K174*1.6</f>
        <v>313.725490196078</v>
      </c>
      <c r="O174" t="s" s="8">
        <v>487</v>
      </c>
    </row>
    <row r="175" ht="13.55" customHeight="1">
      <c r="A175" t="s" s="8">
        <v>429</v>
      </c>
      <c r="B175" t="s" s="8">
        <v>488</v>
      </c>
      <c r="C175" t="s" s="8">
        <v>489</v>
      </c>
      <c r="D175" s="9">
        <f>E175/K175*1.6</f>
        <v>13553.0264150943</v>
      </c>
      <c r="E175" s="10">
        <f>SUM(F175,H175,I175)</f>
        <v>4489.44</v>
      </c>
      <c r="F175" s="19">
        <v>4487</v>
      </c>
      <c r="G175" s="9">
        <f>SUM(H175:I175)/K175*1.6</f>
        <v>7.36603773584906</v>
      </c>
      <c r="H175" s="12">
        <v>2.44</v>
      </c>
      <c r="I175" s="13">
        <v>0</v>
      </c>
      <c r="J175" s="13">
        <v>0</v>
      </c>
      <c r="K175" s="13">
        <v>0.53</v>
      </c>
      <c r="L175" s="13">
        <v>99.12</v>
      </c>
      <c r="M175" s="9">
        <f>L175/K175*1.6</f>
        <v>299.230188679245</v>
      </c>
      <c r="N175" s="9">
        <f>100/K175*1.6</f>
        <v>301.886792452830</v>
      </c>
      <c r="O175" t="s" s="8">
        <v>481</v>
      </c>
    </row>
    <row r="176" ht="13.55" customHeight="1">
      <c r="A176" t="s" s="8">
        <v>429</v>
      </c>
      <c r="B176" t="s" s="8">
        <v>490</v>
      </c>
      <c r="C176" t="s" s="8">
        <v>491</v>
      </c>
      <c r="D176" s="9">
        <f>E176/K176*1.6</f>
        <v>6971.461818181820</v>
      </c>
      <c r="E176" s="10">
        <f>SUM(F176,H176,I176)</f>
        <v>2396.44</v>
      </c>
      <c r="F176" s="13">
        <v>2394</v>
      </c>
      <c r="G176" s="9">
        <f>SUM(H176:I176)/K176*1.6</f>
        <v>7.09818181818182</v>
      </c>
      <c r="H176" s="12">
        <v>2.44</v>
      </c>
      <c r="I176" s="13">
        <v>0</v>
      </c>
      <c r="J176" s="13">
        <v>0</v>
      </c>
      <c r="K176" s="13">
        <v>0.55</v>
      </c>
      <c r="L176" s="13">
        <v>124.44</v>
      </c>
      <c r="M176" s="9">
        <f>L176/K176*1.6</f>
        <v>362.007272727273</v>
      </c>
      <c r="N176" s="9">
        <f>100/K176*1.6</f>
        <v>290.909090909091</v>
      </c>
      <c r="O176" t="s" s="8">
        <v>492</v>
      </c>
    </row>
    <row r="177" ht="13.55" customHeight="1">
      <c r="A177" t="s" s="8">
        <v>429</v>
      </c>
      <c r="B177" t="s" s="8">
        <v>493</v>
      </c>
      <c r="C177" t="s" s="8">
        <v>494</v>
      </c>
      <c r="D177" s="9">
        <f>E177/K177*1.6</f>
        <v>15605.4456140351</v>
      </c>
      <c r="E177" s="10">
        <f>SUM(F177,H177,I177)</f>
        <v>5559.44</v>
      </c>
      <c r="F177" s="13">
        <v>5557</v>
      </c>
      <c r="G177" s="9">
        <f>SUM(H177:I177)/K177*1.6</f>
        <v>6.84912280701754</v>
      </c>
      <c r="H177" s="12">
        <v>2.44</v>
      </c>
      <c r="I177" s="13">
        <v>0</v>
      </c>
      <c r="J177" s="13">
        <v>0</v>
      </c>
      <c r="K177" s="13">
        <v>0.57</v>
      </c>
      <c r="L177" s="13">
        <v>113.69</v>
      </c>
      <c r="M177" s="9">
        <f>L177/K177*1.6</f>
        <v>319.129824561404</v>
      </c>
      <c r="N177" s="9">
        <f>100/K177*1.6</f>
        <v>280.701754385965</v>
      </c>
      <c r="O177" t="s" s="8">
        <v>495</v>
      </c>
    </row>
    <row r="178" ht="13.55" customHeight="1">
      <c r="A178" t="s" s="8">
        <v>429</v>
      </c>
      <c r="B178" t="s" s="8">
        <v>496</v>
      </c>
      <c r="C178" t="s" s="8">
        <v>497</v>
      </c>
      <c r="D178" s="9">
        <f>E178/K178*1.6</f>
        <v>2972.546031746030</v>
      </c>
      <c r="E178" s="10">
        <f>SUM(F178,H178,I178)</f>
        <v>1170.44</v>
      </c>
      <c r="F178" s="13">
        <v>1168</v>
      </c>
      <c r="G178" s="9">
        <f>SUM(H178:I178)/K178*1.6</f>
        <v>6.1968253968254</v>
      </c>
      <c r="H178" s="12">
        <v>2.44</v>
      </c>
      <c r="I178" s="13">
        <v>0</v>
      </c>
      <c r="J178" s="13">
        <v>0</v>
      </c>
      <c r="K178" s="13">
        <v>0.63</v>
      </c>
      <c r="L178" s="13">
        <v>225.23</v>
      </c>
      <c r="M178" s="9">
        <f>L178/K178*1.6</f>
        <v>572.012698412698</v>
      </c>
      <c r="N178" s="9">
        <f>100/K178*1.6</f>
        <v>253.968253968254</v>
      </c>
      <c r="O178" t="s" s="8">
        <v>498</v>
      </c>
    </row>
    <row r="179" ht="13.55" customHeight="1">
      <c r="A179" t="s" s="8">
        <v>429</v>
      </c>
      <c r="B179" t="s" s="8">
        <v>499</v>
      </c>
      <c r="C179" t="s" s="8">
        <v>500</v>
      </c>
      <c r="D179" s="9">
        <f>E179/K179*1.6</f>
        <v>872.604387096774</v>
      </c>
      <c r="E179" s="10">
        <f>SUM(F179,H179,I179)</f>
        <v>338.1342</v>
      </c>
      <c r="F179" s="13">
        <v>298</v>
      </c>
      <c r="G179" s="9">
        <f>SUM(H179:I179)/K179*1.6</f>
        <v>103.572129032258</v>
      </c>
      <c r="H179" s="14">
        <v>8.225199999999999</v>
      </c>
      <c r="I179" s="20">
        <v>31.909</v>
      </c>
      <c r="J179" s="13">
        <v>0</v>
      </c>
      <c r="K179" s="13">
        <v>0.62</v>
      </c>
      <c r="L179" s="13">
        <v>158.35</v>
      </c>
      <c r="M179" s="9">
        <f>L179/K179*1.6</f>
        <v>408.645161290323</v>
      </c>
      <c r="N179" s="9">
        <f>100/K179*1.6</f>
        <v>258.064516129032</v>
      </c>
      <c r="O179" t="s" s="8">
        <v>501</v>
      </c>
    </row>
    <row r="180" ht="13.55" customHeight="1">
      <c r="A180" t="s" s="8">
        <v>429</v>
      </c>
      <c r="B180" t="s" s="8">
        <v>502</v>
      </c>
      <c r="C180" t="s" s="8">
        <v>503</v>
      </c>
      <c r="D180" s="9">
        <f>E180/K180*1.6</f>
        <v>1760.986666666670</v>
      </c>
      <c r="E180" s="10">
        <f>SUM(F180,H180,I180)</f>
        <v>660.37</v>
      </c>
      <c r="F180" s="13">
        <v>655</v>
      </c>
      <c r="G180" s="9">
        <f>SUM(H180:I180)/K180*1.6</f>
        <v>14.32</v>
      </c>
      <c r="H180" s="12">
        <v>5.37</v>
      </c>
      <c r="I180" s="13">
        <v>0</v>
      </c>
      <c r="J180" s="13">
        <v>0</v>
      </c>
      <c r="K180" s="13">
        <v>0.6</v>
      </c>
      <c r="L180" s="13">
        <v>149.52</v>
      </c>
      <c r="M180" s="9">
        <f>L180/K180*1.6</f>
        <v>398.72</v>
      </c>
      <c r="N180" s="9">
        <f>100/K180*1.6</f>
        <v>266.666666666667</v>
      </c>
      <c r="O180" t="s" s="8">
        <v>504</v>
      </c>
    </row>
    <row r="181" ht="13.55" customHeight="1">
      <c r="A181" t="s" s="8">
        <v>429</v>
      </c>
      <c r="B181" t="s" s="8">
        <v>505</v>
      </c>
      <c r="C181" t="s" s="8">
        <v>506</v>
      </c>
      <c r="D181" s="9">
        <f>E181/K181*1.6</f>
        <v>3381.856603773590</v>
      </c>
      <c r="E181" s="10">
        <f>SUM(F181,H181,I181)</f>
        <v>1120.24</v>
      </c>
      <c r="F181" s="13">
        <v>1090</v>
      </c>
      <c r="G181" s="9">
        <f>SUM(H181:I181)/K181*1.6</f>
        <v>91.2905660377358</v>
      </c>
      <c r="H181" s="12">
        <v>8.640000000000001</v>
      </c>
      <c r="I181" s="13">
        <v>21.6</v>
      </c>
      <c r="J181" s="13">
        <v>0</v>
      </c>
      <c r="K181" s="13">
        <v>0.53</v>
      </c>
      <c r="L181" s="13">
        <v>112.97</v>
      </c>
      <c r="M181" s="9">
        <f>L181/K181*1.6</f>
        <v>341.041509433962</v>
      </c>
      <c r="N181" s="9">
        <f>100/K181*1.6</f>
        <v>301.886792452830</v>
      </c>
      <c r="O181" t="s" s="8">
        <v>507</v>
      </c>
    </row>
    <row r="182" ht="13.55" customHeight="1">
      <c r="A182" t="s" s="8">
        <v>429</v>
      </c>
      <c r="B182" t="s" s="8">
        <v>508</v>
      </c>
      <c r="C182" t="s" s="8">
        <v>509</v>
      </c>
      <c r="D182" s="9">
        <f>E182/K182*1.6</f>
        <v>2062.582278481010</v>
      </c>
      <c r="E182" s="10">
        <f>SUM(F182,H182,I182)</f>
        <v>1120.24</v>
      </c>
      <c r="F182" s="13">
        <v>1090</v>
      </c>
      <c r="G182" s="9">
        <f>SUM(H182:I182)/K182*1.6</f>
        <v>55.6777905638665</v>
      </c>
      <c r="H182" s="12">
        <v>8.640000000000001</v>
      </c>
      <c r="I182" s="13">
        <v>21.6</v>
      </c>
      <c r="J182" s="13">
        <v>0</v>
      </c>
      <c r="K182" s="13">
        <v>0.869</v>
      </c>
      <c r="L182" s="13">
        <v>112.97</v>
      </c>
      <c r="M182" s="9">
        <f>L182/K182*1.6</f>
        <v>208</v>
      </c>
      <c r="N182" s="9">
        <f>100/K182*1.6</f>
        <v>184.119677790564</v>
      </c>
      <c r="O182" t="s" s="8">
        <v>510</v>
      </c>
    </row>
    <row r="183" ht="13.55" customHeight="1">
      <c r="A183" t="s" s="8">
        <v>429</v>
      </c>
      <c r="B183" t="s" s="8">
        <v>511</v>
      </c>
      <c r="C183" t="s" s="8">
        <v>512</v>
      </c>
      <c r="D183" s="9">
        <f>E183/K183*1.6</f>
        <v>2499.968</v>
      </c>
      <c r="E183" s="10">
        <f>SUM(F183,H183,I183)</f>
        <v>781.24</v>
      </c>
      <c r="F183" s="13">
        <v>751</v>
      </c>
      <c r="G183" s="9">
        <f>SUM(H183:I183)/K183*1.6</f>
        <v>96.768</v>
      </c>
      <c r="H183" s="12">
        <v>8.640000000000001</v>
      </c>
      <c r="I183" s="13">
        <v>21.6</v>
      </c>
      <c r="J183" s="13">
        <v>0</v>
      </c>
      <c r="K183" s="13">
        <v>0.5</v>
      </c>
      <c r="L183" s="13">
        <v>153.82</v>
      </c>
      <c r="M183" s="9">
        <f>L183/K183*1.6</f>
        <v>492.224</v>
      </c>
      <c r="N183" s="9">
        <f>100/K183*1.6</f>
        <v>320</v>
      </c>
      <c r="O183" t="s" s="8">
        <v>513</v>
      </c>
    </row>
    <row r="184" ht="13.55" customHeight="1">
      <c r="A184" t="s" s="8">
        <v>429</v>
      </c>
      <c r="B184" t="s" s="8">
        <v>514</v>
      </c>
      <c r="C184" t="s" s="8">
        <v>515</v>
      </c>
      <c r="D184" s="9">
        <f>E184/K184*1.6</f>
        <v>2917.973333333330</v>
      </c>
      <c r="E184" s="10">
        <f>SUM(F184,H184,I184)</f>
        <v>1094.24</v>
      </c>
      <c r="F184" s="13">
        <v>1064</v>
      </c>
      <c r="G184" s="9">
        <f>SUM(H184:I184)/K184*1.6</f>
        <v>80.64</v>
      </c>
      <c r="H184" s="12">
        <v>8.640000000000001</v>
      </c>
      <c r="I184" s="13">
        <v>21.6</v>
      </c>
      <c r="J184" s="13">
        <v>0</v>
      </c>
      <c r="K184" s="13">
        <v>0.6</v>
      </c>
      <c r="L184" s="13">
        <v>153.82</v>
      </c>
      <c r="M184" s="9">
        <f>L184/K184*1.6</f>
        <v>410.186666666667</v>
      </c>
      <c r="N184" s="9">
        <f>100/K184*1.6</f>
        <v>266.666666666667</v>
      </c>
      <c r="O184" t="s" s="8">
        <v>516</v>
      </c>
    </row>
    <row r="185" ht="13.55" customHeight="1">
      <c r="A185" t="s" s="8">
        <v>429</v>
      </c>
      <c r="B185" t="s" s="8">
        <v>517</v>
      </c>
      <c r="C185" t="s" s="8">
        <v>518</v>
      </c>
      <c r="D185" s="9">
        <f>E185/K185*1.6</f>
        <v>3300.2206235012</v>
      </c>
      <c r="E185" s="10">
        <f>SUM(F185,H185,I185)</f>
        <v>1720.24</v>
      </c>
      <c r="F185" s="13">
        <v>1690</v>
      </c>
      <c r="G185" s="9">
        <f>SUM(H185:I185)/K185*1.6</f>
        <v>58.0143884892086</v>
      </c>
      <c r="H185" s="12">
        <v>8.640000000000001</v>
      </c>
      <c r="I185" s="13">
        <v>21.6</v>
      </c>
      <c r="J185" s="13">
        <v>0</v>
      </c>
      <c r="K185" s="13">
        <v>0.834</v>
      </c>
      <c r="L185" s="13">
        <v>112.97</v>
      </c>
      <c r="M185" s="9">
        <f>L185/K185*1.6</f>
        <v>216.729016786571</v>
      </c>
      <c r="N185" s="9">
        <f>100/K185*1.6</f>
        <v>191.846522781775</v>
      </c>
      <c r="O185" t="s" s="8">
        <v>519</v>
      </c>
    </row>
    <row r="186" ht="13.55" customHeight="1">
      <c r="A186" t="s" s="8">
        <v>429</v>
      </c>
      <c r="B186" t="s" s="8">
        <v>520</v>
      </c>
      <c r="C186" t="s" s="8">
        <v>521</v>
      </c>
      <c r="D186" s="9">
        <f>E186/K186*1.6</f>
        <v>2946.4</v>
      </c>
      <c r="E186" s="10">
        <f>SUM(F186,H186,I186)</f>
        <v>1031.24</v>
      </c>
      <c r="F186" s="13">
        <v>1001</v>
      </c>
      <c r="G186" s="9">
        <f>SUM(H186:I186)/K186*1.6</f>
        <v>86.40000000000001</v>
      </c>
      <c r="H186" s="12">
        <v>8.640000000000001</v>
      </c>
      <c r="I186" s="13">
        <v>21.6</v>
      </c>
      <c r="J186" s="13">
        <v>0</v>
      </c>
      <c r="K186" s="13">
        <v>0.5600000000000001</v>
      </c>
      <c r="L186" s="13">
        <v>117.75</v>
      </c>
      <c r="M186" s="9">
        <f>L186/K186*1.6</f>
        <v>336.428571428571</v>
      </c>
      <c r="N186" s="9">
        <f>100/K186*1.6</f>
        <v>285.714285714286</v>
      </c>
      <c r="O186" t="s" s="8">
        <v>522</v>
      </c>
    </row>
    <row r="187" ht="13.55" customHeight="1">
      <c r="A187" t="s" s="8">
        <v>429</v>
      </c>
      <c r="B187" t="s" s="8">
        <v>523</v>
      </c>
      <c r="C187" t="s" s="8">
        <v>524</v>
      </c>
      <c r="D187" s="9">
        <f>E187/K187*1.6</f>
        <v>2536.339393939390</v>
      </c>
      <c r="E187" s="10">
        <f>SUM(F187,H187,I187)</f>
        <v>1046.24</v>
      </c>
      <c r="F187" s="13">
        <v>1016</v>
      </c>
      <c r="G187" s="9">
        <f>SUM(H187:I187)/K187*1.6</f>
        <v>73.3090909090909</v>
      </c>
      <c r="H187" s="12">
        <v>8.640000000000001</v>
      </c>
      <c r="I187" s="13">
        <v>21.6</v>
      </c>
      <c r="J187" s="13">
        <v>0</v>
      </c>
      <c r="K187" s="13">
        <v>0.66</v>
      </c>
      <c r="L187" s="13">
        <v>187.49</v>
      </c>
      <c r="M187" s="9">
        <f>L187/K187*1.6</f>
        <v>454.521212121212</v>
      </c>
      <c r="N187" s="9">
        <f>100/K187*1.6</f>
        <v>242.424242424242</v>
      </c>
      <c r="O187" t="s" s="8">
        <v>525</v>
      </c>
    </row>
    <row r="188" ht="13.55" customHeight="1">
      <c r="A188" t="s" s="8">
        <v>429</v>
      </c>
      <c r="B188" t="s" s="8">
        <v>526</v>
      </c>
      <c r="C188" t="s" s="8">
        <v>527</v>
      </c>
      <c r="D188" s="9">
        <f>E188/K188*1.6</f>
        <v>5086.943396226420</v>
      </c>
      <c r="E188" s="10">
        <f>SUM(F188,H188,I188)</f>
        <v>1685.05</v>
      </c>
      <c r="F188" s="13">
        <v>1654</v>
      </c>
      <c r="G188" s="9">
        <f>SUM(H188:I188)/K188*1.6</f>
        <v>93.7358490566038</v>
      </c>
      <c r="H188" s="12">
        <v>15.04</v>
      </c>
      <c r="I188" s="13">
        <v>16.01</v>
      </c>
      <c r="J188" s="13">
        <v>0</v>
      </c>
      <c r="K188" s="13">
        <v>0.53</v>
      </c>
      <c r="L188" s="13">
        <v>103.66</v>
      </c>
      <c r="M188" s="9">
        <f>L188/K188*1.6</f>
        <v>312.935849056604</v>
      </c>
      <c r="N188" s="9">
        <f>100/K188*1.6</f>
        <v>301.886792452830</v>
      </c>
      <c r="O188" t="s" s="8">
        <v>528</v>
      </c>
    </row>
    <row r="189" ht="13.55" customHeight="1">
      <c r="A189" t="s" s="8">
        <v>429</v>
      </c>
      <c r="B189" t="s" s="8">
        <v>529</v>
      </c>
      <c r="C189" t="s" s="8">
        <v>529</v>
      </c>
      <c r="D189" s="9">
        <f>E189/K189*1.6</f>
        <v>1044.976076555020</v>
      </c>
      <c r="E189" s="10">
        <f>SUM(F189,H189,I189)</f>
        <v>273</v>
      </c>
      <c r="F189" s="13">
        <v>260</v>
      </c>
      <c r="G189" s="9">
        <f>SUM(H189:I189)/K189*1.6</f>
        <v>49.7607655502392</v>
      </c>
      <c r="H189" s="14">
        <v>13</v>
      </c>
      <c r="I189" s="15">
        <v>0</v>
      </c>
      <c r="J189" s="13">
        <v>0</v>
      </c>
      <c r="K189" s="13">
        <v>0.418</v>
      </c>
      <c r="L189" s="13">
        <v>114</v>
      </c>
      <c r="M189" s="9">
        <f>L189/K189*1.6</f>
        <v>436.363636363636</v>
      </c>
      <c r="N189" s="9">
        <f>100/K189*1.6</f>
        <v>382.775119617225</v>
      </c>
      <c r="O189" t="s" s="8">
        <v>529</v>
      </c>
    </row>
    <row r="190" ht="13.55" customHeight="1">
      <c r="A190" t="s" s="8">
        <v>429</v>
      </c>
      <c r="B190" t="s" s="8">
        <v>530</v>
      </c>
      <c r="C190" t="s" s="8">
        <v>531</v>
      </c>
      <c r="D190" s="9">
        <f>E190/K190*1.6</f>
        <v>5002.785185185190</v>
      </c>
      <c r="E190" s="10">
        <f>SUM(F190,H190,I190)</f>
        <v>1688.44</v>
      </c>
      <c r="F190" s="13">
        <v>1686</v>
      </c>
      <c r="G190" s="9">
        <f>SUM(H190:I190)/K190*1.6</f>
        <v>7.22962962962963</v>
      </c>
      <c r="H190" s="12">
        <v>2.44</v>
      </c>
      <c r="I190" s="13">
        <v>0</v>
      </c>
      <c r="J190" s="13">
        <v>0</v>
      </c>
      <c r="K190" s="13">
        <v>0.54</v>
      </c>
      <c r="L190" s="13">
        <v>103.42</v>
      </c>
      <c r="M190" s="9">
        <f>L190/K190*1.6</f>
        <v>306.429629629630</v>
      </c>
      <c r="N190" s="9">
        <f>100/K190*1.6</f>
        <v>296.296296296296</v>
      </c>
      <c r="O190" t="s" s="8">
        <v>532</v>
      </c>
    </row>
    <row r="191" ht="13.55" customHeight="1">
      <c r="A191" t="s" s="8">
        <v>429</v>
      </c>
      <c r="B191" t="s" s="8">
        <v>533</v>
      </c>
      <c r="C191" t="s" s="8">
        <v>534</v>
      </c>
      <c r="D191" s="9">
        <f>E191/K191*1.6</f>
        <v>16525.7481481481</v>
      </c>
      <c r="E191" s="10">
        <f>SUM(F191,H191,I191)</f>
        <v>5577.44</v>
      </c>
      <c r="F191" s="13">
        <v>5575</v>
      </c>
      <c r="G191" s="9">
        <f>SUM(H191:I191)/K191*1.6</f>
        <v>7.22962962962963</v>
      </c>
      <c r="H191" s="12">
        <v>2.44</v>
      </c>
      <c r="I191" s="13">
        <v>0</v>
      </c>
      <c r="J191" s="13">
        <v>0</v>
      </c>
      <c r="K191" s="13">
        <v>0.54</v>
      </c>
      <c r="L191" s="13">
        <v>106.53</v>
      </c>
      <c r="M191" s="9">
        <f>L191/K191*1.6</f>
        <v>315.644444444444</v>
      </c>
      <c r="N191" s="9">
        <f>100/K191*1.6</f>
        <v>296.296296296296</v>
      </c>
      <c r="O191" t="s" s="8">
        <v>535</v>
      </c>
    </row>
    <row r="192" ht="13.55" customHeight="1">
      <c r="A192" t="s" s="8">
        <v>429</v>
      </c>
      <c r="B192" t="s" s="8">
        <v>536</v>
      </c>
      <c r="C192" t="s" s="8">
        <v>537</v>
      </c>
      <c r="D192" s="9">
        <f>E192/K192*1.6</f>
        <v>5290.192592592590</v>
      </c>
      <c r="E192" s="10">
        <f>SUM(F192,H192,I192)</f>
        <v>1785.44</v>
      </c>
      <c r="F192" s="13">
        <v>1783</v>
      </c>
      <c r="G192" s="9">
        <f>SUM(H192:I192)/K192*1.6</f>
        <v>7.22962962962963</v>
      </c>
      <c r="H192" s="12">
        <v>2.44</v>
      </c>
      <c r="I192" s="13">
        <v>0</v>
      </c>
      <c r="J192" s="13">
        <v>0</v>
      </c>
      <c r="K192" s="13">
        <v>0.54</v>
      </c>
      <c r="L192" s="13">
        <v>103.42</v>
      </c>
      <c r="M192" s="9">
        <f>L192/K192*1.6</f>
        <v>306.429629629630</v>
      </c>
      <c r="N192" s="9">
        <f>100/K192*1.6</f>
        <v>296.296296296296</v>
      </c>
      <c r="O192" t="s" s="8">
        <v>538</v>
      </c>
    </row>
    <row r="193" ht="13.55" customHeight="1">
      <c r="A193" t="s" s="8">
        <v>429</v>
      </c>
      <c r="B193" t="s" s="8">
        <v>539</v>
      </c>
      <c r="C193" t="s" s="8">
        <v>540</v>
      </c>
      <c r="D193" s="9">
        <f>E193/K193*1.6</f>
        <v>5284.114285714290</v>
      </c>
      <c r="E193" s="10">
        <f>SUM(F193,H193,I193)</f>
        <v>1849.44</v>
      </c>
      <c r="F193" s="13">
        <v>1847</v>
      </c>
      <c r="G193" s="9">
        <f>SUM(H193:I193)/K193*1.6</f>
        <v>6.97142857142857</v>
      </c>
      <c r="H193" s="12">
        <v>2.44</v>
      </c>
      <c r="I193" s="13">
        <v>0</v>
      </c>
      <c r="J193" s="13">
        <v>0</v>
      </c>
      <c r="K193" s="13">
        <v>0.5600000000000001</v>
      </c>
      <c r="L193" s="13">
        <v>117.75</v>
      </c>
      <c r="M193" s="9">
        <f>L193/K193*1.6</f>
        <v>336.428571428571</v>
      </c>
      <c r="N193" s="9">
        <f>100/K193*1.6</f>
        <v>285.714285714286</v>
      </c>
      <c r="O193" t="s" s="8">
        <v>541</v>
      </c>
    </row>
    <row r="194" ht="13.55" customHeight="1">
      <c r="A194" t="s" s="8">
        <v>429</v>
      </c>
      <c r="B194" t="s" s="8">
        <v>542</v>
      </c>
      <c r="C194" t="s" s="8">
        <v>543</v>
      </c>
      <c r="D194" s="9">
        <f>E194/K194*1.6</f>
        <v>6908.6</v>
      </c>
      <c r="E194" s="10">
        <f>SUM(F194,H194,I194)</f>
        <v>2763.44</v>
      </c>
      <c r="F194" s="13">
        <v>2761</v>
      </c>
      <c r="G194" s="9">
        <f>SUM(H194:I194)/K194*1.6</f>
        <v>6.1</v>
      </c>
      <c r="H194" s="12">
        <v>2.44</v>
      </c>
      <c r="I194" s="13">
        <v>0</v>
      </c>
      <c r="J194" s="13">
        <v>0</v>
      </c>
      <c r="K194" s="13">
        <v>0.64</v>
      </c>
      <c r="L194" s="13">
        <v>165.28</v>
      </c>
      <c r="M194" s="9">
        <f>L194/K194*1.6</f>
        <v>413.2</v>
      </c>
      <c r="N194" s="9">
        <f>100/K194*1.6</f>
        <v>250</v>
      </c>
      <c r="O194" t="s" s="8">
        <v>544</v>
      </c>
    </row>
    <row r="195" ht="13.55" customHeight="1">
      <c r="A195" t="s" s="8">
        <v>429</v>
      </c>
      <c r="B195" t="s" s="8">
        <v>545</v>
      </c>
      <c r="C195" t="s" s="8">
        <v>546</v>
      </c>
      <c r="D195" s="9">
        <f>E195/K195*1.6</f>
        <v>8449.678688524589</v>
      </c>
      <c r="E195" s="10">
        <f>SUM(F195,H195,I195)</f>
        <v>3221.44</v>
      </c>
      <c r="F195" s="13">
        <v>3219</v>
      </c>
      <c r="G195" s="9">
        <f>SUM(H195:I195)/K195*1.6</f>
        <v>6.4</v>
      </c>
      <c r="H195" s="12">
        <v>2.44</v>
      </c>
      <c r="I195" s="13">
        <v>0</v>
      </c>
      <c r="J195" s="13">
        <v>0</v>
      </c>
      <c r="K195" s="13">
        <v>0.61</v>
      </c>
      <c r="L195" s="13">
        <v>133.99</v>
      </c>
      <c r="M195" s="9">
        <f>L195/K195*1.6</f>
        <v>351.449180327869</v>
      </c>
      <c r="N195" s="9">
        <f>100/K195*1.6</f>
        <v>262.295081967213</v>
      </c>
      <c r="O195" t="s" s="8">
        <v>547</v>
      </c>
    </row>
    <row r="196" ht="13.55" customHeight="1">
      <c r="A196" t="s" s="8">
        <v>429</v>
      </c>
      <c r="B196" t="s" s="8">
        <v>548</v>
      </c>
      <c r="C196" t="s" s="8">
        <v>549</v>
      </c>
      <c r="D196" s="9">
        <f>E196/K196*1.6</f>
        <v>1841.3037037037</v>
      </c>
      <c r="E196" s="10">
        <f>SUM(F196,H196,I196)</f>
        <v>621.4400000000001</v>
      </c>
      <c r="F196" s="13">
        <v>619</v>
      </c>
      <c r="G196" s="9">
        <f>SUM(H196:I196)/K196*1.6</f>
        <v>7.22962962962963</v>
      </c>
      <c r="H196" s="12">
        <v>2.44</v>
      </c>
      <c r="I196" s="13">
        <v>0</v>
      </c>
      <c r="J196" s="13">
        <v>0</v>
      </c>
      <c r="K196" s="13">
        <v>0.54</v>
      </c>
      <c r="L196" s="13">
        <v>103.42</v>
      </c>
      <c r="M196" s="9">
        <f>L196/K196*1.6</f>
        <v>306.429629629630</v>
      </c>
      <c r="N196" s="9">
        <f>100/K196*1.6</f>
        <v>296.296296296296</v>
      </c>
      <c r="O196" t="s" s="8">
        <v>550</v>
      </c>
    </row>
    <row r="197" ht="13.55" customHeight="1">
      <c r="A197" t="s" s="8">
        <v>429</v>
      </c>
      <c r="B197" t="s" s="8">
        <v>551</v>
      </c>
      <c r="C197" t="s" s="8">
        <v>552</v>
      </c>
      <c r="D197" s="9">
        <f>E197/K197*1.6</f>
        <v>4112.123076923080</v>
      </c>
      <c r="E197" s="10">
        <f>SUM(F197,H197,I197)</f>
        <v>1336.44</v>
      </c>
      <c r="F197" s="13">
        <v>1334</v>
      </c>
      <c r="G197" s="9">
        <f>SUM(H197:I197)/K197*1.6</f>
        <v>7.50769230769231</v>
      </c>
      <c r="H197" s="12">
        <v>2.44</v>
      </c>
      <c r="I197" s="13">
        <v>0</v>
      </c>
      <c r="J197" s="13">
        <v>0</v>
      </c>
      <c r="K197" s="13">
        <v>0.52</v>
      </c>
      <c r="L197" s="13">
        <v>97.45</v>
      </c>
      <c r="M197" s="9">
        <f>L197/K197*1.6</f>
        <v>299.846153846154</v>
      </c>
      <c r="N197" s="9">
        <f>100/K197*1.6</f>
        <v>307.692307692308</v>
      </c>
      <c r="O197" t="s" s="8">
        <v>553</v>
      </c>
    </row>
    <row r="198" ht="13.55" customHeight="1">
      <c r="A198" t="s" s="8">
        <v>429</v>
      </c>
      <c r="B198" t="s" s="8">
        <v>554</v>
      </c>
      <c r="C198" t="s" s="8">
        <v>555</v>
      </c>
      <c r="D198" s="9">
        <f>E198/K198*1.6</f>
        <v>11298.4</v>
      </c>
      <c r="E198" s="10">
        <f>SUM(F198,H198,I198)</f>
        <v>3954.44</v>
      </c>
      <c r="F198" s="13">
        <v>3952</v>
      </c>
      <c r="G198" s="9">
        <f>SUM(H198:I198)/K198*1.6</f>
        <v>6.97142857142857</v>
      </c>
      <c r="H198" s="12">
        <v>2.44</v>
      </c>
      <c r="I198" s="13">
        <v>0</v>
      </c>
      <c r="J198" s="13">
        <v>0</v>
      </c>
      <c r="K198" s="13">
        <v>0.5600000000000001</v>
      </c>
      <c r="L198" s="13">
        <v>117.75</v>
      </c>
      <c r="M198" s="9">
        <f>L198/K198*1.6</f>
        <v>336.428571428571</v>
      </c>
      <c r="N198" s="9">
        <f>100/K198*1.6</f>
        <v>285.714285714286</v>
      </c>
      <c r="O198" t="s" s="8">
        <v>556</v>
      </c>
    </row>
    <row r="199" ht="13.55" customHeight="1">
      <c r="A199" t="s" s="8">
        <v>429</v>
      </c>
      <c r="B199" t="s" s="8">
        <v>557</v>
      </c>
      <c r="C199" t="s" s="8">
        <v>558</v>
      </c>
      <c r="D199" s="9">
        <f>E199/K199*1.6</f>
        <v>6429.828571428570</v>
      </c>
      <c r="E199" s="10">
        <f>SUM(F199,H199,I199)</f>
        <v>2250.44</v>
      </c>
      <c r="F199" s="13">
        <v>2248</v>
      </c>
      <c r="G199" s="9">
        <f>SUM(H199:I199)/K199*1.6</f>
        <v>6.97142857142857</v>
      </c>
      <c r="H199" s="12">
        <v>2.44</v>
      </c>
      <c r="I199" s="13">
        <v>0</v>
      </c>
      <c r="J199" s="13">
        <v>0</v>
      </c>
      <c r="K199" s="13">
        <v>0.5600000000000001</v>
      </c>
      <c r="L199" s="13">
        <v>112.02</v>
      </c>
      <c r="M199" s="9">
        <f>L199/K199*1.6</f>
        <v>320.057142857143</v>
      </c>
      <c r="N199" s="9">
        <f>100/K199*1.6</f>
        <v>285.714285714286</v>
      </c>
      <c r="O199" t="s" s="8">
        <v>538</v>
      </c>
    </row>
    <row r="200" ht="13.55" customHeight="1">
      <c r="A200" t="s" s="8">
        <v>429</v>
      </c>
      <c r="B200" t="s" s="8">
        <v>559</v>
      </c>
      <c r="C200" t="s" s="8">
        <v>560</v>
      </c>
      <c r="D200" s="9">
        <f>E200/K200*1.6</f>
        <v>4518.4</v>
      </c>
      <c r="E200" s="10">
        <f>SUM(F200,H200,I200)</f>
        <v>1581.44</v>
      </c>
      <c r="F200" s="13">
        <v>1579</v>
      </c>
      <c r="G200" s="9">
        <f>SUM(H200:I200)/K200*1.6</f>
        <v>6.97142857142857</v>
      </c>
      <c r="H200" s="12">
        <v>2.44</v>
      </c>
      <c r="I200" s="13">
        <v>0</v>
      </c>
      <c r="J200" s="13">
        <v>0</v>
      </c>
      <c r="K200" s="13">
        <v>0.5600000000000001</v>
      </c>
      <c r="L200" s="13">
        <v>117.75</v>
      </c>
      <c r="M200" s="9">
        <f>L200/K200*1.6</f>
        <v>336.428571428571</v>
      </c>
      <c r="N200" s="9">
        <f>100/K200*1.6</f>
        <v>285.714285714286</v>
      </c>
      <c r="O200" t="s" s="8">
        <v>561</v>
      </c>
    </row>
    <row r="201" ht="13.55" customHeight="1">
      <c r="A201" t="s" s="8">
        <v>429</v>
      </c>
      <c r="B201" t="s" s="8">
        <v>562</v>
      </c>
      <c r="C201" t="s" s="8">
        <v>563</v>
      </c>
      <c r="D201" s="9">
        <f>E201/K201*1.6</f>
        <v>1841.3037037037</v>
      </c>
      <c r="E201" s="10">
        <f>SUM(F201,H201,I201)</f>
        <v>621.4400000000001</v>
      </c>
      <c r="F201" s="13">
        <v>619</v>
      </c>
      <c r="G201" s="9">
        <f>SUM(H201:I201)/K201*1.6</f>
        <v>7.22962962962963</v>
      </c>
      <c r="H201" s="12">
        <v>2.44</v>
      </c>
      <c r="I201" s="13">
        <v>0</v>
      </c>
      <c r="J201" s="13">
        <v>0</v>
      </c>
      <c r="K201" s="13">
        <v>0.54</v>
      </c>
      <c r="L201" s="13">
        <v>103.42</v>
      </c>
      <c r="M201" s="9">
        <f>L201/K201*1.6</f>
        <v>306.429629629630</v>
      </c>
      <c r="N201" s="9">
        <f>100/K201*1.6</f>
        <v>296.296296296296</v>
      </c>
      <c r="O201" t="s" s="8">
        <v>564</v>
      </c>
    </row>
    <row r="202" ht="13.55" customHeight="1">
      <c r="A202" t="s" s="8">
        <v>429</v>
      </c>
      <c r="B202" t="s" s="8">
        <v>565</v>
      </c>
      <c r="C202" t="s" s="8">
        <v>566</v>
      </c>
      <c r="D202" s="9">
        <f>E202/K202*1.6</f>
        <v>2543.070967741940</v>
      </c>
      <c r="E202" s="10">
        <f>SUM(F202,H202,I202)</f>
        <v>985.4400000000001</v>
      </c>
      <c r="F202" s="13">
        <v>983</v>
      </c>
      <c r="G202" s="9">
        <f>SUM(H202:I202)/K202*1.6</f>
        <v>6.29677419354839</v>
      </c>
      <c r="H202" s="12">
        <v>2.44</v>
      </c>
      <c r="I202" s="13">
        <v>0</v>
      </c>
      <c r="J202" s="13">
        <v>0</v>
      </c>
      <c r="K202" s="13">
        <v>0.62</v>
      </c>
      <c r="L202" s="13">
        <v>154.06</v>
      </c>
      <c r="M202" s="9">
        <f>L202/K202*1.6</f>
        <v>397.574193548387</v>
      </c>
      <c r="N202" s="9">
        <f>100/K202*1.6</f>
        <v>258.064516129032</v>
      </c>
      <c r="O202" t="s" s="8">
        <v>567</v>
      </c>
    </row>
    <row r="203" ht="13.55" customHeight="1">
      <c r="A203" t="s" s="8">
        <v>429</v>
      </c>
      <c r="B203" t="s" s="8">
        <v>568</v>
      </c>
      <c r="C203" t="s" s="8">
        <v>569</v>
      </c>
      <c r="D203" s="9">
        <f>E203/K203*1.6</f>
        <v>2761.955555555560</v>
      </c>
      <c r="E203" s="10">
        <f>SUM(F203,H203,I203)</f>
        <v>621.4400000000001</v>
      </c>
      <c r="F203" s="13">
        <v>619</v>
      </c>
      <c r="G203" s="9">
        <f>SUM(H203:I203)/K203*1.6</f>
        <v>10.8444444444444</v>
      </c>
      <c r="H203" s="12">
        <v>2.44</v>
      </c>
      <c r="I203" s="13">
        <v>0</v>
      </c>
      <c r="J203" s="13">
        <v>0</v>
      </c>
      <c r="K203" s="13">
        <v>0.36</v>
      </c>
      <c r="L203" s="13">
        <v>85.27</v>
      </c>
      <c r="M203" s="9">
        <f>L203/K203*1.6</f>
        <v>378.977777777778</v>
      </c>
      <c r="N203" s="9">
        <f>100/K203*1.6</f>
        <v>444.444444444444</v>
      </c>
      <c r="O203" t="s" s="8">
        <v>570</v>
      </c>
    </row>
    <row r="204" ht="13.55" customHeight="1">
      <c r="A204" t="s" s="8">
        <v>429</v>
      </c>
      <c r="B204" t="s" s="8">
        <v>571</v>
      </c>
      <c r="C204" t="s" s="8">
        <v>572</v>
      </c>
      <c r="D204" s="9">
        <f>E204/K204*1.6</f>
        <v>2464.526027397260</v>
      </c>
      <c r="E204" s="10">
        <f>SUM(F204,H204,I204)</f>
        <v>1124.44</v>
      </c>
      <c r="F204" s="13">
        <v>1122</v>
      </c>
      <c r="G204" s="9">
        <f>SUM(H204:I204)/K204*1.6</f>
        <v>5.34794520547945</v>
      </c>
      <c r="H204" s="12">
        <v>2.44</v>
      </c>
      <c r="I204" s="13">
        <v>0</v>
      </c>
      <c r="J204" s="13">
        <v>0</v>
      </c>
      <c r="K204" s="13">
        <v>0.73</v>
      </c>
      <c r="L204" s="13">
        <v>225.95</v>
      </c>
      <c r="M204" s="9">
        <f>L204/K204*1.6</f>
        <v>495.232876712329</v>
      </c>
      <c r="N204" s="9">
        <f>100/K204*1.6</f>
        <v>219.178082191781</v>
      </c>
      <c r="O204" t="s" s="8">
        <v>573</v>
      </c>
    </row>
    <row r="205" ht="13.55" customHeight="1">
      <c r="A205" t="s" s="8">
        <v>429</v>
      </c>
      <c r="B205" t="s" s="8">
        <v>574</v>
      </c>
      <c r="C205" t="s" s="8">
        <v>575</v>
      </c>
      <c r="D205" s="9">
        <f>E205/K205*1.6</f>
        <v>3599.027450980390</v>
      </c>
      <c r="E205" s="10">
        <f>SUM(F205,H205,I205)</f>
        <v>1147.19</v>
      </c>
      <c r="F205" s="13">
        <v>1145</v>
      </c>
      <c r="G205" s="9">
        <f>SUM(H205:I205)/K205*1.6</f>
        <v>6.87058823529412</v>
      </c>
      <c r="H205" s="12">
        <v>2.19</v>
      </c>
      <c r="I205" s="13">
        <v>0</v>
      </c>
      <c r="J205" s="13">
        <v>0</v>
      </c>
      <c r="K205" s="13">
        <v>0.51</v>
      </c>
      <c r="L205" s="13">
        <v>105.09</v>
      </c>
      <c r="M205" s="9">
        <f>L205/K205*1.6</f>
        <v>329.694117647059</v>
      </c>
      <c r="N205" s="9">
        <f>100/K205*1.6</f>
        <v>313.725490196078</v>
      </c>
      <c r="O205" t="s" s="8">
        <v>576</v>
      </c>
    </row>
    <row r="206" ht="13.55" customHeight="1">
      <c r="A206" t="s" s="8">
        <v>429</v>
      </c>
      <c r="B206" t="s" s="8">
        <v>577</v>
      </c>
      <c r="C206" t="s" s="8">
        <v>577</v>
      </c>
      <c r="D206" s="9">
        <f>E206/K206*1.6</f>
        <v>1047.987096774190</v>
      </c>
      <c r="E206" s="10">
        <f>SUM(F206,H206,I206)</f>
        <v>812.1900000000001</v>
      </c>
      <c r="F206" s="13">
        <v>810</v>
      </c>
      <c r="G206" s="9">
        <f>SUM(H206:I206)/K206*1.6</f>
        <v>2.8258064516129</v>
      </c>
      <c r="H206" s="12">
        <v>2.19</v>
      </c>
      <c r="I206" s="13">
        <v>0</v>
      </c>
      <c r="J206" s="13">
        <v>0</v>
      </c>
      <c r="K206" s="13">
        <v>1.24</v>
      </c>
      <c r="L206" s="13">
        <v>482.47</v>
      </c>
      <c r="M206" s="9">
        <f>L206/K206*1.6</f>
        <v>622.541935483871</v>
      </c>
      <c r="N206" s="9">
        <f>100/K206*1.6</f>
        <v>129.032258064516</v>
      </c>
      <c r="O206" t="s" s="8">
        <v>577</v>
      </c>
    </row>
    <row r="207" ht="13.55" customHeight="1">
      <c r="A207" t="s" s="8">
        <v>429</v>
      </c>
      <c r="B207" t="s" s="8">
        <v>578</v>
      </c>
      <c r="C207" t="s" s="8">
        <v>579</v>
      </c>
      <c r="D207" s="9">
        <f>E207/K207*1.6</f>
        <v>3599.027450980390</v>
      </c>
      <c r="E207" s="10">
        <f>SUM(F207,H207,I207)</f>
        <v>1147.19</v>
      </c>
      <c r="F207" s="13">
        <v>1145</v>
      </c>
      <c r="G207" s="9">
        <f>SUM(H207:I207)/K207*1.6</f>
        <v>6.87058823529412</v>
      </c>
      <c r="H207" s="12">
        <v>2.19</v>
      </c>
      <c r="I207" s="13">
        <v>0</v>
      </c>
      <c r="J207" s="13">
        <v>0</v>
      </c>
      <c r="K207" s="13">
        <v>0.51</v>
      </c>
      <c r="L207" s="13">
        <v>105.09</v>
      </c>
      <c r="M207" s="9">
        <f>L207/K207*1.6</f>
        <v>329.694117647059</v>
      </c>
      <c r="N207" s="9">
        <f>100/K207*1.6</f>
        <v>313.725490196078</v>
      </c>
      <c r="O207" t="s" s="8">
        <v>579</v>
      </c>
    </row>
    <row r="208" ht="13.55" customHeight="1">
      <c r="A208" t="s" s="8">
        <v>429</v>
      </c>
      <c r="B208" t="s" s="8">
        <v>580</v>
      </c>
      <c r="C208" t="s" s="8">
        <v>581</v>
      </c>
      <c r="D208" s="9">
        <f>E208/K208*1.6</f>
        <v>1786.296774193550</v>
      </c>
      <c r="E208" s="10">
        <f>SUM(F208,H208,I208)</f>
        <v>692.1900000000001</v>
      </c>
      <c r="F208" s="13">
        <v>690</v>
      </c>
      <c r="G208" s="9">
        <f>SUM(H208:I208)/K208*1.6</f>
        <v>5.65161290322581</v>
      </c>
      <c r="H208" s="12">
        <v>2.19</v>
      </c>
      <c r="I208" s="13">
        <v>0</v>
      </c>
      <c r="J208" s="13">
        <v>0</v>
      </c>
      <c r="K208" s="13">
        <v>0.62</v>
      </c>
      <c r="L208" s="13">
        <v>158.35</v>
      </c>
      <c r="M208" s="9">
        <f>L208/K208*1.6</f>
        <v>408.645161290323</v>
      </c>
      <c r="N208" s="9">
        <f>100/K208*1.6</f>
        <v>258.064516129032</v>
      </c>
      <c r="O208" t="s" s="8">
        <v>582</v>
      </c>
    </row>
    <row r="209" ht="13.55" customHeight="1">
      <c r="A209" t="s" s="8">
        <v>429</v>
      </c>
      <c r="B209" t="s" s="8">
        <v>583</v>
      </c>
      <c r="C209" t="s" s="8">
        <v>584</v>
      </c>
      <c r="D209" s="9">
        <f>E209/K209*1.6</f>
        <v>1556.580821917810</v>
      </c>
      <c r="E209" s="10">
        <f>SUM(F209,H209,I209)</f>
        <v>710.1900000000001</v>
      </c>
      <c r="F209" s="13">
        <v>708</v>
      </c>
      <c r="G209" s="9">
        <f>SUM(H209:I209)/K209*1.6</f>
        <v>4.8</v>
      </c>
      <c r="H209" s="12">
        <v>2.19</v>
      </c>
      <c r="I209" s="13">
        <v>0</v>
      </c>
      <c r="J209" s="13">
        <v>0</v>
      </c>
      <c r="K209" s="13">
        <v>0.73</v>
      </c>
      <c r="L209" s="13">
        <v>236.94</v>
      </c>
      <c r="M209" s="9">
        <f>L209/K209*1.6</f>
        <v>519.320547945205</v>
      </c>
      <c r="N209" s="9">
        <f>100/K209*1.6</f>
        <v>219.178082191781</v>
      </c>
      <c r="O209" t="s" s="8">
        <v>585</v>
      </c>
    </row>
    <row r="210" ht="13.55" customHeight="1">
      <c r="A210" t="s" s="8">
        <v>429</v>
      </c>
      <c r="B210" t="s" s="8">
        <v>586</v>
      </c>
      <c r="C210" t="s" s="8">
        <v>587</v>
      </c>
      <c r="D210" s="9">
        <f>E210/K210*1.6</f>
        <v>6007.550877192980</v>
      </c>
      <c r="E210" s="10">
        <f>SUM(F210,H210,I210)</f>
        <v>2140.19</v>
      </c>
      <c r="F210" s="13">
        <v>2138</v>
      </c>
      <c r="G210" s="9">
        <f>SUM(H210:I210)/K210*1.6</f>
        <v>6.14736842105263</v>
      </c>
      <c r="H210" s="12">
        <v>2.19</v>
      </c>
      <c r="I210" s="13">
        <v>0</v>
      </c>
      <c r="J210" s="13">
        <v>0</v>
      </c>
      <c r="K210" s="13">
        <v>0.57</v>
      </c>
      <c r="L210" s="13">
        <v>122.05</v>
      </c>
      <c r="M210" s="9">
        <f>L210/K210*1.6</f>
        <v>342.596491228070</v>
      </c>
      <c r="N210" s="9">
        <f>100/K210*1.6</f>
        <v>280.701754385965</v>
      </c>
      <c r="O210" t="s" s="8">
        <v>588</v>
      </c>
    </row>
    <row r="211" ht="13.55" customHeight="1">
      <c r="A211" t="s" s="8">
        <v>429</v>
      </c>
      <c r="B211" t="s" s="8">
        <v>589</v>
      </c>
      <c r="C211" t="s" s="8">
        <v>590</v>
      </c>
      <c r="D211" s="9">
        <f>E211/K211*1.6</f>
        <v>1837.765517241380</v>
      </c>
      <c r="E211" s="10">
        <f>SUM(F211,H211,I211)</f>
        <v>666.1900000000001</v>
      </c>
      <c r="F211" s="13">
        <v>664</v>
      </c>
      <c r="G211" s="9">
        <f>SUM(H211:I211)/K211*1.6</f>
        <v>6.04137931034483</v>
      </c>
      <c r="H211" s="12">
        <v>2.19</v>
      </c>
      <c r="I211" s="13">
        <v>0</v>
      </c>
      <c r="J211" s="13">
        <v>0</v>
      </c>
      <c r="K211" s="13">
        <v>0.58</v>
      </c>
      <c r="L211" s="13">
        <v>134.23</v>
      </c>
      <c r="M211" s="9">
        <f>L211/K211*1.6</f>
        <v>370.289655172414</v>
      </c>
      <c r="N211" s="9">
        <f>100/K211*1.6</f>
        <v>275.862068965517</v>
      </c>
      <c r="O211" t="s" s="8">
        <v>591</v>
      </c>
    </row>
    <row r="212" ht="13.55" customHeight="1">
      <c r="A212" t="s" s="8">
        <v>429</v>
      </c>
      <c r="B212" t="s" s="8">
        <v>592</v>
      </c>
      <c r="C212" t="s" s="8">
        <v>593</v>
      </c>
      <c r="D212" s="9">
        <f>E212/K212*1.6</f>
        <v>1719.2</v>
      </c>
      <c r="E212" s="10">
        <f>SUM(F212,H212,I212)</f>
        <v>666.1900000000001</v>
      </c>
      <c r="F212" s="15">
        <v>664</v>
      </c>
      <c r="G212" s="9">
        <f>SUM(H212:I212)/K212*1.6</f>
        <v>5.65161290322581</v>
      </c>
      <c r="H212" s="12">
        <v>2.19</v>
      </c>
      <c r="I212" s="13">
        <v>0</v>
      </c>
      <c r="J212" s="13">
        <v>0</v>
      </c>
      <c r="K212" s="13">
        <v>0.62</v>
      </c>
      <c r="L212" s="13">
        <v>158.35</v>
      </c>
      <c r="M212" s="9">
        <f>L212/K212*1.6</f>
        <v>408.645161290323</v>
      </c>
      <c r="N212" s="9">
        <f>100/K212*1.6</f>
        <v>258.064516129032</v>
      </c>
      <c r="O212" t="s" s="8">
        <v>591</v>
      </c>
    </row>
    <row r="213" ht="13.55" customHeight="1">
      <c r="A213" t="s" s="8">
        <v>429</v>
      </c>
      <c r="B213" t="s" s="8">
        <v>594</v>
      </c>
      <c r="C213" t="s" s="8">
        <v>595</v>
      </c>
      <c r="D213" s="9">
        <f>E213/K213*1.6</f>
        <v>2280.447058823530</v>
      </c>
      <c r="E213" s="10">
        <f>SUM(F213,H213,I213)</f>
        <v>969.1900000000001</v>
      </c>
      <c r="F213" s="13">
        <v>967</v>
      </c>
      <c r="G213" s="9">
        <f>SUM(H213:I213)/K213*1.6</f>
        <v>5.15294117647059</v>
      </c>
      <c r="H213" s="12">
        <v>2.19</v>
      </c>
      <c r="I213" s="13">
        <v>0</v>
      </c>
      <c r="J213" s="13">
        <v>0</v>
      </c>
      <c r="K213" s="13">
        <v>0.68</v>
      </c>
      <c r="L213" s="13">
        <v>201.35</v>
      </c>
      <c r="M213" s="9">
        <f>L213/K213*1.6</f>
        <v>473.764705882353</v>
      </c>
      <c r="N213" s="9">
        <f>100/K213*1.6</f>
        <v>235.294117647059</v>
      </c>
      <c r="O213" t="s" s="8">
        <v>596</v>
      </c>
    </row>
    <row r="214" ht="13.55" customHeight="1">
      <c r="A214" t="s" s="8">
        <v>429</v>
      </c>
      <c r="B214" t="s" s="8">
        <v>597</v>
      </c>
      <c r="C214" t="s" s="8">
        <v>598</v>
      </c>
      <c r="D214" s="9">
        <f>E214/K214*1.6</f>
        <v>2993.285245901640</v>
      </c>
      <c r="E214" s="10">
        <f>SUM(F214,H214,I214)</f>
        <v>1141.19</v>
      </c>
      <c r="F214" s="13">
        <v>1139</v>
      </c>
      <c r="G214" s="9">
        <f>SUM(H214:I214)/K214*1.6</f>
        <v>5.74426229508197</v>
      </c>
      <c r="H214" s="12">
        <v>2.19</v>
      </c>
      <c r="I214" s="13">
        <v>0</v>
      </c>
      <c r="J214" s="13">
        <v>0</v>
      </c>
      <c r="K214" s="13">
        <v>0.61</v>
      </c>
      <c r="L214" s="13">
        <v>138.05</v>
      </c>
      <c r="M214" s="9">
        <f>L214/K214*1.6</f>
        <v>362.098360655738</v>
      </c>
      <c r="N214" s="9">
        <f>100/K214*1.6</f>
        <v>262.295081967213</v>
      </c>
      <c r="O214" t="s" s="8">
        <v>599</v>
      </c>
    </row>
    <row r="215" ht="13.55" customHeight="1">
      <c r="A215" t="s" s="8">
        <v>429</v>
      </c>
      <c r="B215" t="s" s="8">
        <v>600</v>
      </c>
      <c r="C215" t="s" s="8">
        <v>601</v>
      </c>
      <c r="D215" s="9">
        <f>E215/K215*1.6</f>
        <v>1491.533333333330</v>
      </c>
      <c r="E215" s="10">
        <f>SUM(F215,H215,I215)</f>
        <v>671.1900000000001</v>
      </c>
      <c r="F215" s="13">
        <v>669</v>
      </c>
      <c r="G215" s="9">
        <f>SUM(H215:I215)/K215*1.6</f>
        <v>4.86666666666667</v>
      </c>
      <c r="H215" s="12">
        <v>2.19</v>
      </c>
      <c r="I215" s="13">
        <v>0</v>
      </c>
      <c r="J215" s="13">
        <v>0</v>
      </c>
      <c r="K215" s="13">
        <v>0.72</v>
      </c>
      <c r="L215" s="13">
        <v>181.28</v>
      </c>
      <c r="M215" s="9">
        <f>L215/K215*1.6</f>
        <v>402.844444444444</v>
      </c>
      <c r="N215" s="9">
        <f>100/K215*1.6</f>
        <v>222.222222222222</v>
      </c>
      <c r="O215" t="s" s="8">
        <v>602</v>
      </c>
    </row>
    <row r="216" ht="13.55" customHeight="1">
      <c r="A216" t="s" s="8">
        <v>429</v>
      </c>
      <c r="B216" t="s" s="8">
        <v>603</v>
      </c>
      <c r="C216" t="s" s="8">
        <v>604</v>
      </c>
      <c r="D216" s="9">
        <f>E216/K216*1.6</f>
        <v>2280.447058823530</v>
      </c>
      <c r="E216" s="10">
        <f>SUM(F216,H216,I216)</f>
        <v>969.1900000000001</v>
      </c>
      <c r="F216" s="13">
        <v>967</v>
      </c>
      <c r="G216" s="9">
        <f>SUM(H216:I216)/K216*1.6</f>
        <v>5.15294117647059</v>
      </c>
      <c r="H216" s="12">
        <v>2.19</v>
      </c>
      <c r="I216" s="13">
        <v>0</v>
      </c>
      <c r="J216" s="13">
        <v>0</v>
      </c>
      <c r="K216" s="13">
        <v>0.68</v>
      </c>
      <c r="L216" s="13">
        <v>201.35</v>
      </c>
      <c r="M216" s="9">
        <f>L216/K216*1.6</f>
        <v>473.764705882353</v>
      </c>
      <c r="N216" s="9">
        <f>100/K216*1.6</f>
        <v>235.294117647059</v>
      </c>
      <c r="O216" t="s" s="8">
        <v>599</v>
      </c>
    </row>
    <row r="217" ht="13.55" customHeight="1">
      <c r="A217" t="s" s="8">
        <v>429</v>
      </c>
      <c r="B217" t="s" s="8">
        <v>605</v>
      </c>
      <c r="C217" t="s" s="8">
        <v>606</v>
      </c>
      <c r="D217" s="9">
        <f>E217/K217*1.6</f>
        <v>2193.755555555560</v>
      </c>
      <c r="E217" s="10">
        <f>SUM(F217,H217,I217)</f>
        <v>987.1900000000001</v>
      </c>
      <c r="F217" s="13">
        <v>985</v>
      </c>
      <c r="G217" s="9">
        <f>SUM(H217:I217)/K217*1.6</f>
        <v>4.86666666666667</v>
      </c>
      <c r="H217" s="12">
        <v>2.19</v>
      </c>
      <c r="I217" s="13">
        <v>0</v>
      </c>
      <c r="J217" s="13">
        <v>0</v>
      </c>
      <c r="K217" s="13">
        <v>0.72</v>
      </c>
      <c r="L217" s="13">
        <v>181.28</v>
      </c>
      <c r="M217" s="9">
        <f>L217/K217*1.6</f>
        <v>402.844444444444</v>
      </c>
      <c r="N217" s="9">
        <f>100/K217*1.6</f>
        <v>222.222222222222</v>
      </c>
      <c r="O217" t="s" s="8">
        <v>607</v>
      </c>
    </row>
    <row r="218" ht="13.55" customHeight="1">
      <c r="A218" t="s" s="8">
        <v>429</v>
      </c>
      <c r="B218" t="s" s="8">
        <v>608</v>
      </c>
      <c r="C218" t="s" s="8">
        <v>609</v>
      </c>
      <c r="D218" s="9">
        <f>E218/K218*1.6</f>
        <v>949.6</v>
      </c>
      <c r="E218" s="10">
        <f>SUM(F218,H218,I218)</f>
        <v>439.19</v>
      </c>
      <c r="F218" s="13">
        <v>437</v>
      </c>
      <c r="G218" s="9">
        <f>SUM(H218:I218)/K218*1.6</f>
        <v>4.73513513513514</v>
      </c>
      <c r="H218" s="12">
        <v>2.19</v>
      </c>
      <c r="I218" s="13">
        <v>0</v>
      </c>
      <c r="J218" s="13">
        <v>0</v>
      </c>
      <c r="K218" s="13">
        <v>0.74</v>
      </c>
      <c r="L218" s="13">
        <v>250</v>
      </c>
      <c r="M218" s="9">
        <f>L218/K218*1.6</f>
        <v>540.540540540541</v>
      </c>
      <c r="N218" s="9">
        <f>100/K218*1.6</f>
        <v>216.216216216216</v>
      </c>
      <c r="O218" t="s" s="8">
        <v>610</v>
      </c>
    </row>
    <row r="219" ht="13.55" customHeight="1">
      <c r="A219" t="s" s="8">
        <v>429</v>
      </c>
      <c r="B219" t="s" s="8">
        <v>611</v>
      </c>
      <c r="C219" t="s" s="8">
        <v>612</v>
      </c>
      <c r="D219" s="9">
        <f>E219/K219*1.6</f>
        <v>1003.862857142860</v>
      </c>
      <c r="E219" s="10">
        <f>SUM(F219,H219,I219)</f>
        <v>439.19</v>
      </c>
      <c r="F219" s="15">
        <v>437</v>
      </c>
      <c r="G219" s="9">
        <f>SUM(H219:I219)/K219*1.6</f>
        <v>5.00571428571429</v>
      </c>
      <c r="H219" s="12">
        <v>2.19</v>
      </c>
      <c r="I219" s="13">
        <v>0</v>
      </c>
      <c r="J219" s="13">
        <v>0</v>
      </c>
      <c r="K219" s="13">
        <v>0.7</v>
      </c>
      <c r="L219" s="13">
        <v>234.07</v>
      </c>
      <c r="M219" s="9">
        <f>L219/K219*1.6</f>
        <v>535.017142857143</v>
      </c>
      <c r="N219" s="9">
        <f>100/K219*1.6</f>
        <v>228.571428571429</v>
      </c>
      <c r="O219" t="s" s="8">
        <v>613</v>
      </c>
    </row>
    <row r="220" ht="13.55" customHeight="1">
      <c r="A220" t="s" s="8">
        <v>429</v>
      </c>
      <c r="B220" t="s" s="8">
        <v>614</v>
      </c>
      <c r="C220" t="s" s="8">
        <v>615</v>
      </c>
      <c r="D220" s="9">
        <f>E220/K220*1.6</f>
        <v>2993.285245901640</v>
      </c>
      <c r="E220" s="10">
        <f>SUM(F220,H220,I220)</f>
        <v>1141.19</v>
      </c>
      <c r="F220" s="13">
        <v>1139</v>
      </c>
      <c r="G220" s="9">
        <f>SUM(H220:I220)/K220*1.6</f>
        <v>5.74426229508197</v>
      </c>
      <c r="H220" s="12">
        <v>2.19</v>
      </c>
      <c r="I220" s="13">
        <v>0</v>
      </c>
      <c r="J220" s="13">
        <v>0</v>
      </c>
      <c r="K220" s="13">
        <v>0.61</v>
      </c>
      <c r="L220" s="13">
        <v>138.05</v>
      </c>
      <c r="M220" s="9">
        <f>L220/K220*1.6</f>
        <v>362.098360655738</v>
      </c>
      <c r="N220" s="9">
        <f>100/K220*1.6</f>
        <v>262.295081967213</v>
      </c>
      <c r="O220" t="s" s="8">
        <v>616</v>
      </c>
    </row>
    <row r="221" ht="13.55" customHeight="1">
      <c r="A221" t="s" s="8">
        <v>429</v>
      </c>
      <c r="B221" t="s" s="8">
        <v>617</v>
      </c>
      <c r="C221" t="s" s="8">
        <v>618</v>
      </c>
      <c r="D221" s="9">
        <f>E221/K221*1.6</f>
        <v>579.822754491018</v>
      </c>
      <c r="E221" s="10">
        <f>SUM(F221,H221,I221)</f>
        <v>605.1900000000001</v>
      </c>
      <c r="F221" s="15">
        <v>603</v>
      </c>
      <c r="G221" s="9">
        <f>SUM(H221:I221)/K221*1.6</f>
        <v>2.09820359281437</v>
      </c>
      <c r="H221" s="12">
        <v>2.19</v>
      </c>
      <c r="I221" s="13">
        <v>0</v>
      </c>
      <c r="J221" s="13">
        <v>0</v>
      </c>
      <c r="K221" s="13">
        <v>1.67</v>
      </c>
      <c r="L221" s="13">
        <v>874.1799999999999</v>
      </c>
      <c r="M221" s="9">
        <f>L221/K221*1.6</f>
        <v>837.537724550898</v>
      </c>
      <c r="N221" s="9">
        <f>100/K221*1.6</f>
        <v>95.80838323353289</v>
      </c>
      <c r="O221" t="s" s="8">
        <v>618</v>
      </c>
    </row>
    <row r="222" ht="13.55" customHeight="1">
      <c r="A222" t="s" s="8">
        <v>429</v>
      </c>
      <c r="B222" t="s" s="8">
        <v>619</v>
      </c>
      <c r="C222" t="s" s="8">
        <v>619</v>
      </c>
      <c r="D222" s="9">
        <f>E222/K222*1.6</f>
        <v>477.9</v>
      </c>
      <c r="E222" s="10">
        <f>SUM(F222,H222,I222)</f>
        <v>143.37</v>
      </c>
      <c r="F222" s="13">
        <v>105</v>
      </c>
      <c r="G222" s="9">
        <f>SUM(H222:I222)/K222*1.6</f>
        <v>127.9</v>
      </c>
      <c r="H222" s="12">
        <v>24.79</v>
      </c>
      <c r="I222" s="13">
        <v>13.58</v>
      </c>
      <c r="J222" s="13">
        <v>0</v>
      </c>
      <c r="K222" s="13">
        <v>0.48</v>
      </c>
      <c r="L222" s="13">
        <v>92</v>
      </c>
      <c r="M222" s="9">
        <f>L222/K222*1.6</f>
        <v>306.666666666667</v>
      </c>
      <c r="N222" s="9">
        <f>100/K222*1.6</f>
        <v>333.333333333333</v>
      </c>
      <c r="O222" t="s" s="8">
        <v>619</v>
      </c>
    </row>
    <row r="223" ht="13.55" customHeight="1">
      <c r="A223" t="s" s="8">
        <v>429</v>
      </c>
      <c r="B223" t="s" s="8">
        <v>620</v>
      </c>
      <c r="C223" t="s" s="8">
        <v>621</v>
      </c>
      <c r="D223" s="9">
        <f>E223/K223*1.6</f>
        <v>896.2222222222219</v>
      </c>
      <c r="E223" s="10">
        <f>SUM(F223,H223,I223)</f>
        <v>604.95</v>
      </c>
      <c r="F223" s="13">
        <v>603</v>
      </c>
      <c r="G223" s="9">
        <f>SUM(H223:I223)/K223*1.6</f>
        <v>2.88888888888889</v>
      </c>
      <c r="H223" s="12">
        <v>1.95</v>
      </c>
      <c r="I223" s="13">
        <v>0</v>
      </c>
      <c r="J223" s="13">
        <v>0</v>
      </c>
      <c r="K223" s="13">
        <v>1.08</v>
      </c>
      <c r="L223" s="13">
        <v>396.48</v>
      </c>
      <c r="M223" s="9">
        <f>L223/K223*1.6</f>
        <v>587.377777777778</v>
      </c>
      <c r="N223" s="9">
        <f>100/K223*1.6</f>
        <v>148.148148148148</v>
      </c>
      <c r="O223" t="s" s="8">
        <v>621</v>
      </c>
    </row>
    <row r="224" ht="13.55" customHeight="1">
      <c r="A224" t="s" s="8">
        <v>429</v>
      </c>
      <c r="B224" t="s" s="8">
        <v>622</v>
      </c>
      <c r="C224" t="s" s="8">
        <v>623</v>
      </c>
      <c r="D224" s="9">
        <f>E224/K224*1.6</f>
        <v>3042.885714285710</v>
      </c>
      <c r="E224" s="10">
        <f>SUM(F224,H224,I224)</f>
        <v>1065.01</v>
      </c>
      <c r="F224" s="13">
        <v>1036</v>
      </c>
      <c r="G224" s="9">
        <f>SUM(H224:I224)/K224*1.6</f>
        <v>82.8857142857143</v>
      </c>
      <c r="H224" s="12">
        <v>12.47</v>
      </c>
      <c r="I224" s="13">
        <v>16.54</v>
      </c>
      <c r="J224" s="13">
        <v>0</v>
      </c>
      <c r="K224" s="13">
        <v>0.5600000000000001</v>
      </c>
      <c r="L224" s="13">
        <v>108.8</v>
      </c>
      <c r="M224" s="9">
        <f>L224/K224*1.6</f>
        <v>310.857142857143</v>
      </c>
      <c r="N224" s="9">
        <f>100/K224*1.6</f>
        <v>285.714285714286</v>
      </c>
      <c r="O224" t="s" s="8">
        <v>624</v>
      </c>
    </row>
    <row r="225" ht="13.55" customHeight="1">
      <c r="A225" t="s" s="8">
        <v>429</v>
      </c>
      <c r="B225" t="s" s="8">
        <v>625</v>
      </c>
      <c r="C225" t="s" s="8">
        <v>625</v>
      </c>
      <c r="D225" s="9">
        <f>E225/K225*1.6</f>
        <v>516.069565217391</v>
      </c>
      <c r="E225" s="10">
        <f>SUM(F225,H225,I225)</f>
        <v>148.37</v>
      </c>
      <c r="F225" s="13">
        <v>110</v>
      </c>
      <c r="G225" s="9">
        <f>SUM(H225:I225)/K225*1.6</f>
        <v>133.460869565217</v>
      </c>
      <c r="H225" s="12">
        <v>24.79</v>
      </c>
      <c r="I225" s="13">
        <v>13.58</v>
      </c>
      <c r="J225" s="13">
        <v>0</v>
      </c>
      <c r="K225" s="13">
        <v>0.46</v>
      </c>
      <c r="L225" s="13">
        <v>150.47</v>
      </c>
      <c r="M225" s="9">
        <f>L225/K225*1.6</f>
        <v>523.373913043478</v>
      </c>
      <c r="N225" s="9">
        <f>100/K225*1.6</f>
        <v>347.826086956522</v>
      </c>
      <c r="O225" t="s" s="8">
        <v>625</v>
      </c>
    </row>
    <row r="226" ht="13.55" customHeight="1">
      <c r="A226" t="s" s="8">
        <v>429</v>
      </c>
      <c r="B226" t="s" s="8">
        <v>626</v>
      </c>
      <c r="C226" t="s" s="8">
        <v>626</v>
      </c>
      <c r="D226" s="9">
        <f>E226/K226*1.6</f>
        <v>642.8266666666671</v>
      </c>
      <c r="E226" s="10">
        <f>SUM(F226,H226,I226)</f>
        <v>120.53</v>
      </c>
      <c r="F226" s="13">
        <v>106</v>
      </c>
      <c r="G226" s="9">
        <f>SUM(H226:I226)/K226*1.6</f>
        <v>77.4933333333333</v>
      </c>
      <c r="H226" s="12">
        <v>13.29</v>
      </c>
      <c r="I226" s="13">
        <v>1.24</v>
      </c>
      <c r="J226" s="13">
        <v>0</v>
      </c>
      <c r="K226" s="13">
        <v>0.3</v>
      </c>
      <c r="L226" s="13">
        <v>80.48999999999999</v>
      </c>
      <c r="M226" s="9">
        <f>L226/K226*1.6</f>
        <v>429.28</v>
      </c>
      <c r="N226" s="9">
        <f>100/K226*1.6</f>
        <v>533.333333333333</v>
      </c>
      <c r="O226" t="s" s="8">
        <v>626</v>
      </c>
    </row>
    <row r="227" ht="13.55" customHeight="1">
      <c r="A227" t="s" s="8">
        <v>429</v>
      </c>
      <c r="B227" t="s" s="8">
        <v>627</v>
      </c>
      <c r="C227" t="s" s="8">
        <v>628</v>
      </c>
      <c r="D227" s="9">
        <f>E227/K227*1.6</f>
        <v>1266.891228070180</v>
      </c>
      <c r="E227" s="10">
        <f>SUM(F227,H227,I227)</f>
        <v>451.33</v>
      </c>
      <c r="F227" s="13">
        <v>440</v>
      </c>
      <c r="G227" s="9">
        <f>SUM(H227:I227)/K227*1.6</f>
        <v>31.8035087719298</v>
      </c>
      <c r="H227" s="12">
        <v>7.25</v>
      </c>
      <c r="I227" s="13">
        <v>4.08</v>
      </c>
      <c r="J227" s="13">
        <v>0</v>
      </c>
      <c r="K227" s="13">
        <v>0.57</v>
      </c>
      <c r="L227" s="13">
        <v>108.91</v>
      </c>
      <c r="M227" s="9">
        <f>L227/K227*1.6</f>
        <v>305.712280701754</v>
      </c>
      <c r="N227" s="9">
        <f>100/K227*1.6</f>
        <v>280.701754385965</v>
      </c>
      <c r="O227" t="s" s="8">
        <v>629</v>
      </c>
    </row>
    <row r="228" ht="13.55" customHeight="1">
      <c r="A228" t="s" s="8">
        <v>429</v>
      </c>
      <c r="B228" t="s" s="8">
        <v>630</v>
      </c>
      <c r="C228" t="s" s="8">
        <v>631</v>
      </c>
      <c r="D228" s="9">
        <f>E228/K228*1.6</f>
        <v>2171.576470588240</v>
      </c>
      <c r="E228" s="10">
        <f>SUM(F228,H228,I228)</f>
        <v>692.1900000000001</v>
      </c>
      <c r="F228" s="13">
        <v>690</v>
      </c>
      <c r="G228" s="9">
        <f>SUM(H228:I228)/K228*1.6</f>
        <v>6.87058823529412</v>
      </c>
      <c r="H228" s="12">
        <v>2.19</v>
      </c>
      <c r="I228" s="13">
        <v>0</v>
      </c>
      <c r="J228" s="13">
        <v>0</v>
      </c>
      <c r="K228" s="13">
        <v>0.51</v>
      </c>
      <c r="L228" s="13">
        <v>109.15</v>
      </c>
      <c r="M228" s="9">
        <f>L228/K228*1.6</f>
        <v>342.431372549020</v>
      </c>
      <c r="N228" s="9">
        <f>100/K228*1.6</f>
        <v>313.725490196078</v>
      </c>
      <c r="O228" t="s" s="8">
        <v>632</v>
      </c>
    </row>
    <row r="229" ht="13.55" customHeight="1">
      <c r="A229" t="s" s="8">
        <v>429</v>
      </c>
      <c r="B229" t="s" s="8">
        <v>633</v>
      </c>
      <c r="C229" t="s" s="8">
        <v>634</v>
      </c>
      <c r="D229" s="9">
        <f>E229/K229*1.6</f>
        <v>2966.4813559322</v>
      </c>
      <c r="E229" s="10">
        <f>SUM(F229,H229,I229)</f>
        <v>1093.89</v>
      </c>
      <c r="F229" s="13">
        <v>1090</v>
      </c>
      <c r="G229" s="9">
        <f>SUM(H229:I229)/K229*1.6</f>
        <v>10.5491525423729</v>
      </c>
      <c r="H229" s="12">
        <v>3.89</v>
      </c>
      <c r="I229" s="13">
        <v>0</v>
      </c>
      <c r="J229" s="13">
        <v>0</v>
      </c>
      <c r="K229" s="13">
        <v>0.59</v>
      </c>
      <c r="L229" s="13">
        <v>149.04</v>
      </c>
      <c r="M229" s="9">
        <f>L229/K229*1.6</f>
        <v>404.176271186441</v>
      </c>
      <c r="N229" s="9">
        <f>100/K229*1.6</f>
        <v>271.186440677966</v>
      </c>
      <c r="O229" t="s" s="8">
        <v>635</v>
      </c>
    </row>
    <row r="230" ht="13.55" customHeight="1">
      <c r="A230" s="8"/>
      <c r="B230" t="s" s="8">
        <v>636</v>
      </c>
      <c r="C230" t="s" s="8">
        <v>637</v>
      </c>
      <c r="D230" s="9">
        <f>E230/K230*1.6</f>
      </c>
      <c r="E230" s="10">
        <f>SUM(F230,H230,I230)</f>
        <v>0</v>
      </c>
      <c r="F230" s="11"/>
      <c r="G230" s="9">
        <f>SUM(H230:I230)/K230*1.6</f>
      </c>
      <c r="H230" s="14"/>
      <c r="I230" s="21"/>
      <c r="J230" s="11"/>
      <c r="K230" s="13"/>
      <c r="L230" s="11"/>
      <c r="M230" s="9">
        <f>L230/K230*1.6</f>
      </c>
      <c r="N230" s="9">
        <f>100/K230*1.6</f>
      </c>
      <c r="O230" s="11"/>
    </row>
    <row r="231" ht="13.55" customHeight="1">
      <c r="A231" t="s" s="8">
        <v>638</v>
      </c>
      <c r="B231" t="s" s="8">
        <v>639</v>
      </c>
      <c r="C231" t="s" s="8">
        <v>640</v>
      </c>
      <c r="D231" s="9">
        <f>E231/K231*1.6</f>
        <v>420.365891472868</v>
      </c>
      <c r="E231" s="10">
        <f>SUM(F231,H231,I231)</f>
        <v>338.92</v>
      </c>
      <c r="F231" s="13">
        <v>310</v>
      </c>
      <c r="G231" s="9">
        <f>SUM(H231:I231)/K231*1.6</f>
        <v>35.8697674418605</v>
      </c>
      <c r="H231" s="14">
        <v>21.2</v>
      </c>
      <c r="I231" s="15">
        <v>7.72</v>
      </c>
      <c r="J231" s="13">
        <v>0</v>
      </c>
      <c r="K231" s="13">
        <v>1.29</v>
      </c>
      <c r="L231" s="13">
        <v>587.5599999999999</v>
      </c>
      <c r="M231" s="9">
        <f>L231/K231*1.6</f>
        <v>728.7565891472869</v>
      </c>
      <c r="N231" s="9">
        <f>100/K231*1.6</f>
        <v>124.031007751938</v>
      </c>
      <c r="O231" t="s" s="8">
        <v>641</v>
      </c>
    </row>
    <row r="232" ht="13.55" customHeight="1">
      <c r="A232" t="s" s="8">
        <v>638</v>
      </c>
      <c r="B232" t="s" s="8">
        <v>642</v>
      </c>
      <c r="C232" t="s" s="8">
        <v>643</v>
      </c>
      <c r="D232" s="9">
        <f>E232/K232*1.6</f>
        <v>138.867924528302</v>
      </c>
      <c r="E232" s="10">
        <f>SUM(F232,H232,I232)</f>
        <v>92</v>
      </c>
      <c r="F232" s="13">
        <v>81</v>
      </c>
      <c r="G232" s="9">
        <f>SUM(H232:I232)/K232*1.6</f>
        <v>16.6037735849057</v>
      </c>
      <c r="H232" s="12">
        <v>11</v>
      </c>
      <c r="I232" s="13">
        <v>0</v>
      </c>
      <c r="J232" s="13">
        <v>0</v>
      </c>
      <c r="K232" s="13">
        <v>1.06</v>
      </c>
      <c r="L232" s="13">
        <v>485.81</v>
      </c>
      <c r="M232" s="9">
        <f>L232/K232*1.6</f>
        <v>733.298113207547</v>
      </c>
      <c r="N232" s="9">
        <f>100/K232*1.6</f>
        <v>150.943396226415</v>
      </c>
      <c r="O232" t="s" s="8">
        <v>644</v>
      </c>
    </row>
    <row r="233" ht="13.55" customHeight="1">
      <c r="A233" t="s" s="8">
        <v>638</v>
      </c>
      <c r="B233" t="s" s="8">
        <v>645</v>
      </c>
      <c r="C233" t="s" s="8">
        <v>646</v>
      </c>
      <c r="D233" s="9">
        <f>E233/K233*1.6</f>
        <v>239.084210526316</v>
      </c>
      <c r="E233" s="10">
        <f>SUM(F233,H233,I233)</f>
        <v>227.13</v>
      </c>
      <c r="F233" s="13">
        <v>200</v>
      </c>
      <c r="G233" s="9">
        <f>SUM(H233:I233)/K233*1.6</f>
        <v>28.5578947368421</v>
      </c>
      <c r="H233" s="12">
        <v>23.97</v>
      </c>
      <c r="I233" s="13">
        <v>3.16</v>
      </c>
      <c r="J233" s="13">
        <v>0</v>
      </c>
      <c r="K233" s="13">
        <v>1.52</v>
      </c>
      <c r="L233" s="13">
        <v>792.97</v>
      </c>
      <c r="M233" s="9">
        <f>L233/K233*1.6</f>
        <v>834.705263157895</v>
      </c>
      <c r="N233" s="9">
        <f>100/K233*1.6</f>
        <v>105.263157894737</v>
      </c>
      <c r="O233" t="s" s="8">
        <v>647</v>
      </c>
    </row>
    <row r="234" ht="13.55" customHeight="1">
      <c r="A234" t="s" s="8">
        <v>638</v>
      </c>
      <c r="B234" t="s" s="8">
        <v>648</v>
      </c>
      <c r="C234" t="s" s="8">
        <v>649</v>
      </c>
      <c r="D234" s="9">
        <f>E234/K234*1.6</f>
        <v>210.121739130435</v>
      </c>
      <c r="E234" s="10">
        <f>SUM(F234,H234,I234)</f>
        <v>181.23</v>
      </c>
      <c r="F234" s="13">
        <v>177.33</v>
      </c>
      <c r="G234" s="9">
        <f>SUM(H234:I234)/K234*1.6</f>
        <v>4.52173913043478</v>
      </c>
      <c r="H234" s="12">
        <v>3.9</v>
      </c>
      <c r="I234" s="13">
        <v>0</v>
      </c>
      <c r="J234" s="13">
        <v>0</v>
      </c>
      <c r="K234" s="13">
        <v>1.38</v>
      </c>
      <c r="L234" s="13">
        <v>581.99</v>
      </c>
      <c r="M234" s="9">
        <f>L234/K234*1.6</f>
        <v>674.771014492754</v>
      </c>
      <c r="N234" s="9">
        <f>100/K234*1.6</f>
        <v>115.942028985507</v>
      </c>
      <c r="O234" t="s" s="8">
        <v>650</v>
      </c>
    </row>
    <row r="235" ht="13.55" customHeight="1">
      <c r="A235" t="s" s="8">
        <v>638</v>
      </c>
      <c r="B235" t="s" s="8">
        <v>651</v>
      </c>
      <c r="C235" t="s" s="8">
        <v>652</v>
      </c>
      <c r="D235" s="9">
        <f>E235/K235*1.6</f>
        <v>233.699310344828</v>
      </c>
      <c r="E235" s="10">
        <f>SUM(F235,H235,I235)</f>
        <v>211.79</v>
      </c>
      <c r="F235" s="13">
        <v>170</v>
      </c>
      <c r="G235" s="9">
        <f>SUM(H235:I235)/K235*1.6</f>
        <v>46.1131034482759</v>
      </c>
      <c r="H235" s="12">
        <v>35.04</v>
      </c>
      <c r="I235" s="13">
        <v>6.75</v>
      </c>
      <c r="J235" s="13">
        <v>0</v>
      </c>
      <c r="K235" s="13">
        <v>1.45</v>
      </c>
      <c r="L235" s="13">
        <v>594.73</v>
      </c>
      <c r="M235" s="9">
        <f>L235/K235*1.6</f>
        <v>656.2537931034479</v>
      </c>
      <c r="N235" s="9">
        <f>100/K235*1.6</f>
        <v>110.344827586207</v>
      </c>
      <c r="O235" t="s" s="8">
        <v>653</v>
      </c>
    </row>
    <row r="236" ht="13.55" customHeight="1">
      <c r="A236" t="s" s="8">
        <v>638</v>
      </c>
      <c r="B236" t="s" s="8">
        <v>654</v>
      </c>
      <c r="C236" t="s" s="8">
        <v>655</v>
      </c>
      <c r="D236" s="9">
        <f>E236/K236*1.6</f>
        <v>484.517647058824</v>
      </c>
      <c r="E236" s="10">
        <f>SUM(F236,H236,I236)</f>
        <v>463.32</v>
      </c>
      <c r="F236" s="13">
        <v>424</v>
      </c>
      <c r="G236" s="9">
        <f>SUM(H236:I236)/K236*1.6</f>
        <v>41.118954248366</v>
      </c>
      <c r="H236" s="12">
        <v>37.49</v>
      </c>
      <c r="I236" s="13">
        <v>1.83</v>
      </c>
      <c r="J236" s="13">
        <v>0</v>
      </c>
      <c r="K236" s="13">
        <v>1.53</v>
      </c>
      <c r="L236" s="13">
        <v>795.36</v>
      </c>
      <c r="M236" s="9">
        <f>L236/K236*1.6</f>
        <v>831.749019607843</v>
      </c>
      <c r="N236" s="9">
        <f>100/K236*1.6</f>
        <v>104.575163398693</v>
      </c>
      <c r="O236" t="s" s="8">
        <v>656</v>
      </c>
    </row>
    <row r="237" ht="13.55" customHeight="1">
      <c r="A237" t="s" s="8">
        <v>638</v>
      </c>
      <c r="B237" t="s" s="8">
        <v>657</v>
      </c>
      <c r="C237" t="s" s="8">
        <v>658</v>
      </c>
      <c r="D237" s="9">
        <f>E237/K237*1.6</f>
        <v>309.062857142857</v>
      </c>
      <c r="E237" s="10">
        <f>SUM(F237,H237,I237)</f>
        <v>270.43</v>
      </c>
      <c r="F237" s="13">
        <v>245</v>
      </c>
      <c r="G237" s="9">
        <f>SUM(H237:I237)/K237*1.6</f>
        <v>29.0628571428571</v>
      </c>
      <c r="H237" s="12">
        <v>25.23</v>
      </c>
      <c r="I237" s="13">
        <v>0.2</v>
      </c>
      <c r="J237" s="13">
        <v>0</v>
      </c>
      <c r="K237" s="13">
        <v>1.4</v>
      </c>
      <c r="L237" s="13">
        <v>632.9400000000001</v>
      </c>
      <c r="M237" s="9">
        <f>L237/K237*1.6</f>
        <v>723.36</v>
      </c>
      <c r="N237" s="9">
        <f>100/K237*1.6</f>
        <v>114.285714285714</v>
      </c>
      <c r="O237" t="s" s="8">
        <v>659</v>
      </c>
    </row>
    <row r="238" ht="13.55" customHeight="1">
      <c r="A238" t="s" s="8">
        <v>638</v>
      </c>
      <c r="B238" t="s" s="8">
        <v>660</v>
      </c>
      <c r="C238" t="s" s="8">
        <v>661</v>
      </c>
      <c r="D238" s="9">
        <f>E238/K238*1.6</f>
        <v>436.065882352941</v>
      </c>
      <c r="E238" s="10">
        <f>SUM(F238,H238,I238)</f>
        <v>463.32</v>
      </c>
      <c r="F238" s="13">
        <v>424</v>
      </c>
      <c r="G238" s="9">
        <f>SUM(H238:I238)/K238*1.6</f>
        <v>37.0070588235294</v>
      </c>
      <c r="H238" s="12">
        <v>37.49</v>
      </c>
      <c r="I238" s="13">
        <v>1.83</v>
      </c>
      <c r="J238" s="13">
        <v>0</v>
      </c>
      <c r="K238" s="13">
        <v>1.7</v>
      </c>
      <c r="L238" s="13">
        <v>902.84</v>
      </c>
      <c r="M238" s="9">
        <f>L238/K238*1.6</f>
        <v>849.731764705882</v>
      </c>
      <c r="N238" s="9">
        <f>100/K238*1.6</f>
        <v>94.11764705882349</v>
      </c>
      <c r="O238" t="s" s="8">
        <v>662</v>
      </c>
    </row>
    <row r="239" ht="13.55" customHeight="1">
      <c r="A239" t="s" s="8">
        <v>638</v>
      </c>
      <c r="B239" t="s" s="8">
        <v>663</v>
      </c>
      <c r="C239" t="s" s="8">
        <v>664</v>
      </c>
      <c r="D239" s="9">
        <f>E239/K239*1.6</f>
        <v>113.133333333333</v>
      </c>
      <c r="E239" s="10">
        <f>SUM(F239,H239,I239)</f>
        <v>118.79</v>
      </c>
      <c r="F239" s="13">
        <v>101.07</v>
      </c>
      <c r="G239" s="9">
        <f>SUM(H239:I239)/K239*1.6</f>
        <v>16.8761904761905</v>
      </c>
      <c r="H239" s="14">
        <v>10.94</v>
      </c>
      <c r="I239" s="15">
        <v>6.78</v>
      </c>
      <c r="J239" s="13">
        <v>0</v>
      </c>
      <c r="K239" s="13">
        <v>1.68</v>
      </c>
      <c r="L239" s="13">
        <v>881</v>
      </c>
      <c r="M239" s="9">
        <f>L239/K239*1.6</f>
        <v>839.047619047619</v>
      </c>
      <c r="N239" s="9">
        <f>100/K239*1.6</f>
        <v>95.2380952380952</v>
      </c>
      <c r="O239" t="s" s="8">
        <v>665</v>
      </c>
    </row>
    <row r="240" ht="13.55" customHeight="1">
      <c r="A240" t="s" s="8">
        <v>638</v>
      </c>
      <c r="B240" t="s" s="8">
        <v>666</v>
      </c>
      <c r="C240" t="s" s="8">
        <v>667</v>
      </c>
      <c r="D240" s="9">
        <f>E240/K240*1.6</f>
        <v>98.7428571428571</v>
      </c>
      <c r="E240" s="10">
        <f>SUM(F240,H240,I240)</f>
        <v>77.76000000000001</v>
      </c>
      <c r="F240" s="13">
        <v>60.04</v>
      </c>
      <c r="G240" s="9">
        <f>SUM(H240:I240)/K240*1.6</f>
        <v>22.5015873015873</v>
      </c>
      <c r="H240" s="14">
        <v>10.94</v>
      </c>
      <c r="I240" s="15">
        <v>6.78</v>
      </c>
      <c r="J240" s="13">
        <v>0</v>
      </c>
      <c r="K240" s="13">
        <v>1.26</v>
      </c>
      <c r="L240" s="13">
        <v>630</v>
      </c>
      <c r="M240" s="9">
        <f>L240/K240*1.6</f>
        <v>800</v>
      </c>
      <c r="N240" s="9">
        <f>100/K240*1.6</f>
        <v>126.984126984127</v>
      </c>
      <c r="O240" t="s" s="8">
        <v>668</v>
      </c>
    </row>
    <row r="241" ht="13.55" customHeight="1">
      <c r="A241" t="s" s="8">
        <v>638</v>
      </c>
      <c r="B241" t="s" s="8">
        <v>669</v>
      </c>
      <c r="C241" t="s" s="8">
        <v>670</v>
      </c>
      <c r="D241" s="9">
        <f>E241/K241*1.6</f>
        <v>218.851127819549</v>
      </c>
      <c r="E241" s="10">
        <f>SUM(F241,H241,I241)</f>
        <v>181.92</v>
      </c>
      <c r="F241" s="13">
        <v>153</v>
      </c>
      <c r="G241" s="9">
        <f>SUM(H241:I241)/K241*1.6</f>
        <v>34.790977443609</v>
      </c>
      <c r="H241" s="14">
        <v>21.2</v>
      </c>
      <c r="I241" s="15">
        <v>7.72</v>
      </c>
      <c r="J241" s="13">
        <v>0</v>
      </c>
      <c r="K241" s="13">
        <v>1.33</v>
      </c>
      <c r="L241" s="13">
        <v>667</v>
      </c>
      <c r="M241" s="9">
        <f>L241/K241*1.6</f>
        <v>802.406015037594</v>
      </c>
      <c r="N241" s="9">
        <f>100/K241*1.6</f>
        <v>120.300751879699</v>
      </c>
      <c r="O241" t="s" s="8">
        <v>671</v>
      </c>
    </row>
    <row r="242" ht="13.55" customHeight="1">
      <c r="A242" t="s" s="8">
        <v>638</v>
      </c>
      <c r="B242" t="s" s="8">
        <v>672</v>
      </c>
      <c r="C242" t="s" s="8">
        <v>673</v>
      </c>
      <c r="D242" s="9">
        <f>E242/K242*1.6</f>
        <v>262.780952380952</v>
      </c>
      <c r="E242" s="10">
        <f>SUM(F242,H242,I242)</f>
        <v>275.92</v>
      </c>
      <c r="F242" s="13">
        <v>247</v>
      </c>
      <c r="G242" s="9">
        <f>SUM(H242:I242)/K242*1.6</f>
        <v>27.5428571428571</v>
      </c>
      <c r="H242" s="14">
        <v>21.2</v>
      </c>
      <c r="I242" s="15">
        <v>7.72</v>
      </c>
      <c r="J242" s="13">
        <v>0</v>
      </c>
      <c r="K242" s="13">
        <v>1.68</v>
      </c>
      <c r="L242" s="13">
        <v>878.95</v>
      </c>
      <c r="M242" s="9">
        <f>L242/K242*1.6</f>
        <v>837.095238095238</v>
      </c>
      <c r="N242" s="9">
        <f>100/K242*1.6</f>
        <v>95.2380952380952</v>
      </c>
      <c r="O242" t="s" s="8">
        <v>674</v>
      </c>
    </row>
    <row r="243" ht="13.55" customHeight="1">
      <c r="A243" t="s" s="8">
        <v>638</v>
      </c>
      <c r="B243" t="s" s="8">
        <v>675</v>
      </c>
      <c r="C243" t="s" s="8">
        <v>676</v>
      </c>
      <c r="D243" s="9">
        <f>E243/K243*1.6</f>
        <v>290.295652173913</v>
      </c>
      <c r="E243" s="10">
        <f>SUM(F243,H243,I243)</f>
        <v>166.92</v>
      </c>
      <c r="F243" s="13">
        <v>138</v>
      </c>
      <c r="G243" s="9">
        <f>SUM(H243:I243)/K243*1.6</f>
        <v>50.295652173913</v>
      </c>
      <c r="H243" s="14">
        <v>21.2</v>
      </c>
      <c r="I243" s="15">
        <v>7.72</v>
      </c>
      <c r="J243" s="13">
        <v>0</v>
      </c>
      <c r="K243" s="13">
        <v>0.92</v>
      </c>
      <c r="L243" s="13">
        <v>473.23</v>
      </c>
      <c r="M243" s="9">
        <f>L243/K243*1.6</f>
        <v>823.008695652174</v>
      </c>
      <c r="N243" s="9">
        <f>100/K243*1.6</f>
        <v>173.913043478261</v>
      </c>
      <c r="O243" t="s" s="8">
        <v>677</v>
      </c>
    </row>
    <row r="244" ht="13.55" customHeight="1">
      <c r="A244" t="s" s="8">
        <v>638</v>
      </c>
      <c r="B244" t="s" s="8">
        <v>678</v>
      </c>
      <c r="C244" t="s" s="8">
        <v>679</v>
      </c>
      <c r="D244" s="9">
        <f>E244/K244*1.6</f>
        <v>171.240506329114</v>
      </c>
      <c r="E244" s="10">
        <f>SUM(F244,H244,I244)</f>
        <v>169.1</v>
      </c>
      <c r="F244" s="13">
        <v>166</v>
      </c>
      <c r="G244" s="9">
        <f>SUM(H244:I244)/K244*1.6</f>
        <v>3.13924050632911</v>
      </c>
      <c r="H244" s="12">
        <v>3.1</v>
      </c>
      <c r="I244" s="13">
        <v>0</v>
      </c>
      <c r="J244" s="13">
        <v>0</v>
      </c>
      <c r="K244" s="13">
        <v>1.58</v>
      </c>
      <c r="L244" s="13">
        <v>597.11</v>
      </c>
      <c r="M244" s="9">
        <f>L244/K244*1.6</f>
        <v>604.668354430380</v>
      </c>
      <c r="N244" s="9">
        <f>100/K244*1.6</f>
        <v>101.265822784810</v>
      </c>
      <c r="O244" t="s" s="8">
        <v>680</v>
      </c>
    </row>
    <row r="245" ht="13.55" customHeight="1">
      <c r="A245" t="s" s="8">
        <v>638</v>
      </c>
      <c r="B245" t="s" s="8">
        <v>681</v>
      </c>
      <c r="C245" t="s" s="8">
        <v>682</v>
      </c>
      <c r="D245" s="9">
        <f>E245/K245*1.6</f>
        <v>207.809174311927</v>
      </c>
      <c r="E245" s="10">
        <f>SUM(F245,H245,I245)</f>
        <v>141.57</v>
      </c>
      <c r="F245" s="13">
        <v>117</v>
      </c>
      <c r="G245" s="9">
        <f>SUM(H245:I245)/K245*1.6</f>
        <v>36.0660550458716</v>
      </c>
      <c r="H245" s="12">
        <v>23.75</v>
      </c>
      <c r="I245" s="13">
        <v>0.82</v>
      </c>
      <c r="J245" s="13">
        <v>0</v>
      </c>
      <c r="K245" s="13">
        <v>1.09</v>
      </c>
      <c r="L245" s="13">
        <v>465.75</v>
      </c>
      <c r="M245" s="9">
        <f>L245/K245*1.6</f>
        <v>683.669724770642</v>
      </c>
      <c r="N245" s="9">
        <f>100/K245*1.6</f>
        <v>146.788990825688</v>
      </c>
      <c r="O245" t="s" s="8">
        <v>683</v>
      </c>
    </row>
    <row r="246" ht="13.55" customHeight="1">
      <c r="A246" t="s" s="8">
        <v>638</v>
      </c>
      <c r="B246" t="s" s="8">
        <v>684</v>
      </c>
      <c r="C246" t="s" s="8">
        <v>685</v>
      </c>
      <c r="D246" s="9">
        <f>E246/K246*1.6</f>
        <v>249.8</v>
      </c>
      <c r="E246" s="10">
        <f>SUM(F246,H246,I246)</f>
        <v>212.33</v>
      </c>
      <c r="F246" s="13">
        <v>188</v>
      </c>
      <c r="G246" s="9">
        <f>SUM(H246:I246)/K246*1.6</f>
        <v>28.6235294117647</v>
      </c>
      <c r="H246" s="12">
        <v>13.68</v>
      </c>
      <c r="I246" s="13">
        <v>10.65</v>
      </c>
      <c r="J246" s="13">
        <v>0</v>
      </c>
      <c r="K246" s="13">
        <v>1.36</v>
      </c>
      <c r="L246" s="13">
        <v>568.45</v>
      </c>
      <c r="M246" s="9">
        <f>L246/K246*1.6</f>
        <v>668.764705882353</v>
      </c>
      <c r="N246" s="9">
        <f>100/K246*1.6</f>
        <v>117.647058823529</v>
      </c>
      <c r="O246" t="s" s="8">
        <v>686</v>
      </c>
    </row>
    <row r="247" ht="13.55" customHeight="1">
      <c r="A247" t="s" s="8">
        <v>638</v>
      </c>
      <c r="B247" t="s" s="8">
        <v>687</v>
      </c>
      <c r="C247" t="s" s="8">
        <v>688</v>
      </c>
      <c r="D247" s="9">
        <f>E247/K247*1.6</f>
        <v>312.747445255474</v>
      </c>
      <c r="E247" s="10">
        <f>SUM(F247,H247,I247)</f>
        <v>267.79</v>
      </c>
      <c r="F247" s="13">
        <v>226</v>
      </c>
      <c r="G247" s="9">
        <f>SUM(H247:I247)/K247*1.6</f>
        <v>48.8058394160584</v>
      </c>
      <c r="H247" s="12">
        <v>35.04</v>
      </c>
      <c r="I247" s="13">
        <v>6.75</v>
      </c>
      <c r="J247" s="13">
        <v>0</v>
      </c>
      <c r="K247" s="13">
        <v>1.37</v>
      </c>
      <c r="L247" s="13">
        <v>592.34</v>
      </c>
      <c r="M247" s="9">
        <f>L247/K247*1.6</f>
        <v>691.783941605839</v>
      </c>
      <c r="N247" s="9">
        <f>100/K247*1.6</f>
        <v>116.788321167883</v>
      </c>
      <c r="O247" t="s" s="8">
        <v>689</v>
      </c>
    </row>
    <row r="248" ht="13.55" customHeight="1">
      <c r="A248" t="s" s="8">
        <v>638</v>
      </c>
      <c r="B248" t="s" s="8">
        <v>690</v>
      </c>
      <c r="C248" t="s" s="8">
        <v>691</v>
      </c>
      <c r="D248" s="9">
        <f>E248/K248*1.6</f>
        <v>482.372413793103</v>
      </c>
      <c r="E248" s="10">
        <f>SUM(F248,H248,I248)</f>
        <v>87.43000000000001</v>
      </c>
      <c r="F248" s="13">
        <v>71</v>
      </c>
      <c r="G248" s="9">
        <f>SUM(H248:I248)/K248*1.6</f>
        <v>90.648275862069</v>
      </c>
      <c r="H248" s="12">
        <v>16.43</v>
      </c>
      <c r="I248" s="13">
        <v>0</v>
      </c>
      <c r="J248" s="13">
        <v>0</v>
      </c>
      <c r="K248" s="13">
        <v>0.29</v>
      </c>
      <c r="L248" s="13">
        <v>123</v>
      </c>
      <c r="M248" s="9">
        <f>L248/K248*1.6</f>
        <v>678.620689655172</v>
      </c>
      <c r="N248" s="9">
        <f>100/K248*1.6</f>
        <v>551.724137931034</v>
      </c>
      <c r="O248" t="s" s="8">
        <v>691</v>
      </c>
    </row>
    <row r="249" ht="13.55" customHeight="1">
      <c r="A249" t="s" s="8">
        <v>638</v>
      </c>
      <c r="B249" t="s" s="8">
        <v>692</v>
      </c>
      <c r="C249" t="s" s="8">
        <v>693</v>
      </c>
      <c r="D249" s="9">
        <f>E249/K249*1.6</f>
        <v>461.333333333333</v>
      </c>
      <c r="E249" s="10">
        <f>SUM(F249,H249,I249)</f>
        <v>441.15</v>
      </c>
      <c r="F249" s="13">
        <v>428</v>
      </c>
      <c r="G249" s="9">
        <f>SUM(H249:I249)/K249*1.6</f>
        <v>13.7516339869281</v>
      </c>
      <c r="H249" s="12">
        <v>13.12</v>
      </c>
      <c r="I249" s="13">
        <v>0.03</v>
      </c>
      <c r="J249" s="13">
        <v>0</v>
      </c>
      <c r="K249" s="13">
        <v>1.53</v>
      </c>
      <c r="L249" s="13">
        <v>795.36</v>
      </c>
      <c r="M249" s="9">
        <f>L249/K249*1.6</f>
        <v>831.749019607843</v>
      </c>
      <c r="N249" s="9">
        <f>100/K249*1.6</f>
        <v>104.575163398693</v>
      </c>
      <c r="O249" t="s" s="8">
        <v>694</v>
      </c>
    </row>
    <row r="250" ht="13.55" customHeight="1">
      <c r="A250" t="s" s="8">
        <v>638</v>
      </c>
      <c r="B250" t="s" s="8">
        <v>695</v>
      </c>
      <c r="C250" t="s" s="8">
        <v>696</v>
      </c>
      <c r="D250" s="9">
        <f>E250/K250*1.6</f>
        <v>397.499337748344</v>
      </c>
      <c r="E250" s="10">
        <f>SUM(F250,H250,I250)</f>
        <v>375.14</v>
      </c>
      <c r="F250" s="13">
        <v>357</v>
      </c>
      <c r="G250" s="9">
        <f>SUM(H250:I250)/K250*1.6</f>
        <v>19.2211920529801</v>
      </c>
      <c r="H250" s="14">
        <v>6.84</v>
      </c>
      <c r="I250" s="15">
        <v>11.3</v>
      </c>
      <c r="J250" s="13">
        <v>0</v>
      </c>
      <c r="K250" s="13">
        <v>1.51</v>
      </c>
      <c r="L250" s="13">
        <v>785.8</v>
      </c>
      <c r="M250" s="9">
        <f>L250/K250*1.6</f>
        <v>832.635761589404</v>
      </c>
      <c r="N250" s="9">
        <f>100/K250*1.6</f>
        <v>105.960264900662</v>
      </c>
      <c r="O250" t="s" s="8">
        <v>697</v>
      </c>
    </row>
    <row r="251" ht="13.55" customHeight="1">
      <c r="A251" t="s" s="8">
        <v>638</v>
      </c>
      <c r="B251" t="s" s="8">
        <v>698</v>
      </c>
      <c r="C251" t="s" s="8">
        <v>699</v>
      </c>
      <c r="D251" s="9">
        <f>E251/K251*1.6</f>
        <v>315.158169934641</v>
      </c>
      <c r="E251" s="10">
        <f>SUM(F251,H251,I251)</f>
        <v>301.37</v>
      </c>
      <c r="F251" s="13">
        <v>263</v>
      </c>
      <c r="G251" s="9">
        <f>SUM(H251:I251)/K251*1.6</f>
        <v>40.1254901960784</v>
      </c>
      <c r="H251" s="12">
        <v>24.79</v>
      </c>
      <c r="I251" s="13">
        <v>13.58</v>
      </c>
      <c r="J251" s="13">
        <v>0</v>
      </c>
      <c r="K251" s="13">
        <v>1.53</v>
      </c>
      <c r="L251" s="13">
        <v>795.36</v>
      </c>
      <c r="M251" s="9">
        <f>L251/K251*1.6</f>
        <v>831.749019607843</v>
      </c>
      <c r="N251" s="9">
        <f>100/K251*1.6</f>
        <v>104.575163398693</v>
      </c>
      <c r="O251" t="s" s="8">
        <v>700</v>
      </c>
    </row>
    <row r="252" ht="13.55" customHeight="1">
      <c r="A252" t="s" s="8">
        <v>638</v>
      </c>
      <c r="B252" t="s" s="8">
        <v>701</v>
      </c>
      <c r="C252" t="s" s="8">
        <v>702</v>
      </c>
      <c r="D252" s="9">
        <f>E252/K252*1.6</f>
        <v>265.042105263158</v>
      </c>
      <c r="E252" s="10">
        <f>SUM(F252,H252,I252)</f>
        <v>251.79</v>
      </c>
      <c r="F252" s="13">
        <v>210</v>
      </c>
      <c r="G252" s="9">
        <f>SUM(H252:I252)/K252*1.6</f>
        <v>43.9894736842105</v>
      </c>
      <c r="H252" s="12">
        <v>35.04</v>
      </c>
      <c r="I252" s="13">
        <v>6.75</v>
      </c>
      <c r="J252" s="13">
        <v>0</v>
      </c>
      <c r="K252" s="13">
        <v>1.52</v>
      </c>
      <c r="L252" s="13">
        <v>587.5599999999999</v>
      </c>
      <c r="M252" s="9">
        <f>L252/K252*1.6</f>
        <v>618.484210526316</v>
      </c>
      <c r="N252" s="9">
        <f>100/K252*1.6</f>
        <v>105.263157894737</v>
      </c>
      <c r="O252" t="s" s="8">
        <v>703</v>
      </c>
    </row>
    <row r="253" ht="13.55" customHeight="1">
      <c r="A253" t="s" s="8">
        <v>638</v>
      </c>
      <c r="B253" t="s" s="8">
        <v>704</v>
      </c>
      <c r="C253" t="s" s="8">
        <v>705</v>
      </c>
      <c r="D253" s="9">
        <f>E253/K253*1.6</f>
        <v>496.451908396947</v>
      </c>
      <c r="E253" s="10">
        <f>SUM(F253,H253,I253)</f>
        <v>406.47</v>
      </c>
      <c r="F253" s="13">
        <v>383</v>
      </c>
      <c r="G253" s="9">
        <f>SUM(H253:I253)/K253*1.6</f>
        <v>28.6656488549618</v>
      </c>
      <c r="H253" s="12">
        <v>19.97</v>
      </c>
      <c r="I253" s="13">
        <v>3.5</v>
      </c>
      <c r="J253" s="13">
        <v>0</v>
      </c>
      <c r="K253" s="13">
        <v>1.31</v>
      </c>
      <c r="L253" s="13">
        <v>566</v>
      </c>
      <c r="M253" s="9">
        <f>L253/K253*1.6</f>
        <v>691.297709923664</v>
      </c>
      <c r="N253" s="9">
        <f>100/K253*1.6</f>
        <v>122.137404580153</v>
      </c>
      <c r="O253" t="s" s="8">
        <v>706</v>
      </c>
    </row>
    <row r="254" ht="13.55" customHeight="1">
      <c r="A254" t="s" s="8">
        <v>638</v>
      </c>
      <c r="B254" t="s" s="8">
        <v>707</v>
      </c>
      <c r="C254" t="s" s="8">
        <v>708</v>
      </c>
      <c r="D254" s="9">
        <f>E254/K254*1.6</f>
        <v>208.836601307190</v>
      </c>
      <c r="E254" s="10">
        <f>SUM(F254,H254,I254)</f>
        <v>199.7</v>
      </c>
      <c r="F254" s="13">
        <v>197</v>
      </c>
      <c r="G254" s="9">
        <f>SUM(H254:I254)/K254*1.6</f>
        <v>2.82352941176471</v>
      </c>
      <c r="H254" s="12">
        <v>2.7</v>
      </c>
      <c r="I254" s="13">
        <v>0</v>
      </c>
      <c r="J254" s="13">
        <v>0</v>
      </c>
      <c r="K254" s="13">
        <v>1.53</v>
      </c>
      <c r="L254" s="13">
        <v>795.36</v>
      </c>
      <c r="M254" s="9">
        <f>L254/K254*1.6</f>
        <v>831.749019607843</v>
      </c>
      <c r="N254" s="9">
        <f>100/K254*1.6</f>
        <v>104.575163398693</v>
      </c>
      <c r="O254" t="s" s="8">
        <v>709</v>
      </c>
    </row>
    <row r="255" ht="13.55" customHeight="1">
      <c r="A255" t="s" s="8">
        <v>638</v>
      </c>
      <c r="B255" t="s" s="8">
        <v>710</v>
      </c>
      <c r="C255" t="s" s="8">
        <v>711</v>
      </c>
      <c r="D255" s="9">
        <f>E255/K255*1.6</f>
        <v>253.236363636364</v>
      </c>
      <c r="E255" s="10">
        <f>SUM(F255,H255,I255)</f>
        <v>208.92</v>
      </c>
      <c r="F255" s="13">
        <v>180</v>
      </c>
      <c r="G255" s="9">
        <f>SUM(H255:I255)/K255*1.6</f>
        <v>35.0545454545455</v>
      </c>
      <c r="H255" s="14">
        <v>21.2</v>
      </c>
      <c r="I255" s="15">
        <v>7.72</v>
      </c>
      <c r="J255" s="13">
        <v>0</v>
      </c>
      <c r="K255" s="13">
        <v>1.32</v>
      </c>
      <c r="L255" s="13">
        <v>582.78</v>
      </c>
      <c r="M255" s="9">
        <f>L255/K255*1.6</f>
        <v>706.4</v>
      </c>
      <c r="N255" s="9">
        <f>100/K255*1.6</f>
        <v>121.212121212121</v>
      </c>
      <c r="O255" t="s" s="8">
        <v>712</v>
      </c>
    </row>
    <row r="256" ht="13.55" customHeight="1">
      <c r="A256" t="s" s="8">
        <v>638</v>
      </c>
      <c r="B256" t="s" s="8">
        <v>713</v>
      </c>
      <c r="C256" t="s" s="8">
        <v>714</v>
      </c>
      <c r="D256" s="9">
        <f>E256/K256*1.6</f>
        <v>287.561904761905</v>
      </c>
      <c r="E256" s="10">
        <f>SUM(F256,H256,I256)</f>
        <v>301.94</v>
      </c>
      <c r="F256" s="13">
        <v>267</v>
      </c>
      <c r="G256" s="9">
        <f>SUM(H256:I256)/K256*1.6</f>
        <v>33.2761904761905</v>
      </c>
      <c r="H256" s="12">
        <v>30.5</v>
      </c>
      <c r="I256" s="13">
        <v>4.44</v>
      </c>
      <c r="J256" s="13">
        <v>0</v>
      </c>
      <c r="K256" s="13">
        <v>1.68</v>
      </c>
      <c r="L256" s="13">
        <v>887.0700000000001</v>
      </c>
      <c r="M256" s="9">
        <f>L256/K256*1.6</f>
        <v>844.828571428571</v>
      </c>
      <c r="N256" s="9">
        <f>100/K256*1.6</f>
        <v>95.2380952380952</v>
      </c>
      <c r="O256" t="s" s="8">
        <v>715</v>
      </c>
    </row>
    <row r="257" ht="13.55" customHeight="1">
      <c r="A257" t="s" s="8">
        <v>638</v>
      </c>
      <c r="B257" t="s" s="8">
        <v>716</v>
      </c>
      <c r="C257" t="s" s="8">
        <v>717</v>
      </c>
      <c r="D257" s="9">
        <f>E257/K257*1.6</f>
        <v>823.947712418301</v>
      </c>
      <c r="E257" s="10">
        <f>SUM(F257,H257,I257)</f>
        <v>787.9</v>
      </c>
      <c r="F257" s="13">
        <v>782</v>
      </c>
      <c r="G257" s="9">
        <f>SUM(H257:I257)/K257*1.6</f>
        <v>6.16993464052288</v>
      </c>
      <c r="H257" s="12">
        <v>5.9</v>
      </c>
      <c r="I257" s="13">
        <v>0</v>
      </c>
      <c r="J257" s="13">
        <v>0</v>
      </c>
      <c r="K257" s="13">
        <v>1.53</v>
      </c>
      <c r="L257" s="13">
        <v>795.36</v>
      </c>
      <c r="M257" s="9">
        <f>L257/K257*1.6</f>
        <v>831.749019607843</v>
      </c>
      <c r="N257" s="9">
        <f>100/K257*1.6</f>
        <v>104.575163398693</v>
      </c>
      <c r="O257" t="s" s="8">
        <v>718</v>
      </c>
    </row>
    <row r="258" ht="13.55" customHeight="1">
      <c r="A258" t="s" s="8">
        <v>638</v>
      </c>
      <c r="B258" t="s" s="8">
        <v>719</v>
      </c>
      <c r="C258" t="s" s="8">
        <v>720</v>
      </c>
      <c r="D258" s="9">
        <f>E258/K258*1.6</f>
        <v>102.937062937063</v>
      </c>
      <c r="E258" s="10">
        <f>SUM(F258,H258,I258)</f>
        <v>92</v>
      </c>
      <c r="F258" s="13">
        <v>81</v>
      </c>
      <c r="G258" s="9">
        <f>SUM(H258:I258)/K258*1.6</f>
        <v>12.3076923076923</v>
      </c>
      <c r="H258" s="12">
        <v>11</v>
      </c>
      <c r="I258" s="13">
        <v>0</v>
      </c>
      <c r="J258" s="13">
        <v>0</v>
      </c>
      <c r="K258" s="13">
        <v>1.43</v>
      </c>
      <c r="L258" s="13">
        <v>618.61</v>
      </c>
      <c r="M258" s="9">
        <f>L258/K258*1.6</f>
        <v>692.151048951049</v>
      </c>
      <c r="N258" s="9">
        <f>100/K258*1.6</f>
        <v>111.888111888112</v>
      </c>
      <c r="O258" t="s" s="8">
        <v>721</v>
      </c>
    </row>
    <row r="259" ht="13.55" customHeight="1">
      <c r="A259" t="s" s="8">
        <v>638</v>
      </c>
      <c r="B259" t="s" s="8">
        <v>722</v>
      </c>
      <c r="C259" t="s" s="8">
        <v>723</v>
      </c>
      <c r="D259" s="9">
        <f>E259/K259*1.6</f>
        <v>302.598692810458</v>
      </c>
      <c r="E259" s="10">
        <f>SUM(F259,H259,I259)</f>
        <v>289.36</v>
      </c>
      <c r="F259" s="13">
        <v>269</v>
      </c>
      <c r="G259" s="9">
        <f>SUM(H259:I259)/K259*1.6</f>
        <v>21.2915032679739</v>
      </c>
      <c r="H259" s="14">
        <v>12.31</v>
      </c>
      <c r="I259" s="15">
        <v>8.050000000000001</v>
      </c>
      <c r="J259" s="13">
        <v>0</v>
      </c>
      <c r="K259" s="13">
        <v>1.53</v>
      </c>
      <c r="L259" s="13">
        <v>795.36</v>
      </c>
      <c r="M259" s="9">
        <f>L259/K259*1.6</f>
        <v>831.749019607843</v>
      </c>
      <c r="N259" s="9">
        <f>100/K259*1.6</f>
        <v>104.575163398693</v>
      </c>
      <c r="O259" t="s" s="8">
        <v>724</v>
      </c>
    </row>
    <row r="260" ht="13.55" customHeight="1">
      <c r="A260" t="s" s="8">
        <v>638</v>
      </c>
      <c r="B260" t="s" s="8">
        <v>725</v>
      </c>
      <c r="C260" t="s" s="8">
        <v>726</v>
      </c>
      <c r="D260" s="9">
        <f>E260/K260*1.6</f>
        <v>882.4</v>
      </c>
      <c r="E260" s="10">
        <f>SUM(F260,H260,I260)</f>
        <v>683.86</v>
      </c>
      <c r="F260" s="13">
        <v>681</v>
      </c>
      <c r="G260" s="9">
        <f>SUM(H260:I260)/K260*1.6</f>
        <v>3.69032258064516</v>
      </c>
      <c r="H260" s="12">
        <v>2.86</v>
      </c>
      <c r="I260" s="13">
        <v>0</v>
      </c>
      <c r="J260" s="13">
        <v>0</v>
      </c>
      <c r="K260" s="13">
        <v>1.24</v>
      </c>
      <c r="L260" s="13">
        <v>652.05</v>
      </c>
      <c r="M260" s="9">
        <f>L260/K260*1.6</f>
        <v>841.354838709677</v>
      </c>
      <c r="N260" s="9">
        <f>100/K260*1.6</f>
        <v>129.032258064516</v>
      </c>
      <c r="O260" t="s" s="8">
        <v>727</v>
      </c>
    </row>
    <row r="261" ht="13.55" customHeight="1">
      <c r="A261" t="s" s="8">
        <v>638</v>
      </c>
      <c r="B261" t="s" s="8">
        <v>728</v>
      </c>
      <c r="C261" t="s" s="8">
        <v>729</v>
      </c>
      <c r="D261" s="9">
        <f>E261/K261*1.6</f>
        <v>287.561904761905</v>
      </c>
      <c r="E261" s="10">
        <f>SUM(F261,H261,I261)</f>
        <v>301.94</v>
      </c>
      <c r="F261" s="13">
        <v>267</v>
      </c>
      <c r="G261" s="9">
        <f>SUM(H261:I261)/K261*1.6</f>
        <v>33.2761904761905</v>
      </c>
      <c r="H261" s="12">
        <v>30.5</v>
      </c>
      <c r="I261" s="13">
        <v>4.44</v>
      </c>
      <c r="J261" s="13">
        <v>0</v>
      </c>
      <c r="K261" s="13">
        <v>1.68</v>
      </c>
      <c r="L261" s="13">
        <v>881</v>
      </c>
      <c r="M261" s="9">
        <f>L261/K261*1.6</f>
        <v>839.047619047619</v>
      </c>
      <c r="N261" s="9">
        <f>100/K261*1.6</f>
        <v>95.2380952380952</v>
      </c>
      <c r="O261" t="s" s="8">
        <v>730</v>
      </c>
    </row>
    <row r="262" ht="13.55" customHeight="1">
      <c r="A262" t="s" s="8">
        <v>638</v>
      </c>
      <c r="B262" t="s" s="8">
        <v>731</v>
      </c>
      <c r="C262" t="s" s="8">
        <v>732</v>
      </c>
      <c r="D262" s="9">
        <f>E262/K262*1.6</f>
        <v>216.131645569620</v>
      </c>
      <c r="E262" s="10">
        <f>SUM(F262,H262,I262)</f>
        <v>213.43</v>
      </c>
      <c r="F262" s="13">
        <v>210</v>
      </c>
      <c r="G262" s="9">
        <f>SUM(H262:I262)/K262*1.6</f>
        <v>3.47341772151899</v>
      </c>
      <c r="H262" s="12">
        <v>3.27</v>
      </c>
      <c r="I262" s="13">
        <v>0.16</v>
      </c>
      <c r="J262" s="13">
        <v>0</v>
      </c>
      <c r="K262" s="13">
        <v>1.58</v>
      </c>
      <c r="L262" s="13">
        <v>730.87</v>
      </c>
      <c r="M262" s="9">
        <f>L262/K262*1.6</f>
        <v>740.121518987342</v>
      </c>
      <c r="N262" s="9">
        <f>100/K262*1.6</f>
        <v>101.265822784810</v>
      </c>
      <c r="O262" t="s" s="8">
        <v>733</v>
      </c>
    </row>
    <row r="263" ht="13.55" customHeight="1">
      <c r="A263" t="s" s="8">
        <v>638</v>
      </c>
      <c r="B263" t="s" s="8">
        <v>734</v>
      </c>
      <c r="C263" t="s" s="8">
        <v>735</v>
      </c>
      <c r="D263" s="9">
        <f>E263/K263*1.6</f>
        <v>551.0666666666669</v>
      </c>
      <c r="E263" s="10">
        <f>SUM(F263,H263,I263)</f>
        <v>578.62</v>
      </c>
      <c r="F263" s="13">
        <v>539.3</v>
      </c>
      <c r="G263" s="9">
        <f>SUM(H263:I263)/K263*1.6</f>
        <v>37.447619047619</v>
      </c>
      <c r="H263" s="12">
        <v>37.49</v>
      </c>
      <c r="I263" s="13">
        <v>1.83</v>
      </c>
      <c r="J263" s="13">
        <v>0</v>
      </c>
      <c r="K263" s="13">
        <v>1.68</v>
      </c>
      <c r="L263" s="13">
        <v>880</v>
      </c>
      <c r="M263" s="9">
        <f>L263/K263*1.6</f>
        <v>838.095238095238</v>
      </c>
      <c r="N263" s="9">
        <f>100/K263*1.6</f>
        <v>95.2380952380952</v>
      </c>
      <c r="O263" t="s" s="8">
        <v>736</v>
      </c>
    </row>
    <row r="264" ht="13.55" customHeight="1">
      <c r="A264" s="8"/>
      <c r="B264" t="s" s="8">
        <v>737</v>
      </c>
      <c r="C264" t="s" s="8">
        <v>738</v>
      </c>
      <c r="D264" s="9">
        <f>E264/K264*1.6</f>
      </c>
      <c r="E264" s="10">
        <f>SUM(F264,H264,I264)</f>
        <v>0</v>
      </c>
      <c r="F264" s="21"/>
      <c r="G264" s="9">
        <f>SUM(H264:I264)/K264*1.6</f>
      </c>
      <c r="H264" s="12"/>
      <c r="I264" s="11"/>
      <c r="J264" s="11"/>
      <c r="K264" s="13"/>
      <c r="L264" s="11"/>
      <c r="M264" s="9">
        <f>L264/K264*1.6</f>
      </c>
      <c r="N264" s="9">
        <f>100/K264*1.6</f>
      </c>
      <c r="O264" s="11"/>
    </row>
    <row r="265" ht="13.55" customHeight="1">
      <c r="A265" t="s" s="8">
        <v>738</v>
      </c>
      <c r="B265" t="s" s="8">
        <v>739</v>
      </c>
      <c r="C265" t="s" s="8">
        <v>740</v>
      </c>
      <c r="D265" s="9">
        <f>E265/K265*1.6</f>
        <v>469.4</v>
      </c>
      <c r="E265" s="10">
        <f>SUM(F265,H265,I265)</f>
        <v>117.35</v>
      </c>
      <c r="F265" s="15">
        <v>110</v>
      </c>
      <c r="G265" s="9">
        <f>SUM(H265:I265)/K265*1.6</f>
        <v>29.4</v>
      </c>
      <c r="H265" s="12">
        <v>5.33</v>
      </c>
      <c r="I265" s="13">
        <v>2.02</v>
      </c>
      <c r="J265" s="13">
        <v>0</v>
      </c>
      <c r="K265" s="13">
        <v>0.4</v>
      </c>
      <c r="L265" s="13">
        <v>353.49</v>
      </c>
      <c r="M265" s="9">
        <f>L265/K265*1.6</f>
        <v>1413.96</v>
      </c>
      <c r="N265" s="9">
        <f>100/K265*1.6</f>
        <v>400</v>
      </c>
      <c r="O265" t="s" s="8">
        <v>741</v>
      </c>
    </row>
    <row r="266" ht="13.55" customHeight="1">
      <c r="A266" t="s" s="8">
        <v>738</v>
      </c>
      <c r="B266" t="s" s="8">
        <v>742</v>
      </c>
      <c r="C266" t="s" s="8">
        <v>743</v>
      </c>
      <c r="D266" s="9">
        <f>E266/K266*1.6</f>
        <v>200.627450980392</v>
      </c>
      <c r="E266" s="10">
        <f>SUM(F266,H266,I266)</f>
        <v>63.95</v>
      </c>
      <c r="F266" s="13">
        <v>30</v>
      </c>
      <c r="G266" s="9">
        <f>SUM(H266:I266)/K266*1.6</f>
        <v>106.509803921569</v>
      </c>
      <c r="H266" s="12">
        <v>33.65</v>
      </c>
      <c r="I266" s="13">
        <v>0.3</v>
      </c>
      <c r="J266" s="13">
        <v>0</v>
      </c>
      <c r="K266" s="13">
        <v>0.51</v>
      </c>
      <c r="L266" s="13">
        <v>180</v>
      </c>
      <c r="M266" s="9">
        <f>L266/K266*1.6</f>
        <v>564.705882352941</v>
      </c>
      <c r="N266" s="9">
        <f>100/K266*1.6</f>
        <v>313.725490196078</v>
      </c>
      <c r="O266" t="s" s="8">
        <v>742</v>
      </c>
    </row>
    <row r="267" ht="13.55" customHeight="1">
      <c r="A267" t="s" s="8">
        <v>738</v>
      </c>
      <c r="B267" t="s" s="8">
        <v>744</v>
      </c>
      <c r="C267" t="s" s="8">
        <v>745</v>
      </c>
      <c r="D267" s="9">
        <f>E267/K267*1.6</f>
        <v>6720</v>
      </c>
      <c r="E267" s="10">
        <f>SUM(F267,H267,I267)</f>
        <v>294</v>
      </c>
      <c r="F267" s="13">
        <v>290</v>
      </c>
      <c r="G267" s="9">
        <f>SUM(H267:I267)/K267*1.6</f>
        <v>91.4285714285714</v>
      </c>
      <c r="H267" s="14">
        <v>4</v>
      </c>
      <c r="I267" s="15">
        <v>0</v>
      </c>
      <c r="J267" s="13">
        <v>0</v>
      </c>
      <c r="K267" s="13">
        <v>0.07000000000000001</v>
      </c>
      <c r="L267" s="13">
        <v>26.03</v>
      </c>
      <c r="M267" s="9">
        <f>L267/K267*1.6</f>
        <v>594.971428571429</v>
      </c>
      <c r="N267" s="9">
        <f>100/K267*1.6</f>
        <v>2285.714285714290</v>
      </c>
      <c r="O267" t="s" s="8">
        <v>746</v>
      </c>
    </row>
    <row r="268" ht="13.55" customHeight="1">
      <c r="A268" t="s" s="8">
        <v>738</v>
      </c>
      <c r="B268" t="s" s="8">
        <v>747</v>
      </c>
      <c r="C268" t="s" s="8">
        <v>748</v>
      </c>
      <c r="D268" s="9">
        <f>E268/K268*1.6</f>
        <v>1345.4358974359</v>
      </c>
      <c r="E268" s="10">
        <f>SUM(F268,H268,I268)</f>
        <v>327.95</v>
      </c>
      <c r="F268" s="15">
        <v>326</v>
      </c>
      <c r="G268" s="9">
        <f>SUM(H268:I268)/K268*1.6</f>
        <v>8</v>
      </c>
      <c r="H268" s="12">
        <v>1.95</v>
      </c>
      <c r="I268" s="13">
        <v>0</v>
      </c>
      <c r="J268" s="13">
        <v>0</v>
      </c>
      <c r="K268" s="15">
        <v>0.39</v>
      </c>
      <c r="L268" s="13">
        <v>324.83</v>
      </c>
      <c r="M268" s="9">
        <f>L268/K268*1.6</f>
        <v>1332.6358974359</v>
      </c>
      <c r="N268" s="9">
        <f>100/K268*1.6</f>
        <v>410.256410256410</v>
      </c>
      <c r="O268" t="s" s="8">
        <v>749</v>
      </c>
    </row>
    <row r="269" ht="13.55" customHeight="1">
      <c r="A269" t="s" s="8">
        <v>738</v>
      </c>
      <c r="B269" t="s" s="8">
        <v>750</v>
      </c>
      <c r="C269" t="s" s="8">
        <v>751</v>
      </c>
      <c r="D269" s="9">
        <f>E269/K269*1.6</f>
        <v>1214.117647058820</v>
      </c>
      <c r="E269" s="10">
        <f>SUM(F269,H269,I269)</f>
        <v>129</v>
      </c>
      <c r="F269" s="15">
        <v>112</v>
      </c>
      <c r="G269" s="9">
        <f>SUM(H269:I269)/K269*1.6</f>
        <v>160</v>
      </c>
      <c r="H269" s="14">
        <v>15</v>
      </c>
      <c r="I269" s="15">
        <v>2</v>
      </c>
      <c r="J269" s="13">
        <v>0</v>
      </c>
      <c r="K269" s="13">
        <v>0.17</v>
      </c>
      <c r="L269" s="13">
        <v>0</v>
      </c>
      <c r="M269" s="9">
        <f>L269/K269*1.6</f>
        <v>0</v>
      </c>
      <c r="N269" s="9">
        <f>100/K269*1.6</f>
        <v>941.176470588235</v>
      </c>
      <c r="O269" t="s" s="8">
        <v>752</v>
      </c>
    </row>
    <row r="270" ht="13.55" customHeight="1">
      <c r="A270" t="s" s="8">
        <v>738</v>
      </c>
      <c r="B270" t="s" s="8">
        <v>753</v>
      </c>
      <c r="C270" t="s" s="8">
        <v>754</v>
      </c>
      <c r="D270" s="9">
        <f>E270/K270*1.6</f>
        <v>2948.8</v>
      </c>
      <c r="E270" s="10">
        <f>SUM(F270,H270,I270)</f>
        <v>147.44</v>
      </c>
      <c r="F270" s="13">
        <v>137</v>
      </c>
      <c r="G270" s="9">
        <f>SUM(H270:I270)/K270*1.6</f>
        <v>208.8</v>
      </c>
      <c r="H270" s="12">
        <v>9.34</v>
      </c>
      <c r="I270" s="13">
        <v>1.1</v>
      </c>
      <c r="J270" s="13">
        <v>0</v>
      </c>
      <c r="K270" s="13">
        <v>0.08</v>
      </c>
      <c r="L270" s="13">
        <v>32.01</v>
      </c>
      <c r="M270" s="9">
        <f>L270/K270*1.6</f>
        <v>640.2</v>
      </c>
      <c r="N270" s="9">
        <f>100/K270*1.6</f>
        <v>2000</v>
      </c>
      <c r="O270" t="s" s="8">
        <v>755</v>
      </c>
    </row>
    <row r="271" ht="13.55" customHeight="1">
      <c r="A271" t="s" s="8">
        <v>738</v>
      </c>
      <c r="B271" t="s" s="8">
        <v>756</v>
      </c>
      <c r="C271" t="s" s="8">
        <v>757</v>
      </c>
      <c r="D271" s="9">
        <f>E271/K271*1.6</f>
        <v>1402.207092198580</v>
      </c>
      <c r="E271" s="10">
        <f>SUM(F271,H271,I271)</f>
        <v>41.1898333333333</v>
      </c>
      <c r="F271" s="13">
        <v>35</v>
      </c>
      <c r="G271" s="9">
        <f>SUM(H271:I271)/K271*1.6</f>
        <v>210.717730496454</v>
      </c>
      <c r="H271" s="12">
        <v>6.13</v>
      </c>
      <c r="I271" s="10">
        <f>J271/60</f>
        <v>0.0598333333333333</v>
      </c>
      <c r="J271" s="13">
        <v>3.59</v>
      </c>
      <c r="K271" s="15">
        <v>0.047</v>
      </c>
      <c r="L271" s="15">
        <v>16</v>
      </c>
      <c r="M271" s="9">
        <f>L271/K271*1.6</f>
        <v>544.680851063830</v>
      </c>
      <c r="N271" s="9">
        <f>100/K271*1.6</f>
        <v>3404.255319148940</v>
      </c>
      <c r="O271" t="s" s="8">
        <v>758</v>
      </c>
    </row>
    <row r="272" ht="13.55" customHeight="1">
      <c r="A272" t="s" s="8">
        <v>738</v>
      </c>
      <c r="B272" t="s" s="8">
        <v>759</v>
      </c>
      <c r="C272" t="s" s="8">
        <v>760</v>
      </c>
      <c r="D272" s="9">
        <f>E272/K272*1.6</f>
        <v>339.265777777778</v>
      </c>
      <c r="E272" s="10">
        <f>SUM(F272,H272,I272)</f>
        <v>31.8061666666667</v>
      </c>
      <c r="F272" s="13">
        <v>21</v>
      </c>
      <c r="G272" s="9">
        <f>SUM(H272:I272)/K272*1.6</f>
        <v>115.265777777778</v>
      </c>
      <c r="H272" s="12">
        <v>7.81</v>
      </c>
      <c r="I272" s="10">
        <f>J272/60</f>
        <v>2.99616666666667</v>
      </c>
      <c r="J272" s="13">
        <v>179.77</v>
      </c>
      <c r="K272" s="13">
        <v>0.15</v>
      </c>
      <c r="L272" s="13">
        <v>46.34</v>
      </c>
      <c r="M272" s="9">
        <f>L272/K272*1.6</f>
        <v>494.293333333333</v>
      </c>
      <c r="N272" s="9">
        <f>100/K272*1.6</f>
        <v>1066.666666666670</v>
      </c>
      <c r="O272" t="s" s="8">
        <v>761</v>
      </c>
    </row>
    <row r="273" ht="13.55" customHeight="1">
      <c r="A273" t="s" s="8">
        <v>738</v>
      </c>
      <c r="B273" t="s" s="8">
        <v>762</v>
      </c>
      <c r="C273" t="s" s="8">
        <v>763</v>
      </c>
      <c r="D273" s="9">
        <f>E273/K273*1.6</f>
        <v>282.721481481482</v>
      </c>
      <c r="E273" s="10">
        <f>SUM(F273,H273,I273)</f>
        <v>31.8061666666667</v>
      </c>
      <c r="F273" s="13">
        <v>21</v>
      </c>
      <c r="G273" s="9">
        <f>SUM(H273:I273)/K273*1.6</f>
        <v>96.0548148148148</v>
      </c>
      <c r="H273" s="12">
        <v>7.81</v>
      </c>
      <c r="I273" s="10">
        <f>J273/60</f>
        <v>2.99616666666667</v>
      </c>
      <c r="J273" s="13">
        <v>179.77</v>
      </c>
      <c r="K273" s="13">
        <v>0.18</v>
      </c>
      <c r="L273" s="13">
        <v>44</v>
      </c>
      <c r="M273" s="9">
        <f>L273/K273*1.6</f>
        <v>391.111111111111</v>
      </c>
      <c r="N273" s="9">
        <f>100/K273*1.6</f>
        <v>888.888888888889</v>
      </c>
      <c r="O273" t="s" s="8">
        <v>764</v>
      </c>
    </row>
    <row r="274" ht="13.55" customHeight="1">
      <c r="A274" t="s" s="8">
        <v>738</v>
      </c>
      <c r="B274" t="s" s="8">
        <v>765</v>
      </c>
      <c r="C274" t="s" s="8">
        <v>765</v>
      </c>
      <c r="D274" s="9">
        <f>E274/K274*1.6</f>
        <v>755.333333333333</v>
      </c>
      <c r="E274" s="10">
        <f>SUM(F274,H274,I274)</f>
        <v>56.65</v>
      </c>
      <c r="F274" s="13">
        <v>44</v>
      </c>
      <c r="G274" s="9">
        <f>SUM(H274:I274)/K274*1.6</f>
        <v>168.666666666667</v>
      </c>
      <c r="H274" s="12">
        <v>11.24</v>
      </c>
      <c r="I274" s="10">
        <f>J274/60</f>
        <v>1.41</v>
      </c>
      <c r="J274" s="13">
        <v>84.59999999999999</v>
      </c>
      <c r="K274" s="13">
        <v>0.12</v>
      </c>
      <c r="L274" s="13">
        <v>47.53</v>
      </c>
      <c r="M274" s="9">
        <f>L274/K274*1.6</f>
        <v>633.733333333333</v>
      </c>
      <c r="N274" s="9">
        <f>100/K274*1.6</f>
        <v>1333.333333333330</v>
      </c>
      <c r="O274" t="s" s="8">
        <v>766</v>
      </c>
    </row>
    <row r="275" ht="13.55" customHeight="1">
      <c r="A275" t="s" s="8">
        <v>738</v>
      </c>
      <c r="B275" t="s" s="8">
        <v>767</v>
      </c>
      <c r="C275" t="s" s="8">
        <v>768</v>
      </c>
      <c r="D275" s="9">
        <f>E275/K275*1.6</f>
        <v>4799.2</v>
      </c>
      <c r="E275" s="10">
        <f>SUM(F275,H275,I275)</f>
        <v>239.96</v>
      </c>
      <c r="F275" s="15">
        <v>220</v>
      </c>
      <c r="G275" s="9">
        <f>SUM(H275:I275)/K275*1.6</f>
        <v>399.2</v>
      </c>
      <c r="H275" s="12">
        <v>19.44</v>
      </c>
      <c r="I275" s="13">
        <v>0.52</v>
      </c>
      <c r="J275" s="13">
        <v>0</v>
      </c>
      <c r="K275" s="13">
        <v>0.08</v>
      </c>
      <c r="L275" s="15">
        <v>12</v>
      </c>
      <c r="M275" s="9">
        <f>L275/K275*1.6</f>
        <v>240</v>
      </c>
      <c r="N275" s="9">
        <f>100/K275*1.6</f>
        <v>2000</v>
      </c>
      <c r="O275" t="s" s="8">
        <v>769</v>
      </c>
    </row>
    <row r="276" ht="13.55" customHeight="1">
      <c r="A276" t="s" s="8">
        <v>738</v>
      </c>
      <c r="B276" t="s" s="8">
        <v>770</v>
      </c>
      <c r="C276" t="s" s="8">
        <v>770</v>
      </c>
      <c r="D276" s="9">
        <f>E276/K276*1.6</f>
        <v>149.634782608696</v>
      </c>
      <c r="E276" s="10">
        <f>SUM(F276,H276,I276)</f>
        <v>64.53</v>
      </c>
      <c r="F276" s="13">
        <v>30</v>
      </c>
      <c r="G276" s="9">
        <f>SUM(H276:I276)/K276*1.6</f>
        <v>80.0695652173913</v>
      </c>
      <c r="H276" s="12">
        <v>34.07</v>
      </c>
      <c r="I276" s="13">
        <v>0.46</v>
      </c>
      <c r="J276" s="13">
        <v>0</v>
      </c>
      <c r="K276" s="13">
        <v>0.6899999999999999</v>
      </c>
      <c r="L276" s="13">
        <v>275.15</v>
      </c>
      <c r="M276" s="9">
        <f>L276/K276*1.6</f>
        <v>638.028985507246</v>
      </c>
      <c r="N276" s="9">
        <f>100/K276*1.6</f>
        <v>231.884057971014</v>
      </c>
      <c r="O276" t="s" s="8">
        <v>770</v>
      </c>
    </row>
    <row r="277" ht="13.55" customHeight="1">
      <c r="A277" t="s" s="8">
        <v>738</v>
      </c>
      <c r="B277" t="s" s="8">
        <v>771</v>
      </c>
      <c r="C277" t="s" s="8">
        <v>772</v>
      </c>
      <c r="D277" s="9">
        <f>E277/K277*1.6</f>
        <v>937.6</v>
      </c>
      <c r="E277" s="10">
        <f>SUM(F277,H277,I277)</f>
        <v>128.92</v>
      </c>
      <c r="F277" s="13">
        <v>90.55</v>
      </c>
      <c r="G277" s="9">
        <f>SUM(H277:I277)/K277*1.6</f>
        <v>279.054545454545</v>
      </c>
      <c r="H277" s="12">
        <v>24.79</v>
      </c>
      <c r="I277" s="13">
        <v>13.58</v>
      </c>
      <c r="J277" s="13">
        <v>0</v>
      </c>
      <c r="K277" s="13">
        <v>0.22</v>
      </c>
      <c r="L277" s="13">
        <v>100</v>
      </c>
      <c r="M277" s="9">
        <f>L277/K277*1.6</f>
        <v>727.272727272727</v>
      </c>
      <c r="N277" s="9">
        <f>100/K277*1.6</f>
        <v>727.272727272727</v>
      </c>
      <c r="O277" t="s" s="8">
        <v>773</v>
      </c>
    </row>
    <row r="278" ht="13.55" customHeight="1">
      <c r="A278" t="s" s="8">
        <v>738</v>
      </c>
      <c r="B278" t="s" s="8">
        <v>774</v>
      </c>
      <c r="C278" t="s" s="8">
        <v>774</v>
      </c>
      <c r="D278" s="9">
        <f>E278/K278*1.6</f>
        <v>242.881568627451</v>
      </c>
      <c r="E278" s="10">
        <f>SUM(F278,H278,I278)</f>
        <v>25.8061666666667</v>
      </c>
      <c r="F278" s="15">
        <v>15</v>
      </c>
      <c r="G278" s="9">
        <f>SUM(H278:I278)/K278*1.6</f>
        <v>101.705098039216</v>
      </c>
      <c r="H278" s="12">
        <v>7.81</v>
      </c>
      <c r="I278" s="10">
        <f>J278/60</f>
        <v>2.99616666666667</v>
      </c>
      <c r="J278" s="13">
        <v>179.77</v>
      </c>
      <c r="K278" s="13">
        <v>0.17</v>
      </c>
      <c r="L278" s="13">
        <v>57.8</v>
      </c>
      <c r="M278" s="9">
        <f>L278/K278*1.6</f>
        <v>544</v>
      </c>
      <c r="N278" s="9">
        <f>100/K278*1.6</f>
        <v>941.176470588235</v>
      </c>
      <c r="O278" t="s" s="8">
        <v>775</v>
      </c>
    </row>
    <row r="279" ht="13.55" customHeight="1">
      <c r="A279" t="s" s="8">
        <v>738</v>
      </c>
      <c r="B279" t="s" s="8">
        <v>776</v>
      </c>
      <c r="C279" t="s" s="8">
        <v>777</v>
      </c>
      <c r="D279" s="9">
        <f>E279/K279*1.6</f>
        <v>321.976470588235</v>
      </c>
      <c r="E279" s="10">
        <f>SUM(F279,H279,I279)</f>
        <v>102.63</v>
      </c>
      <c r="F279" s="13">
        <v>96</v>
      </c>
      <c r="G279" s="9">
        <f>SUM(H279:I279)/K279*1.6</f>
        <v>20.8</v>
      </c>
      <c r="H279" s="12">
        <v>6.63</v>
      </c>
      <c r="I279" s="13">
        <v>0</v>
      </c>
      <c r="J279" s="13">
        <v>0</v>
      </c>
      <c r="K279" s="13">
        <v>0.51</v>
      </c>
      <c r="L279" s="13">
        <v>180</v>
      </c>
      <c r="M279" s="9">
        <f>L279/K279*1.6</f>
        <v>564.705882352941</v>
      </c>
      <c r="N279" s="9">
        <f>100/K279*1.6</f>
        <v>313.725490196078</v>
      </c>
      <c r="O279" t="s" s="8">
        <v>778</v>
      </c>
    </row>
    <row r="280" ht="13.55" customHeight="1">
      <c r="A280" t="s" s="8">
        <v>738</v>
      </c>
      <c r="B280" t="s" s="8">
        <v>779</v>
      </c>
      <c r="C280" t="s" s="8">
        <v>780</v>
      </c>
      <c r="D280" s="9">
        <f>E280/K280*1.6</f>
        <v>543.6</v>
      </c>
      <c r="E280" s="10">
        <f>SUM(F280,H280,I280)</f>
        <v>54.36</v>
      </c>
      <c r="F280" s="13">
        <v>30</v>
      </c>
      <c r="G280" s="9">
        <f>SUM(H280:I280)/K280*1.6</f>
        <v>243.6</v>
      </c>
      <c r="H280" s="14">
        <v>8.210000000000001</v>
      </c>
      <c r="I280" s="15">
        <v>16.15</v>
      </c>
      <c r="J280" s="13">
        <v>0</v>
      </c>
      <c r="K280" s="13">
        <v>0.16</v>
      </c>
      <c r="L280" s="13">
        <v>81</v>
      </c>
      <c r="M280" s="9">
        <f>L280/K280*1.6</f>
        <v>810</v>
      </c>
      <c r="N280" s="9">
        <f>100/K280*1.6</f>
        <v>1000</v>
      </c>
      <c r="O280" t="s" s="8">
        <v>781</v>
      </c>
    </row>
    <row r="281" ht="13.55" customHeight="1">
      <c r="A281" t="s" s="8">
        <v>738</v>
      </c>
      <c r="B281" t="s" s="8">
        <v>782</v>
      </c>
      <c r="C281" t="s" s="8">
        <v>783</v>
      </c>
      <c r="D281" s="9">
        <f>E281/K281*1.6</f>
        <v>1536.295652173910</v>
      </c>
      <c r="E281" s="10">
        <f>SUM(F281,H281,I281)</f>
        <v>883.37</v>
      </c>
      <c r="F281" s="13">
        <v>845</v>
      </c>
      <c r="G281" s="9">
        <f>SUM(H281:I281)/K281*1.6</f>
        <v>66.7304347826087</v>
      </c>
      <c r="H281" s="12">
        <v>24.79</v>
      </c>
      <c r="I281" s="13">
        <v>13.58</v>
      </c>
      <c r="J281" s="13">
        <v>0</v>
      </c>
      <c r="K281" s="13">
        <v>0.92</v>
      </c>
      <c r="L281" s="13">
        <v>208</v>
      </c>
      <c r="M281" s="9">
        <f>L281/K281*1.6</f>
        <v>361.739130434783</v>
      </c>
      <c r="N281" s="9">
        <f>100/K281*1.6</f>
        <v>173.913043478261</v>
      </c>
      <c r="O281" t="s" s="8">
        <v>784</v>
      </c>
    </row>
    <row r="282" ht="13.55" customHeight="1">
      <c r="A282" t="s" s="8">
        <v>738</v>
      </c>
      <c r="B282" t="s" s="8">
        <v>785</v>
      </c>
      <c r="C282" t="s" s="8">
        <v>786</v>
      </c>
      <c r="D282" s="9">
        <f>E282/K282*1.6</f>
        <v>217.879365079365</v>
      </c>
      <c r="E282" s="10">
        <f>SUM(F282,H282,I282)</f>
        <v>257.37</v>
      </c>
      <c r="F282" s="13">
        <v>219</v>
      </c>
      <c r="G282" s="9">
        <f>SUM(H282:I282)/K282*1.6</f>
        <v>32.4825396825397</v>
      </c>
      <c r="H282" s="12">
        <v>24.79</v>
      </c>
      <c r="I282" s="13">
        <v>13.58</v>
      </c>
      <c r="J282" s="13">
        <v>0</v>
      </c>
      <c r="K282" s="13">
        <v>1.89</v>
      </c>
      <c r="L282" s="13">
        <v>353.73</v>
      </c>
      <c r="M282" s="9">
        <f>L282/K282*1.6</f>
        <v>299.453968253968</v>
      </c>
      <c r="N282" s="9">
        <f>100/K282*1.6</f>
        <v>84.6560846560847</v>
      </c>
      <c r="O282" t="s" s="8">
        <v>787</v>
      </c>
    </row>
    <row r="283" ht="13.55" customHeight="1">
      <c r="A283" t="s" s="8">
        <v>738</v>
      </c>
      <c r="B283" t="s" s="8">
        <v>788</v>
      </c>
      <c r="C283" t="s" s="8">
        <v>789</v>
      </c>
      <c r="D283" s="9">
        <f>E283/K283*1.6</f>
        <v>497.090909090909</v>
      </c>
      <c r="E283" s="10">
        <f>SUM(F283,H283,I283)</f>
        <v>205.05</v>
      </c>
      <c r="F283" s="15">
        <v>203</v>
      </c>
      <c r="G283" s="9">
        <f>SUM(H283:I283)/K283*1.6</f>
        <v>4.96969696969697</v>
      </c>
      <c r="H283" s="14">
        <v>2.05</v>
      </c>
      <c r="I283" s="15">
        <v>0</v>
      </c>
      <c r="J283" s="13">
        <v>0</v>
      </c>
      <c r="K283" s="15">
        <v>0.66</v>
      </c>
      <c r="L283" s="15">
        <v>238</v>
      </c>
      <c r="M283" s="9">
        <f>L283/K283*1.6</f>
        <v>576.969696969697</v>
      </c>
      <c r="N283" s="9">
        <f>100/K283*1.6</f>
        <v>242.424242424242</v>
      </c>
      <c r="O283" t="s" s="8">
        <v>790</v>
      </c>
    </row>
    <row r="284" ht="13.55" customHeight="1">
      <c r="A284" t="s" s="8">
        <v>738</v>
      </c>
      <c r="B284" t="s" s="8">
        <v>791</v>
      </c>
      <c r="C284" t="s" s="8">
        <v>792</v>
      </c>
      <c r="D284" s="9">
        <f>E284/K284*1.6</f>
        <v>319.414634146341</v>
      </c>
      <c r="E284" s="10">
        <f>SUM(F284,H284,I284)</f>
        <v>81.84999999999999</v>
      </c>
      <c r="F284" s="13">
        <v>79</v>
      </c>
      <c r="G284" s="9">
        <f>SUM(H284:I284)/K284*1.6</f>
        <v>11.1219512195122</v>
      </c>
      <c r="H284" s="12">
        <v>2.85</v>
      </c>
      <c r="I284" s="13">
        <v>0</v>
      </c>
      <c r="J284" s="13">
        <v>0</v>
      </c>
      <c r="K284" s="13">
        <v>0.41</v>
      </c>
      <c r="L284" s="13">
        <v>283.99</v>
      </c>
      <c r="M284" s="9">
        <f>L284/K284*1.6</f>
        <v>1108.253658536590</v>
      </c>
      <c r="N284" s="9">
        <f>100/K284*1.6</f>
        <v>390.243902439024</v>
      </c>
      <c r="O284" t="s" s="8">
        <v>793</v>
      </c>
    </row>
    <row r="285" ht="13.55" customHeight="1">
      <c r="A285" t="s" s="8">
        <v>738</v>
      </c>
      <c r="B285" t="s" s="8">
        <v>794</v>
      </c>
      <c r="C285" t="s" s="8">
        <v>795</v>
      </c>
      <c r="D285" s="9">
        <f>E285/K285*1.6</f>
        <v>202.447058823529</v>
      </c>
      <c r="E285" s="10">
        <f>SUM(F285,H285,I285)</f>
        <v>64.53</v>
      </c>
      <c r="F285" s="13">
        <v>30</v>
      </c>
      <c r="G285" s="9">
        <f>SUM(H285:I285)/K285*1.6</f>
        <v>108.329411764706</v>
      </c>
      <c r="H285" s="12">
        <v>34.07</v>
      </c>
      <c r="I285" s="13">
        <v>0.46</v>
      </c>
      <c r="J285" s="13">
        <v>0</v>
      </c>
      <c r="K285" s="13">
        <v>0.51</v>
      </c>
      <c r="L285" s="13">
        <v>180</v>
      </c>
      <c r="M285" s="9">
        <f>L285/K285*1.6</f>
        <v>564.705882352941</v>
      </c>
      <c r="N285" s="9">
        <f>100/K285*1.6</f>
        <v>313.725490196078</v>
      </c>
      <c r="O285" t="s" s="8">
        <v>796</v>
      </c>
    </row>
    <row r="286" ht="13.55" customHeight="1">
      <c r="A286" t="s" s="8">
        <v>738</v>
      </c>
      <c r="B286" t="s" s="8">
        <v>797</v>
      </c>
      <c r="C286" t="s" s="8">
        <v>798</v>
      </c>
      <c r="D286" s="9">
        <f>E286/K286*1.6</f>
        <v>274.363636363636</v>
      </c>
      <c r="E286" s="10">
        <f>SUM(F286,H286,I286)</f>
        <v>75.45</v>
      </c>
      <c r="F286" s="13">
        <v>73.40000000000001</v>
      </c>
      <c r="G286" s="9">
        <f>SUM(H286:I286)/K286*1.6</f>
        <v>7.45454545454545</v>
      </c>
      <c r="H286" s="14">
        <v>2.05</v>
      </c>
      <c r="I286" s="15">
        <v>0</v>
      </c>
      <c r="J286" s="13">
        <v>0</v>
      </c>
      <c r="K286" s="13">
        <v>0.44</v>
      </c>
      <c r="L286" s="13">
        <v>96.02</v>
      </c>
      <c r="M286" s="9">
        <f>L286/K286*1.6</f>
        <v>349.163636363636</v>
      </c>
      <c r="N286" s="9">
        <f>100/K286*1.6</f>
        <v>363.636363636364</v>
      </c>
      <c r="O286" t="s" s="8">
        <v>799</v>
      </c>
    </row>
    <row r="287" ht="13.55" customHeight="1">
      <c r="A287" t="s" s="8">
        <v>738</v>
      </c>
      <c r="B287" t="s" s="8">
        <v>800</v>
      </c>
      <c r="C287" t="s" s="8">
        <v>801</v>
      </c>
      <c r="D287" s="9">
        <f>E287/K287*1.6</f>
        <v>5764.342857142860</v>
      </c>
      <c r="E287" s="10">
        <f>SUM(F287,H287,I287)</f>
        <v>252.19</v>
      </c>
      <c r="F287" s="13">
        <v>250</v>
      </c>
      <c r="G287" s="9">
        <f>SUM(H287:I287)/K287*1.6</f>
        <v>50.0571428571429</v>
      </c>
      <c r="H287" s="14">
        <v>2.19</v>
      </c>
      <c r="I287" s="15">
        <v>0</v>
      </c>
      <c r="J287" s="13">
        <v>0</v>
      </c>
      <c r="K287" s="13">
        <v>0.07000000000000001</v>
      </c>
      <c r="L287" s="13">
        <v>22.45</v>
      </c>
      <c r="M287" s="9">
        <f>L287/K287*1.6</f>
        <v>513.142857142857</v>
      </c>
      <c r="N287" s="9">
        <f>100/K287*1.6</f>
        <v>2285.714285714290</v>
      </c>
      <c r="O287" t="s" s="8">
        <v>802</v>
      </c>
    </row>
    <row r="288" ht="13.55" customHeight="1">
      <c r="A288" t="s" s="8">
        <v>738</v>
      </c>
      <c r="B288" t="s" s="8">
        <v>803</v>
      </c>
      <c r="C288" t="s" s="8">
        <v>804</v>
      </c>
      <c r="D288" s="9">
        <f>E288/K288*1.6</f>
        <v>413.466666666667</v>
      </c>
      <c r="E288" s="10">
        <f>SUM(F288,H288,I288)</f>
        <v>93.03</v>
      </c>
      <c r="F288" s="13">
        <v>75</v>
      </c>
      <c r="G288" s="9">
        <f>SUM(H288:I288)/K288*1.6</f>
        <v>80.1333333333333</v>
      </c>
      <c r="H288" s="12">
        <v>9.42</v>
      </c>
      <c r="I288" s="13">
        <v>8.609999999999999</v>
      </c>
      <c r="J288" s="13">
        <v>0</v>
      </c>
      <c r="K288" s="13">
        <v>0.36</v>
      </c>
      <c r="L288" s="13">
        <v>310.5</v>
      </c>
      <c r="M288" s="9">
        <f>L288/K288*1.6</f>
        <v>1380</v>
      </c>
      <c r="N288" s="9">
        <f>100/K288*1.6</f>
        <v>444.444444444444</v>
      </c>
      <c r="O288" t="s" s="8">
        <v>805</v>
      </c>
    </row>
    <row r="289" ht="13.55" customHeight="1">
      <c r="A289" t="s" s="8">
        <v>738</v>
      </c>
      <c r="B289" t="s" s="8">
        <v>806</v>
      </c>
      <c r="C289" t="s" s="8">
        <v>807</v>
      </c>
      <c r="D289" s="9">
        <f>E289/K289*1.6</f>
        <v>543.6</v>
      </c>
      <c r="E289" s="10">
        <f>SUM(F289,H289,I289)</f>
        <v>54.36</v>
      </c>
      <c r="F289" s="13">
        <v>30</v>
      </c>
      <c r="G289" s="9">
        <f>SUM(H289:I289)/K289*1.6</f>
        <v>243.6</v>
      </c>
      <c r="H289" s="14">
        <v>8.210000000000001</v>
      </c>
      <c r="I289" s="15">
        <v>16.15</v>
      </c>
      <c r="J289" s="13">
        <v>0</v>
      </c>
      <c r="K289" s="13">
        <v>0.16</v>
      </c>
      <c r="L289" s="13">
        <v>81</v>
      </c>
      <c r="M289" s="9">
        <f>L289/K289*1.6</f>
        <v>810</v>
      </c>
      <c r="N289" s="9">
        <f>100/K289*1.6</f>
        <v>1000</v>
      </c>
      <c r="O289" t="s" s="8">
        <v>808</v>
      </c>
    </row>
    <row r="290" ht="13.55" customHeight="1">
      <c r="A290" t="s" s="8">
        <v>738</v>
      </c>
      <c r="B290" t="s" s="8">
        <v>809</v>
      </c>
      <c r="C290" t="s" s="8">
        <v>810</v>
      </c>
      <c r="D290" s="9">
        <f>E290/K290*1.6</f>
        <v>92.496</v>
      </c>
      <c r="E290" s="10">
        <f>SUM(F290,H290,I290)</f>
        <v>57.81</v>
      </c>
      <c r="F290" s="13">
        <v>40.09</v>
      </c>
      <c r="G290" s="9">
        <f>SUM(H290:I290)/K290*1.6</f>
        <v>28.352</v>
      </c>
      <c r="H290" s="14">
        <v>10.94</v>
      </c>
      <c r="I290" s="15">
        <v>6.78</v>
      </c>
      <c r="J290" s="13">
        <v>0</v>
      </c>
      <c r="K290" s="13">
        <v>1</v>
      </c>
      <c r="L290" s="13">
        <v>403.65</v>
      </c>
      <c r="M290" s="9">
        <f>L290/K290*1.6</f>
        <v>645.84</v>
      </c>
      <c r="N290" s="9">
        <f>100/K290*1.6</f>
        <v>160</v>
      </c>
      <c r="O290" t="s" s="8">
        <v>811</v>
      </c>
    </row>
    <row r="291" ht="13.55" customHeight="1">
      <c r="A291" t="s" s="8">
        <v>738</v>
      </c>
      <c r="B291" t="s" s="8">
        <v>812</v>
      </c>
      <c r="C291" t="s" s="8">
        <v>813</v>
      </c>
      <c r="D291" s="9">
        <f>E291/K291*1.6</f>
        <v>1534.981818181820</v>
      </c>
      <c r="E291" s="10">
        <f>SUM(F291,H291,I291)</f>
        <v>105.53</v>
      </c>
      <c r="F291" s="13">
        <v>71</v>
      </c>
      <c r="G291" s="9">
        <f>SUM(H291:I291)/K291*1.6</f>
        <v>502.254545454545</v>
      </c>
      <c r="H291" s="12">
        <v>34.07</v>
      </c>
      <c r="I291" s="13">
        <v>0.46</v>
      </c>
      <c r="J291" s="13">
        <v>0</v>
      </c>
      <c r="K291" s="13">
        <v>0.11</v>
      </c>
      <c r="L291" s="13">
        <v>22.36</v>
      </c>
      <c r="M291" s="9">
        <f>L291/K291*1.6</f>
        <v>325.236363636364</v>
      </c>
      <c r="N291" s="9">
        <f>100/K291*1.6</f>
        <v>1454.545454545450</v>
      </c>
      <c r="O291" t="s" s="8">
        <v>814</v>
      </c>
    </row>
    <row r="292" ht="13.55" customHeight="1">
      <c r="A292" t="s" s="8">
        <v>738</v>
      </c>
      <c r="B292" t="s" s="8">
        <v>815</v>
      </c>
      <c r="C292" t="s" s="8">
        <v>816</v>
      </c>
      <c r="D292" s="9">
        <f>E292/K292*1.6</f>
        <v>165.1968</v>
      </c>
      <c r="E292" s="10">
        <f>SUM(F292,H292,I292)</f>
        <v>64.53</v>
      </c>
      <c r="F292" s="13">
        <v>30</v>
      </c>
      <c r="G292" s="9">
        <f>SUM(H292:I292)/K292*1.6</f>
        <v>88.3968</v>
      </c>
      <c r="H292" s="12">
        <v>34.07</v>
      </c>
      <c r="I292" s="13">
        <v>0.46</v>
      </c>
      <c r="J292" s="13">
        <v>0</v>
      </c>
      <c r="K292" s="15">
        <v>0.625</v>
      </c>
      <c r="L292" s="15">
        <v>321</v>
      </c>
      <c r="M292" s="9">
        <f>L292/K292*1.6</f>
        <v>821.76</v>
      </c>
      <c r="N292" s="9">
        <f>100/K292*1.6</f>
        <v>256</v>
      </c>
      <c r="O292" t="s" s="8">
        <v>817</v>
      </c>
    </row>
    <row r="293" ht="13.55" customHeight="1">
      <c r="A293" t="s" s="8">
        <v>738</v>
      </c>
      <c r="B293" t="s" s="8">
        <v>818</v>
      </c>
      <c r="C293" t="s" s="8">
        <v>819</v>
      </c>
      <c r="D293" s="9">
        <f>E293/K293*1.6</f>
        <v>600.4400000000001</v>
      </c>
      <c r="E293" s="10">
        <f>SUM(F293,H293,I293)</f>
        <v>150.11</v>
      </c>
      <c r="F293" s="15">
        <v>148</v>
      </c>
      <c r="G293" s="9">
        <f>SUM(H293:I293)/K293*1.6</f>
        <v>8.44</v>
      </c>
      <c r="H293" s="12">
        <v>2.01</v>
      </c>
      <c r="I293" s="13">
        <v>0.1</v>
      </c>
      <c r="J293" s="13">
        <v>0</v>
      </c>
      <c r="K293" s="13">
        <v>0.4</v>
      </c>
      <c r="L293" s="13">
        <v>341.55</v>
      </c>
      <c r="M293" s="9">
        <f>L293/K293*1.6</f>
        <v>1366.2</v>
      </c>
      <c r="N293" s="9">
        <f>100/K293*1.6</f>
        <v>400</v>
      </c>
      <c r="O293" t="s" s="8">
        <v>820</v>
      </c>
    </row>
    <row r="294" ht="13.55" customHeight="1">
      <c r="A294" t="s" s="8">
        <v>738</v>
      </c>
      <c r="B294" t="s" s="8">
        <v>821</v>
      </c>
      <c r="C294" t="s" s="8">
        <v>822</v>
      </c>
      <c r="D294" s="9">
        <f>E294/K294*1.6</f>
        <v>217.331623931624</v>
      </c>
      <c r="E294" s="10">
        <f>SUM(F294,H294,I294)</f>
        <v>21.1898333333333</v>
      </c>
      <c r="F294" s="15">
        <v>15</v>
      </c>
      <c r="G294" s="9">
        <f>SUM(H294:I294)/K294*1.6</f>
        <v>63.4854700854701</v>
      </c>
      <c r="H294" s="12">
        <v>6.13</v>
      </c>
      <c r="I294" s="10">
        <f>J294/60</f>
        <v>0.0598333333333333</v>
      </c>
      <c r="J294" s="13">
        <v>3.59</v>
      </c>
      <c r="K294" s="15">
        <v>0.156</v>
      </c>
      <c r="L294" s="15">
        <v>19.12</v>
      </c>
      <c r="M294" s="9">
        <f>L294/K294*1.6</f>
        <v>196.102564102564</v>
      </c>
      <c r="N294" s="9">
        <f>100/K294*1.6</f>
        <v>1025.641025641030</v>
      </c>
      <c r="O294" t="s" s="8">
        <v>823</v>
      </c>
    </row>
    <row r="295" ht="13.55" customHeight="1">
      <c r="A295" t="s" s="8">
        <v>738</v>
      </c>
      <c r="B295" t="s" s="8">
        <v>824</v>
      </c>
      <c r="C295" t="s" s="8">
        <v>824</v>
      </c>
      <c r="D295" s="9">
        <f>E295/K295*1.6</f>
        <v>910.4</v>
      </c>
      <c r="E295" s="10">
        <f>SUM(F295,H295,I295)</f>
        <v>113.8</v>
      </c>
      <c r="F295" s="13">
        <v>96.8</v>
      </c>
      <c r="G295" s="9">
        <f>SUM(H295:I295)/K295*1.6</f>
        <v>136</v>
      </c>
      <c r="H295" s="14">
        <v>15</v>
      </c>
      <c r="I295" s="15">
        <v>2</v>
      </c>
      <c r="J295" s="13">
        <v>0</v>
      </c>
      <c r="K295" s="13">
        <v>0.2</v>
      </c>
      <c r="L295" s="13">
        <v>118.95</v>
      </c>
      <c r="M295" s="9">
        <f>L295/K295*1.6</f>
        <v>951.6</v>
      </c>
      <c r="N295" s="9">
        <f>100/K295*1.6</f>
        <v>800</v>
      </c>
      <c r="O295" t="s" s="8">
        <v>824</v>
      </c>
    </row>
    <row r="296" ht="13.55" customHeight="1">
      <c r="A296" t="s" s="8">
        <v>738</v>
      </c>
      <c r="B296" t="s" s="8">
        <v>825</v>
      </c>
      <c r="C296" t="s" s="8">
        <v>826</v>
      </c>
      <c r="D296" s="9">
        <f>E296/K296*1.6</f>
        <v>598.509090909091</v>
      </c>
      <c r="E296" s="10">
        <f>SUM(F296,H296,I296)</f>
        <v>41.1475</v>
      </c>
      <c r="F296" s="13">
        <v>30</v>
      </c>
      <c r="G296" s="9">
        <f>SUM(H296:I296)/K296*1.6</f>
        <v>162.145454545455</v>
      </c>
      <c r="H296" s="12">
        <v>8.779999999999999</v>
      </c>
      <c r="I296" s="10">
        <f>J296/60</f>
        <v>2.3675</v>
      </c>
      <c r="J296" s="13">
        <v>142.05</v>
      </c>
      <c r="K296" s="13">
        <v>0.11</v>
      </c>
      <c r="L296" s="13">
        <v>21.97</v>
      </c>
      <c r="M296" s="9">
        <f>L296/K296*1.6</f>
        <v>319.563636363636</v>
      </c>
      <c r="N296" s="9">
        <f>100/K296*1.6</f>
        <v>1454.545454545450</v>
      </c>
      <c r="O296" t="s" s="8">
        <v>827</v>
      </c>
    </row>
    <row r="297" ht="13.55" customHeight="1">
      <c r="A297" t="s" s="8">
        <v>738</v>
      </c>
      <c r="B297" t="s" s="8">
        <v>828</v>
      </c>
      <c r="C297" t="s" s="8">
        <v>829</v>
      </c>
      <c r="D297" s="9">
        <f>E297/K297*1.6</f>
        <v>573.6</v>
      </c>
      <c r="E297" s="10">
        <f>SUM(F297,H297,I297)</f>
        <v>64.53</v>
      </c>
      <c r="F297" s="13">
        <v>30</v>
      </c>
      <c r="G297" s="9">
        <f>SUM(H297:I297)/K297*1.6</f>
        <v>306.933333333333</v>
      </c>
      <c r="H297" s="14">
        <v>34.07</v>
      </c>
      <c r="I297" s="13">
        <v>0.46</v>
      </c>
      <c r="J297" s="13">
        <v>0</v>
      </c>
      <c r="K297" s="13">
        <v>0.18</v>
      </c>
      <c r="L297" s="13">
        <v>44</v>
      </c>
      <c r="M297" s="9">
        <f>L297/K297*1.6</f>
        <v>391.111111111111</v>
      </c>
      <c r="N297" s="9">
        <f>100/K297*1.6</f>
        <v>888.888888888889</v>
      </c>
      <c r="O297" t="s" s="8">
        <v>830</v>
      </c>
    </row>
    <row r="298" ht="13.55" customHeight="1">
      <c r="A298" t="s" s="8">
        <v>738</v>
      </c>
      <c r="B298" t="s" s="8">
        <v>831</v>
      </c>
      <c r="C298" t="s" s="8">
        <v>832</v>
      </c>
      <c r="D298" s="9">
        <f>E298/K298*1.6</f>
        <v>7151.6</v>
      </c>
      <c r="E298" s="10">
        <f>SUM(F298,H298,I298)</f>
        <v>178.79</v>
      </c>
      <c r="F298" s="13">
        <v>154</v>
      </c>
      <c r="G298" s="9">
        <f>SUM(H298:I298)/K298*1.6</f>
        <v>991.6</v>
      </c>
      <c r="H298" s="12">
        <v>24.79</v>
      </c>
      <c r="I298" s="15">
        <v>0</v>
      </c>
      <c r="J298" s="13">
        <v>0</v>
      </c>
      <c r="K298" s="13">
        <v>0.04</v>
      </c>
      <c r="L298" s="13">
        <v>0</v>
      </c>
      <c r="M298" s="9">
        <f>L298/K298*1.6</f>
        <v>0</v>
      </c>
      <c r="N298" s="9">
        <f>100/K298*1.6</f>
        <v>4000</v>
      </c>
      <c r="O298" t="s" s="8">
        <v>833</v>
      </c>
    </row>
    <row r="299" ht="13.55" customHeight="1">
      <c r="A299" t="s" s="8">
        <v>738</v>
      </c>
      <c r="B299" t="s" s="8">
        <v>834</v>
      </c>
      <c r="C299" t="s" s="8">
        <v>835</v>
      </c>
      <c r="D299" s="9">
        <f>E299/K299*1.6</f>
        <v>109.141649048626</v>
      </c>
      <c r="E299" s="10">
        <f>SUM(F299,H299,I299)</f>
        <v>64.53</v>
      </c>
      <c r="F299" s="15">
        <v>30</v>
      </c>
      <c r="G299" s="9">
        <f>SUM(H299:I299)/K299*1.6</f>
        <v>58.4016913319239</v>
      </c>
      <c r="H299" s="12">
        <v>34.07</v>
      </c>
      <c r="I299" s="13">
        <v>0.46</v>
      </c>
      <c r="J299" s="13">
        <v>0</v>
      </c>
      <c r="K299" s="15">
        <v>0.946</v>
      </c>
      <c r="L299" s="15">
        <v>405</v>
      </c>
      <c r="M299" s="9">
        <f>L299/K299*1.6</f>
        <v>684.9894291754759</v>
      </c>
      <c r="N299" s="9">
        <f>100/K299*1.6</f>
        <v>169.133192389006</v>
      </c>
      <c r="O299" t="s" s="8">
        <v>835</v>
      </c>
    </row>
    <row r="300" ht="13.55" customHeight="1">
      <c r="A300" t="s" s="8">
        <v>738</v>
      </c>
      <c r="B300" t="s" s="8">
        <v>836</v>
      </c>
      <c r="C300" t="s" s="8">
        <v>837</v>
      </c>
      <c r="D300" s="9">
        <f>E300/K300*1.6</f>
        <v>188.065573770492</v>
      </c>
      <c r="E300" s="10">
        <f>SUM(F300,H300,I300)</f>
        <v>64.53</v>
      </c>
      <c r="F300" s="13">
        <v>30</v>
      </c>
      <c r="G300" s="9">
        <f>SUM(H300:I300)/K300*1.6</f>
        <v>100.633879781421</v>
      </c>
      <c r="H300" s="12">
        <v>34.07</v>
      </c>
      <c r="I300" s="13">
        <v>0.46</v>
      </c>
      <c r="J300" s="13">
        <v>0</v>
      </c>
      <c r="K300" s="15">
        <v>0.549</v>
      </c>
      <c r="L300" s="15">
        <v>291</v>
      </c>
      <c r="M300" s="9">
        <f>L300/K300*1.6</f>
        <v>848.0874316939889</v>
      </c>
      <c r="N300" s="9">
        <f>100/K300*1.6</f>
        <v>291.438979963570</v>
      </c>
      <c r="O300" t="s" s="8">
        <v>838</v>
      </c>
    </row>
    <row r="301" ht="13.55" customHeight="1">
      <c r="A301" t="s" s="8">
        <v>738</v>
      </c>
      <c r="B301" t="s" s="8">
        <v>839</v>
      </c>
      <c r="C301" t="s" s="8">
        <v>840</v>
      </c>
      <c r="D301" s="9">
        <f>E301/K301*1.6</f>
        <v>3894.4</v>
      </c>
      <c r="E301" s="10">
        <f>SUM(F301,H301,I301)</f>
        <v>170.38</v>
      </c>
      <c r="F301" s="13">
        <v>162.2</v>
      </c>
      <c r="G301" s="9">
        <f>SUM(H301:I301)/K301*1.6</f>
        <v>186.971428571429</v>
      </c>
      <c r="H301" s="12">
        <v>8.18</v>
      </c>
      <c r="I301" s="13">
        <v>0</v>
      </c>
      <c r="J301" s="13">
        <v>0</v>
      </c>
      <c r="K301" s="13">
        <v>0.07000000000000001</v>
      </c>
      <c r="L301" s="13">
        <v>24</v>
      </c>
      <c r="M301" s="9">
        <f>L301/K301*1.6</f>
        <v>548.571428571429</v>
      </c>
      <c r="N301" s="9">
        <f>100/K301*1.6</f>
        <v>2285.714285714290</v>
      </c>
      <c r="O301" t="s" s="8">
        <v>841</v>
      </c>
    </row>
    <row r="302" ht="13.55" customHeight="1">
      <c r="A302" t="s" s="8">
        <v>738</v>
      </c>
      <c r="B302" t="s" s="16">
        <v>842</v>
      </c>
      <c r="C302" t="s" s="8">
        <v>843</v>
      </c>
      <c r="D302" s="9">
        <f>E302/K302*1.6</f>
        <v>282.721481481482</v>
      </c>
      <c r="E302" s="10">
        <f>SUM(F302,H302,I302)</f>
        <v>31.8061666666667</v>
      </c>
      <c r="F302" s="13">
        <v>21</v>
      </c>
      <c r="G302" s="9">
        <f>SUM(H302:I302)/K302*1.6</f>
        <v>96.0548148148148</v>
      </c>
      <c r="H302" s="12">
        <v>7.81</v>
      </c>
      <c r="I302" s="10">
        <f>J302/60</f>
        <v>2.99616666666667</v>
      </c>
      <c r="J302" s="13">
        <v>179.77</v>
      </c>
      <c r="K302" s="15">
        <v>0.18</v>
      </c>
      <c r="L302" s="15">
        <v>44</v>
      </c>
      <c r="M302" s="9">
        <f>L302/K302*1.6</f>
        <v>391.111111111111</v>
      </c>
      <c r="N302" s="9">
        <f>100/K302*1.6</f>
        <v>888.888888888889</v>
      </c>
      <c r="O302" t="s" s="8">
        <v>844</v>
      </c>
    </row>
    <row r="303" ht="13.55" customHeight="1">
      <c r="A303" t="s" s="8">
        <v>738</v>
      </c>
      <c r="B303" t="s" s="8">
        <v>845</v>
      </c>
      <c r="C303" t="s" s="8">
        <v>846</v>
      </c>
      <c r="D303" s="9">
        <f>E303/K303*1.6</f>
        <v>188.354074074074</v>
      </c>
      <c r="E303" s="10">
        <f>SUM(F303,H303,I303)</f>
        <v>21.1898333333333</v>
      </c>
      <c r="F303" s="15">
        <v>15</v>
      </c>
      <c r="G303" s="9">
        <f>SUM(H303:I303)/K303*1.6</f>
        <v>55.0207407407407</v>
      </c>
      <c r="H303" s="12">
        <v>6.13</v>
      </c>
      <c r="I303" s="10">
        <f>J303/60</f>
        <v>0.0598333333333333</v>
      </c>
      <c r="J303" s="13">
        <v>3.59</v>
      </c>
      <c r="K303" s="13">
        <v>0.18</v>
      </c>
      <c r="L303" s="13">
        <v>44</v>
      </c>
      <c r="M303" s="9">
        <f>L303/K303*1.6</f>
        <v>391.111111111111</v>
      </c>
      <c r="N303" s="9">
        <f>100/K303*1.6</f>
        <v>888.888888888889</v>
      </c>
      <c r="O303" t="s" s="8">
        <v>847</v>
      </c>
    </row>
    <row r="304" ht="13.55" customHeight="1">
      <c r="A304" t="s" s="8">
        <v>738</v>
      </c>
      <c r="B304" t="s" s="16">
        <v>848</v>
      </c>
      <c r="C304" t="s" s="8">
        <v>849</v>
      </c>
      <c r="D304" s="9">
        <f>E304/K304*1.6</f>
        <v>282.721481481482</v>
      </c>
      <c r="E304" s="10">
        <f>SUM(F304,H304,I304)</f>
        <v>31.8061666666667</v>
      </c>
      <c r="F304" s="13">
        <v>21</v>
      </c>
      <c r="G304" s="9">
        <f>SUM(H304:I304)/K304*1.6</f>
        <v>96.0548148148148</v>
      </c>
      <c r="H304" s="12">
        <v>7.81</v>
      </c>
      <c r="I304" s="10">
        <f>J304/60</f>
        <v>2.99616666666667</v>
      </c>
      <c r="J304" s="13">
        <v>179.77</v>
      </c>
      <c r="K304" s="13">
        <v>0.18</v>
      </c>
      <c r="L304" s="13">
        <v>44</v>
      </c>
      <c r="M304" s="9">
        <f>L304/K304*1.6</f>
        <v>391.111111111111</v>
      </c>
      <c r="N304" s="9">
        <f>100/K304*1.6</f>
        <v>888.888888888889</v>
      </c>
      <c r="O304" t="s" s="8">
        <v>850</v>
      </c>
    </row>
    <row r="305" ht="13.55" customHeight="1">
      <c r="A305" t="s" s="8">
        <v>738</v>
      </c>
      <c r="B305" t="s" s="8">
        <v>851</v>
      </c>
      <c r="C305" t="s" s="8">
        <v>852</v>
      </c>
      <c r="D305" s="9">
        <f>E305/K305*1.6</f>
        <v>624.52</v>
      </c>
      <c r="E305" s="10">
        <f>SUM(F305,H305,I305)</f>
        <v>46.839</v>
      </c>
      <c r="F305" s="15">
        <v>26</v>
      </c>
      <c r="G305" s="9">
        <f>SUM(H305:I305)/K305*1.6</f>
        <v>277.853333333333</v>
      </c>
      <c r="H305" s="12">
        <v>10.76</v>
      </c>
      <c r="I305" s="10">
        <f>J305/60</f>
        <v>10.079</v>
      </c>
      <c r="J305" s="13">
        <v>604.74</v>
      </c>
      <c r="K305" s="13">
        <v>0.12</v>
      </c>
      <c r="L305" s="13">
        <v>58.01</v>
      </c>
      <c r="M305" s="9">
        <f>L305/K305*1.6</f>
        <v>773.466666666667</v>
      </c>
      <c r="N305" s="9">
        <f>100/K305*1.6</f>
        <v>1333.333333333330</v>
      </c>
      <c r="O305" t="s" s="8">
        <v>853</v>
      </c>
    </row>
    <row r="306" ht="13.55" customHeight="1">
      <c r="A306" t="s" s="8">
        <v>738</v>
      </c>
      <c r="B306" t="s" s="8">
        <v>854</v>
      </c>
      <c r="C306" t="s" s="8">
        <v>855</v>
      </c>
      <c r="D306" s="9">
        <f>E306/K306*1.6</f>
        <v>794.838709677419</v>
      </c>
      <c r="E306" s="10">
        <f>SUM(F306,H306,I306)</f>
        <v>154</v>
      </c>
      <c r="F306" s="13">
        <v>131</v>
      </c>
      <c r="G306" s="9">
        <f>SUM(H306:I306)/K306*1.6</f>
        <v>118.709677419355</v>
      </c>
      <c r="H306" s="14">
        <v>18</v>
      </c>
      <c r="I306" s="15">
        <v>5</v>
      </c>
      <c r="J306" s="13">
        <v>0</v>
      </c>
      <c r="K306" s="13">
        <v>0.31</v>
      </c>
      <c r="L306" s="13">
        <v>248.4</v>
      </c>
      <c r="M306" s="9">
        <f>L306/K306*1.6</f>
        <v>1282.064516129030</v>
      </c>
      <c r="N306" s="9">
        <f>100/K306*1.6</f>
        <v>516.129032258065</v>
      </c>
      <c r="O306" t="s" s="8">
        <v>854</v>
      </c>
    </row>
    <row r="307" ht="13.55" customHeight="1">
      <c r="A307" t="s" s="8">
        <v>738</v>
      </c>
      <c r="B307" t="s" s="8">
        <v>856</v>
      </c>
      <c r="C307" t="s" s="8">
        <v>856</v>
      </c>
      <c r="D307" s="9">
        <f>E307/K307*1.6</f>
        <v>217.157446808511</v>
      </c>
      <c r="E307" s="10">
        <f>SUM(F307,H307,I307)</f>
        <v>191.37</v>
      </c>
      <c r="F307" s="13">
        <v>153</v>
      </c>
      <c r="G307" s="9">
        <f>SUM(H307:I307)/K307*1.6</f>
        <v>43.5404255319149</v>
      </c>
      <c r="H307" s="12">
        <v>24.79</v>
      </c>
      <c r="I307" s="13">
        <v>13.58</v>
      </c>
      <c r="J307" s="13">
        <v>0</v>
      </c>
      <c r="K307" s="13">
        <v>1.41</v>
      </c>
      <c r="L307" s="13">
        <v>728.48</v>
      </c>
      <c r="M307" s="9">
        <f>L307/K307*1.6</f>
        <v>826.643971631206</v>
      </c>
      <c r="N307" s="9">
        <f>100/K307*1.6</f>
        <v>113.475177304965</v>
      </c>
      <c r="O307" t="s" s="8">
        <v>856</v>
      </c>
    </row>
    <row r="308" ht="13.55" customHeight="1">
      <c r="A308" t="s" s="8">
        <v>738</v>
      </c>
      <c r="B308" t="s" s="8">
        <v>857</v>
      </c>
      <c r="C308" t="s" s="8">
        <v>858</v>
      </c>
      <c r="D308" s="9">
        <f>E308/K308*1.6</f>
        <v>536.457142857143</v>
      </c>
      <c r="E308" s="10">
        <f>SUM(F308,H308,I308)</f>
        <v>117.35</v>
      </c>
      <c r="F308" s="15">
        <v>110</v>
      </c>
      <c r="G308" s="9">
        <f>SUM(H308:I308)/K308*1.6</f>
        <v>33.6</v>
      </c>
      <c r="H308" s="14">
        <v>5.33</v>
      </c>
      <c r="I308" s="13">
        <v>2.02</v>
      </c>
      <c r="J308" s="13">
        <v>0</v>
      </c>
      <c r="K308" s="13">
        <v>0.35</v>
      </c>
      <c r="L308" s="13">
        <v>277.06</v>
      </c>
      <c r="M308" s="9">
        <f>L308/K308*1.6</f>
        <v>1266.56</v>
      </c>
      <c r="N308" s="9">
        <f>100/K308*1.6</f>
        <v>457.142857142857</v>
      </c>
      <c r="O308" t="s" s="8">
        <v>859</v>
      </c>
    </row>
    <row r="309" ht="13.55" customHeight="1">
      <c r="A309" t="s" s="8">
        <v>738</v>
      </c>
      <c r="B309" t="s" s="8">
        <v>860</v>
      </c>
      <c r="C309" t="s" s="8">
        <v>861</v>
      </c>
      <c r="D309" s="9">
        <f>E309/K309*1.6</f>
        <v>649.840860215054</v>
      </c>
      <c r="E309" s="10">
        <f>SUM(F309,H309,I309)</f>
        <v>377.72</v>
      </c>
      <c r="F309" s="13">
        <v>360</v>
      </c>
      <c r="G309" s="9">
        <f>SUM(H309:I309)/K309*1.6</f>
        <v>30.4860215053763</v>
      </c>
      <c r="H309" s="14">
        <v>10.94</v>
      </c>
      <c r="I309" s="15">
        <v>6.78</v>
      </c>
      <c r="J309" s="13">
        <v>0</v>
      </c>
      <c r="K309" s="13">
        <v>0.93</v>
      </c>
      <c r="L309" s="13">
        <v>535.01</v>
      </c>
      <c r="M309" s="9">
        <f>L309/K309*1.6</f>
        <v>920.447311827957</v>
      </c>
      <c r="N309" s="9">
        <f>100/K309*1.6</f>
        <v>172.043010752688</v>
      </c>
      <c r="O309" t="s" s="8">
        <v>862</v>
      </c>
    </row>
    <row r="310" ht="13.55" customHeight="1">
      <c r="A310" t="s" s="8">
        <v>738</v>
      </c>
      <c r="B310" t="s" s="8">
        <v>863</v>
      </c>
      <c r="C310" t="s" s="8">
        <v>864</v>
      </c>
      <c r="D310" s="9">
        <f>E310/K310*1.6</f>
        <v>318.061666666667</v>
      </c>
      <c r="E310" s="10">
        <f>SUM(F310,H310,I310)</f>
        <v>31.8061666666667</v>
      </c>
      <c r="F310" s="13">
        <v>21</v>
      </c>
      <c r="G310" s="9">
        <f>SUM(H310:I310)/K310*1.6</f>
        <v>108.061666666667</v>
      </c>
      <c r="H310" s="12">
        <v>7.81</v>
      </c>
      <c r="I310" s="10">
        <f>J310/60</f>
        <v>2.99616666666667</v>
      </c>
      <c r="J310" s="13">
        <v>179.77</v>
      </c>
      <c r="K310" s="13">
        <v>0.16</v>
      </c>
      <c r="L310" s="13">
        <v>48.96</v>
      </c>
      <c r="M310" s="9">
        <f>L310/K310*1.6</f>
        <v>489.6</v>
      </c>
      <c r="N310" s="9">
        <f>100/K310*1.6</f>
        <v>1000</v>
      </c>
      <c r="O310" t="s" s="8">
        <v>865</v>
      </c>
    </row>
    <row r="311" ht="13.55" customHeight="1">
      <c r="A311" t="s" s="8">
        <v>738</v>
      </c>
      <c r="B311" t="s" s="8">
        <v>866</v>
      </c>
      <c r="C311" t="s" s="8">
        <v>867</v>
      </c>
      <c r="D311" s="9">
        <f>E311/K311*1.6</f>
        <v>407.683333333333</v>
      </c>
      <c r="E311" s="10">
        <f>SUM(F311,H311,I311)</f>
        <v>244.61</v>
      </c>
      <c r="F311" s="13">
        <v>226</v>
      </c>
      <c r="G311" s="9">
        <f>SUM(H311:I311)/K311*1.6</f>
        <v>31.0166666666667</v>
      </c>
      <c r="H311" s="14">
        <v>6.84</v>
      </c>
      <c r="I311" s="15">
        <v>11.77</v>
      </c>
      <c r="J311" s="13">
        <v>0</v>
      </c>
      <c r="K311" s="13">
        <v>0.96</v>
      </c>
      <c r="L311" s="13">
        <v>537.64</v>
      </c>
      <c r="M311" s="9">
        <f>L311/K311*1.6</f>
        <v>896.0666666666669</v>
      </c>
      <c r="N311" s="9">
        <f>100/K311*1.6</f>
        <v>166.666666666667</v>
      </c>
      <c r="O311" t="s" s="8">
        <v>868</v>
      </c>
    </row>
    <row r="312" ht="13.55" customHeight="1">
      <c r="A312" t="s" s="8">
        <v>738</v>
      </c>
      <c r="B312" t="s" s="8">
        <v>869</v>
      </c>
      <c r="C312" t="s" s="8">
        <v>870</v>
      </c>
      <c r="D312" s="9">
        <f>E312/K312*1.6</f>
        <v>83.0206535947711</v>
      </c>
      <c r="E312" s="10">
        <f>SUM(F312,H312,I312)</f>
        <v>26.4628333333333</v>
      </c>
      <c r="F312" s="13">
        <v>13.7</v>
      </c>
      <c r="G312" s="9">
        <f>SUM(H312:I312)/K312*1.6</f>
        <v>40.0402614379085</v>
      </c>
      <c r="H312" s="12">
        <v>6.33</v>
      </c>
      <c r="I312" s="10">
        <f>J312/60</f>
        <v>6.43283333333333</v>
      </c>
      <c r="J312" s="13">
        <v>385.97</v>
      </c>
      <c r="K312" s="13">
        <v>0.51</v>
      </c>
      <c r="L312" s="13">
        <v>431</v>
      </c>
      <c r="M312" s="9">
        <f>L312/K312*1.6</f>
        <v>1352.1568627451</v>
      </c>
      <c r="N312" s="9">
        <f>100/K312*1.6</f>
        <v>313.725490196078</v>
      </c>
      <c r="O312" t="s" s="8">
        <v>871</v>
      </c>
    </row>
    <row r="313" ht="13.55" customHeight="1">
      <c r="A313" t="s" s="8">
        <v>738</v>
      </c>
      <c r="B313" t="s" s="8">
        <v>872</v>
      </c>
      <c r="C313" t="s" s="8">
        <v>872</v>
      </c>
      <c r="D313" s="9">
        <f>E313/K313*1.6</f>
        <v>282.759918200409</v>
      </c>
      <c r="E313" s="10">
        <f>SUM(F313,H313,I313)</f>
        <v>28.8061666666667</v>
      </c>
      <c r="F313" s="15">
        <v>18</v>
      </c>
      <c r="G313" s="9">
        <f>SUM(H313:I313)/K313*1.6</f>
        <v>106.072801635992</v>
      </c>
      <c r="H313" s="12">
        <v>7.81</v>
      </c>
      <c r="I313" s="10">
        <f>J313/60</f>
        <v>2.99616666666667</v>
      </c>
      <c r="J313" s="13">
        <v>179.77</v>
      </c>
      <c r="K313" s="15">
        <v>0.163</v>
      </c>
      <c r="L313" s="15">
        <v>63.18</v>
      </c>
      <c r="M313" s="9">
        <f>L313/K313*1.6</f>
        <v>620.171779141104</v>
      </c>
      <c r="N313" s="9">
        <f>100/K313*1.6</f>
        <v>981.595092024540</v>
      </c>
      <c r="O313" t="s" s="8">
        <v>873</v>
      </c>
    </row>
    <row r="314" ht="13.55" customHeight="1">
      <c r="A314" t="s" s="8">
        <v>738</v>
      </c>
      <c r="B314" t="s" s="8">
        <v>874</v>
      </c>
      <c r="C314" t="s" s="8">
        <v>875</v>
      </c>
      <c r="D314" s="9">
        <f>E314/K314*1.6</f>
        <v>871.130749354005</v>
      </c>
      <c r="E314" s="10">
        <f>SUM(F314,H314,I314)</f>
        <v>421.4095</v>
      </c>
      <c r="F314" s="15">
        <v>406</v>
      </c>
      <c r="G314" s="9">
        <f>SUM(H314:I314)/K314*1.6</f>
        <v>31.8542635658915</v>
      </c>
      <c r="H314" s="12">
        <v>14.66</v>
      </c>
      <c r="I314" s="10">
        <f>J314/60</f>
        <v>0.7495000000000001</v>
      </c>
      <c r="J314" s="13">
        <v>44.97</v>
      </c>
      <c r="K314" s="15">
        <v>0.774</v>
      </c>
      <c r="L314" s="15">
        <v>356</v>
      </c>
      <c r="M314" s="9">
        <f>L314/K314*1.6</f>
        <v>735.917312661499</v>
      </c>
      <c r="N314" s="9">
        <f>100/K314*1.6</f>
        <v>206.718346253230</v>
      </c>
      <c r="O314" t="s" s="8">
        <v>876</v>
      </c>
    </row>
    <row r="315" ht="13.55" customHeight="1">
      <c r="A315" t="s" s="8">
        <v>738</v>
      </c>
      <c r="B315" t="s" s="8">
        <v>877</v>
      </c>
      <c r="C315" t="s" s="8">
        <v>878</v>
      </c>
      <c r="D315" s="9">
        <f>E315/K315*1.6</f>
        <v>242.881568627451</v>
      </c>
      <c r="E315" s="10">
        <f>SUM(F315,H315,I315)</f>
        <v>25.8061666666667</v>
      </c>
      <c r="F315" s="15">
        <v>15</v>
      </c>
      <c r="G315" s="9">
        <f>SUM(H315:I315)/K315*1.6</f>
        <v>101.705098039216</v>
      </c>
      <c r="H315" s="12">
        <v>7.81</v>
      </c>
      <c r="I315" s="10">
        <f>J315/60</f>
        <v>2.99616666666667</v>
      </c>
      <c r="J315" s="13">
        <v>179.77</v>
      </c>
      <c r="K315" s="13">
        <v>0.17</v>
      </c>
      <c r="L315" s="13">
        <v>56.13</v>
      </c>
      <c r="M315" s="9">
        <f>L315/K315*1.6</f>
        <v>528.282352941176</v>
      </c>
      <c r="N315" s="9">
        <f>100/K315*1.6</f>
        <v>941.176470588235</v>
      </c>
      <c r="O315" t="s" s="8">
        <v>879</v>
      </c>
    </row>
    <row r="316" ht="13.55" customHeight="1">
      <c r="A316" t="s" s="8">
        <v>738</v>
      </c>
      <c r="B316" t="s" s="8">
        <v>880</v>
      </c>
      <c r="C316" t="s" s="8">
        <v>881</v>
      </c>
      <c r="D316" s="9">
        <f>E316/K316*1.6</f>
        <v>2024.304761904760</v>
      </c>
      <c r="E316" s="10">
        <f>SUM(F316,H316,I316)</f>
        <v>531.38</v>
      </c>
      <c r="F316" s="15">
        <v>417</v>
      </c>
      <c r="G316" s="9">
        <f>SUM(H316:I316)/K316*1.6</f>
        <v>435.733333333333</v>
      </c>
      <c r="H316" s="14">
        <v>113.6</v>
      </c>
      <c r="I316" s="13">
        <v>0.78</v>
      </c>
      <c r="J316" s="13">
        <v>0</v>
      </c>
      <c r="K316" s="13">
        <v>0.42</v>
      </c>
      <c r="L316" s="13">
        <v>76</v>
      </c>
      <c r="M316" s="9">
        <f>L316/K316*1.6</f>
        <v>289.523809523810</v>
      </c>
      <c r="N316" s="9">
        <f>100/K316*1.6</f>
        <v>380.952380952381</v>
      </c>
      <c r="O316" t="s" s="8">
        <v>882</v>
      </c>
    </row>
    <row r="317" ht="13.55" customHeight="1">
      <c r="A317" t="s" s="8">
        <v>738</v>
      </c>
      <c r="B317" t="s" s="8">
        <v>883</v>
      </c>
      <c r="C317" t="s" s="8">
        <v>884</v>
      </c>
      <c r="D317" s="9">
        <f>E317/K317*1.6</f>
        <v>8077.028571428570</v>
      </c>
      <c r="E317" s="10">
        <f>SUM(F317,H317,I317)</f>
        <v>353.37</v>
      </c>
      <c r="F317" s="13">
        <v>315</v>
      </c>
      <c r="G317" s="9">
        <f>SUM(H317:I317)/K317*1.6</f>
        <v>877.028571428571</v>
      </c>
      <c r="H317" s="12">
        <v>24.79</v>
      </c>
      <c r="I317" s="13">
        <v>13.58</v>
      </c>
      <c r="J317" s="13">
        <v>0</v>
      </c>
      <c r="K317" s="13">
        <v>0.07000000000000001</v>
      </c>
      <c r="L317" s="13">
        <v>22.45</v>
      </c>
      <c r="M317" s="9">
        <f>L317/K317*1.6</f>
        <v>513.142857142857</v>
      </c>
      <c r="N317" s="9">
        <f>100/K317*1.6</f>
        <v>2285.714285714290</v>
      </c>
      <c r="O317" t="s" s="8">
        <v>885</v>
      </c>
    </row>
    <row r="318" ht="13.55" customHeight="1">
      <c r="A318" t="s" s="8">
        <v>738</v>
      </c>
      <c r="B318" t="s" s="8">
        <v>886</v>
      </c>
      <c r="C318" t="s" s="8">
        <v>887</v>
      </c>
      <c r="D318" s="9">
        <f>E318/K318*1.6</f>
        <v>354.285714285714</v>
      </c>
      <c r="E318" s="10">
        <f>SUM(F318,H318,I318)</f>
        <v>31</v>
      </c>
      <c r="F318" s="15">
        <v>18</v>
      </c>
      <c r="G318" s="9">
        <f>SUM(H318:I318)/K318*1.6</f>
        <v>148.571428571429</v>
      </c>
      <c r="H318" s="14">
        <v>13</v>
      </c>
      <c r="I318" s="15">
        <v>0</v>
      </c>
      <c r="J318" s="13">
        <v>0</v>
      </c>
      <c r="K318" s="13">
        <v>0.14</v>
      </c>
      <c r="L318" s="13">
        <v>62.1</v>
      </c>
      <c r="M318" s="9">
        <f>L318/K318*1.6</f>
        <v>709.714285714286</v>
      </c>
      <c r="N318" s="9">
        <f>100/K318*1.6</f>
        <v>1142.857142857140</v>
      </c>
      <c r="O318" t="s" s="8">
        <v>887</v>
      </c>
    </row>
    <row r="319" ht="13.55" customHeight="1">
      <c r="A319" t="s" s="8">
        <v>738</v>
      </c>
      <c r="B319" t="s" s="8">
        <v>888</v>
      </c>
      <c r="C319" t="s" s="8">
        <v>889</v>
      </c>
      <c r="D319" s="9">
        <f>E319/K319*1.6</f>
        <v>214.901960784314</v>
      </c>
      <c r="E319" s="10">
        <f>SUM(F319,H319,I319)</f>
        <v>68.5</v>
      </c>
      <c r="F319" s="13">
        <v>30</v>
      </c>
      <c r="G319" s="9">
        <f>SUM(H319:I319)/K319*1.6</f>
        <v>120.784313725490</v>
      </c>
      <c r="H319" s="12">
        <v>37.58</v>
      </c>
      <c r="I319" s="13">
        <v>0.92</v>
      </c>
      <c r="J319" s="13">
        <v>0</v>
      </c>
      <c r="K319" s="13">
        <v>0.51</v>
      </c>
      <c r="L319" s="13">
        <v>180</v>
      </c>
      <c r="M319" s="9">
        <f>L319/K319*1.6</f>
        <v>564.705882352941</v>
      </c>
      <c r="N319" s="9">
        <f>100/K319*1.6</f>
        <v>313.725490196078</v>
      </c>
      <c r="O319" t="s" s="8">
        <v>888</v>
      </c>
    </row>
    <row r="320" ht="13.55" customHeight="1">
      <c r="A320" t="s" s="8">
        <v>738</v>
      </c>
      <c r="B320" t="s" s="8">
        <v>890</v>
      </c>
      <c r="C320" t="s" s="8">
        <v>891</v>
      </c>
      <c r="D320" s="9">
        <f>E320/K320*1.6</f>
        <v>424.599111111111</v>
      </c>
      <c r="E320" s="10">
        <f>SUM(F320,H320,I320)</f>
        <v>39.8061666666667</v>
      </c>
      <c r="F320" s="13">
        <v>29</v>
      </c>
      <c r="G320" s="9">
        <f>SUM(H320:I320)/K320*1.6</f>
        <v>115.265777777778</v>
      </c>
      <c r="H320" s="12">
        <v>7.81</v>
      </c>
      <c r="I320" s="10">
        <f>J320/60</f>
        <v>2.99616666666667</v>
      </c>
      <c r="J320" s="13">
        <v>179.77</v>
      </c>
      <c r="K320" s="13">
        <v>0.15</v>
      </c>
      <c r="L320" s="13">
        <v>58.04</v>
      </c>
      <c r="M320" s="9">
        <f>L320/K320*1.6</f>
        <v>619.093333333333</v>
      </c>
      <c r="N320" s="9">
        <f>100/K320*1.6</f>
        <v>1066.666666666670</v>
      </c>
      <c r="O320" t="s" s="8">
        <v>891</v>
      </c>
    </row>
    <row r="321" ht="13.55" customHeight="1">
      <c r="A321" t="s" s="8">
        <v>738</v>
      </c>
      <c r="B321" t="s" s="8">
        <v>892</v>
      </c>
      <c r="C321" t="s" s="8">
        <v>893</v>
      </c>
      <c r="D321" s="9">
        <f>E321/K321*1.6</f>
        <v>301.176470588235</v>
      </c>
      <c r="E321" s="10">
        <f>SUM(F321,H321,I321)</f>
        <v>32</v>
      </c>
      <c r="F321" s="13">
        <v>20</v>
      </c>
      <c r="G321" s="9">
        <f>SUM(H321:I321)/K321*1.6</f>
        <v>112.941176470588</v>
      </c>
      <c r="H321" s="14">
        <v>10</v>
      </c>
      <c r="I321" s="15">
        <v>2</v>
      </c>
      <c r="J321" s="13">
        <v>0</v>
      </c>
      <c r="K321" s="13">
        <v>0.17</v>
      </c>
      <c r="L321" s="13">
        <v>0</v>
      </c>
      <c r="M321" s="9">
        <f>L321/K321*1.6</f>
        <v>0</v>
      </c>
      <c r="N321" s="9">
        <f>100/K321*1.6</f>
        <v>941.176470588235</v>
      </c>
      <c r="O321" t="s" s="8">
        <v>894</v>
      </c>
    </row>
    <row r="322" ht="13.55" customHeight="1">
      <c r="A322" t="s" s="8">
        <v>738</v>
      </c>
      <c r="B322" t="s" s="8">
        <v>895</v>
      </c>
      <c r="C322" t="s" s="8">
        <v>896</v>
      </c>
      <c r="D322" s="9">
        <f>E322/K322*1.6</f>
        <v>1404.933333333330</v>
      </c>
      <c r="E322" s="10">
        <f>SUM(F322,H322,I322)</f>
        <v>105.37</v>
      </c>
      <c r="F322" s="13">
        <v>67</v>
      </c>
      <c r="G322" s="9">
        <f>SUM(H322:I322)/K322*1.6</f>
        <v>511.6</v>
      </c>
      <c r="H322" s="12">
        <v>24.79</v>
      </c>
      <c r="I322" s="13">
        <v>13.58</v>
      </c>
      <c r="J322" s="13">
        <v>0</v>
      </c>
      <c r="K322" s="13">
        <v>0.12</v>
      </c>
      <c r="L322" s="13">
        <v>28</v>
      </c>
      <c r="M322" s="9">
        <f>L322/K322*1.6</f>
        <v>373.333333333333</v>
      </c>
      <c r="N322" s="9">
        <f>100/K322*1.6</f>
        <v>1333.333333333330</v>
      </c>
      <c r="O322" t="s" s="8">
        <v>895</v>
      </c>
    </row>
    <row r="323" ht="13.55" customHeight="1">
      <c r="A323" t="s" s="8">
        <v>738</v>
      </c>
      <c r="B323" t="s" s="8">
        <v>897</v>
      </c>
      <c r="C323" t="s" s="8">
        <v>898</v>
      </c>
      <c r="D323" s="9">
        <f>E323/K323*1.6</f>
        <v>466.096410256410</v>
      </c>
      <c r="E323" s="10">
        <f>SUM(F323,H323,I323)</f>
        <v>37.8703333333333</v>
      </c>
      <c r="F323" s="13">
        <v>35</v>
      </c>
      <c r="G323" s="9">
        <f>SUM(H323:I323)/K323*1.6</f>
        <v>35.3271794871795</v>
      </c>
      <c r="H323" s="12">
        <v>2.44</v>
      </c>
      <c r="I323" s="10">
        <f>J323/60</f>
        <v>0.430333333333333</v>
      </c>
      <c r="J323" s="13">
        <v>25.82</v>
      </c>
      <c r="K323" s="13">
        <v>0.13</v>
      </c>
      <c r="L323" s="13">
        <v>29.62</v>
      </c>
      <c r="M323" s="9">
        <f>L323/K323*1.6</f>
        <v>364.553846153846</v>
      </c>
      <c r="N323" s="9">
        <f>100/K323*1.6</f>
        <v>1230.769230769230</v>
      </c>
      <c r="O323" t="s" s="8">
        <v>899</v>
      </c>
    </row>
    <row r="324" ht="13.55" customHeight="1">
      <c r="A324" t="s" s="8">
        <v>738</v>
      </c>
      <c r="B324" t="s" s="8">
        <v>900</v>
      </c>
      <c r="C324" t="s" s="8">
        <v>901</v>
      </c>
      <c r="D324" s="9">
        <f>E324/K324*1.6</f>
        <v>400.879120879121</v>
      </c>
      <c r="E324" s="10">
        <f>SUM(F324,H324,I324)</f>
        <v>228</v>
      </c>
      <c r="F324" s="13">
        <v>210</v>
      </c>
      <c r="G324" s="9">
        <f>SUM(H324:I324)/K324*1.6</f>
        <v>31.6483516483516</v>
      </c>
      <c r="H324" s="14">
        <v>15</v>
      </c>
      <c r="I324" s="15">
        <v>3</v>
      </c>
      <c r="J324" s="13">
        <v>0</v>
      </c>
      <c r="K324" s="13">
        <v>0.91</v>
      </c>
      <c r="L324" s="13">
        <v>532.63</v>
      </c>
      <c r="M324" s="9">
        <f>L324/K324*1.6</f>
        <v>936.492307692308</v>
      </c>
      <c r="N324" s="9">
        <f>100/K324*1.6</f>
        <v>175.824175824176</v>
      </c>
      <c r="O324" t="s" s="8">
        <v>902</v>
      </c>
    </row>
    <row r="325" ht="13.55" customHeight="1">
      <c r="A325" t="s" s="8">
        <v>738</v>
      </c>
      <c r="B325" t="s" s="8">
        <v>903</v>
      </c>
      <c r="C325" t="s" s="8">
        <v>904</v>
      </c>
      <c r="D325" s="9">
        <f>E325/K325*1.6</f>
        <v>492.488888888889</v>
      </c>
      <c r="E325" s="10">
        <f>SUM(F325,H325,I325)</f>
        <v>110.81</v>
      </c>
      <c r="F325" s="13">
        <v>70</v>
      </c>
      <c r="G325" s="9">
        <f>SUM(H325:I325)/K325*1.6</f>
        <v>181.377777777778</v>
      </c>
      <c r="H325" s="14">
        <v>21.94</v>
      </c>
      <c r="I325" s="13">
        <v>18.87</v>
      </c>
      <c r="J325" s="13">
        <v>0</v>
      </c>
      <c r="K325" s="13">
        <v>0.36</v>
      </c>
      <c r="L325" s="13">
        <v>142</v>
      </c>
      <c r="M325" s="9">
        <f>L325/K325*1.6</f>
        <v>631.111111111111</v>
      </c>
      <c r="N325" s="9">
        <f>100/K325*1.6</f>
        <v>444.444444444444</v>
      </c>
      <c r="O325" t="s" s="8">
        <v>905</v>
      </c>
    </row>
    <row r="326" ht="13.55" customHeight="1">
      <c r="A326" t="s" s="8">
        <v>738</v>
      </c>
      <c r="B326" t="s" s="8">
        <v>906</v>
      </c>
      <c r="C326" t="s" s="8">
        <v>907</v>
      </c>
      <c r="D326" s="9">
        <f>E326/K326*1.6</f>
        <v>593.413953488372</v>
      </c>
      <c r="E326" s="10">
        <f>SUM(F326,H326,I326)</f>
        <v>478.44</v>
      </c>
      <c r="F326" s="15">
        <v>417</v>
      </c>
      <c r="G326" s="9">
        <f>SUM(H326:I326)/K326*1.6</f>
        <v>76.2046511627907</v>
      </c>
      <c r="H326" s="12">
        <v>24.55</v>
      </c>
      <c r="I326" s="13">
        <v>36.89</v>
      </c>
      <c r="J326" s="13">
        <v>0</v>
      </c>
      <c r="K326" s="13">
        <v>1.29</v>
      </c>
      <c r="L326" s="13">
        <v>509.7</v>
      </c>
      <c r="M326" s="9">
        <f>L326/K326*1.6</f>
        <v>632.186046511628</v>
      </c>
      <c r="N326" s="9">
        <f>100/K326*1.6</f>
        <v>124.031007751938</v>
      </c>
      <c r="O326" t="s" s="8">
        <v>908</v>
      </c>
    </row>
    <row r="327" ht="13.55" customHeight="1">
      <c r="A327" t="s" s="8">
        <v>738</v>
      </c>
      <c r="B327" t="s" s="8">
        <v>909</v>
      </c>
      <c r="C327" t="s" s="8">
        <v>910</v>
      </c>
      <c r="D327" s="9">
        <f>E327/K327*1.6</f>
        <v>6784.914285714290</v>
      </c>
      <c r="E327" s="10">
        <f>SUM(F327,H327,I327)</f>
        <v>296.84</v>
      </c>
      <c r="F327" s="13">
        <v>290</v>
      </c>
      <c r="G327" s="9">
        <f>SUM(H327:I327)/K327*1.6</f>
        <v>156.342857142857</v>
      </c>
      <c r="H327" s="14">
        <v>6.84</v>
      </c>
      <c r="I327" s="15">
        <v>0</v>
      </c>
      <c r="J327" s="13">
        <v>0</v>
      </c>
      <c r="K327" s="13">
        <v>0.07000000000000001</v>
      </c>
      <c r="L327" s="13">
        <v>22.45</v>
      </c>
      <c r="M327" s="9">
        <f>L327/K327*1.6</f>
        <v>513.142857142857</v>
      </c>
      <c r="N327" s="9">
        <f>100/K327*1.6</f>
        <v>2285.714285714290</v>
      </c>
      <c r="O327" t="s" s="8">
        <v>911</v>
      </c>
    </row>
    <row r="328" ht="13.55" customHeight="1">
      <c r="A328" t="s" s="8">
        <v>738</v>
      </c>
      <c r="B328" t="s" s="8">
        <v>912</v>
      </c>
      <c r="C328" t="s" s="8">
        <v>913</v>
      </c>
      <c r="D328" s="9">
        <f>E328/K328*1.6</f>
        <v>826.892307692308</v>
      </c>
      <c r="E328" s="10">
        <f>SUM(F328,H328,I328)</f>
        <v>134.37</v>
      </c>
      <c r="F328" s="15">
        <v>96</v>
      </c>
      <c r="G328" s="9">
        <f>SUM(H328:I328)/K328*1.6</f>
        <v>236.123076923077</v>
      </c>
      <c r="H328" s="12">
        <v>24.79</v>
      </c>
      <c r="I328" s="13">
        <v>13.58</v>
      </c>
      <c r="J328" s="13">
        <v>0</v>
      </c>
      <c r="K328" s="13">
        <v>0.26</v>
      </c>
      <c r="L328" s="13">
        <v>60</v>
      </c>
      <c r="M328" s="9">
        <f>L328/K328*1.6</f>
        <v>369.230769230769</v>
      </c>
      <c r="N328" s="9">
        <f>100/K328*1.6</f>
        <v>615.384615384615</v>
      </c>
      <c r="O328" t="s" s="8">
        <v>914</v>
      </c>
    </row>
    <row r="329" ht="13.55" customHeight="1">
      <c r="A329" t="s" s="8">
        <v>738</v>
      </c>
      <c r="B329" t="s" s="8">
        <v>915</v>
      </c>
      <c r="C329" t="s" s="8">
        <v>916</v>
      </c>
      <c r="D329" s="9">
        <f>E329/K329*1.6</f>
        <v>470.712195121951</v>
      </c>
      <c r="E329" s="10">
        <f>SUM(F329,H329,I329)</f>
        <v>120.62</v>
      </c>
      <c r="F329" s="13">
        <v>117</v>
      </c>
      <c r="G329" s="9">
        <f>SUM(H329:I329)/K329*1.6</f>
        <v>14.1268292682927</v>
      </c>
      <c r="H329" s="14">
        <v>3.62</v>
      </c>
      <c r="I329" s="13">
        <v>0</v>
      </c>
      <c r="J329" s="13">
        <v>0</v>
      </c>
      <c r="K329" s="13">
        <v>0.41</v>
      </c>
      <c r="L329" s="13">
        <v>360.66</v>
      </c>
      <c r="M329" s="9">
        <f>L329/K329*1.6</f>
        <v>1407.453658536590</v>
      </c>
      <c r="N329" s="9">
        <f>100/K329*1.6</f>
        <v>390.243902439024</v>
      </c>
      <c r="O329" t="s" s="8">
        <v>917</v>
      </c>
    </row>
    <row r="330" ht="13.55" customHeight="1">
      <c r="A330" t="s" s="8">
        <v>738</v>
      </c>
      <c r="B330" t="s" s="8">
        <v>918</v>
      </c>
      <c r="C330" t="s" s="8">
        <v>919</v>
      </c>
      <c r="D330" s="9">
        <f>E330/K330*1.6</f>
        <v>200.627450980392</v>
      </c>
      <c r="E330" s="10">
        <f>SUM(F330,H330,I330)</f>
        <v>63.95</v>
      </c>
      <c r="F330" s="13">
        <v>30</v>
      </c>
      <c r="G330" s="9">
        <f>SUM(H330:I330)/K330*1.6</f>
        <v>106.509803921569</v>
      </c>
      <c r="H330" s="12">
        <v>33.65</v>
      </c>
      <c r="I330" s="13">
        <v>0.3</v>
      </c>
      <c r="J330" s="13">
        <v>0</v>
      </c>
      <c r="K330" s="13">
        <v>0.51</v>
      </c>
      <c r="L330" s="13">
        <v>180</v>
      </c>
      <c r="M330" s="9">
        <f>L330/K330*1.6</f>
        <v>564.705882352941</v>
      </c>
      <c r="N330" s="9">
        <f>100/K330*1.6</f>
        <v>313.725490196078</v>
      </c>
      <c r="O330" t="s" s="8">
        <v>920</v>
      </c>
    </row>
    <row r="331" ht="13.55" customHeight="1">
      <c r="A331" t="s" s="8">
        <v>738</v>
      </c>
      <c r="B331" t="s" s="8">
        <v>921</v>
      </c>
      <c r="C331" t="s" s="8">
        <v>922</v>
      </c>
      <c r="D331" s="9">
        <f>E331/K331*1.6</f>
        <v>202.447058823529</v>
      </c>
      <c r="E331" s="10">
        <f>SUM(F331,H331,I331)</f>
        <v>64.53</v>
      </c>
      <c r="F331" s="13">
        <v>30</v>
      </c>
      <c r="G331" s="9">
        <f>SUM(H331:I331)/K331*1.6</f>
        <v>108.329411764706</v>
      </c>
      <c r="H331" s="12">
        <v>34.07</v>
      </c>
      <c r="I331" s="13">
        <v>0.46</v>
      </c>
      <c r="J331" s="13">
        <v>0</v>
      </c>
      <c r="K331" s="13">
        <v>0.51</v>
      </c>
      <c r="L331" s="13">
        <v>180</v>
      </c>
      <c r="M331" s="9">
        <f>L331/K331*1.6</f>
        <v>564.705882352941</v>
      </c>
      <c r="N331" s="9">
        <f>100/K331*1.6</f>
        <v>313.725490196078</v>
      </c>
      <c r="O331" t="s" s="8">
        <v>923</v>
      </c>
    </row>
    <row r="332" ht="13.55" customHeight="1">
      <c r="A332" t="s" s="8">
        <v>738</v>
      </c>
      <c r="B332" t="s" s="8">
        <v>924</v>
      </c>
      <c r="C332" t="s" s="8">
        <v>925</v>
      </c>
      <c r="D332" s="9">
        <f>E332/K332*1.6</f>
        <v>214.652806652807</v>
      </c>
      <c r="E332" s="10">
        <f>SUM(F332,H332,I332)</f>
        <v>64.53</v>
      </c>
      <c r="F332" s="13">
        <v>30</v>
      </c>
      <c r="G332" s="9">
        <f>SUM(H332:I332)/K332*1.6</f>
        <v>114.860706860707</v>
      </c>
      <c r="H332" s="12">
        <v>34.07</v>
      </c>
      <c r="I332" s="13">
        <v>0.46</v>
      </c>
      <c r="J332" s="13">
        <v>0</v>
      </c>
      <c r="K332" s="15">
        <v>0.481</v>
      </c>
      <c r="L332" s="15">
        <v>359</v>
      </c>
      <c r="M332" s="9">
        <f>L332/K332*1.6</f>
        <v>1194.178794178790</v>
      </c>
      <c r="N332" s="9">
        <f>100/K332*1.6</f>
        <v>332.640332640333</v>
      </c>
      <c r="O332" t="s" s="8">
        <v>926</v>
      </c>
    </row>
    <row r="333" ht="13.55" customHeight="1">
      <c r="A333" t="s" s="8">
        <v>738</v>
      </c>
      <c r="B333" t="s" s="8">
        <v>927</v>
      </c>
      <c r="C333" t="s" s="8">
        <v>928</v>
      </c>
      <c r="D333" s="9">
        <f>E333/K333*1.6</f>
        <v>1348.571428571430</v>
      </c>
      <c r="E333" s="10">
        <f>SUM(F333,H333,I333)</f>
        <v>177</v>
      </c>
      <c r="F333" s="15">
        <v>163</v>
      </c>
      <c r="G333" s="9">
        <f>SUM(H333:I333)/K333*1.6</f>
        <v>106.666666666667</v>
      </c>
      <c r="H333" s="12">
        <v>8.99</v>
      </c>
      <c r="I333" s="13">
        <v>5.01</v>
      </c>
      <c r="J333" s="13">
        <v>0</v>
      </c>
      <c r="K333" s="22">
        <v>0.21</v>
      </c>
      <c r="L333" s="15">
        <v>139</v>
      </c>
      <c r="M333" s="9">
        <f>L333/K333*1.6</f>
        <v>1059.047619047620</v>
      </c>
      <c r="N333" s="9">
        <f>100/K333*1.6</f>
        <v>761.904761904762</v>
      </c>
      <c r="O333" t="s" s="8">
        <v>929</v>
      </c>
    </row>
    <row r="334" ht="13.55" customHeight="1">
      <c r="A334" t="s" s="8">
        <v>738</v>
      </c>
      <c r="B334" t="s" s="8">
        <v>930</v>
      </c>
      <c r="C334" t="s" s="8">
        <v>931</v>
      </c>
      <c r="D334" s="9">
        <f>E334/K334*1.6</f>
        <v>381.538461538462</v>
      </c>
      <c r="E334" s="10">
        <f>SUM(F334,H334,I334)</f>
        <v>31</v>
      </c>
      <c r="F334" s="15">
        <v>18</v>
      </c>
      <c r="G334" s="9">
        <f>SUM(H334:I334)/K334*1.6</f>
        <v>160</v>
      </c>
      <c r="H334" s="14">
        <v>13</v>
      </c>
      <c r="I334" s="15">
        <v>0</v>
      </c>
      <c r="J334" s="13">
        <v>0</v>
      </c>
      <c r="K334" s="13">
        <v>0.13</v>
      </c>
      <c r="L334" s="13">
        <v>52.55</v>
      </c>
      <c r="M334" s="9">
        <f>L334/K334*1.6</f>
        <v>646.7692307692309</v>
      </c>
      <c r="N334" s="9">
        <f>100/K334*1.6</f>
        <v>1230.769230769230</v>
      </c>
      <c r="O334" t="s" s="8">
        <v>932</v>
      </c>
    </row>
    <row r="335" ht="13.55" customHeight="1">
      <c r="A335" t="s" s="8">
        <v>738</v>
      </c>
      <c r="B335" t="s" s="8">
        <v>933</v>
      </c>
      <c r="C335" t="s" s="8">
        <v>934</v>
      </c>
      <c r="D335" s="9">
        <f>E335/K335*1.6</f>
        <v>1385.6</v>
      </c>
      <c r="E335" s="10">
        <f>SUM(F335,H335,I335)</f>
        <v>173.2</v>
      </c>
      <c r="F335" s="15">
        <v>165</v>
      </c>
      <c r="G335" s="9">
        <f>SUM(H335:I335)/K335*1.6</f>
        <v>65.59999999999999</v>
      </c>
      <c r="H335" s="12">
        <v>8.199999999999999</v>
      </c>
      <c r="I335" s="13">
        <v>0</v>
      </c>
      <c r="J335" s="13">
        <v>0</v>
      </c>
      <c r="K335" s="13">
        <v>0.2</v>
      </c>
      <c r="L335" s="15">
        <v>78</v>
      </c>
      <c r="M335" s="9">
        <f>L335/K335*1.6</f>
        <v>624</v>
      </c>
      <c r="N335" s="9">
        <f>100/K335*1.6</f>
        <v>800</v>
      </c>
      <c r="O335" t="s" s="8">
        <v>935</v>
      </c>
    </row>
    <row r="336" ht="13.55" customHeight="1">
      <c r="A336" t="s" s="8">
        <v>738</v>
      </c>
      <c r="B336" t="s" s="8">
        <v>936</v>
      </c>
      <c r="C336" t="s" s="8">
        <v>937</v>
      </c>
      <c r="D336" s="9">
        <f>E336/K336*1.6</f>
        <v>932</v>
      </c>
      <c r="E336" s="10">
        <f>SUM(F336,H336,I336)</f>
        <v>93.2</v>
      </c>
      <c r="F336" s="15">
        <v>85</v>
      </c>
      <c r="G336" s="9">
        <f>SUM(H336:I336)/K336*1.6</f>
        <v>82</v>
      </c>
      <c r="H336" s="12">
        <v>8.199999999999999</v>
      </c>
      <c r="I336" s="13">
        <v>0</v>
      </c>
      <c r="J336" s="13">
        <v>0</v>
      </c>
      <c r="K336" s="13">
        <v>0.16</v>
      </c>
      <c r="L336" s="13">
        <v>68.79000000000001</v>
      </c>
      <c r="M336" s="9">
        <f>L336/K336*1.6</f>
        <v>687.9</v>
      </c>
      <c r="N336" s="9">
        <f>100/K336*1.6</f>
        <v>1000</v>
      </c>
      <c r="O336" t="s" s="8">
        <v>938</v>
      </c>
    </row>
    <row r="337" ht="13.55" customHeight="1">
      <c r="A337" t="s" s="8">
        <v>738</v>
      </c>
      <c r="B337" t="s" s="8">
        <v>939</v>
      </c>
      <c r="C337" t="s" s="8">
        <v>940</v>
      </c>
      <c r="D337" s="9">
        <f>E337/K337*1.6</f>
        <v>1730.981818181820</v>
      </c>
      <c r="E337" s="10">
        <f>SUM(F337,H337,I337)</f>
        <v>476.02</v>
      </c>
      <c r="F337" s="15">
        <v>474</v>
      </c>
      <c r="G337" s="9">
        <f>SUM(H337:I337)/K337*1.6</f>
        <v>7.34545454545455</v>
      </c>
      <c r="H337" s="12">
        <v>2.02</v>
      </c>
      <c r="I337" s="13">
        <v>0</v>
      </c>
      <c r="J337" s="13">
        <v>0</v>
      </c>
      <c r="K337" s="15">
        <v>0.44</v>
      </c>
      <c r="L337" s="15">
        <v>399</v>
      </c>
      <c r="M337" s="9">
        <f>L337/K337*1.6</f>
        <v>1450.909090909090</v>
      </c>
      <c r="N337" s="9">
        <f>100/K337*1.6</f>
        <v>363.636363636364</v>
      </c>
      <c r="O337" t="s" s="8">
        <v>940</v>
      </c>
    </row>
    <row r="338" ht="13.55" customHeight="1">
      <c r="A338" t="s" s="8">
        <v>738</v>
      </c>
      <c r="B338" t="s" s="8">
        <v>941</v>
      </c>
      <c r="C338" t="s" s="8">
        <v>942</v>
      </c>
      <c r="D338" s="9">
        <f>E338/K338*1.6</f>
        <v>13094.4</v>
      </c>
      <c r="E338" s="10">
        <f>SUM(F338,H338,I338)</f>
        <v>1391.28</v>
      </c>
      <c r="F338" s="13">
        <v>1341</v>
      </c>
      <c r="G338" s="9">
        <f>SUM(H338:I338)/K338*1.6</f>
        <v>473.223529411765</v>
      </c>
      <c r="H338" s="12">
        <v>38.67</v>
      </c>
      <c r="I338" s="13">
        <v>11.61</v>
      </c>
      <c r="J338" s="13">
        <v>0</v>
      </c>
      <c r="K338" s="13">
        <v>0.17</v>
      </c>
      <c r="L338" s="13">
        <v>0</v>
      </c>
      <c r="M338" s="9">
        <f>L338/K338*1.6</f>
        <v>0</v>
      </c>
      <c r="N338" s="9">
        <f>100/K338*1.6</f>
        <v>941.176470588235</v>
      </c>
      <c r="O338" t="s" s="8">
        <v>943</v>
      </c>
    </row>
    <row r="339" ht="13.55" customHeight="1">
      <c r="A339" t="s" s="8">
        <v>738</v>
      </c>
      <c r="B339" t="s" s="8">
        <v>944</v>
      </c>
      <c r="C339" t="s" s="8">
        <v>945</v>
      </c>
      <c r="D339" s="9">
        <f>E339/K339*1.6</f>
        <v>671.854545454545</v>
      </c>
      <c r="E339" s="10">
        <f>SUM(F339,H339,I339)</f>
        <v>46.19</v>
      </c>
      <c r="F339" s="13">
        <v>44</v>
      </c>
      <c r="G339" s="9">
        <f>SUM(H339:I339)/K339*1.6</f>
        <v>31.8545454545455</v>
      </c>
      <c r="H339" s="12">
        <v>2.19</v>
      </c>
      <c r="I339" s="13">
        <v>0</v>
      </c>
      <c r="J339" s="13">
        <v>0</v>
      </c>
      <c r="K339" s="13">
        <v>0.11</v>
      </c>
      <c r="L339" s="13">
        <v>37.69</v>
      </c>
      <c r="M339" s="9">
        <f>L339/K339*1.6</f>
        <v>548.218181818182</v>
      </c>
      <c r="N339" s="9">
        <f>100/K339*1.6</f>
        <v>1454.545454545450</v>
      </c>
      <c r="O339" t="s" s="8">
        <v>946</v>
      </c>
    </row>
    <row r="340" ht="13.55" customHeight="1">
      <c r="A340" t="s" s="8">
        <v>738</v>
      </c>
      <c r="B340" t="s" s="8">
        <v>947</v>
      </c>
      <c r="C340" t="s" s="8">
        <v>948</v>
      </c>
      <c r="D340" s="9">
        <f>E340/K340*1.6</f>
        <v>691.2646464646469</v>
      </c>
      <c r="E340" s="10">
        <f>SUM(F340,H340,I340)</f>
        <v>427.72</v>
      </c>
      <c r="F340" s="13">
        <v>410</v>
      </c>
      <c r="G340" s="9">
        <f>SUM(H340:I340)/K340*1.6</f>
        <v>28.6383838383838</v>
      </c>
      <c r="H340" s="14">
        <v>10.94</v>
      </c>
      <c r="I340" s="15">
        <v>6.78</v>
      </c>
      <c r="J340" s="13">
        <v>0</v>
      </c>
      <c r="K340" s="13">
        <v>0.99</v>
      </c>
      <c r="L340" s="13">
        <v>566.0599999999999</v>
      </c>
      <c r="M340" s="9">
        <f>L340/K340*1.6</f>
        <v>914.844444444444</v>
      </c>
      <c r="N340" s="9">
        <f>100/K340*1.6</f>
        <v>161.616161616162</v>
      </c>
      <c r="O340" t="s" s="8">
        <v>949</v>
      </c>
    </row>
    <row r="341" ht="13.55" customHeight="1">
      <c r="A341" t="s" s="8">
        <v>738</v>
      </c>
      <c r="B341" t="s" s="8">
        <v>950</v>
      </c>
      <c r="C341" t="s" s="8">
        <v>951</v>
      </c>
      <c r="D341" s="9">
        <f>E341/K341*1.6</f>
        <v>3370.057142857140</v>
      </c>
      <c r="E341" s="10">
        <f>SUM(F341,H341,I341)</f>
        <v>147.44</v>
      </c>
      <c r="F341" s="13">
        <v>137</v>
      </c>
      <c r="G341" s="9">
        <f>SUM(H341:I341)/K341*1.6</f>
        <v>238.628571428571</v>
      </c>
      <c r="H341" s="12">
        <v>9.34</v>
      </c>
      <c r="I341" s="13">
        <v>1.1</v>
      </c>
      <c r="J341" s="13">
        <v>0</v>
      </c>
      <c r="K341" s="13">
        <v>0.07000000000000001</v>
      </c>
      <c r="L341" s="13">
        <v>22.45</v>
      </c>
      <c r="M341" s="9">
        <f>L341/K341*1.6</f>
        <v>513.142857142857</v>
      </c>
      <c r="N341" s="9">
        <f>100/K341*1.6</f>
        <v>2285.714285714290</v>
      </c>
      <c r="O341" t="s" s="8">
        <v>952</v>
      </c>
    </row>
    <row r="342" ht="13.55" customHeight="1">
      <c r="A342" t="s" s="8">
        <v>738</v>
      </c>
      <c r="B342" t="s" s="8">
        <v>953</v>
      </c>
      <c r="C342" t="s" s="8">
        <v>954</v>
      </c>
      <c r="D342" s="9">
        <f>E342/K342*1.6</f>
        <v>333.073170731707</v>
      </c>
      <c r="E342" s="10">
        <f>SUM(F342,H342,I342)</f>
        <v>85.34999999999999</v>
      </c>
      <c r="F342" s="15">
        <v>78</v>
      </c>
      <c r="G342" s="9">
        <f>SUM(H342:I342)/K342*1.6</f>
        <v>28.6829268292683</v>
      </c>
      <c r="H342" s="12">
        <v>5.33</v>
      </c>
      <c r="I342" s="15">
        <v>2.02</v>
      </c>
      <c r="J342" s="13">
        <v>0</v>
      </c>
      <c r="K342" s="13">
        <v>0.41</v>
      </c>
      <c r="L342" s="13">
        <v>353.49</v>
      </c>
      <c r="M342" s="9">
        <f>L342/K342*1.6</f>
        <v>1379.473170731710</v>
      </c>
      <c r="N342" s="9">
        <f>100/K342*1.6</f>
        <v>390.243902439024</v>
      </c>
      <c r="O342" t="s" s="8">
        <v>955</v>
      </c>
    </row>
    <row r="343" ht="13.55" customHeight="1">
      <c r="A343" t="s" s="8">
        <v>738</v>
      </c>
      <c r="B343" t="s" s="8">
        <v>956</v>
      </c>
      <c r="C343" t="s" s="8">
        <v>957</v>
      </c>
      <c r="D343" s="9">
        <f>E343/K343*1.6</f>
        <v>2733.552941176470</v>
      </c>
      <c r="E343" s="10">
        <f>SUM(F343,H343,I343)</f>
        <v>290.44</v>
      </c>
      <c r="F343" s="13">
        <v>280</v>
      </c>
      <c r="G343" s="9">
        <f>SUM(H343:I343)/K343*1.6</f>
        <v>98.2588235294118</v>
      </c>
      <c r="H343" s="12">
        <v>9.34</v>
      </c>
      <c r="I343" s="13">
        <v>1.1</v>
      </c>
      <c r="J343" s="13">
        <v>0</v>
      </c>
      <c r="K343" s="13">
        <v>0.17</v>
      </c>
      <c r="L343" s="13">
        <v>139.01</v>
      </c>
      <c r="M343" s="9">
        <f>L343/K343*1.6</f>
        <v>1308.329411764710</v>
      </c>
      <c r="N343" s="9">
        <f>100/K343*1.6</f>
        <v>941.176470588235</v>
      </c>
      <c r="O343" t="s" s="8">
        <v>957</v>
      </c>
    </row>
    <row r="344" ht="13.55" customHeight="1">
      <c r="A344" t="s" s="8">
        <v>738</v>
      </c>
      <c r="B344" t="s" s="8">
        <v>958</v>
      </c>
      <c r="C344" t="s" s="8">
        <v>959</v>
      </c>
      <c r="D344" s="9">
        <f>E344/K344*1.6</f>
        <v>293.714285714286</v>
      </c>
      <c r="E344" s="10">
        <f>SUM(F344,H344,I344)</f>
        <v>64.25</v>
      </c>
      <c r="F344" s="13">
        <v>30</v>
      </c>
      <c r="G344" s="9">
        <f>SUM(H344:I344)/K344*1.6</f>
        <v>156.571428571429</v>
      </c>
      <c r="H344" s="12">
        <v>28.23</v>
      </c>
      <c r="I344" s="13">
        <v>6.02</v>
      </c>
      <c r="J344" s="13">
        <v>0</v>
      </c>
      <c r="K344" s="13">
        <v>0.35</v>
      </c>
      <c r="L344" s="13">
        <v>147</v>
      </c>
      <c r="M344" s="9">
        <f>L344/K344*1.6</f>
        <v>672</v>
      </c>
      <c r="N344" s="9">
        <f>100/K344*1.6</f>
        <v>457.142857142857</v>
      </c>
      <c r="O344" t="s" s="8">
        <v>960</v>
      </c>
    </row>
    <row r="345" ht="13.55" customHeight="1">
      <c r="A345" t="s" s="8">
        <v>738</v>
      </c>
      <c r="B345" t="s" s="8">
        <v>961</v>
      </c>
      <c r="C345" t="s" s="8">
        <v>962</v>
      </c>
      <c r="D345" s="9">
        <f>E345/K345*1.6</f>
        <v>282.721481481482</v>
      </c>
      <c r="E345" s="10">
        <f>SUM(F345,H345,I345)</f>
        <v>31.8061666666667</v>
      </c>
      <c r="F345" s="13">
        <v>21</v>
      </c>
      <c r="G345" s="9">
        <f>SUM(H345:I345)/K345*1.6</f>
        <v>96.0548148148148</v>
      </c>
      <c r="H345" s="12">
        <v>7.81</v>
      </c>
      <c r="I345" s="10">
        <f>J345/60</f>
        <v>2.99616666666667</v>
      </c>
      <c r="J345" s="13">
        <v>179.77</v>
      </c>
      <c r="K345" s="13">
        <v>0.18</v>
      </c>
      <c r="L345" s="13">
        <v>29.92</v>
      </c>
      <c r="M345" s="9">
        <f>L345/K345*1.6</f>
        <v>265.955555555556</v>
      </c>
      <c r="N345" s="9">
        <f>100/K345*1.6</f>
        <v>888.888888888889</v>
      </c>
      <c r="O345" t="s" s="8">
        <v>963</v>
      </c>
    </row>
    <row r="346" ht="13.55" customHeight="1">
      <c r="A346" t="s" s="8">
        <v>738</v>
      </c>
      <c r="B346" t="s" s="8">
        <v>964</v>
      </c>
      <c r="C346" t="s" s="8">
        <v>965</v>
      </c>
      <c r="D346" s="9">
        <f>E346/K346*1.6</f>
        <v>3403.6</v>
      </c>
      <c r="E346" s="10">
        <f>SUM(F346,H346,I346)</f>
        <v>170.18</v>
      </c>
      <c r="F346" s="15">
        <v>162</v>
      </c>
      <c r="G346" s="9">
        <f>SUM(H346:I346)/K346*1.6</f>
        <v>163.6</v>
      </c>
      <c r="H346" s="12">
        <v>8.18</v>
      </c>
      <c r="I346" s="13">
        <v>0</v>
      </c>
      <c r="J346" s="13">
        <v>0</v>
      </c>
      <c r="K346" s="13">
        <v>0.08</v>
      </c>
      <c r="L346" s="13">
        <v>29.86</v>
      </c>
      <c r="M346" s="9">
        <f>L346/K346*1.6</f>
        <v>597.2</v>
      </c>
      <c r="N346" s="9">
        <f>100/K346*1.6</f>
        <v>2000</v>
      </c>
      <c r="O346" t="s" s="8">
        <v>966</v>
      </c>
    </row>
    <row r="347" ht="13.55" customHeight="1">
      <c r="A347" t="s" s="8">
        <v>738</v>
      </c>
      <c r="B347" t="s" s="8">
        <v>967</v>
      </c>
      <c r="C347" t="s" s="8">
        <v>968</v>
      </c>
      <c r="D347" s="9">
        <f>E347/K347*1.6</f>
        <v>449.884444444444</v>
      </c>
      <c r="E347" s="10">
        <f>SUM(F347,H347,I347)</f>
        <v>126.53</v>
      </c>
      <c r="F347" s="15">
        <v>112</v>
      </c>
      <c r="G347" s="9">
        <f>SUM(H347:I347)/K347*1.6</f>
        <v>51.6622222222222</v>
      </c>
      <c r="H347" s="12">
        <v>13.29</v>
      </c>
      <c r="I347" s="13">
        <v>1.24</v>
      </c>
      <c r="J347" s="13">
        <v>0</v>
      </c>
      <c r="K347" s="13">
        <v>0.45</v>
      </c>
      <c r="L347" s="13">
        <v>406.04</v>
      </c>
      <c r="M347" s="9">
        <f>L347/K347*1.6</f>
        <v>1443.697777777780</v>
      </c>
      <c r="N347" s="9">
        <f>100/K347*1.6</f>
        <v>355.555555555556</v>
      </c>
      <c r="O347" t="s" s="8">
        <v>969</v>
      </c>
    </row>
    <row r="348" ht="13.55" customHeight="1">
      <c r="A348" t="s" s="8">
        <v>738</v>
      </c>
      <c r="B348" t="s" s="8">
        <v>970</v>
      </c>
      <c r="C348" t="s" s="8">
        <v>971</v>
      </c>
      <c r="D348" s="9">
        <f>E348/K348*1.6</f>
        <v>131.626666666667</v>
      </c>
      <c r="E348" s="10">
        <f>SUM(F348,H348,I348)</f>
        <v>37.02</v>
      </c>
      <c r="F348" s="15">
        <v>35</v>
      </c>
      <c r="G348" s="9">
        <f>SUM(H348:I348)/K348*1.6</f>
        <v>7.18222222222222</v>
      </c>
      <c r="H348" s="12">
        <v>2.02</v>
      </c>
      <c r="I348" s="13">
        <v>0</v>
      </c>
      <c r="J348" s="13">
        <v>0</v>
      </c>
      <c r="K348" s="13">
        <v>0.45</v>
      </c>
      <c r="L348" s="13">
        <v>406.04</v>
      </c>
      <c r="M348" s="9">
        <f>L348/K348*1.6</f>
        <v>1443.697777777780</v>
      </c>
      <c r="N348" s="9">
        <f>100/K348*1.6</f>
        <v>355.555555555556</v>
      </c>
      <c r="O348" t="s" s="8">
        <v>972</v>
      </c>
    </row>
    <row r="349" ht="13.55" customHeight="1">
      <c r="A349" s="8"/>
      <c r="B349" t="s" s="8">
        <v>973</v>
      </c>
      <c r="C349" t="s" s="8">
        <v>974</v>
      </c>
      <c r="D349" s="9">
        <f>E349/K349*1.6</f>
      </c>
      <c r="E349" s="10">
        <f>SUM(F349,H349,I349)</f>
        <v>0</v>
      </c>
      <c r="F349" s="11"/>
      <c r="G349" s="9">
        <f>SUM(H349:I349)/K349*1.6</f>
      </c>
      <c r="H349" s="12"/>
      <c r="I349" s="11"/>
      <c r="J349" s="11"/>
      <c r="K349" s="13"/>
      <c r="L349" s="11"/>
      <c r="M349" s="9">
        <f>L349/K349*1.6</f>
      </c>
      <c r="N349" s="9">
        <f>100/K349*1.6</f>
      </c>
      <c r="O349" s="11"/>
    </row>
    <row r="350" ht="13.55" customHeight="1">
      <c r="A350" t="s" s="8">
        <v>974</v>
      </c>
      <c r="B350" t="s" s="8">
        <v>975</v>
      </c>
      <c r="C350" t="s" s="8">
        <v>975</v>
      </c>
      <c r="D350" s="9">
        <f>E350/K350*1.6</f>
        <v>84.4571428571429</v>
      </c>
      <c r="E350" s="10">
        <f>SUM(F350,H350,I350)</f>
        <v>36.95</v>
      </c>
      <c r="F350" s="13">
        <v>35</v>
      </c>
      <c r="G350" s="9">
        <f>SUM(H350:I350)/K350*1.6</f>
        <v>4.45714285714286</v>
      </c>
      <c r="H350" s="12">
        <v>1.95</v>
      </c>
      <c r="I350" s="13">
        <v>0</v>
      </c>
      <c r="J350" s="13">
        <v>0</v>
      </c>
      <c r="K350" s="13">
        <v>0.7</v>
      </c>
      <c r="L350" s="13">
        <v>369</v>
      </c>
      <c r="M350" s="9">
        <f>L350/K350*1.6</f>
        <v>843.428571428571</v>
      </c>
      <c r="N350" s="9">
        <f>100/K350*1.6</f>
        <v>228.571428571429</v>
      </c>
      <c r="O350" t="s" s="8">
        <v>976</v>
      </c>
    </row>
    <row r="351" ht="13.55" customHeight="1">
      <c r="A351" t="s" s="8">
        <v>974</v>
      </c>
      <c r="B351" t="s" s="8">
        <v>977</v>
      </c>
      <c r="C351" t="s" s="8">
        <v>978</v>
      </c>
      <c r="D351" s="9">
        <f>E351/K351*1.6</f>
        <v>933.4461538461539</v>
      </c>
      <c r="E351" s="10">
        <f>SUM(F351,H351,I351)</f>
        <v>303.37</v>
      </c>
      <c r="F351" s="13">
        <v>265</v>
      </c>
      <c r="G351" s="9">
        <f>SUM(H351:I351)/K351*1.6</f>
        <v>118.061538461538</v>
      </c>
      <c r="H351" s="12">
        <v>24.79</v>
      </c>
      <c r="I351" s="13">
        <v>13.58</v>
      </c>
      <c r="J351" s="13">
        <v>0</v>
      </c>
      <c r="K351" s="13">
        <v>0.52</v>
      </c>
      <c r="L351" s="13">
        <v>353.49</v>
      </c>
      <c r="M351" s="9">
        <f>L351/K351*1.6</f>
        <v>1087.661538461540</v>
      </c>
      <c r="N351" s="9">
        <f>100/K351*1.6</f>
        <v>307.692307692308</v>
      </c>
      <c r="O351" t="s" s="8">
        <v>979</v>
      </c>
    </row>
    <row r="352" ht="13.55" customHeight="1">
      <c r="A352" t="s" s="8">
        <v>974</v>
      </c>
      <c r="B352" t="s" s="8">
        <v>980</v>
      </c>
      <c r="C352" t="s" s="8">
        <v>981</v>
      </c>
      <c r="D352" s="9">
        <f>E352/K352*1.6</f>
        <v>259.940298507463</v>
      </c>
      <c r="E352" s="10">
        <f>SUM(F352,H352,I352)</f>
        <v>108.85</v>
      </c>
      <c r="F352" s="15">
        <v>101.5</v>
      </c>
      <c r="G352" s="9">
        <f>SUM(H352:I352)/K352*1.6</f>
        <v>17.5522388059701</v>
      </c>
      <c r="H352" s="12">
        <v>5.33</v>
      </c>
      <c r="I352" s="13">
        <v>2.02</v>
      </c>
      <c r="J352" s="13">
        <v>0</v>
      </c>
      <c r="K352" s="13">
        <v>0.67</v>
      </c>
      <c r="L352" s="13">
        <v>355.88</v>
      </c>
      <c r="M352" s="9">
        <f>L352/K352*1.6</f>
        <v>849.862686567164</v>
      </c>
      <c r="N352" s="9">
        <f>100/K352*1.6</f>
        <v>238.805970149254</v>
      </c>
      <c r="O352" t="s" s="8">
        <v>982</v>
      </c>
    </row>
    <row r="353" ht="13.55" customHeight="1">
      <c r="A353" t="s" s="8">
        <v>974</v>
      </c>
      <c r="B353" t="s" s="8">
        <v>983</v>
      </c>
      <c r="C353" t="s" s="8">
        <v>984</v>
      </c>
      <c r="D353" s="9">
        <f>E353/K353*1.6</f>
        <v>343.090909090909</v>
      </c>
      <c r="E353" s="10">
        <f>SUM(F353,H353,I353)</f>
        <v>94.34999999999999</v>
      </c>
      <c r="F353" s="13">
        <v>87</v>
      </c>
      <c r="G353" s="9">
        <f>SUM(H353:I353)/K353*1.6</f>
        <v>26.7272727272727</v>
      </c>
      <c r="H353" s="12">
        <v>5.33</v>
      </c>
      <c r="I353" s="13">
        <v>2.02</v>
      </c>
      <c r="J353" s="13">
        <v>0</v>
      </c>
      <c r="K353" s="13">
        <v>0.44</v>
      </c>
      <c r="L353" s="13">
        <v>246.01</v>
      </c>
      <c r="M353" s="9">
        <f>L353/K353*1.6</f>
        <v>894.581818181818</v>
      </c>
      <c r="N353" s="9">
        <f>100/K353*1.6</f>
        <v>363.636363636364</v>
      </c>
      <c r="O353" t="s" s="8">
        <v>985</v>
      </c>
    </row>
    <row r="354" ht="13.55" customHeight="1">
      <c r="A354" t="s" s="8">
        <v>974</v>
      </c>
      <c r="B354" t="s" s="8">
        <v>986</v>
      </c>
      <c r="C354" t="s" s="8">
        <v>987</v>
      </c>
      <c r="D354" s="9">
        <f>E354/K354*1.6</f>
        <v>281.166666666667</v>
      </c>
      <c r="E354" s="10">
        <f>SUM(F354,H354,I354)</f>
        <v>84.34999999999999</v>
      </c>
      <c r="F354" s="13">
        <v>77</v>
      </c>
      <c r="G354" s="9">
        <f>SUM(H354:I354)/K354*1.6</f>
        <v>24.5</v>
      </c>
      <c r="H354" s="12">
        <v>5.33</v>
      </c>
      <c r="I354" s="13">
        <v>2.02</v>
      </c>
      <c r="J354" s="13">
        <v>0</v>
      </c>
      <c r="K354" s="13">
        <v>0.48</v>
      </c>
      <c r="L354" s="13">
        <v>277.06</v>
      </c>
      <c r="M354" s="9">
        <f>L354/K354*1.6</f>
        <v>923.533333333333</v>
      </c>
      <c r="N354" s="9">
        <f>100/K354*1.6</f>
        <v>333.333333333333</v>
      </c>
      <c r="O354" t="s" s="8">
        <v>988</v>
      </c>
    </row>
    <row r="355" ht="13.55" customHeight="1">
      <c r="A355" t="s" s="8">
        <v>974</v>
      </c>
      <c r="B355" t="s" s="8">
        <v>989</v>
      </c>
      <c r="C355" t="s" s="8">
        <v>990</v>
      </c>
      <c r="D355" s="9">
        <f>E355/K355*1.6</f>
        <v>202.193548387097</v>
      </c>
      <c r="E355" s="10">
        <f>SUM(F355,H355,I355)</f>
        <v>78.34999999999999</v>
      </c>
      <c r="F355" s="13">
        <v>71</v>
      </c>
      <c r="G355" s="9">
        <f>SUM(H355:I355)/K355*1.6</f>
        <v>18.9677419354839</v>
      </c>
      <c r="H355" s="12">
        <v>5.33</v>
      </c>
      <c r="I355" s="13">
        <v>2.02</v>
      </c>
      <c r="J355" s="13">
        <v>0</v>
      </c>
      <c r="K355" s="13">
        <v>0.62</v>
      </c>
      <c r="L355" s="13">
        <v>346.33</v>
      </c>
      <c r="M355" s="9">
        <f>L355/K355*1.6</f>
        <v>893.754838709677</v>
      </c>
      <c r="N355" s="9">
        <f>100/K355*1.6</f>
        <v>258.064516129032</v>
      </c>
      <c r="O355" t="s" s="8">
        <v>991</v>
      </c>
    </row>
    <row r="356" ht="13.55" customHeight="1">
      <c r="A356" t="s" s="8">
        <v>974</v>
      </c>
      <c r="B356" t="s" s="8">
        <v>992</v>
      </c>
      <c r="C356" t="s" s="8">
        <v>992</v>
      </c>
      <c r="D356" s="9">
        <f>E356/K356*1.6</f>
        <v>253.272131147541</v>
      </c>
      <c r="E356" s="10">
        <f>SUM(F356,H356,I356)</f>
        <v>96.56</v>
      </c>
      <c r="F356" s="13">
        <v>83</v>
      </c>
      <c r="G356" s="9">
        <f>SUM(H356:I356)/K356*1.6</f>
        <v>35.5672131147541</v>
      </c>
      <c r="H356" s="12">
        <v>13.56</v>
      </c>
      <c r="I356" s="15">
        <v>0</v>
      </c>
      <c r="J356" s="13">
        <v>0</v>
      </c>
      <c r="K356" s="13">
        <v>0.61</v>
      </c>
      <c r="L356" s="13">
        <v>329.13</v>
      </c>
      <c r="M356" s="9">
        <f>L356/K356*1.6</f>
        <v>863.291803278689</v>
      </c>
      <c r="N356" s="9">
        <f>100/K356*1.6</f>
        <v>262.295081967213</v>
      </c>
      <c r="O356" t="s" s="8">
        <v>992</v>
      </c>
    </row>
    <row r="357" ht="13.55" customHeight="1">
      <c r="A357" t="s" s="8">
        <v>974</v>
      </c>
      <c r="B357" t="s" s="8">
        <v>993</v>
      </c>
      <c r="C357" t="s" s="8">
        <v>993</v>
      </c>
      <c r="D357" s="9">
        <f>E357/K357*1.6</f>
        <v>189.939393939394</v>
      </c>
      <c r="E357" s="10">
        <f>SUM(F357,H357,I357)</f>
        <v>78.34999999999999</v>
      </c>
      <c r="F357" s="13">
        <v>71</v>
      </c>
      <c r="G357" s="9">
        <f>SUM(H357:I357)/K357*1.6</f>
        <v>17.8181818181818</v>
      </c>
      <c r="H357" s="12">
        <v>5.33</v>
      </c>
      <c r="I357" s="13">
        <v>2.02</v>
      </c>
      <c r="J357" s="13">
        <v>0</v>
      </c>
      <c r="K357" s="13">
        <v>0.66</v>
      </c>
      <c r="L357" s="13">
        <v>351</v>
      </c>
      <c r="M357" s="9">
        <f>L357/K357*1.6</f>
        <v>850.909090909091</v>
      </c>
      <c r="N357" s="9">
        <f>100/K357*1.6</f>
        <v>242.424242424242</v>
      </c>
      <c r="O357" t="s" s="8">
        <v>993</v>
      </c>
    </row>
    <row r="358" ht="13.55" customHeight="1">
      <c r="A358" t="s" s="8">
        <v>974</v>
      </c>
      <c r="B358" t="s" s="8">
        <v>994</v>
      </c>
      <c r="C358" t="s" s="8">
        <v>995</v>
      </c>
      <c r="D358" s="9">
        <f>E358/K358*1.6</f>
        <v>211.757575757576</v>
      </c>
      <c r="E358" s="10">
        <f>SUM(F358,H358,I358)</f>
        <v>87.34999999999999</v>
      </c>
      <c r="F358" s="13">
        <v>80</v>
      </c>
      <c r="G358" s="9">
        <f>SUM(H358:I358)/K358*1.6</f>
        <v>17.8181818181818</v>
      </c>
      <c r="H358" s="12">
        <v>5.33</v>
      </c>
      <c r="I358" s="13">
        <v>2.02</v>
      </c>
      <c r="J358" s="13">
        <v>0</v>
      </c>
      <c r="K358" s="13">
        <v>0.66</v>
      </c>
      <c r="L358" s="13">
        <v>353.49</v>
      </c>
      <c r="M358" s="9">
        <f>L358/K358*1.6</f>
        <v>856.945454545455</v>
      </c>
      <c r="N358" s="9">
        <f>100/K358*1.6</f>
        <v>242.424242424242</v>
      </c>
      <c r="O358" t="s" s="8">
        <v>996</v>
      </c>
    </row>
    <row r="359" ht="13.55" customHeight="1">
      <c r="A359" t="s" s="8">
        <v>974</v>
      </c>
      <c r="B359" t="s" s="8">
        <v>997</v>
      </c>
      <c r="C359" t="s" s="8">
        <v>998</v>
      </c>
      <c r="D359" s="9">
        <f>E359/K359*1.6</f>
        <v>95.2571428571429</v>
      </c>
      <c r="E359" s="10">
        <f>SUM(F359,H359,I359)</f>
        <v>33.34</v>
      </c>
      <c r="F359" s="13">
        <v>28</v>
      </c>
      <c r="G359" s="9">
        <f>SUM(H359:I359)/K359*1.6</f>
        <v>15.2571428571429</v>
      </c>
      <c r="H359" s="12">
        <v>5.34</v>
      </c>
      <c r="I359" s="13">
        <v>0</v>
      </c>
      <c r="J359" s="13">
        <v>0</v>
      </c>
      <c r="K359" s="13">
        <v>0.5600000000000001</v>
      </c>
      <c r="L359" s="13">
        <v>330.24</v>
      </c>
      <c r="M359" s="9">
        <f>L359/K359*1.6</f>
        <v>943.542857142857</v>
      </c>
      <c r="N359" s="9">
        <f>100/K359*1.6</f>
        <v>285.714285714286</v>
      </c>
      <c r="O359" t="s" s="8">
        <v>999</v>
      </c>
    </row>
    <row r="360" ht="13.55" customHeight="1">
      <c r="A360" t="s" s="8">
        <v>974</v>
      </c>
      <c r="B360" t="s" s="8">
        <v>1000</v>
      </c>
      <c r="C360" t="s" s="8">
        <v>1001</v>
      </c>
      <c r="D360" s="9">
        <f>E360/K360*1.6</f>
        <v>364.3</v>
      </c>
      <c r="E360" s="10">
        <f>SUM(F360,H360,I360)</f>
        <v>36.43</v>
      </c>
      <c r="F360" s="13">
        <v>34</v>
      </c>
      <c r="G360" s="9">
        <f>SUM(H360:I360)/K360*1.6</f>
        <v>24.3</v>
      </c>
      <c r="H360" s="12">
        <v>2.26</v>
      </c>
      <c r="I360" s="13">
        <v>0.17</v>
      </c>
      <c r="J360" s="13">
        <v>0</v>
      </c>
      <c r="K360" s="13">
        <v>0.16</v>
      </c>
      <c r="L360" s="13">
        <v>76.43000000000001</v>
      </c>
      <c r="M360" s="9">
        <f>L360/K360*1.6</f>
        <v>764.3</v>
      </c>
      <c r="N360" s="9">
        <f>100/K360*1.6</f>
        <v>1000</v>
      </c>
      <c r="O360" t="s" s="8">
        <v>1002</v>
      </c>
    </row>
    <row r="361" ht="13.55" customHeight="1">
      <c r="A361" t="s" s="8">
        <v>974</v>
      </c>
      <c r="B361" t="s" s="8">
        <v>1003</v>
      </c>
      <c r="C361" t="s" s="8">
        <v>1004</v>
      </c>
      <c r="D361" s="9">
        <f>E361/K361*1.6</f>
        <v>186.716981132075</v>
      </c>
      <c r="E361" s="10">
        <f>SUM(F361,H361,I361)</f>
        <v>61.85</v>
      </c>
      <c r="F361" s="13">
        <v>59</v>
      </c>
      <c r="G361" s="9">
        <f>SUM(H361:I361)/K361*1.6</f>
        <v>8.60377358490566</v>
      </c>
      <c r="H361" s="12">
        <v>2.85</v>
      </c>
      <c r="I361" s="13">
        <v>0</v>
      </c>
      <c r="J361" s="13">
        <v>0</v>
      </c>
      <c r="K361" s="13">
        <v>0.53</v>
      </c>
      <c r="L361" s="13">
        <v>334.38</v>
      </c>
      <c r="M361" s="9">
        <f>L361/K361*1.6</f>
        <v>1009.449056603770</v>
      </c>
      <c r="N361" s="9">
        <f>100/K361*1.6</f>
        <v>301.886792452830</v>
      </c>
      <c r="O361" t="s" s="8">
        <v>1005</v>
      </c>
    </row>
    <row r="362" ht="13.55" customHeight="1">
      <c r="A362" t="s" s="8">
        <v>974</v>
      </c>
      <c r="B362" t="s" s="8">
        <v>1006</v>
      </c>
      <c r="C362" t="s" s="8">
        <v>1007</v>
      </c>
      <c r="D362" s="9">
        <f>E362/K362*1.6</f>
        <v>306.48</v>
      </c>
      <c r="E362" s="10">
        <f>SUM(F362,H362,I362)</f>
        <v>76.62</v>
      </c>
      <c r="F362" s="13">
        <v>73</v>
      </c>
      <c r="G362" s="9">
        <f>SUM(H362:I362)/K362*1.6</f>
        <v>14.48</v>
      </c>
      <c r="H362" s="12">
        <v>3.62</v>
      </c>
      <c r="I362" s="13">
        <v>0</v>
      </c>
      <c r="J362" s="13">
        <v>0</v>
      </c>
      <c r="K362" s="13">
        <v>0.4</v>
      </c>
      <c r="L362" s="13">
        <v>349.9</v>
      </c>
      <c r="M362" s="9">
        <f>L362/K362*1.6</f>
        <v>1399.6</v>
      </c>
      <c r="N362" s="9">
        <f>100/K362*1.6</f>
        <v>400</v>
      </c>
      <c r="O362" t="s" s="8">
        <v>1008</v>
      </c>
    </row>
    <row r="363" ht="13.55" customHeight="1">
      <c r="A363" t="s" s="8">
        <v>974</v>
      </c>
      <c r="B363" t="s" s="8">
        <v>1009</v>
      </c>
      <c r="C363" t="s" s="8">
        <v>1010</v>
      </c>
      <c r="D363" s="9">
        <f>E363/K363*1.6</f>
        <v>208.697674418605</v>
      </c>
      <c r="E363" s="10">
        <f>SUM(F363,H363,I363)</f>
        <v>224.35</v>
      </c>
      <c r="F363" s="13">
        <v>217</v>
      </c>
      <c r="G363" s="9">
        <f>SUM(H363:I363)/K363*1.6</f>
        <v>6.83720930232558</v>
      </c>
      <c r="H363" s="12">
        <v>5.33</v>
      </c>
      <c r="I363" s="13">
        <v>2.02</v>
      </c>
      <c r="J363" s="13">
        <v>0</v>
      </c>
      <c r="K363" s="13">
        <v>1.72</v>
      </c>
      <c r="L363" s="13">
        <v>370</v>
      </c>
      <c r="M363" s="9">
        <f>L363/K363*1.6</f>
        <v>344.186046511628</v>
      </c>
      <c r="N363" s="9">
        <f>100/K363*1.6</f>
        <v>93.0232558139535</v>
      </c>
      <c r="O363" t="s" s="8">
        <v>1011</v>
      </c>
    </row>
    <row r="364" ht="13.55" customHeight="1">
      <c r="A364" t="s" s="8">
        <v>974</v>
      </c>
      <c r="B364" t="s" s="8">
        <v>1012</v>
      </c>
      <c r="C364" t="s" s="8">
        <v>1013</v>
      </c>
      <c r="D364" s="9">
        <f>E364/K364*1.6</f>
        <v>347.25</v>
      </c>
      <c r="E364" s="10">
        <f>SUM(F364,H364,I364)</f>
        <v>69.45</v>
      </c>
      <c r="F364" s="13">
        <v>62.1</v>
      </c>
      <c r="G364" s="9">
        <f>SUM(H364:I364)/K364*1.6</f>
        <v>36.75</v>
      </c>
      <c r="H364" s="12">
        <v>5.33</v>
      </c>
      <c r="I364" s="13">
        <v>2.02</v>
      </c>
      <c r="J364" s="13">
        <v>0</v>
      </c>
      <c r="K364" s="13">
        <v>0.32</v>
      </c>
      <c r="L364" s="13">
        <v>174.84</v>
      </c>
      <c r="M364" s="9">
        <f>L364/K364*1.6</f>
        <v>874.2</v>
      </c>
      <c r="N364" s="9">
        <f>100/K364*1.6</f>
        <v>500</v>
      </c>
      <c r="O364" t="s" s="8">
        <v>1014</v>
      </c>
    </row>
    <row r="365" ht="13.55" customHeight="1">
      <c r="A365" t="s" s="8">
        <v>974</v>
      </c>
      <c r="B365" t="s" s="8">
        <v>1015</v>
      </c>
      <c r="C365" t="s" s="8">
        <v>1016</v>
      </c>
      <c r="D365" s="9">
        <f>E365/K365*1.6</f>
        <v>163.514754098361</v>
      </c>
      <c r="E365" s="10">
        <f>SUM(F365,H365,I365)</f>
        <v>62.34</v>
      </c>
      <c r="F365" s="13">
        <v>35</v>
      </c>
      <c r="G365" s="9">
        <f>SUM(H365:I365)/K365*1.6</f>
        <v>71.7114754098361</v>
      </c>
      <c r="H365" s="12">
        <v>21.68</v>
      </c>
      <c r="I365" s="13">
        <v>5.66</v>
      </c>
      <c r="J365" s="13">
        <v>0</v>
      </c>
      <c r="K365" s="13">
        <v>0.61</v>
      </c>
      <c r="L365" s="13">
        <v>360.66</v>
      </c>
      <c r="M365" s="9">
        <f>L365/K365*1.6</f>
        <v>945.993442622951</v>
      </c>
      <c r="N365" s="9">
        <f>100/K365*1.6</f>
        <v>262.295081967213</v>
      </c>
      <c r="O365" t="s" s="8">
        <v>1017</v>
      </c>
    </row>
    <row r="366" ht="13.55" customHeight="1">
      <c r="A366" t="s" s="8">
        <v>974</v>
      </c>
      <c r="B366" t="s" s="8">
        <v>1018</v>
      </c>
      <c r="C366" t="s" s="8">
        <v>1019</v>
      </c>
      <c r="D366" s="9">
        <f>E366/K366*1.6</f>
        <v>186.716981132075</v>
      </c>
      <c r="E366" s="10">
        <f>SUM(F366,H366,I366)</f>
        <v>61.85</v>
      </c>
      <c r="F366" s="13">
        <v>59</v>
      </c>
      <c r="G366" s="9">
        <f>SUM(H366:I366)/K366*1.6</f>
        <v>8.60377358490566</v>
      </c>
      <c r="H366" s="12">
        <v>2.85</v>
      </c>
      <c r="I366" s="13">
        <v>0</v>
      </c>
      <c r="J366" s="13">
        <v>0</v>
      </c>
      <c r="K366" s="13">
        <v>0.53</v>
      </c>
      <c r="L366" s="13">
        <v>334.38</v>
      </c>
      <c r="M366" s="9">
        <f>L366/K366*1.6</f>
        <v>1009.449056603770</v>
      </c>
      <c r="N366" s="9">
        <f>100/K366*1.6</f>
        <v>301.886792452830</v>
      </c>
      <c r="O366" t="s" s="8">
        <v>1020</v>
      </c>
    </row>
    <row r="367" ht="13.55" customHeight="1">
      <c r="A367" t="s" s="8">
        <v>974</v>
      </c>
      <c r="B367" t="s" s="8">
        <v>1021</v>
      </c>
      <c r="C367" t="s" s="8">
        <v>1022</v>
      </c>
      <c r="D367" s="9">
        <f>E367/K367*1.6</f>
        <v>205.529411764706</v>
      </c>
      <c r="E367" s="10">
        <f>SUM(F367,H367,I367)</f>
        <v>87.34999999999999</v>
      </c>
      <c r="F367" s="13">
        <v>80</v>
      </c>
      <c r="G367" s="9">
        <f>SUM(H367:I367)/K367*1.6</f>
        <v>17.2941176470588</v>
      </c>
      <c r="H367" s="12">
        <v>5.33</v>
      </c>
      <c r="I367" s="13">
        <v>2.02</v>
      </c>
      <c r="J367" s="13">
        <v>0</v>
      </c>
      <c r="K367" s="13">
        <v>0.68</v>
      </c>
      <c r="L367" s="13">
        <v>340</v>
      </c>
      <c r="M367" s="9">
        <f>L367/K367*1.6</f>
        <v>800</v>
      </c>
      <c r="N367" s="9">
        <f>100/K367*1.6</f>
        <v>235.294117647059</v>
      </c>
      <c r="O367" t="s" s="8">
        <v>1023</v>
      </c>
    </row>
    <row r="368" ht="13.55" customHeight="1">
      <c r="A368" t="s" s="8">
        <v>974</v>
      </c>
      <c r="B368" t="s" s="8">
        <v>1024</v>
      </c>
      <c r="C368" t="s" s="8">
        <v>1025</v>
      </c>
      <c r="D368" s="9">
        <f>E368/K368*1.6</f>
        <v>276.659649122807</v>
      </c>
      <c r="E368" s="10">
        <f>SUM(F368,H368,I368)</f>
        <v>98.56</v>
      </c>
      <c r="F368" s="13">
        <v>85</v>
      </c>
      <c r="G368" s="9">
        <f>SUM(H368:I368)/K368*1.6</f>
        <v>38.0631578947368</v>
      </c>
      <c r="H368" s="12">
        <v>13.56</v>
      </c>
      <c r="I368" s="13">
        <v>0</v>
      </c>
      <c r="J368" s="13">
        <v>0</v>
      </c>
      <c r="K368" s="13">
        <v>0.57</v>
      </c>
      <c r="L368" s="13">
        <v>353</v>
      </c>
      <c r="M368" s="9">
        <f>L368/K368*1.6</f>
        <v>990.877192982456</v>
      </c>
      <c r="N368" s="9">
        <f>100/K368*1.6</f>
        <v>280.701754385965</v>
      </c>
      <c r="O368" t="s" s="8">
        <v>1026</v>
      </c>
    </row>
    <row r="369" ht="13.55" customHeight="1">
      <c r="A369" t="s" s="8">
        <v>974</v>
      </c>
      <c r="B369" t="s" s="8">
        <v>1027</v>
      </c>
      <c r="C369" t="s" s="8">
        <v>1028</v>
      </c>
      <c r="D369" s="9">
        <f>E369/K369*1.6</f>
        <v>198.984126984127</v>
      </c>
      <c r="E369" s="10">
        <f>SUM(F369,H369,I369)</f>
        <v>78.34999999999999</v>
      </c>
      <c r="F369" s="13">
        <v>71</v>
      </c>
      <c r="G369" s="9">
        <f>SUM(H369:I369)/K369*1.6</f>
        <v>18.6666666666667</v>
      </c>
      <c r="H369" s="12">
        <v>5.33</v>
      </c>
      <c r="I369" s="13">
        <v>2.02</v>
      </c>
      <c r="J369" s="13">
        <v>0</v>
      </c>
      <c r="K369" s="13">
        <v>0.63</v>
      </c>
      <c r="L369" s="13">
        <v>355.88</v>
      </c>
      <c r="M369" s="9">
        <f>L369/K369*1.6</f>
        <v>903.822222222222</v>
      </c>
      <c r="N369" s="9">
        <f>100/K369*1.6</f>
        <v>253.968253968254</v>
      </c>
      <c r="O369" t="s" s="8">
        <v>1029</v>
      </c>
    </row>
    <row r="370" ht="13.55" customHeight="1">
      <c r="A370" t="s" s="8">
        <v>974</v>
      </c>
      <c r="B370" t="s" s="8">
        <v>1030</v>
      </c>
      <c r="C370" t="s" s="8">
        <v>1031</v>
      </c>
      <c r="D370" s="9">
        <f>E370/K370*1.6</f>
        <v>160.944262295082</v>
      </c>
      <c r="E370" s="10">
        <f>SUM(F370,H370,I370)</f>
        <v>61.36</v>
      </c>
      <c r="F370" s="13">
        <v>35</v>
      </c>
      <c r="G370" s="9">
        <f>SUM(H370:I370)/K370*1.6</f>
        <v>69.1409836065574</v>
      </c>
      <c r="H370" s="12">
        <v>12.26</v>
      </c>
      <c r="I370" s="13">
        <v>14.1</v>
      </c>
      <c r="J370" s="13">
        <v>0</v>
      </c>
      <c r="K370" s="13">
        <v>0.61</v>
      </c>
      <c r="L370" s="13">
        <v>360.66</v>
      </c>
      <c r="M370" s="9">
        <f>L370/K370*1.6</f>
        <v>945.993442622951</v>
      </c>
      <c r="N370" s="9">
        <f>100/K370*1.6</f>
        <v>262.295081967213</v>
      </c>
      <c r="O370" t="s" s="8">
        <v>1031</v>
      </c>
    </row>
    <row r="371" ht="13.55" customHeight="1">
      <c r="A371" t="s" s="8">
        <v>974</v>
      </c>
      <c r="B371" t="s" s="8">
        <v>1032</v>
      </c>
      <c r="C371" t="s" s="8">
        <v>1033</v>
      </c>
      <c r="D371" s="9">
        <f>E371/K371*1.6</f>
        <v>144.3</v>
      </c>
      <c r="E371" s="10">
        <f>SUM(F371,H371,I371)</f>
        <v>14.43</v>
      </c>
      <c r="F371" s="13">
        <v>12</v>
      </c>
      <c r="G371" s="9">
        <f>SUM(H371:I371)/K371*1.6</f>
        <v>24.3</v>
      </c>
      <c r="H371" s="12">
        <v>2.26</v>
      </c>
      <c r="I371" s="13">
        <v>0.17</v>
      </c>
      <c r="J371" s="13">
        <v>0</v>
      </c>
      <c r="K371" s="13">
        <v>0.16</v>
      </c>
      <c r="L371" s="13">
        <v>76</v>
      </c>
      <c r="M371" s="9">
        <f>L371/K371*1.6</f>
        <v>760</v>
      </c>
      <c r="N371" s="9">
        <f>100/K371*1.6</f>
        <v>1000</v>
      </c>
      <c r="O371" t="s" s="8">
        <v>1034</v>
      </c>
    </row>
    <row r="372" ht="13.55" customHeight="1">
      <c r="A372" t="s" s="8">
        <v>974</v>
      </c>
      <c r="B372" t="s" s="8">
        <v>1035</v>
      </c>
      <c r="C372" t="s" s="8">
        <v>1036</v>
      </c>
      <c r="D372" s="9">
        <f>E372/K372*1.6</f>
        <v>1141.6131147541</v>
      </c>
      <c r="E372" s="10">
        <f>SUM(F372,H372,I372)</f>
        <v>217.62</v>
      </c>
      <c r="F372" s="13">
        <v>210</v>
      </c>
      <c r="G372" s="9">
        <f>SUM(H372:I372)/K372*1.6</f>
        <v>39.9737704918033</v>
      </c>
      <c r="H372" s="12">
        <v>7.62</v>
      </c>
      <c r="I372" s="13">
        <v>0</v>
      </c>
      <c r="J372" s="13">
        <v>0</v>
      </c>
      <c r="K372" s="13">
        <v>0.305</v>
      </c>
      <c r="L372" s="13">
        <v>200</v>
      </c>
      <c r="M372" s="9">
        <f>L372/K372*1.6</f>
        <v>1049.180327868850</v>
      </c>
      <c r="N372" s="9">
        <f>100/K372*1.6</f>
        <v>524.590163934426</v>
      </c>
      <c r="O372" t="s" s="8">
        <v>1037</v>
      </c>
    </row>
    <row r="373" ht="13.55" customHeight="1">
      <c r="A373" t="s" s="8">
        <v>974</v>
      </c>
      <c r="B373" t="s" s="8">
        <v>1038</v>
      </c>
      <c r="C373" t="s" s="8">
        <v>1039</v>
      </c>
      <c r="D373" s="9">
        <f>E373/K373*1.6</f>
        <v>203.783529411765</v>
      </c>
      <c r="E373" s="10">
        <f>SUM(F373,H373,I373)</f>
        <v>108.26</v>
      </c>
      <c r="F373" s="13">
        <v>79</v>
      </c>
      <c r="G373" s="9">
        <f>SUM(H373:I373)/K373*1.6</f>
        <v>55.0776470588235</v>
      </c>
      <c r="H373" s="12">
        <v>20.83</v>
      </c>
      <c r="I373" s="13">
        <v>8.43</v>
      </c>
      <c r="J373" s="13">
        <v>0</v>
      </c>
      <c r="K373" s="15">
        <v>0.85</v>
      </c>
      <c r="L373" s="15">
        <v>360</v>
      </c>
      <c r="M373" s="9">
        <f>L373/K373*1.6</f>
        <v>677.6470588235291</v>
      </c>
      <c r="N373" s="9">
        <f>100/K373*1.6</f>
        <v>188.235294117647</v>
      </c>
      <c r="O373" t="s" s="8">
        <v>1040</v>
      </c>
    </row>
    <row r="374" ht="13.55" customHeight="1">
      <c r="A374" t="s" s="8">
        <v>974</v>
      </c>
      <c r="B374" t="s" s="8">
        <v>1041</v>
      </c>
      <c r="C374" t="s" s="8">
        <v>1042</v>
      </c>
      <c r="D374" s="9">
        <f>E374/K374*1.6</f>
        <v>255.864406779661</v>
      </c>
      <c r="E374" s="10">
        <f>SUM(F374,H374,I374)</f>
        <v>94.34999999999999</v>
      </c>
      <c r="F374" s="13">
        <v>87</v>
      </c>
      <c r="G374" s="9">
        <f>SUM(H374:I374)/K374*1.6</f>
        <v>19.9322033898305</v>
      </c>
      <c r="H374" s="12">
        <v>5.33</v>
      </c>
      <c r="I374" s="13">
        <v>2.02</v>
      </c>
      <c r="J374" s="13">
        <v>0</v>
      </c>
      <c r="K374" s="13">
        <v>0.59</v>
      </c>
      <c r="L374" s="13">
        <v>366</v>
      </c>
      <c r="M374" s="9">
        <f>L374/K374*1.6</f>
        <v>992.542372881356</v>
      </c>
      <c r="N374" s="9">
        <f>100/K374*1.6</f>
        <v>271.186440677966</v>
      </c>
      <c r="O374" t="s" s="8">
        <v>1043</v>
      </c>
    </row>
    <row r="375" ht="13.55" customHeight="1">
      <c r="A375" t="s" s="8">
        <v>974</v>
      </c>
      <c r="B375" t="s" s="8">
        <v>1044</v>
      </c>
      <c r="C375" t="s" s="8">
        <v>1045</v>
      </c>
      <c r="D375" s="9">
        <f>E375/K375*1.6</f>
        <v>226.033898305085</v>
      </c>
      <c r="E375" s="10">
        <f>SUM(F375,H375,I375)</f>
        <v>83.34999999999999</v>
      </c>
      <c r="F375" s="13">
        <v>76</v>
      </c>
      <c r="G375" s="9">
        <f>SUM(H375:I375)/K375*1.6</f>
        <v>19.9322033898305</v>
      </c>
      <c r="H375" s="12">
        <v>5.33</v>
      </c>
      <c r="I375" s="13">
        <v>2.02</v>
      </c>
      <c r="J375" s="13">
        <v>0</v>
      </c>
      <c r="K375" s="13">
        <v>0.59</v>
      </c>
      <c r="L375" s="13">
        <v>365.43</v>
      </c>
      <c r="M375" s="9">
        <f>L375/K375*1.6</f>
        <v>990.996610169492</v>
      </c>
      <c r="N375" s="9">
        <f>100/K375*1.6</f>
        <v>271.186440677966</v>
      </c>
      <c r="O375" t="s" s="8">
        <v>1043</v>
      </c>
    </row>
    <row r="376" ht="13.55" customHeight="1">
      <c r="A376" t="s" s="8">
        <v>974</v>
      </c>
      <c r="B376" t="s" s="8">
        <v>1046</v>
      </c>
      <c r="C376" t="s" s="8">
        <v>1047</v>
      </c>
      <c r="D376" s="9">
        <f>E376/K376*1.6</f>
        <v>123.334351145038</v>
      </c>
      <c r="E376" s="10">
        <f>SUM(F376,H376,I376)</f>
        <v>100.98</v>
      </c>
      <c r="F376" s="13">
        <v>66</v>
      </c>
      <c r="G376" s="9">
        <f>SUM(H376:I376)/K376*1.6</f>
        <v>42.7236641221374</v>
      </c>
      <c r="H376" s="12">
        <v>23.6</v>
      </c>
      <c r="I376" s="13">
        <v>11.38</v>
      </c>
      <c r="J376" s="13">
        <v>0</v>
      </c>
      <c r="K376" s="13">
        <v>1.31</v>
      </c>
      <c r="L376" s="13">
        <v>396.48</v>
      </c>
      <c r="M376" s="9">
        <f>L376/K376*1.6</f>
        <v>484.250381679389</v>
      </c>
      <c r="N376" s="9">
        <f>100/K376*1.6</f>
        <v>122.137404580153</v>
      </c>
      <c r="O376" t="s" s="8">
        <v>1048</v>
      </c>
    </row>
    <row r="377" ht="13.55" customHeight="1">
      <c r="A377" t="s" s="8">
        <v>974</v>
      </c>
      <c r="B377" t="s" s="8">
        <v>1049</v>
      </c>
      <c r="C377" t="s" s="8">
        <v>1050</v>
      </c>
      <c r="D377" s="9">
        <f>E377/K377*1.6</f>
        <v>181.771428571429</v>
      </c>
      <c r="E377" s="10">
        <f>SUM(F377,H377,I377)</f>
        <v>63.62</v>
      </c>
      <c r="F377" s="13">
        <v>60</v>
      </c>
      <c r="G377" s="9">
        <f>SUM(H377:I377)/K377*1.6</f>
        <v>10.3428571428571</v>
      </c>
      <c r="H377" s="12">
        <v>3.62</v>
      </c>
      <c r="I377" s="13">
        <v>0</v>
      </c>
      <c r="J377" s="13">
        <v>0</v>
      </c>
      <c r="K377" s="13">
        <v>0.5600000000000001</v>
      </c>
      <c r="L377" s="13">
        <v>353.49</v>
      </c>
      <c r="M377" s="9">
        <f>L377/K377*1.6</f>
        <v>1009.971428571430</v>
      </c>
      <c r="N377" s="9">
        <f>100/K377*1.6</f>
        <v>285.714285714286</v>
      </c>
      <c r="O377" t="s" s="8">
        <v>1051</v>
      </c>
    </row>
    <row r="378" ht="13.55" customHeight="1">
      <c r="A378" t="s" s="8">
        <v>974</v>
      </c>
      <c r="B378" t="s" s="8">
        <v>1052</v>
      </c>
      <c r="C378" t="s" s="8">
        <v>1053</v>
      </c>
      <c r="D378" s="9">
        <f>E378/K378*1.6</f>
        <v>243.965217391304</v>
      </c>
      <c r="E378" s="10">
        <f>SUM(F378,H378,I378)</f>
        <v>35.07</v>
      </c>
      <c r="F378" s="13">
        <v>8</v>
      </c>
      <c r="G378" s="9">
        <f>SUM(H378:I378)/K378*1.6</f>
        <v>188.313043478261</v>
      </c>
      <c r="H378" s="12">
        <v>15.07</v>
      </c>
      <c r="I378" s="13">
        <v>12</v>
      </c>
      <c r="J378" s="13">
        <v>0</v>
      </c>
      <c r="K378" s="13">
        <v>0.23</v>
      </c>
      <c r="L378" s="13">
        <v>159.07</v>
      </c>
      <c r="M378" s="9">
        <f>L378/K378*1.6</f>
        <v>1106.573913043480</v>
      </c>
      <c r="N378" s="9">
        <f>100/K378*1.6</f>
        <v>695.652173913043</v>
      </c>
      <c r="O378" t="s" s="8">
        <v>1053</v>
      </c>
    </row>
    <row r="379" ht="13.55" customHeight="1">
      <c r="A379" t="s" s="8">
        <v>974</v>
      </c>
      <c r="B379" t="s" s="8">
        <v>1054</v>
      </c>
      <c r="C379" t="s" s="8">
        <v>1055</v>
      </c>
      <c r="D379" s="9">
        <f>E379/K379*1.6</f>
        <v>170.65</v>
      </c>
      <c r="E379" s="10">
        <f>SUM(F379,H379,I379)</f>
        <v>68.26000000000001</v>
      </c>
      <c r="F379" s="13">
        <v>58.8</v>
      </c>
      <c r="G379" s="9">
        <f>SUM(H379:I379)/K379*1.6</f>
        <v>23.65</v>
      </c>
      <c r="H379" s="12">
        <v>7.85</v>
      </c>
      <c r="I379" s="13">
        <v>1.61</v>
      </c>
      <c r="J379" s="13">
        <v>0</v>
      </c>
      <c r="K379" s="13">
        <v>0.64</v>
      </c>
      <c r="L379" s="13">
        <v>342</v>
      </c>
      <c r="M379" s="9">
        <f>L379/K379*1.6</f>
        <v>855</v>
      </c>
      <c r="N379" s="9">
        <f>100/K379*1.6</f>
        <v>250</v>
      </c>
      <c r="O379" t="s" s="8">
        <v>1056</v>
      </c>
    </row>
    <row r="380" ht="13.55" customHeight="1">
      <c r="A380" t="s" s="8">
        <v>974</v>
      </c>
      <c r="B380" t="s" s="8">
        <v>1057</v>
      </c>
      <c r="C380" t="s" s="8">
        <v>1058</v>
      </c>
      <c r="D380" s="9">
        <f>E380/K380*1.6</f>
        <v>247.238095238095</v>
      </c>
      <c r="E380" s="10">
        <f>SUM(F380,H380,I380)</f>
        <v>97.34999999999999</v>
      </c>
      <c r="F380" s="13">
        <v>90</v>
      </c>
      <c r="G380" s="9">
        <f>SUM(H380:I380)/K380*1.6</f>
        <v>18.6666666666667</v>
      </c>
      <c r="H380" s="12">
        <v>5.33</v>
      </c>
      <c r="I380" s="13">
        <v>2.02</v>
      </c>
      <c r="J380" s="13">
        <v>0</v>
      </c>
      <c r="K380" s="13">
        <v>0.63</v>
      </c>
      <c r="L380" s="13">
        <v>358.27</v>
      </c>
      <c r="M380" s="9">
        <f>L380/K380*1.6</f>
        <v>909.892063492063</v>
      </c>
      <c r="N380" s="9">
        <f>100/K380*1.6</f>
        <v>253.968253968254</v>
      </c>
      <c r="O380" t="s" s="8">
        <v>1059</v>
      </c>
    </row>
    <row r="381" ht="13.55" customHeight="1">
      <c r="A381" t="s" s="8">
        <v>974</v>
      </c>
      <c r="B381" t="s" s="8">
        <v>1060</v>
      </c>
      <c r="C381" t="s" s="8">
        <v>1061</v>
      </c>
      <c r="D381" s="9">
        <f>E381/K381*1.6</f>
        <v>284.484848484849</v>
      </c>
      <c r="E381" s="10">
        <f>SUM(F381,H381,I381)</f>
        <v>117.35</v>
      </c>
      <c r="F381" s="13">
        <v>110</v>
      </c>
      <c r="G381" s="9">
        <f>SUM(H381:I381)/K381*1.6</f>
        <v>17.8181818181818</v>
      </c>
      <c r="H381" s="12">
        <v>5.33</v>
      </c>
      <c r="I381" s="13">
        <v>2.02</v>
      </c>
      <c r="J381" s="13">
        <v>0</v>
      </c>
      <c r="K381" s="13">
        <v>0.66</v>
      </c>
      <c r="L381" s="13">
        <v>370.21</v>
      </c>
      <c r="M381" s="9">
        <f>L381/K381*1.6</f>
        <v>897.478787878788</v>
      </c>
      <c r="N381" s="9">
        <f>100/K381*1.6</f>
        <v>242.424242424242</v>
      </c>
      <c r="O381" t="s" s="8">
        <v>1062</v>
      </c>
    </row>
    <row r="382" ht="13.55" customHeight="1">
      <c r="A382" t="s" s="8">
        <v>974</v>
      </c>
      <c r="B382" t="s" s="8">
        <v>1063</v>
      </c>
      <c r="C382" t="s" s="8">
        <v>1064</v>
      </c>
      <c r="D382" s="9">
        <f>E382/K382*1.6</f>
        <v>1738.72</v>
      </c>
      <c r="E382" s="10">
        <f>SUM(F382,H382,I382)</f>
        <v>543.35</v>
      </c>
      <c r="F382" s="13">
        <v>536</v>
      </c>
      <c r="G382" s="9">
        <f>SUM(H382:I382)/K382*1.6</f>
        <v>23.52</v>
      </c>
      <c r="H382" s="12">
        <v>5.33</v>
      </c>
      <c r="I382" s="13">
        <v>2.02</v>
      </c>
      <c r="J382" s="13">
        <v>0</v>
      </c>
      <c r="K382" s="13">
        <v>0.5</v>
      </c>
      <c r="L382" s="13">
        <v>284.23</v>
      </c>
      <c r="M382" s="9">
        <f>L382/K382*1.6</f>
        <v>909.5359999999999</v>
      </c>
      <c r="N382" s="9">
        <f>100/K382*1.6</f>
        <v>320</v>
      </c>
      <c r="O382" t="s" s="8">
        <v>1065</v>
      </c>
    </row>
    <row r="383" ht="13.55" customHeight="1">
      <c r="A383" t="s" s="8">
        <v>974</v>
      </c>
      <c r="B383" t="s" s="8">
        <v>1066</v>
      </c>
      <c r="C383" t="s" s="8">
        <v>1066</v>
      </c>
      <c r="D383" s="9">
        <f>E383/K383*1.6</f>
        <v>319.1</v>
      </c>
      <c r="E383" s="10">
        <f>SUM(F383,H383,I383)</f>
        <v>127.64</v>
      </c>
      <c r="F383" s="13">
        <v>88.2</v>
      </c>
      <c r="G383" s="9">
        <f>SUM(H383:I383)/K383*1.6</f>
        <v>98.59999999999999</v>
      </c>
      <c r="H383" s="12">
        <v>29.67</v>
      </c>
      <c r="I383" s="13">
        <v>9.77</v>
      </c>
      <c r="J383" s="13">
        <v>0</v>
      </c>
      <c r="K383" s="15">
        <v>0.64</v>
      </c>
      <c r="L383" s="15">
        <v>368</v>
      </c>
      <c r="M383" s="9">
        <f>L383/K383*1.6</f>
        <v>920</v>
      </c>
      <c r="N383" s="9">
        <f>100/K383*1.6</f>
        <v>250</v>
      </c>
      <c r="O383" t="s" s="8">
        <v>1066</v>
      </c>
    </row>
    <row r="384" ht="13.55" customHeight="1">
      <c r="A384" t="s" s="8">
        <v>974</v>
      </c>
      <c r="B384" t="s" s="8">
        <v>1067</v>
      </c>
      <c r="C384" t="s" s="8">
        <v>1068</v>
      </c>
      <c r="D384" s="9">
        <f>E384/K384*1.6</f>
        <v>933.4461538461539</v>
      </c>
      <c r="E384" s="10">
        <f>SUM(F384,H384,I384)</f>
        <v>303.37</v>
      </c>
      <c r="F384" s="13">
        <v>265</v>
      </c>
      <c r="G384" s="9">
        <f>SUM(H384:I384)/K384*1.6</f>
        <v>118.061538461538</v>
      </c>
      <c r="H384" s="12">
        <v>24.79</v>
      </c>
      <c r="I384" s="13">
        <v>13.58</v>
      </c>
      <c r="J384" s="13">
        <v>0</v>
      </c>
      <c r="K384" s="13">
        <v>0.52</v>
      </c>
      <c r="L384" s="13">
        <v>353.49</v>
      </c>
      <c r="M384" s="9">
        <f>L384/K384*1.6</f>
        <v>1087.661538461540</v>
      </c>
      <c r="N384" s="9">
        <f>100/K384*1.6</f>
        <v>307.692307692308</v>
      </c>
      <c r="O384" t="s" s="8">
        <v>1069</v>
      </c>
    </row>
    <row r="385" ht="13.55" customHeight="1">
      <c r="A385" t="s" s="8">
        <v>974</v>
      </c>
      <c r="B385" t="s" s="8">
        <v>1070</v>
      </c>
      <c r="C385" t="s" s="8">
        <v>1071</v>
      </c>
      <c r="D385" s="9">
        <f>E385/K385*1.6</f>
        <v>852.437735849057</v>
      </c>
      <c r="E385" s="10">
        <f>SUM(F385,H385,I385)</f>
        <v>282.37</v>
      </c>
      <c r="F385" s="13">
        <v>244</v>
      </c>
      <c r="G385" s="9">
        <f>SUM(H385:I385)/K385*1.6</f>
        <v>115.833962264151</v>
      </c>
      <c r="H385" s="12">
        <v>24.79</v>
      </c>
      <c r="I385" s="13">
        <v>13.58</v>
      </c>
      <c r="J385" s="13">
        <v>0</v>
      </c>
      <c r="K385" s="13">
        <v>0.53</v>
      </c>
      <c r="L385" s="13">
        <v>355.16</v>
      </c>
      <c r="M385" s="9">
        <f>L385/K385*1.6</f>
        <v>1072.181132075470</v>
      </c>
      <c r="N385" s="9">
        <f>100/K385*1.6</f>
        <v>301.886792452830</v>
      </c>
      <c r="O385" t="s" s="8">
        <v>1072</v>
      </c>
    </row>
    <row r="386" ht="13.55" customHeight="1">
      <c r="A386" t="s" s="8">
        <v>974</v>
      </c>
      <c r="B386" t="s" s="8">
        <v>1073</v>
      </c>
      <c r="C386" t="s" s="8">
        <v>1074</v>
      </c>
      <c r="D386" s="9">
        <f>E386/K386*1.6</f>
        <v>915.833962264151</v>
      </c>
      <c r="E386" s="10">
        <f>SUM(F386,H386,I386)</f>
        <v>303.37</v>
      </c>
      <c r="F386" s="13">
        <v>265</v>
      </c>
      <c r="G386" s="9">
        <f>SUM(H386:I386)/K386*1.6</f>
        <v>115.833962264151</v>
      </c>
      <c r="H386" s="12">
        <v>24.79</v>
      </c>
      <c r="I386" s="13">
        <v>13.58</v>
      </c>
      <c r="J386" s="13">
        <v>0</v>
      </c>
      <c r="K386" s="13">
        <v>0.53</v>
      </c>
      <c r="L386" s="13">
        <v>358</v>
      </c>
      <c r="M386" s="9">
        <f>L386/K386*1.6</f>
        <v>1080.754716981130</v>
      </c>
      <c r="N386" s="9">
        <f>100/K386*1.6</f>
        <v>301.886792452830</v>
      </c>
      <c r="O386" t="s" s="8">
        <v>1075</v>
      </c>
    </row>
    <row r="387" ht="13.55" customHeight="1">
      <c r="A387" t="s" s="8">
        <v>974</v>
      </c>
      <c r="B387" t="s" s="8">
        <v>1076</v>
      </c>
      <c r="C387" t="s" s="8">
        <v>1077</v>
      </c>
      <c r="D387" s="9">
        <f>E387/K387*1.6</f>
        <v>268.859259259259</v>
      </c>
      <c r="E387" s="10">
        <f>SUM(F387,H387,I387)</f>
        <v>90.73999999999999</v>
      </c>
      <c r="F387" s="13">
        <v>88</v>
      </c>
      <c r="G387" s="9">
        <f>SUM(H387:I387)/K387*1.6</f>
        <v>8.11851851851852</v>
      </c>
      <c r="H387" s="12">
        <v>2.74</v>
      </c>
      <c r="I387" s="13">
        <v>0</v>
      </c>
      <c r="J387" s="13">
        <v>0</v>
      </c>
      <c r="K387" s="13">
        <v>0.54</v>
      </c>
      <c r="L387" s="13">
        <v>327.22</v>
      </c>
      <c r="M387" s="9">
        <f>L387/K387*1.6</f>
        <v>969.5407407407409</v>
      </c>
      <c r="N387" s="9">
        <f>100/K387*1.6</f>
        <v>296.296296296296</v>
      </c>
      <c r="O387" t="s" s="8">
        <v>1078</v>
      </c>
    </row>
    <row r="388" ht="13.55" customHeight="1">
      <c r="A388" t="s" s="8">
        <v>974</v>
      </c>
      <c r="B388" t="s" s="8">
        <v>1079</v>
      </c>
      <c r="C388" t="s" s="8">
        <v>1080</v>
      </c>
      <c r="D388" s="9">
        <f>E388/K388*1.6</f>
        <v>155.368421052632</v>
      </c>
      <c r="E388" s="10">
        <f>SUM(F388,H388,I388)</f>
        <v>55.35</v>
      </c>
      <c r="F388" s="13">
        <v>48</v>
      </c>
      <c r="G388" s="9">
        <f>SUM(H388:I388)/K388*1.6</f>
        <v>20.6315789473684</v>
      </c>
      <c r="H388" s="12">
        <v>5.33</v>
      </c>
      <c r="I388" s="13">
        <v>2.02</v>
      </c>
      <c r="J388" s="13">
        <v>0</v>
      </c>
      <c r="K388" s="13">
        <v>0.57</v>
      </c>
      <c r="L388" s="13">
        <v>344</v>
      </c>
      <c r="M388" s="9">
        <f>L388/K388*1.6</f>
        <v>965.614035087719</v>
      </c>
      <c r="N388" s="9">
        <f>100/K388*1.6</f>
        <v>280.701754385965</v>
      </c>
      <c r="O388" t="s" s="8">
        <v>1081</v>
      </c>
    </row>
    <row r="389" ht="13.55" customHeight="1">
      <c r="A389" t="s" s="8">
        <v>974</v>
      </c>
      <c r="B389" t="s" s="8">
        <v>1082</v>
      </c>
      <c r="C389" t="s" s="8">
        <v>1083</v>
      </c>
      <c r="D389" s="9">
        <f>E389/K389*1.6</f>
        <v>356.067175572519</v>
      </c>
      <c r="E389" s="10">
        <f>SUM(F389,H389,I389)</f>
        <v>291.53</v>
      </c>
      <c r="F389" s="13">
        <v>277</v>
      </c>
      <c r="G389" s="9">
        <f>SUM(H389:I389)/K389*1.6</f>
        <v>17.7465648854962</v>
      </c>
      <c r="H389" s="12">
        <v>13.29</v>
      </c>
      <c r="I389" s="13">
        <v>1.24</v>
      </c>
      <c r="J389" s="13">
        <v>0</v>
      </c>
      <c r="K389" s="13">
        <v>1.31</v>
      </c>
      <c r="L389" s="13">
        <v>396.48</v>
      </c>
      <c r="M389" s="9">
        <f>L389/K389*1.6</f>
        <v>484.250381679389</v>
      </c>
      <c r="N389" s="9">
        <f>100/K389*1.6</f>
        <v>122.137404580153</v>
      </c>
      <c r="O389" t="s" s="8">
        <v>1084</v>
      </c>
    </row>
    <row r="390" ht="13.55" customHeight="1">
      <c r="A390" t="s" s="8">
        <v>974</v>
      </c>
      <c r="B390" t="s" s="8">
        <v>1085</v>
      </c>
      <c r="C390" t="s" s="8">
        <v>1085</v>
      </c>
      <c r="D390" s="9">
        <f>E390/K390*1.6</f>
        <v>249.777777777778</v>
      </c>
      <c r="E390" s="10">
        <f>SUM(F390,H390,I390)</f>
        <v>98.34999999999999</v>
      </c>
      <c r="F390" s="13">
        <v>91</v>
      </c>
      <c r="G390" s="9">
        <f>SUM(H390:I390)/K390*1.6</f>
        <v>18.6666666666667</v>
      </c>
      <c r="H390" s="12">
        <v>5.33</v>
      </c>
      <c r="I390" s="13">
        <v>2.02</v>
      </c>
      <c r="J390" s="13">
        <v>0</v>
      </c>
      <c r="K390" s="13">
        <v>0.63</v>
      </c>
      <c r="L390" s="13">
        <v>358.27</v>
      </c>
      <c r="M390" s="9">
        <f>L390/K390*1.6</f>
        <v>909.892063492063</v>
      </c>
      <c r="N390" s="9">
        <f>100/K390*1.6</f>
        <v>253.968253968254</v>
      </c>
      <c r="O390" t="s" s="8">
        <v>1085</v>
      </c>
    </row>
    <row r="391" ht="13.55" customHeight="1">
      <c r="A391" t="s" s="8">
        <v>974</v>
      </c>
      <c r="B391" t="s" s="8">
        <v>1086</v>
      </c>
      <c r="C391" t="s" s="8">
        <v>1087</v>
      </c>
      <c r="D391" s="9">
        <f>E391/K391*1.6</f>
        <v>159.341176470588</v>
      </c>
      <c r="E391" s="10">
        <f>SUM(F391,H391,I391)</f>
        <v>16.93</v>
      </c>
      <c r="F391" s="13">
        <v>14.5</v>
      </c>
      <c r="G391" s="9">
        <f>SUM(H391:I391)/K391*1.6</f>
        <v>22.8705882352941</v>
      </c>
      <c r="H391" s="12">
        <v>2.26</v>
      </c>
      <c r="I391" s="13">
        <v>0.17</v>
      </c>
      <c r="J391" s="13">
        <v>0</v>
      </c>
      <c r="K391" s="13">
        <v>0.17</v>
      </c>
      <c r="L391" s="13">
        <v>98</v>
      </c>
      <c r="M391" s="9">
        <f>L391/K391*1.6</f>
        <v>922.3529411764709</v>
      </c>
      <c r="N391" s="9">
        <f>100/K391*1.6</f>
        <v>941.176470588235</v>
      </c>
      <c r="O391" t="s" s="8">
        <v>1088</v>
      </c>
    </row>
    <row r="392" ht="13.55" customHeight="1">
      <c r="A392" t="s" s="8">
        <v>974</v>
      </c>
      <c r="B392" t="s" s="8">
        <v>1089</v>
      </c>
      <c r="C392" t="s" s="8">
        <v>1090</v>
      </c>
      <c r="D392" s="9">
        <f>E392/K392*1.6</f>
        <v>450.24</v>
      </c>
      <c r="E392" s="10">
        <f>SUM(F392,H392,I392)</f>
        <v>42.21</v>
      </c>
      <c r="F392" s="13">
        <v>34</v>
      </c>
      <c r="G392" s="9">
        <f>SUM(H392:I392)/K392*1.6</f>
        <v>87.5733333333333</v>
      </c>
      <c r="H392" s="14">
        <v>8.210000000000001</v>
      </c>
      <c r="I392" s="15">
        <v>0</v>
      </c>
      <c r="J392" s="13">
        <v>0</v>
      </c>
      <c r="K392" s="13">
        <v>0.15</v>
      </c>
      <c r="L392" s="13">
        <v>48.75</v>
      </c>
      <c r="M392" s="9">
        <f>L392/K392*1.6</f>
        <v>520</v>
      </c>
      <c r="N392" s="9">
        <f>100/K392*1.6</f>
        <v>1066.666666666670</v>
      </c>
      <c r="O392" t="s" s="8">
        <v>1091</v>
      </c>
    </row>
    <row r="393" ht="13.55" customHeight="1">
      <c r="A393" t="s" s="8">
        <v>974</v>
      </c>
      <c r="B393" t="s" s="8">
        <v>1092</v>
      </c>
      <c r="C393" t="s" s="8">
        <v>1093</v>
      </c>
      <c r="D393" s="9">
        <f>E393/K393*1.6</f>
        <v>164</v>
      </c>
      <c r="E393" s="10">
        <f>SUM(F393,H393,I393)</f>
        <v>55.35</v>
      </c>
      <c r="F393" s="13">
        <v>48</v>
      </c>
      <c r="G393" s="9">
        <f>SUM(H393:I393)/K393*1.6</f>
        <v>21.7777777777778</v>
      </c>
      <c r="H393" s="12">
        <v>5.33</v>
      </c>
      <c r="I393" s="13">
        <v>2.02</v>
      </c>
      <c r="J393" s="13">
        <v>0</v>
      </c>
      <c r="K393" s="13">
        <v>0.54</v>
      </c>
      <c r="L393" s="13">
        <v>327.22</v>
      </c>
      <c r="M393" s="9">
        <f>L393/K393*1.6</f>
        <v>969.5407407407409</v>
      </c>
      <c r="N393" s="9">
        <f>100/K393*1.6</f>
        <v>296.296296296296</v>
      </c>
      <c r="O393" t="s" s="8">
        <v>1094</v>
      </c>
    </row>
    <row r="394" ht="13.55" customHeight="1">
      <c r="A394" t="s" s="8">
        <v>974</v>
      </c>
      <c r="B394" t="s" s="8">
        <v>1095</v>
      </c>
      <c r="C394" t="s" s="8">
        <v>1096</v>
      </c>
      <c r="D394" s="9">
        <f>E394/K394*1.6</f>
        <v>359.428571428571</v>
      </c>
      <c r="E394" s="10">
        <f>SUM(F394,H394,I394)</f>
        <v>94.34999999999999</v>
      </c>
      <c r="F394" s="13">
        <v>87</v>
      </c>
      <c r="G394" s="9">
        <f>SUM(H394:I394)/K394*1.6</f>
        <v>28</v>
      </c>
      <c r="H394" s="12">
        <v>5.33</v>
      </c>
      <c r="I394" s="13">
        <v>2.02</v>
      </c>
      <c r="J394" s="13">
        <v>0</v>
      </c>
      <c r="K394" s="13">
        <v>0.42</v>
      </c>
      <c r="L394" s="13">
        <v>215.2</v>
      </c>
      <c r="M394" s="9">
        <f>L394/K394*1.6</f>
        <v>819.809523809524</v>
      </c>
      <c r="N394" s="9">
        <f>100/K394*1.6</f>
        <v>380.952380952381</v>
      </c>
      <c r="O394" t="s" s="8">
        <v>1097</v>
      </c>
    </row>
    <row r="395" ht="13.55" customHeight="1">
      <c r="A395" t="s" s="8">
        <v>974</v>
      </c>
      <c r="B395" t="s" s="8">
        <v>1098</v>
      </c>
      <c r="C395" t="s" s="8">
        <v>1099</v>
      </c>
      <c r="D395" s="9">
        <f>E395/K395*1.6</f>
        <v>195.875</v>
      </c>
      <c r="E395" s="10">
        <f>SUM(F395,H395,I395)</f>
        <v>78.34999999999999</v>
      </c>
      <c r="F395" s="13">
        <v>71</v>
      </c>
      <c r="G395" s="9">
        <f>SUM(H395:I395)/K395*1.6</f>
        <v>18.375</v>
      </c>
      <c r="H395" s="12">
        <v>5.33</v>
      </c>
      <c r="I395" s="13">
        <v>2.02</v>
      </c>
      <c r="J395" s="13">
        <v>0</v>
      </c>
      <c r="K395" s="13">
        <v>0.64</v>
      </c>
      <c r="L395" s="13">
        <v>342</v>
      </c>
      <c r="M395" s="9">
        <f>L395/K395*1.6</f>
        <v>855</v>
      </c>
      <c r="N395" s="9">
        <f>100/K395*1.6</f>
        <v>250</v>
      </c>
      <c r="O395" t="s" s="8">
        <v>1094</v>
      </c>
    </row>
    <row r="396" ht="13.55" customHeight="1">
      <c r="A396" t="s" s="8">
        <v>974</v>
      </c>
      <c r="B396" t="s" s="8">
        <v>1100</v>
      </c>
      <c r="C396" t="s" s="8">
        <v>1101</v>
      </c>
      <c r="D396" s="9">
        <f>E396/K396*1.6</f>
        <v>140.571428571429</v>
      </c>
      <c r="E396" s="10">
        <f>SUM(F396,H396,I396)</f>
        <v>55.35</v>
      </c>
      <c r="F396" s="13">
        <v>48</v>
      </c>
      <c r="G396" s="9">
        <f>SUM(H396:I396)/K396*1.6</f>
        <v>18.6666666666667</v>
      </c>
      <c r="H396" s="12">
        <v>5.33</v>
      </c>
      <c r="I396" s="13">
        <v>2.02</v>
      </c>
      <c r="J396" s="13">
        <v>0</v>
      </c>
      <c r="K396" s="13">
        <v>0.63</v>
      </c>
      <c r="L396" s="13">
        <v>355.88</v>
      </c>
      <c r="M396" s="9">
        <f>L396/K396*1.6</f>
        <v>903.822222222222</v>
      </c>
      <c r="N396" s="9">
        <f>100/K396*1.6</f>
        <v>253.968253968254</v>
      </c>
      <c r="O396" t="s" s="8">
        <v>1102</v>
      </c>
    </row>
    <row r="397" ht="13.55" customHeight="1">
      <c r="A397" t="s" s="8">
        <v>974</v>
      </c>
      <c r="B397" t="s" s="8">
        <v>1103</v>
      </c>
      <c r="C397" t="s" s="8">
        <v>1104</v>
      </c>
      <c r="D397" s="9">
        <f>E397/K397*1.6</f>
        <v>202.193548387097</v>
      </c>
      <c r="E397" s="10">
        <f>SUM(F397,H397,I397)</f>
        <v>78.34999999999999</v>
      </c>
      <c r="F397" s="13">
        <v>71</v>
      </c>
      <c r="G397" s="9">
        <f>SUM(H397:I397)/K397*1.6</f>
        <v>18.9677419354839</v>
      </c>
      <c r="H397" s="12">
        <v>5.33</v>
      </c>
      <c r="I397" s="13">
        <v>2.02</v>
      </c>
      <c r="J397" s="13">
        <v>0</v>
      </c>
      <c r="K397" s="13">
        <v>0.62</v>
      </c>
      <c r="L397" s="13">
        <v>351.1</v>
      </c>
      <c r="M397" s="9">
        <f>L397/K397*1.6</f>
        <v>906.064516129032</v>
      </c>
      <c r="N397" s="9">
        <f>100/K397*1.6</f>
        <v>258.064516129032</v>
      </c>
      <c r="O397" t="s" s="8">
        <v>1105</v>
      </c>
    </row>
    <row r="398" ht="13.55" customHeight="1">
      <c r="A398" t="s" s="8">
        <v>974</v>
      </c>
      <c r="B398" t="s" s="8">
        <v>1106</v>
      </c>
      <c r="C398" t="s" s="8">
        <v>1107</v>
      </c>
      <c r="D398" s="9">
        <f>E398/K398*1.6</f>
        <v>166.482758620690</v>
      </c>
      <c r="E398" s="10">
        <f>SUM(F398,H398,I398)</f>
        <v>60.35</v>
      </c>
      <c r="F398" s="13">
        <v>53</v>
      </c>
      <c r="G398" s="9">
        <f>SUM(H398:I398)/K398*1.6</f>
        <v>20.2758620689655</v>
      </c>
      <c r="H398" s="12">
        <v>5.33</v>
      </c>
      <c r="I398" s="13">
        <v>2.02</v>
      </c>
      <c r="J398" s="13">
        <v>0</v>
      </c>
      <c r="K398" s="13">
        <v>0.58</v>
      </c>
      <c r="L398" s="13">
        <v>327.22</v>
      </c>
      <c r="M398" s="9">
        <f>L398/K398*1.6</f>
        <v>902.675862068966</v>
      </c>
      <c r="N398" s="9">
        <f>100/K398*1.6</f>
        <v>275.862068965517</v>
      </c>
      <c r="O398" t="s" s="8">
        <v>1108</v>
      </c>
    </row>
    <row r="399" ht="13.55" customHeight="1">
      <c r="A399" t="s" s="8">
        <v>974</v>
      </c>
      <c r="B399" t="s" s="8">
        <v>1109</v>
      </c>
      <c r="C399" t="s" s="8">
        <v>1110</v>
      </c>
      <c r="D399" s="9">
        <f>E399/K399*1.6</f>
        <v>202.193548387097</v>
      </c>
      <c r="E399" s="10">
        <f>SUM(F399,H399,I399)</f>
        <v>78.34999999999999</v>
      </c>
      <c r="F399" s="13">
        <v>71</v>
      </c>
      <c r="G399" s="9">
        <f>SUM(H399:I399)/K399*1.6</f>
        <v>18.9677419354839</v>
      </c>
      <c r="H399" s="12">
        <v>5.33</v>
      </c>
      <c r="I399" s="13">
        <v>2.02</v>
      </c>
      <c r="J399" s="13">
        <v>0</v>
      </c>
      <c r="K399" s="13">
        <v>0.62</v>
      </c>
      <c r="L399" s="13">
        <v>351</v>
      </c>
      <c r="M399" s="9">
        <f>L399/K399*1.6</f>
        <v>905.8064516129029</v>
      </c>
      <c r="N399" s="9">
        <f>100/K399*1.6</f>
        <v>258.064516129032</v>
      </c>
      <c r="O399" t="s" s="8">
        <v>1111</v>
      </c>
    </row>
    <row r="400" ht="13.55" customHeight="1">
      <c r="A400" s="8"/>
      <c r="B400" t="s" s="8">
        <v>1112</v>
      </c>
      <c r="C400" t="s" s="8">
        <v>1113</v>
      </c>
      <c r="D400" s="9">
        <f>E400/K400*1.6</f>
      </c>
      <c r="E400" s="10">
        <f>SUM(F400,H400,I400)</f>
        <v>0</v>
      </c>
      <c r="F400" s="11"/>
      <c r="G400" s="9">
        <f>SUM(H400:I400)/K400*1.6</f>
      </c>
      <c r="H400" s="12"/>
      <c r="I400" s="11"/>
      <c r="J400" s="11"/>
      <c r="K400" s="13"/>
      <c r="L400" s="11"/>
      <c r="M400" s="9">
        <f>L400/K400*1.6</f>
      </c>
      <c r="N400" s="9">
        <f>100/K400*1.6</f>
      </c>
      <c r="O400" s="11"/>
    </row>
    <row r="401" ht="13.55" customHeight="1">
      <c r="A401" t="s" s="8">
        <v>1113</v>
      </c>
      <c r="B401" t="s" s="8">
        <v>1114</v>
      </c>
      <c r="C401" t="s" s="8">
        <v>1115</v>
      </c>
      <c r="D401" s="9">
        <f>E401/K401*1.6</f>
        <v>1027.085714285710</v>
      </c>
      <c r="E401" s="10">
        <f>SUM(F401,H401,I401)</f>
        <v>89.87</v>
      </c>
      <c r="F401" s="13">
        <v>36</v>
      </c>
      <c r="G401" s="9">
        <f>SUM(H401:I401)/K401*1.6</f>
        <v>615.657142857143</v>
      </c>
      <c r="H401" s="12">
        <v>27.81</v>
      </c>
      <c r="I401" s="13">
        <v>26.06</v>
      </c>
      <c r="J401" s="13">
        <v>0</v>
      </c>
      <c r="K401" s="13">
        <v>0.14</v>
      </c>
      <c r="L401" s="13">
        <v>53.26</v>
      </c>
      <c r="M401" s="9">
        <f>L401/K401*1.6</f>
        <v>608.685714285714</v>
      </c>
      <c r="N401" s="9">
        <f>100/K401*1.6</f>
        <v>1142.857142857140</v>
      </c>
      <c r="O401" t="s" s="8">
        <v>1116</v>
      </c>
    </row>
    <row r="402" ht="13.55" customHeight="1">
      <c r="A402" t="s" s="8">
        <v>1113</v>
      </c>
      <c r="B402" t="s" s="8">
        <v>1117</v>
      </c>
      <c r="C402" t="s" s="8">
        <v>1118</v>
      </c>
      <c r="D402" s="9">
        <f>E402/K402*1.6</f>
        <v>303.68</v>
      </c>
      <c r="E402" s="10">
        <f>SUM(F402,H402,I402)</f>
        <v>28.47</v>
      </c>
      <c r="F402" s="13">
        <v>20</v>
      </c>
      <c r="G402" s="9">
        <f>SUM(H402:I402)/K402*1.6</f>
        <v>90.34666666666671</v>
      </c>
      <c r="H402" s="12">
        <v>8.470000000000001</v>
      </c>
      <c r="I402" s="13">
        <v>0</v>
      </c>
      <c r="J402" s="13">
        <v>0</v>
      </c>
      <c r="K402" s="13">
        <v>0.15</v>
      </c>
      <c r="L402" s="13">
        <v>12</v>
      </c>
      <c r="M402" s="9">
        <f>L402/K402*1.6</f>
        <v>128</v>
      </c>
      <c r="N402" s="9">
        <f>100/K402*1.6</f>
        <v>1066.666666666670</v>
      </c>
      <c r="O402" t="s" s="8">
        <v>1119</v>
      </c>
    </row>
    <row r="403" ht="13.55" customHeight="1">
      <c r="A403" t="s" s="8">
        <v>1113</v>
      </c>
      <c r="B403" t="s" s="8">
        <v>1120</v>
      </c>
      <c r="C403" t="s" s="8">
        <v>1121</v>
      </c>
      <c r="D403" s="9">
        <f>E403/K403*1.6</f>
        <v>842.707692307692</v>
      </c>
      <c r="E403" s="10">
        <f>SUM(F403,H403,I403)</f>
        <v>68.47</v>
      </c>
      <c r="F403" s="13">
        <v>60</v>
      </c>
      <c r="G403" s="9">
        <f>SUM(H403:I403)/K403*1.6</f>
        <v>104.246153846154</v>
      </c>
      <c r="H403" s="12">
        <v>8.470000000000001</v>
      </c>
      <c r="I403" s="13">
        <v>0</v>
      </c>
      <c r="J403" s="13">
        <v>0</v>
      </c>
      <c r="K403" s="13">
        <v>0.13</v>
      </c>
      <c r="L403" s="13">
        <v>25</v>
      </c>
      <c r="M403" s="9">
        <f>L403/K403*1.6</f>
        <v>307.692307692308</v>
      </c>
      <c r="N403" s="9">
        <f>100/K403*1.6</f>
        <v>1230.769230769230</v>
      </c>
      <c r="O403" t="s" s="8">
        <v>1122</v>
      </c>
    </row>
    <row r="404" ht="13.55" customHeight="1">
      <c r="A404" t="s" s="8">
        <v>1113</v>
      </c>
      <c r="B404" t="s" s="8">
        <v>1123</v>
      </c>
      <c r="C404" t="s" s="8">
        <v>1123</v>
      </c>
      <c r="D404" s="9">
        <f>E404/K404*1.6</f>
        <v>982.552</v>
      </c>
      <c r="E404" s="10">
        <f>SUM(F404,H404,I404)</f>
        <v>61.4095</v>
      </c>
      <c r="F404" s="13">
        <v>46</v>
      </c>
      <c r="G404" s="9">
        <f>SUM(H404:I404)/K404*1.6</f>
        <v>246.552</v>
      </c>
      <c r="H404" s="12">
        <v>14.66</v>
      </c>
      <c r="I404" s="10">
        <f>J404/60</f>
        <v>0.7495000000000001</v>
      </c>
      <c r="J404" s="13">
        <v>44.97</v>
      </c>
      <c r="K404" s="13">
        <v>0.1</v>
      </c>
      <c r="L404" s="13">
        <v>19.03</v>
      </c>
      <c r="M404" s="9">
        <f>L404/K404*1.6</f>
        <v>304.48</v>
      </c>
      <c r="N404" s="9">
        <f>100/K404*1.6</f>
        <v>1600</v>
      </c>
      <c r="O404" t="s" s="8">
        <v>1123</v>
      </c>
    </row>
    <row r="405" ht="13.55" customHeight="1">
      <c r="A405" t="s" s="8">
        <v>1113</v>
      </c>
      <c r="B405" t="s" s="8">
        <v>1124</v>
      </c>
      <c r="C405" t="s" s="8">
        <v>1125</v>
      </c>
      <c r="D405" s="9">
        <f>E405/K405*1.6</f>
        <v>1533.6062992126</v>
      </c>
      <c r="E405" s="10">
        <f>SUM(F405,H405,I405)</f>
        <v>121.73</v>
      </c>
      <c r="F405" s="15">
        <v>117</v>
      </c>
      <c r="G405" s="9">
        <f>SUM(H405:I405)/K405*1.6</f>
        <v>59.5905511811024</v>
      </c>
      <c r="H405" s="12">
        <v>4.73</v>
      </c>
      <c r="I405" s="13">
        <v>0</v>
      </c>
      <c r="J405" s="13">
        <v>0</v>
      </c>
      <c r="K405" s="15">
        <v>0.127</v>
      </c>
      <c r="L405" s="15">
        <v>25.5</v>
      </c>
      <c r="M405" s="9">
        <f>L405/K405*1.6</f>
        <v>321.259842519685</v>
      </c>
      <c r="N405" s="9">
        <f>100/K405*1.6</f>
        <v>1259.842519685040</v>
      </c>
      <c r="O405" t="s" s="8">
        <v>1126</v>
      </c>
    </row>
    <row r="406" ht="13.55" customHeight="1">
      <c r="A406" t="s" s="8">
        <v>1113</v>
      </c>
      <c r="B406" t="s" s="8">
        <v>1127</v>
      </c>
      <c r="C406" t="s" s="8">
        <v>1127</v>
      </c>
      <c r="D406" s="9">
        <f>E406/K406*1.6</f>
        <v>456.905198776758</v>
      </c>
      <c r="E406" s="10">
        <f>SUM(F406,H406,I406)</f>
        <v>93.38</v>
      </c>
      <c r="F406" s="15">
        <v>54.3</v>
      </c>
      <c r="G406" s="9">
        <f>SUM(H406:I406)/K406*1.6</f>
        <v>191.217125382263</v>
      </c>
      <c r="H406" s="12">
        <v>29.88</v>
      </c>
      <c r="I406" s="13">
        <v>9.199999999999999</v>
      </c>
      <c r="J406" s="13">
        <v>0</v>
      </c>
      <c r="K406" s="15">
        <v>0.327</v>
      </c>
      <c r="L406" s="15">
        <v>141.97</v>
      </c>
      <c r="M406" s="9">
        <f>L406/K406*1.6</f>
        <v>694.654434250765</v>
      </c>
      <c r="N406" s="9">
        <f>100/K406*1.6</f>
        <v>489.296636085627</v>
      </c>
      <c r="O406" t="s" s="8">
        <v>1128</v>
      </c>
    </row>
    <row r="407" ht="13.55" customHeight="1">
      <c r="A407" t="s" s="8">
        <v>1113</v>
      </c>
      <c r="B407" t="s" s="8">
        <v>1129</v>
      </c>
      <c r="C407" t="s" s="8">
        <v>1130</v>
      </c>
      <c r="D407" s="9">
        <f>E407/K407*1.6</f>
        <v>465.422222222222</v>
      </c>
      <c r="E407" s="10">
        <f>SUM(F407,H407,I407)</f>
        <v>26.18</v>
      </c>
      <c r="F407" s="13">
        <v>20</v>
      </c>
      <c r="G407" s="9">
        <f>SUM(H407:I407)/K407*1.6</f>
        <v>109.866666666667</v>
      </c>
      <c r="H407" s="12">
        <v>6.18</v>
      </c>
      <c r="I407" s="13">
        <v>0</v>
      </c>
      <c r="J407" s="13">
        <v>0</v>
      </c>
      <c r="K407" s="13">
        <v>0.09</v>
      </c>
      <c r="L407" s="13">
        <v>12.68</v>
      </c>
      <c r="M407" s="9">
        <f>L407/K407*1.6</f>
        <v>225.422222222222</v>
      </c>
      <c r="N407" s="9">
        <f>100/K407*1.6</f>
        <v>1777.777777777780</v>
      </c>
      <c r="O407" t="s" s="8">
        <v>1131</v>
      </c>
    </row>
    <row r="408" ht="13.55" customHeight="1">
      <c r="A408" t="s" s="8">
        <v>1113</v>
      </c>
      <c r="B408" t="s" s="8">
        <v>1132</v>
      </c>
      <c r="C408" t="s" s="8">
        <v>1133</v>
      </c>
      <c r="D408" s="9">
        <f>E408/K408*1.6</f>
        <v>475.692307692308</v>
      </c>
      <c r="E408" s="10">
        <f>SUM(F408,H408,I408)</f>
        <v>38.65</v>
      </c>
      <c r="F408" s="13">
        <v>33</v>
      </c>
      <c r="G408" s="9">
        <f>SUM(H408:I408)/K408*1.6</f>
        <v>69.5384615384615</v>
      </c>
      <c r="H408" s="12">
        <v>5.65</v>
      </c>
      <c r="I408" s="13">
        <v>0</v>
      </c>
      <c r="J408" s="13">
        <v>0</v>
      </c>
      <c r="K408" s="13">
        <v>0.13</v>
      </c>
      <c r="L408" s="13">
        <v>16.29</v>
      </c>
      <c r="M408" s="9">
        <f>L408/K408*1.6</f>
        <v>200.492307692308</v>
      </c>
      <c r="N408" s="9">
        <f>100/K408*1.6</f>
        <v>1230.769230769230</v>
      </c>
      <c r="O408" t="s" s="8">
        <v>1134</v>
      </c>
    </row>
    <row r="409" ht="13.55" customHeight="1">
      <c r="A409" t="s" s="8">
        <v>1113</v>
      </c>
      <c r="B409" t="s" s="8">
        <v>1135</v>
      </c>
      <c r="C409" t="s" s="8">
        <v>1136</v>
      </c>
      <c r="D409" s="9">
        <f>E409/K409*1.6</f>
        <v>137.518666666666</v>
      </c>
      <c r="E409" s="10">
        <f>SUM(F409,H409,I409)</f>
        <v>17.1898333333333</v>
      </c>
      <c r="F409" s="13">
        <v>11</v>
      </c>
      <c r="G409" s="9">
        <f>SUM(H409:I409)/K409*1.6</f>
        <v>49.5186666666667</v>
      </c>
      <c r="H409" s="12">
        <v>6.13</v>
      </c>
      <c r="I409" s="10">
        <f>J409/60</f>
        <v>0.0598333333333333</v>
      </c>
      <c r="J409" s="13">
        <v>3.59</v>
      </c>
      <c r="K409" s="13">
        <v>0.2</v>
      </c>
      <c r="L409" s="13">
        <v>50.4</v>
      </c>
      <c r="M409" s="9">
        <f>L409/K409*1.6</f>
        <v>403.2</v>
      </c>
      <c r="N409" s="9">
        <f>100/K409*1.6</f>
        <v>800</v>
      </c>
      <c r="O409" t="s" s="8">
        <v>1137</v>
      </c>
    </row>
    <row r="410" ht="13.55" customHeight="1">
      <c r="A410" t="s" s="8">
        <v>1113</v>
      </c>
      <c r="B410" t="s" s="8">
        <v>1138</v>
      </c>
      <c r="C410" t="s" s="8">
        <v>1139</v>
      </c>
      <c r="D410" s="9">
        <f>E410/K410*1.6</f>
        <v>498.857142857143</v>
      </c>
      <c r="E410" s="10">
        <f>SUM(F410,H410,I410)</f>
        <v>43.65</v>
      </c>
      <c r="F410" s="13">
        <v>38</v>
      </c>
      <c r="G410" s="9">
        <f>SUM(H410:I410)/K410*1.6</f>
        <v>64.5714285714286</v>
      </c>
      <c r="H410" s="12">
        <v>5.65</v>
      </c>
      <c r="I410" s="13">
        <v>0</v>
      </c>
      <c r="J410" s="13">
        <v>0</v>
      </c>
      <c r="K410" s="13">
        <v>0.14</v>
      </c>
      <c r="L410" s="13">
        <v>19.09</v>
      </c>
      <c r="M410" s="9">
        <f>L410/K410*1.6</f>
        <v>218.171428571429</v>
      </c>
      <c r="N410" s="9">
        <f>100/K410*1.6</f>
        <v>1142.857142857140</v>
      </c>
      <c r="O410" t="s" s="8">
        <v>1140</v>
      </c>
    </row>
    <row r="411" ht="13.55" customHeight="1">
      <c r="A411" t="s" s="8">
        <v>1113</v>
      </c>
      <c r="B411" t="s" s="8">
        <v>1141</v>
      </c>
      <c r="C411" t="s" s="8">
        <v>1142</v>
      </c>
      <c r="D411" s="9">
        <f>E411/K411*1.6</f>
        <v>508.898666666667</v>
      </c>
      <c r="E411" s="10">
        <f>SUM(F411,H411,I411)</f>
        <v>31.8061666666667</v>
      </c>
      <c r="F411" s="13">
        <v>21</v>
      </c>
      <c r="G411" s="9">
        <f>SUM(H411:I411)/K411*1.6</f>
        <v>172.898666666667</v>
      </c>
      <c r="H411" s="12">
        <v>7.81</v>
      </c>
      <c r="I411" s="10">
        <f>J411/60</f>
        <v>2.99616666666667</v>
      </c>
      <c r="J411" s="13">
        <v>179.77</v>
      </c>
      <c r="K411" s="13">
        <v>0.1</v>
      </c>
      <c r="L411" s="13">
        <v>16.96</v>
      </c>
      <c r="M411" s="9">
        <f>L411/K411*1.6</f>
        <v>271.36</v>
      </c>
      <c r="N411" s="9">
        <f>100/K411*1.6</f>
        <v>1600</v>
      </c>
      <c r="O411" t="s" s="8">
        <v>1143</v>
      </c>
    </row>
    <row r="412" ht="13.55" customHeight="1">
      <c r="A412" t="s" s="8">
        <v>1113</v>
      </c>
      <c r="B412" t="s" s="8">
        <v>1144</v>
      </c>
      <c r="C412" t="s" s="8">
        <v>1144</v>
      </c>
      <c r="D412" s="9">
        <f>E412/K412*1.6</f>
        <v>118.896551724138</v>
      </c>
      <c r="E412" s="10">
        <f>SUM(F412,H412,I412)</f>
        <v>8.619999999999999</v>
      </c>
      <c r="F412" s="13">
        <v>5.14</v>
      </c>
      <c r="G412" s="9">
        <f>SUM(H412:I412)/K412*1.6</f>
        <v>48</v>
      </c>
      <c r="H412" s="12">
        <v>3.48</v>
      </c>
      <c r="I412" s="13">
        <v>0</v>
      </c>
      <c r="J412" s="13">
        <v>0</v>
      </c>
      <c r="K412" s="15">
        <v>0.116</v>
      </c>
      <c r="L412" s="15">
        <v>49</v>
      </c>
      <c r="M412" s="9">
        <f>L412/K412*1.6</f>
        <v>675.862068965517</v>
      </c>
      <c r="N412" s="9">
        <f>100/K412*1.6</f>
        <v>1379.310344827590</v>
      </c>
      <c r="O412" t="s" s="8">
        <v>1144</v>
      </c>
    </row>
    <row r="413" ht="13.55" customHeight="1">
      <c r="A413" t="s" s="8">
        <v>1113</v>
      </c>
      <c r="B413" t="s" s="8">
        <v>1145</v>
      </c>
      <c r="C413" t="s" s="8">
        <v>1146</v>
      </c>
      <c r="D413" s="9">
        <f>E413/K413*1.6</f>
        <v>505.246666666666</v>
      </c>
      <c r="E413" s="10">
        <f>SUM(F413,H413,I413)</f>
        <v>25.2623333333333</v>
      </c>
      <c r="F413" s="13">
        <v>19</v>
      </c>
      <c r="G413" s="9">
        <f>SUM(H413:I413)/K413*1.6</f>
        <v>125.246666666667</v>
      </c>
      <c r="H413" s="12">
        <v>5.83</v>
      </c>
      <c r="I413" s="10">
        <f>J413/60</f>
        <v>0.432333333333333</v>
      </c>
      <c r="J413" s="13">
        <v>25.94</v>
      </c>
      <c r="K413" s="13">
        <v>0.08</v>
      </c>
      <c r="L413" s="13">
        <v>21.26</v>
      </c>
      <c r="M413" s="9">
        <f>L413/K413*1.6</f>
        <v>425.2</v>
      </c>
      <c r="N413" s="9">
        <f>100/K413*1.6</f>
        <v>2000</v>
      </c>
      <c r="O413" t="s" s="8">
        <v>1147</v>
      </c>
    </row>
    <row r="414" ht="13.55" customHeight="1">
      <c r="A414" t="s" s="8">
        <v>1113</v>
      </c>
      <c r="B414" t="s" s="8">
        <v>1148</v>
      </c>
      <c r="C414" t="s" s="8">
        <v>1149</v>
      </c>
      <c r="D414" s="9">
        <f>E414/K414*1.6</f>
        <v>451.84</v>
      </c>
      <c r="E414" s="10">
        <f>SUM(F414,H414,I414)</f>
        <v>21.18</v>
      </c>
      <c r="F414" s="15">
        <v>15</v>
      </c>
      <c r="G414" s="9">
        <f>SUM(H414:I414)/K414*1.6</f>
        <v>131.84</v>
      </c>
      <c r="H414" s="12">
        <v>6.18</v>
      </c>
      <c r="I414" s="13">
        <v>0</v>
      </c>
      <c r="J414" s="13">
        <v>0</v>
      </c>
      <c r="K414" s="15">
        <v>0.075</v>
      </c>
      <c r="L414" s="15">
        <v>13.38</v>
      </c>
      <c r="M414" s="9">
        <f>L414/K414*1.6</f>
        <v>285.44</v>
      </c>
      <c r="N414" s="9">
        <f>100/K414*1.6</f>
        <v>2133.333333333330</v>
      </c>
      <c r="O414" t="s" s="8">
        <v>1150</v>
      </c>
    </row>
    <row r="415" ht="13.55" customHeight="1">
      <c r="A415" t="s" s="8">
        <v>1113</v>
      </c>
      <c r="B415" t="s" s="8">
        <v>1151</v>
      </c>
      <c r="C415" t="s" s="8">
        <v>1152</v>
      </c>
      <c r="D415" s="9">
        <f>E415/K415*1.6</f>
        <v>478.08</v>
      </c>
      <c r="E415" s="10">
        <f>SUM(F415,H415,I415)</f>
        <v>29.88</v>
      </c>
      <c r="F415" s="13">
        <v>25</v>
      </c>
      <c r="G415" s="9">
        <f>SUM(H415:I415)/K415*1.6</f>
        <v>78.08</v>
      </c>
      <c r="H415" s="12">
        <v>4.88</v>
      </c>
      <c r="I415" s="13">
        <v>0</v>
      </c>
      <c r="J415" s="13">
        <v>0</v>
      </c>
      <c r="K415" s="13">
        <v>0.1</v>
      </c>
      <c r="L415" s="13">
        <v>12.26</v>
      </c>
      <c r="M415" s="9">
        <f>L415/K415*1.6</f>
        <v>196.16</v>
      </c>
      <c r="N415" s="9">
        <f>100/K415*1.6</f>
        <v>1600</v>
      </c>
      <c r="O415" t="s" s="8">
        <v>1153</v>
      </c>
    </row>
    <row r="416" ht="13.55" customHeight="1">
      <c r="A416" t="s" s="8">
        <v>1113</v>
      </c>
      <c r="B416" t="s" s="8">
        <v>1154</v>
      </c>
      <c r="C416" t="s" s="8">
        <v>1155</v>
      </c>
      <c r="D416" s="9">
        <f>E416/K416*1.6</f>
        <v>550.481012658228</v>
      </c>
      <c r="E416" s="10">
        <f>SUM(F416,H416,I416)</f>
        <v>27.18</v>
      </c>
      <c r="F416" s="13">
        <v>21</v>
      </c>
      <c r="G416" s="9">
        <f>SUM(H416:I416)/K416*1.6</f>
        <v>125.164556962025</v>
      </c>
      <c r="H416" s="12">
        <v>6.18</v>
      </c>
      <c r="I416" s="13">
        <v>0</v>
      </c>
      <c r="J416" s="13">
        <v>0</v>
      </c>
      <c r="K416" s="15">
        <v>0.079</v>
      </c>
      <c r="L416" s="15">
        <v>14.1</v>
      </c>
      <c r="M416" s="9">
        <f>L416/K416*1.6</f>
        <v>285.569620253165</v>
      </c>
      <c r="N416" s="9">
        <f>100/K416*1.6</f>
        <v>2025.3164556962</v>
      </c>
      <c r="O416" t="s" s="8">
        <v>1156</v>
      </c>
    </row>
    <row r="417" ht="13.55" customHeight="1">
      <c r="A417" t="s" s="8">
        <v>1113</v>
      </c>
      <c r="B417" t="s" s="8">
        <v>1157</v>
      </c>
      <c r="C417" t="s" s="8">
        <v>1158</v>
      </c>
      <c r="D417" s="9">
        <f>E417/K417*1.6</f>
        <v>1979.2</v>
      </c>
      <c r="E417" s="10">
        <f>SUM(F417,H417,I417)</f>
        <v>86.59</v>
      </c>
      <c r="F417" s="13">
        <v>61</v>
      </c>
      <c r="G417" s="9">
        <f>SUM(H417:I417)/K417*1.6</f>
        <v>584.9142857142861</v>
      </c>
      <c r="H417" s="12">
        <v>25.59</v>
      </c>
      <c r="I417" s="13">
        <v>0</v>
      </c>
      <c r="J417" s="13">
        <v>0</v>
      </c>
      <c r="K417" s="13">
        <v>0.07000000000000001</v>
      </c>
      <c r="L417" s="13">
        <v>14.09</v>
      </c>
      <c r="M417" s="9">
        <f>L417/K417*1.6</f>
        <v>322.057142857143</v>
      </c>
      <c r="N417" s="9">
        <f>100/K417*1.6</f>
        <v>2285.714285714290</v>
      </c>
      <c r="O417" t="s" s="8">
        <v>1159</v>
      </c>
    </row>
    <row r="418" ht="13.55" customHeight="1">
      <c r="A418" t="s" s="8">
        <v>1113</v>
      </c>
      <c r="B418" t="s" s="8">
        <v>1160</v>
      </c>
      <c r="C418" t="s" s="8">
        <v>1161</v>
      </c>
      <c r="D418" s="9">
        <f>E418/K418*1.6</f>
        <v>502.441558441558</v>
      </c>
      <c r="E418" s="10">
        <f>SUM(F418,H418,I418)</f>
        <v>24.18</v>
      </c>
      <c r="F418" s="13">
        <v>18</v>
      </c>
      <c r="G418" s="9">
        <f>SUM(H418:I418)/K418*1.6</f>
        <v>128.415584415584</v>
      </c>
      <c r="H418" s="12">
        <v>6.18</v>
      </c>
      <c r="I418" s="13">
        <v>0</v>
      </c>
      <c r="J418" s="13">
        <v>0</v>
      </c>
      <c r="K418" s="15">
        <v>0.077</v>
      </c>
      <c r="L418" s="15">
        <v>16.77</v>
      </c>
      <c r="M418" s="9">
        <f>L418/K418*1.6</f>
        <v>348.467532467532</v>
      </c>
      <c r="N418" s="9">
        <f>100/K418*1.6</f>
        <v>2077.922077922080</v>
      </c>
      <c r="O418" t="s" s="8">
        <v>1162</v>
      </c>
    </row>
    <row r="419" ht="13.55" customHeight="1">
      <c r="A419" t="s" s="8">
        <v>1113</v>
      </c>
      <c r="B419" t="s" s="8">
        <v>1163</v>
      </c>
      <c r="C419" t="s" s="8">
        <v>1164</v>
      </c>
      <c r="D419" s="9">
        <f>E419/K419*1.6</f>
        <v>477.890109890110</v>
      </c>
      <c r="E419" s="10">
        <f>SUM(F419,H419,I419)</f>
        <v>27.18</v>
      </c>
      <c r="F419" s="13">
        <v>21</v>
      </c>
      <c r="G419" s="9">
        <f>SUM(H419:I419)/K419*1.6</f>
        <v>108.659340659341</v>
      </c>
      <c r="H419" s="12">
        <v>6.18</v>
      </c>
      <c r="I419" s="13">
        <v>0</v>
      </c>
      <c r="J419" s="13">
        <v>0</v>
      </c>
      <c r="K419" s="15">
        <v>0.091</v>
      </c>
      <c r="L419" s="15">
        <v>16.25</v>
      </c>
      <c r="M419" s="9">
        <f>L419/K419*1.6</f>
        <v>285.714285714286</v>
      </c>
      <c r="N419" s="9">
        <f>100/K419*1.6</f>
        <v>1758.241758241760</v>
      </c>
      <c r="O419" t="s" s="8">
        <v>1164</v>
      </c>
    </row>
    <row r="420" ht="13.55" customHeight="1">
      <c r="A420" t="s" s="8">
        <v>1113</v>
      </c>
      <c r="B420" t="s" s="8">
        <v>1165</v>
      </c>
      <c r="C420" t="s" s="8">
        <v>1166</v>
      </c>
      <c r="D420" s="9">
        <f>E420/K420*1.6</f>
        <v>422.213592233010</v>
      </c>
      <c r="E420" s="10">
        <f>SUM(F420,H420,I420)</f>
        <v>27.18</v>
      </c>
      <c r="F420" s="13">
        <v>21</v>
      </c>
      <c r="G420" s="9">
        <f>SUM(H420:I420)/K420*1.6</f>
        <v>96</v>
      </c>
      <c r="H420" s="12">
        <v>6.18</v>
      </c>
      <c r="I420" s="13">
        <v>0</v>
      </c>
      <c r="J420" s="13">
        <v>0</v>
      </c>
      <c r="K420" s="15">
        <v>0.103</v>
      </c>
      <c r="L420" s="15">
        <v>22.94</v>
      </c>
      <c r="M420" s="9">
        <f>L420/K420*1.6</f>
        <v>356.349514563107</v>
      </c>
      <c r="N420" s="9">
        <f>100/K420*1.6</f>
        <v>1553.398058252430</v>
      </c>
      <c r="O420" t="s" s="8">
        <v>1167</v>
      </c>
    </row>
    <row r="421" ht="13.55" customHeight="1">
      <c r="A421" t="s" s="8">
        <v>1113</v>
      </c>
      <c r="B421" t="s" s="8">
        <v>1168</v>
      </c>
      <c r="C421" t="s" s="8">
        <v>1169</v>
      </c>
      <c r="D421" s="9">
        <f>E421/K421*1.6</f>
        <v>775.644444444444</v>
      </c>
      <c r="E421" s="10">
        <f>SUM(F421,H421,I421)</f>
        <v>43.63</v>
      </c>
      <c r="F421" s="13">
        <v>37</v>
      </c>
      <c r="G421" s="9">
        <f>SUM(H421:I421)/K421*1.6</f>
        <v>117.866666666667</v>
      </c>
      <c r="H421" s="12">
        <v>6.63</v>
      </c>
      <c r="I421" s="13">
        <v>0</v>
      </c>
      <c r="J421" s="13">
        <v>0</v>
      </c>
      <c r="K421" s="13">
        <v>0.09</v>
      </c>
      <c r="L421" s="13">
        <v>21.1</v>
      </c>
      <c r="M421" s="9">
        <f>L421/K421*1.6</f>
        <v>375.111111111111</v>
      </c>
      <c r="N421" s="9">
        <f>100/K421*1.6</f>
        <v>1777.777777777780</v>
      </c>
      <c r="O421" t="s" s="8">
        <v>1170</v>
      </c>
    </row>
    <row r="422" ht="13.55" customHeight="1">
      <c r="A422" t="s" s="8">
        <v>1113</v>
      </c>
      <c r="B422" t="s" s="8">
        <v>1171</v>
      </c>
      <c r="C422" t="s" s="8">
        <v>1172</v>
      </c>
      <c r="D422" s="9">
        <f>E422/K422*1.6</f>
        <v>540.945454545455</v>
      </c>
      <c r="E422" s="10">
        <f>SUM(F422,H422,I422)</f>
        <v>37.19</v>
      </c>
      <c r="F422" s="13">
        <v>35</v>
      </c>
      <c r="G422" s="9">
        <f>SUM(H422:I422)/K422*1.6</f>
        <v>31.8545454545455</v>
      </c>
      <c r="H422" s="12">
        <v>2.19</v>
      </c>
      <c r="I422" s="13">
        <v>0</v>
      </c>
      <c r="J422" s="13">
        <v>0</v>
      </c>
      <c r="K422" s="13">
        <v>0.11</v>
      </c>
      <c r="L422" s="13">
        <v>33.2</v>
      </c>
      <c r="M422" s="9">
        <f>L422/K422*1.6</f>
        <v>482.909090909091</v>
      </c>
      <c r="N422" s="9">
        <f>100/K422*1.6</f>
        <v>1454.545454545450</v>
      </c>
      <c r="O422" t="s" s="8">
        <v>1173</v>
      </c>
    </row>
    <row r="423" ht="13.55" customHeight="1">
      <c r="A423" t="s" s="8">
        <v>1113</v>
      </c>
      <c r="B423" t="s" s="8">
        <v>1174</v>
      </c>
      <c r="C423" t="s" s="8">
        <v>1175</v>
      </c>
      <c r="D423" s="9">
        <f>E423/K423*1.6</f>
        <v>620.444444444444</v>
      </c>
      <c r="E423" s="10">
        <f>SUM(F423,H423,I423)</f>
        <v>34.9</v>
      </c>
      <c r="F423" s="13">
        <v>29</v>
      </c>
      <c r="G423" s="9">
        <f>SUM(H423:I423)/K423*1.6</f>
        <v>104.888888888889</v>
      </c>
      <c r="H423" s="12">
        <v>5.9</v>
      </c>
      <c r="I423" s="13">
        <v>0</v>
      </c>
      <c r="J423" s="13">
        <v>0</v>
      </c>
      <c r="K423" s="13">
        <v>0.09</v>
      </c>
      <c r="L423" s="13">
        <v>26.75</v>
      </c>
      <c r="M423" s="9">
        <f>L423/K423*1.6</f>
        <v>475.555555555556</v>
      </c>
      <c r="N423" s="9">
        <f>100/K423*1.6</f>
        <v>1777.777777777780</v>
      </c>
      <c r="O423" t="s" s="8">
        <v>1176</v>
      </c>
    </row>
    <row r="424" ht="13.55" customHeight="1">
      <c r="A424" t="s" s="8">
        <v>1113</v>
      </c>
      <c r="B424" t="s" s="8">
        <v>1177</v>
      </c>
      <c r="C424" t="s" s="8">
        <v>1178</v>
      </c>
      <c r="D424" s="9">
        <f>E424/K424*1.6</f>
        <v>1368.426666666670</v>
      </c>
      <c r="E424" s="10">
        <f>SUM(F424,H424,I424)</f>
        <v>102.632</v>
      </c>
      <c r="F424" s="13">
        <v>86</v>
      </c>
      <c r="G424" s="9">
        <f>SUM(H424:I424)/K424*1.6</f>
        <v>221.76</v>
      </c>
      <c r="H424" s="12">
        <v>10.68</v>
      </c>
      <c r="I424" s="10">
        <f>J424/60</f>
        <v>5.952</v>
      </c>
      <c r="J424" s="13">
        <v>357.12</v>
      </c>
      <c r="K424" s="13">
        <v>0.12</v>
      </c>
      <c r="L424" s="13">
        <v>23.14</v>
      </c>
      <c r="M424" s="9">
        <f>L424/K424*1.6</f>
        <v>308.533333333333</v>
      </c>
      <c r="N424" s="9">
        <f>100/K424*1.6</f>
        <v>1333.333333333330</v>
      </c>
      <c r="O424" t="s" s="8">
        <v>1179</v>
      </c>
    </row>
    <row r="425" ht="13.55" customHeight="1">
      <c r="A425" t="s" s="8">
        <v>1113</v>
      </c>
      <c r="B425" t="s" s="8">
        <v>1180</v>
      </c>
      <c r="C425" t="s" s="8">
        <v>1181</v>
      </c>
      <c r="D425" s="9">
        <f>E425/K425*1.6</f>
        <v>276.235294117647</v>
      </c>
      <c r="E425" s="10">
        <f>SUM(F425,H425,I425)</f>
        <v>29.35</v>
      </c>
      <c r="F425" s="13">
        <v>25</v>
      </c>
      <c r="G425" s="9">
        <f>SUM(H425:I425)/K425*1.6</f>
        <v>40.9411764705882</v>
      </c>
      <c r="H425" s="12">
        <v>4.35</v>
      </c>
      <c r="I425" s="13">
        <v>0</v>
      </c>
      <c r="J425" s="13">
        <v>0</v>
      </c>
      <c r="K425" s="13">
        <v>0.17</v>
      </c>
      <c r="L425" s="13">
        <v>23.51</v>
      </c>
      <c r="M425" s="9">
        <f>L425/K425*1.6</f>
        <v>221.270588235294</v>
      </c>
      <c r="N425" s="9">
        <f>100/K425*1.6</f>
        <v>941.176470588235</v>
      </c>
      <c r="O425" t="s" s="8">
        <v>1182</v>
      </c>
    </row>
    <row r="426" ht="13.55" customHeight="1">
      <c r="A426" t="s" s="8">
        <v>1113</v>
      </c>
      <c r="B426" t="s" s="8">
        <v>1183</v>
      </c>
      <c r="C426" t="s" s="8">
        <v>1184</v>
      </c>
      <c r="D426" s="9">
        <f>E426/K426*1.6</f>
        <v>500.977777777778</v>
      </c>
      <c r="E426" s="10">
        <f>SUM(F426,H426,I426)</f>
        <v>28.18</v>
      </c>
      <c r="F426" s="13">
        <v>18</v>
      </c>
      <c r="G426" s="9">
        <f>SUM(H426:I426)/K426*1.6</f>
        <v>180.977777777778</v>
      </c>
      <c r="H426" s="12">
        <v>10.18</v>
      </c>
      <c r="I426" s="13">
        <v>0</v>
      </c>
      <c r="J426" s="13">
        <v>0</v>
      </c>
      <c r="K426" s="13">
        <v>0.09</v>
      </c>
      <c r="L426" s="13">
        <v>9.9</v>
      </c>
      <c r="M426" s="9">
        <f>L426/K426*1.6</f>
        <v>176</v>
      </c>
      <c r="N426" s="9">
        <f>100/K426*1.6</f>
        <v>1777.777777777780</v>
      </c>
      <c r="O426" t="s" s="8">
        <v>1185</v>
      </c>
    </row>
    <row r="427" ht="13.55" customHeight="1">
      <c r="A427" t="s" s="8">
        <v>1113</v>
      </c>
      <c r="B427" t="s" s="8">
        <v>1186</v>
      </c>
      <c r="C427" t="s" s="8">
        <v>1186</v>
      </c>
      <c r="D427" s="9">
        <f>E427/K427*1.6</f>
        <v>1584.253333333330</v>
      </c>
      <c r="E427" s="10">
        <f>SUM(F427,H427,I427)</f>
        <v>59.4095</v>
      </c>
      <c r="F427" s="13">
        <v>44</v>
      </c>
      <c r="G427" s="9">
        <f>SUM(H427:I427)/K427*1.6</f>
        <v>410.92</v>
      </c>
      <c r="H427" s="12">
        <v>14.66</v>
      </c>
      <c r="I427" s="10">
        <f>J427/60</f>
        <v>0.7495000000000001</v>
      </c>
      <c r="J427" s="13">
        <v>44.97</v>
      </c>
      <c r="K427" s="15">
        <v>0.06</v>
      </c>
      <c r="L427" s="15">
        <v>15</v>
      </c>
      <c r="M427" s="9">
        <f>L427/K427*1.6</f>
        <v>400</v>
      </c>
      <c r="N427" s="9">
        <f>100/K427*1.6</f>
        <v>2666.666666666670</v>
      </c>
      <c r="O427" t="s" s="8">
        <v>1186</v>
      </c>
    </row>
    <row r="428" ht="13.55" customHeight="1">
      <c r="A428" t="s" s="8">
        <v>1113</v>
      </c>
      <c r="B428" t="s" s="8">
        <v>1187</v>
      </c>
      <c r="C428" t="s" s="8">
        <v>1188</v>
      </c>
      <c r="D428" s="9">
        <f>E428/K428*1.6</f>
        <v>295</v>
      </c>
      <c r="E428" s="10">
        <f>SUM(F428,H428,I428)</f>
        <v>17.7</v>
      </c>
      <c r="F428" s="15">
        <v>15</v>
      </c>
      <c r="G428" s="9">
        <f>SUM(H428:I428)/K428*1.6</f>
        <v>45</v>
      </c>
      <c r="H428" s="12">
        <v>2.7</v>
      </c>
      <c r="I428" s="13">
        <v>0</v>
      </c>
      <c r="J428" s="13">
        <v>0</v>
      </c>
      <c r="K428" s="15">
        <v>0.096</v>
      </c>
      <c r="L428" s="15">
        <v>37.76</v>
      </c>
      <c r="M428" s="9">
        <f>L428/K428*1.6</f>
        <v>629.333333333333</v>
      </c>
      <c r="N428" s="9">
        <f>100/K428*1.6</f>
        <v>1666.666666666670</v>
      </c>
      <c r="O428" t="s" s="8">
        <v>1189</v>
      </c>
    </row>
    <row r="429" ht="13.55" customHeight="1">
      <c r="A429" t="s" s="8">
        <v>1113</v>
      </c>
      <c r="B429" t="s" s="8">
        <v>1190</v>
      </c>
      <c r="C429" t="s" s="8">
        <v>1191</v>
      </c>
      <c r="D429" s="9">
        <f>E429/K429*1.6</f>
        <v>327.503448275862</v>
      </c>
      <c r="E429" s="10">
        <f>SUM(F429,H429,I429)</f>
        <v>59.36</v>
      </c>
      <c r="F429" s="13">
        <v>35</v>
      </c>
      <c r="G429" s="9">
        <f>SUM(H429:I429)/K429*1.6</f>
        <v>134.4</v>
      </c>
      <c r="H429" s="14">
        <v>8.210000000000001</v>
      </c>
      <c r="I429" s="15">
        <v>16.15</v>
      </c>
      <c r="J429" s="13">
        <v>0</v>
      </c>
      <c r="K429" s="13">
        <v>0.29</v>
      </c>
      <c r="L429" s="13">
        <v>121.49</v>
      </c>
      <c r="M429" s="9">
        <f>L429/K429*1.6</f>
        <v>670.289655172414</v>
      </c>
      <c r="N429" s="9">
        <f>100/K429*1.6</f>
        <v>551.724137931034</v>
      </c>
      <c r="O429" t="s" s="8">
        <v>1192</v>
      </c>
    </row>
    <row r="430" ht="13.55" customHeight="1">
      <c r="A430" t="s" s="8">
        <v>1113</v>
      </c>
      <c r="B430" t="s" s="8">
        <v>1193</v>
      </c>
      <c r="C430" t="s" s="8">
        <v>1194</v>
      </c>
      <c r="D430" s="9">
        <f>E430/K430*1.6</f>
        <v>542.666666666667</v>
      </c>
      <c r="E430" s="10">
        <f>SUM(F430,H430,I430)</f>
        <v>40.7</v>
      </c>
      <c r="F430" s="13">
        <v>38</v>
      </c>
      <c r="G430" s="9">
        <f>SUM(H430:I430)/K430*1.6</f>
        <v>36</v>
      </c>
      <c r="H430" s="12">
        <v>2.7</v>
      </c>
      <c r="I430" s="13">
        <v>0</v>
      </c>
      <c r="J430" s="13">
        <v>0</v>
      </c>
      <c r="K430" s="13">
        <v>0.12</v>
      </c>
      <c r="L430" s="13">
        <v>20.4</v>
      </c>
      <c r="M430" s="9">
        <f>L430/K430*1.6</f>
        <v>272</v>
      </c>
      <c r="N430" s="9">
        <f>100/K430*1.6</f>
        <v>1333.333333333330</v>
      </c>
      <c r="O430" t="s" s="8">
        <v>1195</v>
      </c>
    </row>
    <row r="431" ht="13.55" customHeight="1">
      <c r="A431" t="s" s="8">
        <v>1113</v>
      </c>
      <c r="B431" t="s" s="8">
        <v>1196</v>
      </c>
      <c r="C431" t="s" s="8">
        <v>1197</v>
      </c>
      <c r="D431" s="9">
        <f>E431/K431*1.6</f>
        <v>434.618181818182</v>
      </c>
      <c r="E431" s="10">
        <f>SUM(F431,H431,I431)</f>
        <v>29.88</v>
      </c>
      <c r="F431" s="13">
        <v>25</v>
      </c>
      <c r="G431" s="9">
        <f>SUM(H431:I431)/K431*1.6</f>
        <v>70.9818181818182</v>
      </c>
      <c r="H431" s="12">
        <v>4.88</v>
      </c>
      <c r="I431" s="13">
        <v>0</v>
      </c>
      <c r="J431" s="13">
        <v>0</v>
      </c>
      <c r="K431" s="13">
        <v>0.11</v>
      </c>
      <c r="L431" s="13">
        <v>23.66</v>
      </c>
      <c r="M431" s="9">
        <f>L431/K431*1.6</f>
        <v>344.145454545455</v>
      </c>
      <c r="N431" s="9">
        <f>100/K431*1.6</f>
        <v>1454.545454545450</v>
      </c>
      <c r="O431" t="s" s="8">
        <v>1198</v>
      </c>
    </row>
    <row r="432" ht="13.55" customHeight="1">
      <c r="A432" t="s" s="8">
        <v>1113</v>
      </c>
      <c r="B432" t="s" s="8">
        <v>1199</v>
      </c>
      <c r="C432" t="s" s="8">
        <v>1200</v>
      </c>
      <c r="D432" s="9">
        <f>E432/K432*1.6</f>
        <v>426.153846153846</v>
      </c>
      <c r="E432" s="10">
        <f>SUM(F432,H432,I432)</f>
        <v>27.7</v>
      </c>
      <c r="F432" s="13">
        <v>25</v>
      </c>
      <c r="G432" s="9">
        <f>SUM(H432:I432)/K432*1.6</f>
        <v>41.5384615384615</v>
      </c>
      <c r="H432" s="12">
        <v>2.7</v>
      </c>
      <c r="I432" s="13">
        <v>0</v>
      </c>
      <c r="J432" s="13">
        <v>0</v>
      </c>
      <c r="K432" s="15">
        <v>0.104</v>
      </c>
      <c r="L432" s="15">
        <v>27</v>
      </c>
      <c r="M432" s="9">
        <f>L432/K432*1.6</f>
        <v>415.384615384615</v>
      </c>
      <c r="N432" s="9">
        <f>100/K432*1.6</f>
        <v>1538.461538461540</v>
      </c>
      <c r="O432" t="s" s="8">
        <v>1201</v>
      </c>
    </row>
    <row r="433" ht="13.55" customHeight="1">
      <c r="A433" t="s" s="8">
        <v>1113</v>
      </c>
      <c r="B433" t="s" s="8">
        <v>1202</v>
      </c>
      <c r="C433" t="s" s="8">
        <v>1203</v>
      </c>
      <c r="D433" s="9">
        <f>E433/K433*1.6</f>
        <v>550.481012658228</v>
      </c>
      <c r="E433" s="10">
        <f>SUM(F433,H433,I433)</f>
        <v>27.18</v>
      </c>
      <c r="F433" s="13">
        <v>21</v>
      </c>
      <c r="G433" s="9">
        <f>SUM(H433:I433)/K433*1.6</f>
        <v>125.164556962025</v>
      </c>
      <c r="H433" s="12">
        <v>6.18</v>
      </c>
      <c r="I433" s="13">
        <v>0</v>
      </c>
      <c r="J433" s="13">
        <v>0</v>
      </c>
      <c r="K433" s="15">
        <v>0.079</v>
      </c>
      <c r="L433" s="15">
        <v>14.1</v>
      </c>
      <c r="M433" s="9">
        <f>L433/K433*1.6</f>
        <v>285.569620253165</v>
      </c>
      <c r="N433" s="9">
        <f>100/K433*1.6</f>
        <v>2025.3164556962</v>
      </c>
      <c r="O433" t="s" s="8">
        <v>1204</v>
      </c>
    </row>
    <row r="434" ht="13.55" customHeight="1">
      <c r="A434" t="s" s="8">
        <v>1113</v>
      </c>
      <c r="B434" t="s" s="8">
        <v>1205</v>
      </c>
      <c r="C434" t="s" s="8">
        <v>1206</v>
      </c>
      <c r="D434" s="9">
        <f>E434/K434*1.6</f>
        <v>181.473684210526</v>
      </c>
      <c r="E434" s="10">
        <f>SUM(F434,H434,I434)</f>
        <v>8.619999999999999</v>
      </c>
      <c r="F434" s="13">
        <v>5.14</v>
      </c>
      <c r="G434" s="9">
        <f>SUM(H434:I434)/K434*1.6</f>
        <v>73.26315789473681</v>
      </c>
      <c r="H434" s="12">
        <v>3.48</v>
      </c>
      <c r="I434" s="13">
        <v>0</v>
      </c>
      <c r="J434" s="13">
        <v>0</v>
      </c>
      <c r="K434" s="15">
        <v>0.076</v>
      </c>
      <c r="L434" s="15">
        <v>23.42</v>
      </c>
      <c r="M434" s="9">
        <f>L434/K434*1.6</f>
        <v>493.052631578947</v>
      </c>
      <c r="N434" s="9">
        <f>100/K434*1.6</f>
        <v>2105.263157894740</v>
      </c>
      <c r="O434" t="s" s="8">
        <v>1207</v>
      </c>
    </row>
    <row r="435" ht="13.55" customHeight="1">
      <c r="A435" t="s" s="8">
        <v>1113</v>
      </c>
      <c r="B435" t="s" s="8">
        <v>1208</v>
      </c>
      <c r="C435" t="s" s="8">
        <v>1209</v>
      </c>
      <c r="D435" s="9">
        <f>E435/K435*1.6</f>
        <v>507.323076923077</v>
      </c>
      <c r="E435" s="10">
        <f>SUM(F435,H435,I435)</f>
        <v>41.22</v>
      </c>
      <c r="F435" s="13">
        <v>35</v>
      </c>
      <c r="G435" s="9">
        <f>SUM(H435:I435)/K435*1.6</f>
        <v>76.55384615384619</v>
      </c>
      <c r="H435" s="12">
        <v>6.22</v>
      </c>
      <c r="I435" s="13">
        <v>0</v>
      </c>
      <c r="J435" s="13">
        <v>0</v>
      </c>
      <c r="K435" s="13">
        <v>0.13</v>
      </c>
      <c r="L435" s="13">
        <v>17.18</v>
      </c>
      <c r="M435" s="9">
        <f>L435/K435*1.6</f>
        <v>211.446153846154</v>
      </c>
      <c r="N435" s="9">
        <f>100/K435*1.6</f>
        <v>1230.769230769230</v>
      </c>
      <c r="O435" t="s" s="8">
        <v>1210</v>
      </c>
    </row>
    <row r="436" ht="13.55" customHeight="1">
      <c r="A436" t="s" s="8">
        <v>1113</v>
      </c>
      <c r="B436" t="s" s="8">
        <v>1211</v>
      </c>
      <c r="C436" t="s" s="8">
        <v>1212</v>
      </c>
      <c r="D436" s="9">
        <f>E436/K436*1.6</f>
        <v>364.96</v>
      </c>
      <c r="E436" s="10">
        <f>SUM(F436,H436,I436)</f>
        <v>45.62</v>
      </c>
      <c r="F436" s="13">
        <v>42</v>
      </c>
      <c r="G436" s="9">
        <f>SUM(H436:I436)/K436*1.6</f>
        <v>28.96</v>
      </c>
      <c r="H436" s="12">
        <v>3.62</v>
      </c>
      <c r="I436" s="13">
        <v>0</v>
      </c>
      <c r="J436" s="13">
        <v>0</v>
      </c>
      <c r="K436" s="13">
        <v>0.2</v>
      </c>
      <c r="L436" s="13">
        <v>93.15000000000001</v>
      </c>
      <c r="M436" s="9">
        <f>L436/K436*1.6</f>
        <v>745.2</v>
      </c>
      <c r="N436" s="9">
        <f>100/K436*1.6</f>
        <v>800</v>
      </c>
      <c r="O436" t="s" s="8">
        <v>1213</v>
      </c>
    </row>
    <row r="437" ht="13.55" customHeight="1">
      <c r="A437" t="s" s="8">
        <v>1113</v>
      </c>
      <c r="B437" t="s" s="8">
        <v>1214</v>
      </c>
      <c r="C437" t="s" s="8">
        <v>1215</v>
      </c>
      <c r="D437" s="9">
        <f>E437/K437*1.6</f>
        <v>332.769230769231</v>
      </c>
      <c r="E437" s="10">
        <f>SUM(F437,H437,I437)</f>
        <v>21.63</v>
      </c>
      <c r="F437" s="15">
        <v>15</v>
      </c>
      <c r="G437" s="9">
        <f>SUM(H437:I437)/K437*1.6</f>
        <v>102</v>
      </c>
      <c r="H437" s="12">
        <v>6.63</v>
      </c>
      <c r="I437" s="13">
        <v>0</v>
      </c>
      <c r="J437" s="13">
        <v>0</v>
      </c>
      <c r="K437" s="15">
        <v>0.104</v>
      </c>
      <c r="L437" s="15">
        <v>23.18</v>
      </c>
      <c r="M437" s="9">
        <f>L437/K437*1.6</f>
        <v>356.615384615385</v>
      </c>
      <c r="N437" s="9">
        <f>100/K437*1.6</f>
        <v>1538.461538461540</v>
      </c>
      <c r="O437" t="s" s="8">
        <v>1216</v>
      </c>
    </row>
    <row r="438" ht="13.55" customHeight="1">
      <c r="A438" t="s" s="8">
        <v>1113</v>
      </c>
      <c r="B438" t="s" s="8">
        <v>1217</v>
      </c>
      <c r="C438" t="s" s="8">
        <v>1218</v>
      </c>
      <c r="D438" s="9">
        <f>E438/K438*1.6</f>
        <v>271.466666666667</v>
      </c>
      <c r="E438" s="10">
        <f>SUM(F438,H438,I438)</f>
        <v>35.63</v>
      </c>
      <c r="F438" s="13">
        <v>29</v>
      </c>
      <c r="G438" s="9">
        <f>SUM(H438:I438)/K438*1.6</f>
        <v>50.5142857142857</v>
      </c>
      <c r="H438" s="12">
        <v>6.63</v>
      </c>
      <c r="I438" s="13">
        <v>0</v>
      </c>
      <c r="J438" s="13">
        <v>0</v>
      </c>
      <c r="K438" s="13">
        <v>0.21</v>
      </c>
      <c r="L438" s="13">
        <v>80</v>
      </c>
      <c r="M438" s="9">
        <f>L438/K438*1.6</f>
        <v>609.523809523810</v>
      </c>
      <c r="N438" s="9">
        <f>100/K438*1.6</f>
        <v>761.904761904762</v>
      </c>
      <c r="O438" t="s" s="8">
        <v>1219</v>
      </c>
    </row>
    <row r="439" ht="13.55" customHeight="1">
      <c r="A439" t="s" s="8">
        <v>1113</v>
      </c>
      <c r="B439" t="s" s="8">
        <v>1220</v>
      </c>
      <c r="C439" t="s" s="8">
        <v>1221</v>
      </c>
      <c r="D439" s="9">
        <f>E439/K439*1.6</f>
        <v>2468.8</v>
      </c>
      <c r="E439" s="10">
        <f>SUM(F439,H439,I439)</f>
        <v>169.73</v>
      </c>
      <c r="F439" s="13">
        <v>165</v>
      </c>
      <c r="G439" s="9">
        <f>SUM(H439:I439)/K439*1.6</f>
        <v>68.8</v>
      </c>
      <c r="H439" s="12">
        <v>4.73</v>
      </c>
      <c r="I439" s="13">
        <v>0</v>
      </c>
      <c r="J439" s="13">
        <v>0</v>
      </c>
      <c r="K439" s="13">
        <v>0.11</v>
      </c>
      <c r="L439" s="13">
        <v>25.08</v>
      </c>
      <c r="M439" s="9">
        <f>L439/K439*1.6</f>
        <v>364.8</v>
      </c>
      <c r="N439" s="9">
        <f>100/K439*1.6</f>
        <v>1454.545454545450</v>
      </c>
      <c r="O439" t="s" s="8">
        <v>1222</v>
      </c>
    </row>
    <row r="440" ht="13.55" customHeight="1">
      <c r="A440" t="s" s="8">
        <v>1113</v>
      </c>
      <c r="B440" t="s" s="8">
        <v>1223</v>
      </c>
      <c r="C440" t="s" s="8">
        <v>1224</v>
      </c>
      <c r="D440" s="9">
        <f>E440/K440*1.6</f>
        <v>531.2</v>
      </c>
      <c r="E440" s="10">
        <f>SUM(F440,H440,I440)</f>
        <v>29.88</v>
      </c>
      <c r="F440" s="13">
        <v>25</v>
      </c>
      <c r="G440" s="9">
        <f>SUM(H440:I440)/K440*1.6</f>
        <v>86.7555555555556</v>
      </c>
      <c r="H440" s="12">
        <v>4.88</v>
      </c>
      <c r="I440" s="13">
        <v>0</v>
      </c>
      <c r="J440" s="13">
        <v>0</v>
      </c>
      <c r="K440" s="13">
        <v>0.09</v>
      </c>
      <c r="L440" s="13">
        <v>11.13</v>
      </c>
      <c r="M440" s="9">
        <f>L440/K440*1.6</f>
        <v>197.866666666667</v>
      </c>
      <c r="N440" s="9">
        <f>100/K440*1.6</f>
        <v>1777.777777777780</v>
      </c>
      <c r="O440" t="s" s="8">
        <v>1223</v>
      </c>
    </row>
    <row r="441" ht="13.55" customHeight="1">
      <c r="A441" t="s" s="8">
        <v>1113</v>
      </c>
      <c r="B441" t="s" s="8">
        <v>1225</v>
      </c>
      <c r="C441" t="s" s="8">
        <v>1226</v>
      </c>
      <c r="D441" s="9">
        <f>E441/K441*1.6</f>
        <v>199.436619718310</v>
      </c>
      <c r="E441" s="10">
        <f>SUM(F441,H441,I441)</f>
        <v>17.7</v>
      </c>
      <c r="F441" s="13">
        <v>15</v>
      </c>
      <c r="G441" s="9">
        <f>SUM(H441:I441)/K441*1.6</f>
        <v>30.4225352112676</v>
      </c>
      <c r="H441" s="12">
        <v>2.7</v>
      </c>
      <c r="I441" s="13">
        <v>0</v>
      </c>
      <c r="J441" s="13">
        <v>0</v>
      </c>
      <c r="K441" s="15">
        <v>0.142</v>
      </c>
      <c r="L441" s="15">
        <v>65.09999999999999</v>
      </c>
      <c r="M441" s="9">
        <f>L441/K441*1.6</f>
        <v>733.521126760563</v>
      </c>
      <c r="N441" s="9">
        <f>100/K441*1.6</f>
        <v>1126.760563380280</v>
      </c>
      <c r="O441" t="s" s="8">
        <v>1227</v>
      </c>
    </row>
    <row r="442" ht="13.55" customHeight="1">
      <c r="A442" t="s" s="8">
        <v>1113</v>
      </c>
      <c r="B442" t="s" s="8">
        <v>1228</v>
      </c>
      <c r="C442" t="s" s="8">
        <v>1228</v>
      </c>
      <c r="D442" s="9">
        <f>E442/K442*1.6</f>
        <v>697.2307692307691</v>
      </c>
      <c r="E442" s="10">
        <f>SUM(F442,H442,I442)</f>
        <v>56.65</v>
      </c>
      <c r="F442" s="13">
        <v>44</v>
      </c>
      <c r="G442" s="9">
        <f>SUM(H442:I442)/K442*1.6</f>
        <v>155.692307692308</v>
      </c>
      <c r="H442" s="12">
        <v>11.24</v>
      </c>
      <c r="I442" s="10">
        <f>J442/60</f>
        <v>1.41</v>
      </c>
      <c r="J442" s="13">
        <v>84.59999999999999</v>
      </c>
      <c r="K442" s="13">
        <v>0.13</v>
      </c>
      <c r="L442" s="13">
        <v>36.6</v>
      </c>
      <c r="M442" s="9">
        <f>L442/K442*1.6</f>
        <v>450.461538461538</v>
      </c>
      <c r="N442" s="9">
        <f>100/K442*1.6</f>
        <v>1230.769230769230</v>
      </c>
      <c r="O442" t="s" s="8">
        <v>1229</v>
      </c>
    </row>
    <row r="443" ht="13.55" customHeight="1">
      <c r="A443" t="s" s="8">
        <v>1113</v>
      </c>
      <c r="B443" t="s" s="8">
        <v>1230</v>
      </c>
      <c r="C443" t="s" s="8">
        <v>1231</v>
      </c>
      <c r="D443" s="9">
        <f>E443/K443*1.6</f>
        <v>1033.208695652170</v>
      </c>
      <c r="E443" s="10">
        <f>SUM(F443,H443,I443)</f>
        <v>59.4095</v>
      </c>
      <c r="F443" s="13">
        <v>44</v>
      </c>
      <c r="G443" s="9">
        <f>SUM(H443:I443)/K443*1.6</f>
        <v>267.991304347826</v>
      </c>
      <c r="H443" s="12">
        <v>14.66</v>
      </c>
      <c r="I443" s="10">
        <f>J443/60</f>
        <v>0.7495000000000001</v>
      </c>
      <c r="J443" s="13">
        <v>44.97</v>
      </c>
      <c r="K443" s="15">
        <v>0.092</v>
      </c>
      <c r="L443" s="15">
        <v>32</v>
      </c>
      <c r="M443" s="9">
        <f>L443/K443*1.6</f>
        <v>556.521739130435</v>
      </c>
      <c r="N443" s="9">
        <f>100/K443*1.6</f>
        <v>1739.130434782610</v>
      </c>
      <c r="O443" t="s" s="8">
        <v>1232</v>
      </c>
    </row>
    <row r="444" ht="13.55" customHeight="1">
      <c r="A444" t="s" s="8">
        <v>1113</v>
      </c>
      <c r="B444" t="s" s="8">
        <v>1233</v>
      </c>
      <c r="C444" t="s" s="8">
        <v>1234</v>
      </c>
      <c r="D444" s="9">
        <f>E444/K444*1.6</f>
        <v>796.072727272727</v>
      </c>
      <c r="E444" s="10">
        <f>SUM(F444,H444,I444)</f>
        <v>54.73</v>
      </c>
      <c r="F444" s="13">
        <v>50</v>
      </c>
      <c r="G444" s="9">
        <f>SUM(H444:I444)/K444*1.6</f>
        <v>68.8</v>
      </c>
      <c r="H444" s="12">
        <v>4.73</v>
      </c>
      <c r="I444" s="13">
        <v>0</v>
      </c>
      <c r="J444" s="13">
        <v>0</v>
      </c>
      <c r="K444" s="13">
        <v>0.11</v>
      </c>
      <c r="L444" s="13">
        <v>16.62</v>
      </c>
      <c r="M444" s="9">
        <f>L444/K444*1.6</f>
        <v>241.745454545455</v>
      </c>
      <c r="N444" s="9">
        <f>100/K444*1.6</f>
        <v>1454.545454545450</v>
      </c>
      <c r="O444" t="s" s="8">
        <v>1234</v>
      </c>
    </row>
    <row r="445" ht="13.55" customHeight="1">
      <c r="A445" t="s" s="8">
        <v>1113</v>
      </c>
      <c r="B445" t="s" s="8">
        <v>1235</v>
      </c>
      <c r="C445" t="s" s="8">
        <v>1236</v>
      </c>
      <c r="D445" s="9">
        <f>E445/K445*1.6</f>
        <v>2343.066666666670</v>
      </c>
      <c r="E445" s="10">
        <f>SUM(F445,H445,I445)</f>
        <v>175.73</v>
      </c>
      <c r="F445" s="15">
        <v>171</v>
      </c>
      <c r="G445" s="9">
        <f>SUM(H445:I445)/K445*1.6</f>
        <v>63.0666666666667</v>
      </c>
      <c r="H445" s="12">
        <v>4.73</v>
      </c>
      <c r="I445" s="13">
        <v>0</v>
      </c>
      <c r="J445" s="13">
        <v>0</v>
      </c>
      <c r="K445" s="13">
        <v>0.12</v>
      </c>
      <c r="L445" s="13">
        <v>22</v>
      </c>
      <c r="M445" s="9">
        <f>L445/K445*1.6</f>
        <v>293.333333333333</v>
      </c>
      <c r="N445" s="9">
        <f>100/K445*1.6</f>
        <v>1333.333333333330</v>
      </c>
      <c r="O445" t="s" s="8">
        <v>1237</v>
      </c>
    </row>
    <row r="446" ht="13.55" customHeight="1">
      <c r="A446" t="s" s="8">
        <v>1113</v>
      </c>
      <c r="B446" t="s" s="8">
        <v>1238</v>
      </c>
      <c r="C446" t="s" s="8">
        <v>1239</v>
      </c>
      <c r="D446" s="9">
        <f>E446/K446*1.6</f>
        <v>543.7966666666661</v>
      </c>
      <c r="E446" s="10">
        <f>SUM(F446,H446,I446)</f>
        <v>27.1898333333333</v>
      </c>
      <c r="F446" s="13">
        <v>21</v>
      </c>
      <c r="G446" s="9">
        <f>SUM(H446:I446)/K446*1.6</f>
        <v>123.796666666667</v>
      </c>
      <c r="H446" s="12">
        <v>6.13</v>
      </c>
      <c r="I446" s="10">
        <f>J446/60</f>
        <v>0.0598333333333333</v>
      </c>
      <c r="J446" s="13">
        <v>3.59</v>
      </c>
      <c r="K446" s="13">
        <v>0.08</v>
      </c>
      <c r="L446" s="13">
        <v>18.34</v>
      </c>
      <c r="M446" s="9">
        <f>L446/K446*1.6</f>
        <v>366.8</v>
      </c>
      <c r="N446" s="9">
        <f>100/K446*1.6</f>
        <v>2000</v>
      </c>
      <c r="O446" t="s" s="8">
        <v>1240</v>
      </c>
    </row>
    <row r="447" ht="13.55" customHeight="1">
      <c r="A447" t="s" s="8">
        <v>1113</v>
      </c>
      <c r="B447" t="s" s="8">
        <v>1241</v>
      </c>
      <c r="C447" t="s" s="8">
        <v>1241</v>
      </c>
      <c r="D447" s="9">
        <f>E447/K447*1.6</f>
        <v>625.422222222222</v>
      </c>
      <c r="E447" s="10">
        <f>SUM(F447,H447,I447)</f>
        <v>35.18</v>
      </c>
      <c r="F447" s="13">
        <v>29</v>
      </c>
      <c r="G447" s="9">
        <f>SUM(H447:I447)/K447*1.6</f>
        <v>109.866666666667</v>
      </c>
      <c r="H447" s="12">
        <v>6.18</v>
      </c>
      <c r="I447" s="13">
        <v>0</v>
      </c>
      <c r="J447" s="13">
        <v>0</v>
      </c>
      <c r="K447" s="13">
        <v>0.09</v>
      </c>
      <c r="L447" s="13">
        <v>11.9</v>
      </c>
      <c r="M447" s="9">
        <f>L447/K447*1.6</f>
        <v>211.555555555556</v>
      </c>
      <c r="N447" s="9">
        <f>100/K447*1.6</f>
        <v>1777.777777777780</v>
      </c>
      <c r="O447" t="s" s="8">
        <v>1241</v>
      </c>
    </row>
    <row r="448" ht="13.55" customHeight="1">
      <c r="A448" t="s" s="8">
        <v>1113</v>
      </c>
      <c r="B448" t="s" s="8">
        <v>1241</v>
      </c>
      <c r="C448" t="s" s="8">
        <v>1241</v>
      </c>
      <c r="D448" s="9">
        <f>E448/K448*1.6</f>
        <v>625.422222222222</v>
      </c>
      <c r="E448" s="10">
        <f>SUM(F448,H448,I448)</f>
        <v>35.18</v>
      </c>
      <c r="F448" s="13">
        <v>29</v>
      </c>
      <c r="G448" s="9">
        <f>SUM(H448:I448)/K448*1.6</f>
        <v>109.866666666667</v>
      </c>
      <c r="H448" s="12">
        <v>6.18</v>
      </c>
      <c r="I448" s="13">
        <v>0</v>
      </c>
      <c r="J448" s="13">
        <v>0</v>
      </c>
      <c r="K448" s="13">
        <v>0.09</v>
      </c>
      <c r="L448" s="13">
        <v>11.9</v>
      </c>
      <c r="M448" s="9">
        <f>L448/K448*1.6</f>
        <v>211.555555555556</v>
      </c>
      <c r="N448" s="9">
        <f>100/K448*1.6</f>
        <v>1777.777777777780</v>
      </c>
      <c r="O448" t="s" s="8">
        <v>1241</v>
      </c>
    </row>
    <row r="449" ht="13.55" customHeight="1">
      <c r="A449" t="s" s="8">
        <v>1113</v>
      </c>
      <c r="B449" t="s" s="8">
        <v>1242</v>
      </c>
      <c r="C449" t="s" s="8">
        <v>1243</v>
      </c>
      <c r="D449" s="9">
        <f>E449/K449*1.6</f>
        <v>451.692307692308</v>
      </c>
      <c r="E449" s="10">
        <f>SUM(F449,H449,I449)</f>
        <v>36.7</v>
      </c>
      <c r="F449" s="13">
        <v>34</v>
      </c>
      <c r="G449" s="9">
        <f>SUM(H449:I449)/K449*1.6</f>
        <v>33.2307692307692</v>
      </c>
      <c r="H449" s="12">
        <v>2.7</v>
      </c>
      <c r="I449" s="13">
        <v>0</v>
      </c>
      <c r="J449" s="13">
        <v>0</v>
      </c>
      <c r="K449" s="13">
        <v>0.13</v>
      </c>
      <c r="L449" s="13">
        <v>35.77</v>
      </c>
      <c r="M449" s="9">
        <f>L449/K449*1.6</f>
        <v>440.246153846154</v>
      </c>
      <c r="N449" s="9">
        <f>100/K449*1.6</f>
        <v>1230.769230769230</v>
      </c>
      <c r="O449" t="s" s="8">
        <v>1244</v>
      </c>
    </row>
    <row r="450" ht="13.55" customHeight="1">
      <c r="A450" t="s" s="8">
        <v>1113</v>
      </c>
      <c r="B450" t="s" s="8">
        <v>1245</v>
      </c>
      <c r="C450" t="s" s="8">
        <v>1246</v>
      </c>
      <c r="D450" s="9">
        <f>E450/K450*1.6</f>
        <v>563.555555555556</v>
      </c>
      <c r="E450" s="10">
        <f>SUM(F450,H450,I450)</f>
        <v>31.7</v>
      </c>
      <c r="F450" s="13">
        <v>29</v>
      </c>
      <c r="G450" s="9">
        <f>SUM(H450:I450)/K450*1.6</f>
        <v>48</v>
      </c>
      <c r="H450" s="12">
        <v>2.7</v>
      </c>
      <c r="I450" s="13">
        <v>0</v>
      </c>
      <c r="J450" s="13">
        <v>0</v>
      </c>
      <c r="K450" s="13">
        <v>0.09</v>
      </c>
      <c r="L450" s="13">
        <v>13.61</v>
      </c>
      <c r="M450" s="9">
        <f>L450/K450*1.6</f>
        <v>241.955555555556</v>
      </c>
      <c r="N450" s="9">
        <f>100/K450*1.6</f>
        <v>1777.777777777780</v>
      </c>
      <c r="O450" t="s" s="8">
        <v>1247</v>
      </c>
    </row>
    <row r="451" ht="13.55" customHeight="1">
      <c r="A451" t="s" s="8">
        <v>1113</v>
      </c>
      <c r="B451" t="s" s="8">
        <v>1248</v>
      </c>
      <c r="C451" t="s" s="8">
        <v>1249</v>
      </c>
      <c r="D451" s="9">
        <f>E451/K451*1.6</f>
        <v>505.246666666666</v>
      </c>
      <c r="E451" s="10">
        <f>SUM(F451,H451,I451)</f>
        <v>25.2623333333333</v>
      </c>
      <c r="F451" s="13">
        <v>19</v>
      </c>
      <c r="G451" s="9">
        <f>SUM(H451:I451)/K451*1.6</f>
        <v>125.246666666667</v>
      </c>
      <c r="H451" s="12">
        <v>5.83</v>
      </c>
      <c r="I451" s="10">
        <f>J451/60</f>
        <v>0.432333333333333</v>
      </c>
      <c r="J451" s="13">
        <v>25.94</v>
      </c>
      <c r="K451" s="13">
        <v>0.08</v>
      </c>
      <c r="L451" s="13">
        <v>21.26</v>
      </c>
      <c r="M451" s="9">
        <f>L451/K451*1.6</f>
        <v>425.2</v>
      </c>
      <c r="N451" s="9">
        <f>100/K451*1.6</f>
        <v>2000</v>
      </c>
      <c r="O451" t="s" s="8">
        <v>1250</v>
      </c>
    </row>
    <row r="452" ht="13.55" customHeight="1">
      <c r="A452" t="s" s="8">
        <v>1113</v>
      </c>
      <c r="B452" t="s" s="8">
        <v>1251</v>
      </c>
      <c r="C452" t="s" s="8">
        <v>1251</v>
      </c>
      <c r="D452" s="9">
        <f>E452/K452*1.6</f>
        <v>475.692307692308</v>
      </c>
      <c r="E452" s="10">
        <f>SUM(F452,H452,I452)</f>
        <v>38.65</v>
      </c>
      <c r="F452" s="13">
        <v>33</v>
      </c>
      <c r="G452" s="9">
        <f>SUM(H452:I452)/K452*1.6</f>
        <v>69.5384615384615</v>
      </c>
      <c r="H452" s="12">
        <v>5.65</v>
      </c>
      <c r="I452" s="13">
        <v>0</v>
      </c>
      <c r="J452" s="13">
        <v>0</v>
      </c>
      <c r="K452" s="13">
        <v>0.13</v>
      </c>
      <c r="L452" s="13">
        <v>16.29</v>
      </c>
      <c r="M452" s="9">
        <f>L452/K452*1.6</f>
        <v>200.492307692308</v>
      </c>
      <c r="N452" s="9">
        <f>100/K452*1.6</f>
        <v>1230.769230769230</v>
      </c>
      <c r="O452" t="s" s="8">
        <v>1251</v>
      </c>
    </row>
    <row r="453" ht="13.55" customHeight="1">
      <c r="A453" t="s" s="8">
        <v>1113</v>
      </c>
      <c r="B453" t="s" s="8">
        <v>1252</v>
      </c>
      <c r="C453" t="s" s="8">
        <v>1253</v>
      </c>
      <c r="D453" s="9">
        <f>E453/K453*1.6</f>
        <v>568.8</v>
      </c>
      <c r="E453" s="10">
        <f>SUM(F453,H453,I453)</f>
        <v>56.88</v>
      </c>
      <c r="F453" s="13">
        <v>52</v>
      </c>
      <c r="G453" s="9">
        <f>SUM(H453:I453)/K453*1.6</f>
        <v>48.8</v>
      </c>
      <c r="H453" s="12">
        <v>4.88</v>
      </c>
      <c r="I453" s="13">
        <v>0</v>
      </c>
      <c r="J453" s="13">
        <v>0</v>
      </c>
      <c r="K453" s="13">
        <v>0.16</v>
      </c>
      <c r="L453" s="13">
        <v>33.53</v>
      </c>
      <c r="M453" s="9">
        <f>L453/K453*1.6</f>
        <v>335.3</v>
      </c>
      <c r="N453" s="9">
        <f>100/K453*1.6</f>
        <v>1000</v>
      </c>
      <c r="O453" t="s" s="8">
        <v>1254</v>
      </c>
    </row>
    <row r="454" ht="13.55" customHeight="1">
      <c r="A454" t="s" s="8">
        <v>1113</v>
      </c>
      <c r="B454" t="s" s="8">
        <v>1255</v>
      </c>
      <c r="C454" t="s" s="8">
        <v>1256</v>
      </c>
      <c r="D454" s="9">
        <f>E454/K454*1.6</f>
        <v>434.618181818182</v>
      </c>
      <c r="E454" s="10">
        <f>SUM(F454,H454,I454)</f>
        <v>29.88</v>
      </c>
      <c r="F454" s="13">
        <v>25</v>
      </c>
      <c r="G454" s="9">
        <f>SUM(H454:I454)/K454*1.6</f>
        <v>70.9818181818182</v>
      </c>
      <c r="H454" s="12">
        <v>4.88</v>
      </c>
      <c r="I454" s="13">
        <v>0</v>
      </c>
      <c r="J454" s="13">
        <v>0</v>
      </c>
      <c r="K454" s="13">
        <v>0.11</v>
      </c>
      <c r="L454" s="13">
        <v>23.66</v>
      </c>
      <c r="M454" s="9">
        <f>L454/K454*1.6</f>
        <v>344.145454545455</v>
      </c>
      <c r="N454" s="9">
        <f>100/K454*1.6</f>
        <v>1454.545454545450</v>
      </c>
      <c r="O454" t="s" s="8">
        <v>1257</v>
      </c>
    </row>
    <row r="455" ht="13.55" customHeight="1">
      <c r="A455" t="s" s="8">
        <v>1113</v>
      </c>
      <c r="B455" t="s" s="8">
        <v>1258</v>
      </c>
      <c r="C455" t="s" s="8">
        <v>1259</v>
      </c>
      <c r="D455" s="9">
        <f>E455/K455*1.6</f>
        <v>469.066666666667</v>
      </c>
      <c r="E455" s="10">
        <f>SUM(F455,H455,I455)</f>
        <v>35.18</v>
      </c>
      <c r="F455" s="15">
        <v>29</v>
      </c>
      <c r="G455" s="9">
        <f>SUM(H455:I455)/K455*1.6</f>
        <v>82.40000000000001</v>
      </c>
      <c r="H455" s="12">
        <v>6.18</v>
      </c>
      <c r="I455" s="13">
        <v>0</v>
      </c>
      <c r="J455" s="13">
        <v>0</v>
      </c>
      <c r="K455" s="13">
        <v>0.12</v>
      </c>
      <c r="L455" s="13">
        <v>28.42</v>
      </c>
      <c r="M455" s="9">
        <f>L455/K455*1.6</f>
        <v>378.933333333333</v>
      </c>
      <c r="N455" s="9">
        <f>100/K455*1.6</f>
        <v>1333.333333333330</v>
      </c>
      <c r="O455" t="s" s="8">
        <v>1260</v>
      </c>
    </row>
    <row r="456" ht="13.55" customHeight="1">
      <c r="A456" t="s" s="8">
        <v>1113</v>
      </c>
      <c r="B456" t="s" s="8">
        <v>1261</v>
      </c>
      <c r="C456" t="s" s="8">
        <v>1261</v>
      </c>
      <c r="D456" s="9">
        <f>E456/K456*1.6</f>
        <v>1363.555555555560</v>
      </c>
      <c r="E456" s="10">
        <f>SUM(F456,H456,I456)</f>
        <v>76.7</v>
      </c>
      <c r="F456" s="13">
        <v>63.7</v>
      </c>
      <c r="G456" s="9">
        <f>SUM(H456:I456)/K456*1.6</f>
        <v>231.111111111111</v>
      </c>
      <c r="H456" s="14">
        <v>13</v>
      </c>
      <c r="I456" s="15">
        <v>0</v>
      </c>
      <c r="J456" s="13">
        <v>0</v>
      </c>
      <c r="K456" s="13">
        <v>0.09</v>
      </c>
      <c r="L456" s="13">
        <v>19.11</v>
      </c>
      <c r="M456" s="9">
        <f>L456/K456*1.6</f>
        <v>339.733333333333</v>
      </c>
      <c r="N456" s="9">
        <f>100/K456*1.6</f>
        <v>1777.777777777780</v>
      </c>
      <c r="O456" t="s" s="8">
        <v>1262</v>
      </c>
    </row>
    <row r="457" ht="13.55" customHeight="1">
      <c r="A457" t="s" s="8">
        <v>1113</v>
      </c>
      <c r="B457" t="s" s="8">
        <v>1263</v>
      </c>
      <c r="C457" t="s" s="8">
        <v>1264</v>
      </c>
      <c r="D457" s="9">
        <f>E457/K457*1.6</f>
        <v>425.028571428571</v>
      </c>
      <c r="E457" s="10">
        <f>SUM(F457,H457,I457)</f>
        <v>37.19</v>
      </c>
      <c r="F457" s="13">
        <v>35</v>
      </c>
      <c r="G457" s="9">
        <f>SUM(H457:I457)/K457*1.6</f>
        <v>25.0285714285714</v>
      </c>
      <c r="H457" s="12">
        <v>2.19</v>
      </c>
      <c r="I457" s="13">
        <v>0</v>
      </c>
      <c r="J457" s="13">
        <v>0</v>
      </c>
      <c r="K457" s="13">
        <v>0.14</v>
      </c>
      <c r="L457" s="13">
        <v>12.76</v>
      </c>
      <c r="M457" s="9">
        <f>L457/K457*1.6</f>
        <v>145.828571428571</v>
      </c>
      <c r="N457" s="9">
        <f>100/K457*1.6</f>
        <v>1142.857142857140</v>
      </c>
      <c r="O457" t="s" s="8">
        <v>1265</v>
      </c>
    </row>
    <row r="458" ht="13.55" customHeight="1">
      <c r="A458" t="s" s="8">
        <v>1113</v>
      </c>
      <c r="B458" t="s" s="8">
        <v>1266</v>
      </c>
      <c r="C458" t="s" s="8">
        <v>1267</v>
      </c>
      <c r="D458" s="9">
        <f>E458/K458*1.6</f>
        <v>211.343283582090</v>
      </c>
      <c r="E458" s="10">
        <f>SUM(F458,H458,I458)</f>
        <v>17.7</v>
      </c>
      <c r="F458" s="13">
        <v>15</v>
      </c>
      <c r="G458" s="9">
        <f>SUM(H458:I458)/K458*1.6</f>
        <v>32.2388059701493</v>
      </c>
      <c r="H458" s="12">
        <v>2.7</v>
      </c>
      <c r="I458" s="13">
        <v>0</v>
      </c>
      <c r="J458" s="13">
        <v>0</v>
      </c>
      <c r="K458" s="15">
        <v>0.134</v>
      </c>
      <c r="L458" s="15">
        <v>52.82</v>
      </c>
      <c r="M458" s="9">
        <f>L458/K458*1.6</f>
        <v>630.686567164179</v>
      </c>
      <c r="N458" s="9">
        <f>100/K458*1.6</f>
        <v>1194.029850746270</v>
      </c>
      <c r="O458" t="s" s="8">
        <v>1268</v>
      </c>
    </row>
    <row r="459" ht="13.55" customHeight="1">
      <c r="A459" t="s" s="8">
        <v>1113</v>
      </c>
      <c r="B459" t="s" s="8">
        <v>1269</v>
      </c>
      <c r="C459" t="s" s="8">
        <v>1270</v>
      </c>
      <c r="D459" s="9">
        <f>E459/K459*1.6</f>
        <v>182</v>
      </c>
      <c r="E459" s="10">
        <f>SUM(F459,H459,I459)</f>
        <v>13.65</v>
      </c>
      <c r="F459" s="13">
        <v>11</v>
      </c>
      <c r="G459" s="9">
        <f>SUM(H459:I459)/K459*1.6</f>
        <v>35.3333333333333</v>
      </c>
      <c r="H459" s="12">
        <v>2.65</v>
      </c>
      <c r="I459" s="13">
        <v>0</v>
      </c>
      <c r="J459" s="13">
        <v>0</v>
      </c>
      <c r="K459" s="13">
        <v>0.12</v>
      </c>
      <c r="L459" s="13">
        <v>22.69</v>
      </c>
      <c r="M459" s="9">
        <f>L459/K459*1.6</f>
        <v>302.533333333333</v>
      </c>
      <c r="N459" s="9">
        <f>100/K459*1.6</f>
        <v>1333.333333333330</v>
      </c>
      <c r="O459" t="s" s="8">
        <v>1271</v>
      </c>
    </row>
    <row r="460" ht="13.55" customHeight="1">
      <c r="A460" t="s" s="8">
        <v>1113</v>
      </c>
      <c r="B460" t="s" s="8">
        <v>1272</v>
      </c>
      <c r="C460" t="s" s="8">
        <v>1273</v>
      </c>
      <c r="D460" s="9">
        <f>E460/K460*1.6</f>
        <v>208</v>
      </c>
      <c r="E460" s="10">
        <f>SUM(F460,H460,I460)</f>
        <v>26</v>
      </c>
      <c r="F460" s="13">
        <v>13</v>
      </c>
      <c r="G460" s="9">
        <f>SUM(H460:I460)/K460*1.6</f>
        <v>104</v>
      </c>
      <c r="H460" s="14">
        <v>13</v>
      </c>
      <c r="I460" s="15">
        <v>0</v>
      </c>
      <c r="J460" s="13">
        <v>0</v>
      </c>
      <c r="K460" s="13">
        <v>0.2</v>
      </c>
      <c r="L460" s="13">
        <v>54.93</v>
      </c>
      <c r="M460" s="9">
        <f>L460/K460*1.6</f>
        <v>439.44</v>
      </c>
      <c r="N460" s="9">
        <f>100/K460*1.6</f>
        <v>800</v>
      </c>
      <c r="O460" t="s" s="8">
        <v>1273</v>
      </c>
    </row>
    <row r="461" ht="13.55" customHeight="1">
      <c r="A461" t="s" s="8">
        <v>1113</v>
      </c>
      <c r="B461" t="s" s="8">
        <v>1274</v>
      </c>
      <c r="C461" t="s" s="8">
        <v>1275</v>
      </c>
      <c r="D461" s="9">
        <f>E461/K461*1.6</f>
        <v>649.163636363636</v>
      </c>
      <c r="E461" s="10">
        <f>SUM(F461,H461,I461)</f>
        <v>44.63</v>
      </c>
      <c r="F461" s="13">
        <v>38</v>
      </c>
      <c r="G461" s="9">
        <f>SUM(H461:I461)/K461*1.6</f>
        <v>96.43636363636359</v>
      </c>
      <c r="H461" s="12">
        <v>6.63</v>
      </c>
      <c r="I461" s="13">
        <v>0</v>
      </c>
      <c r="J461" s="13">
        <v>0</v>
      </c>
      <c r="K461" s="13">
        <v>0.11</v>
      </c>
      <c r="L461" s="13">
        <v>9.029999999999999</v>
      </c>
      <c r="M461" s="9">
        <f>L461/K461*1.6</f>
        <v>131.345454545455</v>
      </c>
      <c r="N461" s="9">
        <f>100/K461*1.6</f>
        <v>1454.545454545450</v>
      </c>
      <c r="O461" t="s" s="8">
        <v>1276</v>
      </c>
    </row>
    <row r="462" ht="13.55" customHeight="1">
      <c r="A462" t="s" s="8">
        <v>1113</v>
      </c>
      <c r="B462" t="s" s="8">
        <v>1277</v>
      </c>
      <c r="C462" t="s" s="8">
        <v>1278</v>
      </c>
      <c r="D462" s="9">
        <f>E462/K462*1.6</f>
        <v>432</v>
      </c>
      <c r="E462" s="10">
        <f>SUM(F462,H462,I462)</f>
        <v>29.7</v>
      </c>
      <c r="F462" s="13">
        <v>27</v>
      </c>
      <c r="G462" s="9">
        <f>SUM(H462:I462)/K462*1.6</f>
        <v>39.2727272727273</v>
      </c>
      <c r="H462" s="12">
        <v>2.7</v>
      </c>
      <c r="I462" s="13">
        <v>0</v>
      </c>
      <c r="J462" s="13">
        <v>0</v>
      </c>
      <c r="K462" s="13">
        <v>0.11</v>
      </c>
      <c r="L462" s="13">
        <v>15.18</v>
      </c>
      <c r="M462" s="9">
        <f>L462/K462*1.6</f>
        <v>220.8</v>
      </c>
      <c r="N462" s="9">
        <f>100/K462*1.6</f>
        <v>1454.545454545450</v>
      </c>
      <c r="O462" t="s" s="8">
        <v>1279</v>
      </c>
    </row>
    <row r="463" ht="13.55" customHeight="1">
      <c r="A463" t="s" s="8">
        <v>1113</v>
      </c>
      <c r="B463" t="s" s="8">
        <v>1280</v>
      </c>
      <c r="C463" t="s" s="8">
        <v>1281</v>
      </c>
      <c r="D463" s="9">
        <f>E463/K463*1.6</f>
        <v>616.676056338028</v>
      </c>
      <c r="E463" s="10">
        <f>SUM(F463,H463,I463)</f>
        <v>54.73</v>
      </c>
      <c r="F463" s="15">
        <v>50</v>
      </c>
      <c r="G463" s="9">
        <f>SUM(H463:I463)/K463*1.6</f>
        <v>53.2957746478873</v>
      </c>
      <c r="H463" s="12">
        <v>4.73</v>
      </c>
      <c r="I463" s="13">
        <v>0</v>
      </c>
      <c r="J463" s="13">
        <v>0</v>
      </c>
      <c r="K463" s="15">
        <v>0.142</v>
      </c>
      <c r="L463" s="15">
        <v>31.55</v>
      </c>
      <c r="M463" s="9">
        <f>L463/K463*1.6</f>
        <v>355.492957746479</v>
      </c>
      <c r="N463" s="9">
        <f>100/K463*1.6</f>
        <v>1126.760563380280</v>
      </c>
      <c r="O463" t="s" s="8">
        <v>1282</v>
      </c>
    </row>
    <row r="464" ht="13.55" customHeight="1">
      <c r="A464" t="s" s="8">
        <v>1113</v>
      </c>
      <c r="B464" t="s" s="8">
        <v>1283</v>
      </c>
      <c r="C464" t="s" s="8">
        <v>1284</v>
      </c>
      <c r="D464" s="9">
        <f>E464/K464*1.6</f>
        <v>525.246666666666</v>
      </c>
      <c r="E464" s="10">
        <f>SUM(F464,H464,I464)</f>
        <v>26.2623333333333</v>
      </c>
      <c r="F464" s="13">
        <v>20</v>
      </c>
      <c r="G464" s="9">
        <f>SUM(H464:I464)/K464*1.6</f>
        <v>125.246666666667</v>
      </c>
      <c r="H464" s="12">
        <v>5.83</v>
      </c>
      <c r="I464" s="10">
        <f>J464/60</f>
        <v>0.432333333333333</v>
      </c>
      <c r="J464" s="13">
        <v>25.94</v>
      </c>
      <c r="K464" s="13">
        <v>0.08</v>
      </c>
      <c r="L464" s="13">
        <v>21.26</v>
      </c>
      <c r="M464" s="9">
        <f>L464/K464*1.6</f>
        <v>425.2</v>
      </c>
      <c r="N464" s="9">
        <f>100/K464*1.6</f>
        <v>2000</v>
      </c>
      <c r="O464" t="s" s="8">
        <v>1285</v>
      </c>
    </row>
    <row r="465" ht="13.55" customHeight="1">
      <c r="A465" t="s" s="8">
        <v>1113</v>
      </c>
      <c r="B465" t="s" s="8">
        <v>1286</v>
      </c>
      <c r="C465" t="s" s="8">
        <v>1287</v>
      </c>
      <c r="D465" s="9">
        <f>E465/K465*1.6</f>
        <v>837.84</v>
      </c>
      <c r="E465" s="10">
        <f>SUM(F465,H465,I465)</f>
        <v>104.73</v>
      </c>
      <c r="F465" s="13">
        <v>100</v>
      </c>
      <c r="G465" s="9">
        <f>SUM(H465:I465)/K465*1.6</f>
        <v>37.84</v>
      </c>
      <c r="H465" s="12">
        <v>4.73</v>
      </c>
      <c r="I465" s="13">
        <v>0</v>
      </c>
      <c r="J465" s="13">
        <v>0</v>
      </c>
      <c r="K465" s="13">
        <v>0.2</v>
      </c>
      <c r="L465" s="13">
        <v>31.05</v>
      </c>
      <c r="M465" s="9">
        <f>L465/K465*1.6</f>
        <v>248.4</v>
      </c>
      <c r="N465" s="9">
        <f>100/K465*1.6</f>
        <v>800</v>
      </c>
      <c r="O465" t="s" s="8">
        <v>1288</v>
      </c>
    </row>
    <row r="466" ht="13.55" customHeight="1">
      <c r="A466" t="s" s="8">
        <v>1113</v>
      </c>
      <c r="B466" t="s" s="8">
        <v>1289</v>
      </c>
      <c r="C466" t="s" s="8">
        <v>1290</v>
      </c>
      <c r="D466" s="9">
        <f>E466/K466*1.6</f>
        <v>1075.093333333330</v>
      </c>
      <c r="E466" s="10">
        <f>SUM(F466,H466,I466)</f>
        <v>80.63200000000001</v>
      </c>
      <c r="F466" s="13">
        <v>64</v>
      </c>
      <c r="G466" s="9">
        <f>SUM(H466:I466)/K466*1.6</f>
        <v>221.76</v>
      </c>
      <c r="H466" s="12">
        <v>10.68</v>
      </c>
      <c r="I466" s="10">
        <f>J466/60</f>
        <v>5.952</v>
      </c>
      <c r="J466" s="13">
        <v>357.12</v>
      </c>
      <c r="K466" s="13">
        <v>0.12</v>
      </c>
      <c r="L466" s="13">
        <v>20.15</v>
      </c>
      <c r="M466" s="9">
        <f>L466/K466*1.6</f>
        <v>268.666666666667</v>
      </c>
      <c r="N466" s="9">
        <f>100/K466*1.6</f>
        <v>1333.333333333330</v>
      </c>
      <c r="O466" t="s" s="8">
        <v>1291</v>
      </c>
    </row>
    <row r="467" ht="13.55" customHeight="1">
      <c r="A467" t="s" s="8">
        <v>1113</v>
      </c>
      <c r="B467" t="s" s="8">
        <v>1292</v>
      </c>
      <c r="C467" t="s" s="8">
        <v>1293</v>
      </c>
      <c r="D467" s="9">
        <f>E467/K467*1.6</f>
        <v>434.618181818182</v>
      </c>
      <c r="E467" s="10">
        <f>SUM(F467,H467,I467)</f>
        <v>29.88</v>
      </c>
      <c r="F467" s="13">
        <v>25</v>
      </c>
      <c r="G467" s="9">
        <f>SUM(H467:I467)/K467*1.6</f>
        <v>70.9818181818182</v>
      </c>
      <c r="H467" s="12">
        <v>4.88</v>
      </c>
      <c r="I467" s="13">
        <v>0</v>
      </c>
      <c r="J467" s="13">
        <v>0</v>
      </c>
      <c r="K467" s="13">
        <v>0.11</v>
      </c>
      <c r="L467" s="13">
        <v>23.66</v>
      </c>
      <c r="M467" s="9">
        <f>L467/K467*1.6</f>
        <v>344.145454545455</v>
      </c>
      <c r="N467" s="9">
        <f>100/K467*1.6</f>
        <v>1454.545454545450</v>
      </c>
      <c r="O467" t="s" s="8">
        <v>1294</v>
      </c>
    </row>
    <row r="468" ht="13.55" customHeight="1">
      <c r="A468" t="s" s="8">
        <v>1113</v>
      </c>
      <c r="B468" t="s" s="8">
        <v>1295</v>
      </c>
      <c r="C468" t="s" s="8">
        <v>1296</v>
      </c>
      <c r="D468" s="9">
        <f>E468/K468*1.6</f>
        <v>391.786666666667</v>
      </c>
      <c r="E468" s="10">
        <f>SUM(F468,H468,I468)</f>
        <v>36.73</v>
      </c>
      <c r="F468" s="13">
        <v>32</v>
      </c>
      <c r="G468" s="9">
        <f>SUM(H468:I468)/K468*1.6</f>
        <v>50.4533333333333</v>
      </c>
      <c r="H468" s="12">
        <v>4.73</v>
      </c>
      <c r="I468" s="13">
        <v>0</v>
      </c>
      <c r="J468" s="13">
        <v>0</v>
      </c>
      <c r="K468" s="13">
        <v>0.15</v>
      </c>
      <c r="L468" s="13">
        <v>25.22</v>
      </c>
      <c r="M468" s="9">
        <f>L468/K468*1.6</f>
        <v>269.013333333333</v>
      </c>
      <c r="N468" s="9">
        <f>100/K468*1.6</f>
        <v>1066.666666666670</v>
      </c>
      <c r="O468" t="s" s="8">
        <v>1297</v>
      </c>
    </row>
    <row r="469" ht="13.55" customHeight="1">
      <c r="A469" t="s" s="8">
        <v>1113</v>
      </c>
      <c r="B469" t="s" s="8">
        <v>1298</v>
      </c>
      <c r="C469" t="s" s="8">
        <v>1299</v>
      </c>
      <c r="D469" s="9">
        <f>E469/K469*1.6</f>
        <v>382.464</v>
      </c>
      <c r="E469" s="10">
        <f>SUM(F469,H469,I469)</f>
        <v>29.88</v>
      </c>
      <c r="F469" s="13">
        <v>25</v>
      </c>
      <c r="G469" s="23">
        <f>SUM(H469:I469)/K469*1.6</f>
        <v>62.464</v>
      </c>
      <c r="H469" s="12">
        <v>4.88</v>
      </c>
      <c r="I469" s="13">
        <v>0</v>
      </c>
      <c r="J469" s="13">
        <v>0</v>
      </c>
      <c r="K469" s="24">
        <v>0.125</v>
      </c>
      <c r="L469" s="15">
        <v>30.83</v>
      </c>
      <c r="M469" s="23">
        <f>L469/K469*1.6</f>
        <v>394.624</v>
      </c>
      <c r="N469" s="9">
        <f>100/K469*1.6</f>
        <v>1280</v>
      </c>
      <c r="O469" t="s" s="8">
        <v>1300</v>
      </c>
    </row>
    <row r="470" ht="13.55" customHeight="1">
      <c r="A470" t="s" s="8">
        <v>1113</v>
      </c>
      <c r="B470" t="s" s="8">
        <v>1301</v>
      </c>
      <c r="C470" t="s" s="8">
        <v>1301</v>
      </c>
      <c r="D470" s="9">
        <f>E470/K470*1.6</f>
        <v>359.68</v>
      </c>
      <c r="E470" s="10">
        <f>SUM(F470,H470,I470)</f>
        <v>22.48</v>
      </c>
      <c r="F470" s="13">
        <v>19</v>
      </c>
      <c r="G470" s="9">
        <f>SUM(H470:I470)/K470*1.6</f>
        <v>55.68</v>
      </c>
      <c r="H470" s="12">
        <v>3.48</v>
      </c>
      <c r="I470" s="13">
        <v>0</v>
      </c>
      <c r="J470" s="13">
        <v>0</v>
      </c>
      <c r="K470" s="13">
        <v>0.1</v>
      </c>
      <c r="L470" s="13">
        <v>16.62</v>
      </c>
      <c r="M470" s="9">
        <f>L470/K470*1.6</f>
        <v>265.92</v>
      </c>
      <c r="N470" s="9">
        <f>100/K470*1.6</f>
        <v>1600</v>
      </c>
      <c r="O470" t="s" s="8">
        <v>1302</v>
      </c>
    </row>
    <row r="471" ht="13.55" customHeight="1">
      <c r="A471" t="s" s="8">
        <v>1113</v>
      </c>
      <c r="B471" t="s" s="8">
        <v>1303</v>
      </c>
      <c r="C471" t="s" s="8">
        <v>1304</v>
      </c>
      <c r="D471" s="9">
        <f>E471/K471*1.6</f>
        <v>483.2</v>
      </c>
      <c r="E471" s="10">
        <f>SUM(F471,H471,I471)</f>
        <v>27.18</v>
      </c>
      <c r="F471" s="13">
        <v>21</v>
      </c>
      <c r="G471" s="9">
        <f>SUM(H471:I471)/K471*1.6</f>
        <v>109.866666666667</v>
      </c>
      <c r="H471" s="12">
        <v>6.18</v>
      </c>
      <c r="I471" s="13">
        <v>0</v>
      </c>
      <c r="J471" s="13">
        <v>0</v>
      </c>
      <c r="K471" s="13">
        <v>0.09</v>
      </c>
      <c r="L471" s="13">
        <v>14.03</v>
      </c>
      <c r="M471" s="9">
        <f>L471/K471*1.6</f>
        <v>249.422222222222</v>
      </c>
      <c r="N471" s="9">
        <f>100/K471*1.6</f>
        <v>1777.777777777780</v>
      </c>
      <c r="O471" t="s" s="8">
        <v>1305</v>
      </c>
    </row>
    <row r="472" ht="13.55" customHeight="1">
      <c r="A472" t="s" s="8">
        <v>1113</v>
      </c>
      <c r="B472" t="s" s="8">
        <v>1306</v>
      </c>
      <c r="C472" t="s" s="8">
        <v>1307</v>
      </c>
      <c r="D472" s="9">
        <f>E472/K472*1.6</f>
        <v>545.454545454545</v>
      </c>
      <c r="E472" s="10">
        <f>SUM(F472,H472,I472)</f>
        <v>37.5</v>
      </c>
      <c r="F472" s="13">
        <v>35</v>
      </c>
      <c r="G472" s="9">
        <f>SUM(H472:I472)/K472*1.6</f>
        <v>36.3636363636364</v>
      </c>
      <c r="H472" s="12">
        <v>2.5</v>
      </c>
      <c r="I472" s="13">
        <v>0</v>
      </c>
      <c r="J472" s="13">
        <v>0</v>
      </c>
      <c r="K472" s="13">
        <v>0.11</v>
      </c>
      <c r="L472" s="13">
        <v>35.82</v>
      </c>
      <c r="M472" s="9">
        <f>L472/K472*1.6</f>
        <v>521.018181818182</v>
      </c>
      <c r="N472" s="9">
        <f>100/K472*1.6</f>
        <v>1454.545454545450</v>
      </c>
      <c r="O472" t="s" s="8">
        <v>1308</v>
      </c>
    </row>
  </sheetData>
  <mergeCells count="1">
    <mergeCell ref="A1:L1"/>
  </mergeCells>
  <pageMargins left="0.5" right="0.5" top="0.75" bottom="0.75" header="0" footer="0"/>
  <pageSetup firstPageNumber="1" fitToHeight="1" fitToWidth="1" scale="72" useFirstPageNumber="0" orientation="portrait" pageOrder="downThenOver"/>
  <headerFooter>
    <oddFooter>&amp;C&amp;"Helvetica Neue,Regular"&amp;10&amp;K000000000000&amp;P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