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9555" windowHeight="46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Sheet1!$A$2:$M$22</definedName>
  </definedNames>
  <calcPr calcId="145621"/>
</workbook>
</file>

<file path=xl/calcChain.xml><?xml version="1.0" encoding="utf-8"?>
<calcChain xmlns="http://schemas.openxmlformats.org/spreadsheetml/2006/main">
  <c r="G20" i="1" l="1"/>
  <c r="G16" i="1"/>
  <c r="G15" i="1"/>
  <c r="G13" i="1"/>
  <c r="G12" i="1"/>
  <c r="F22" i="1"/>
  <c r="F21" i="1"/>
  <c r="F19" i="1"/>
  <c r="F18" i="1"/>
  <c r="F17" i="1"/>
  <c r="F14" i="1"/>
  <c r="F13" i="1"/>
  <c r="F11" i="1"/>
  <c r="F10" i="1"/>
  <c r="F9" i="1"/>
  <c r="F6" i="1"/>
  <c r="F5" i="1"/>
  <c r="F4" i="1"/>
  <c r="F3" i="1"/>
  <c r="H22" i="1"/>
  <c r="I22" i="1" s="1"/>
  <c r="J22" i="1" s="1"/>
  <c r="K22" i="1" s="1"/>
  <c r="M22" i="1" s="1"/>
  <c r="H18" i="1" l="1"/>
  <c r="I18" i="1" s="1"/>
  <c r="J18" i="1" s="1"/>
  <c r="K18" i="1" s="1"/>
  <c r="M18" i="1" s="1"/>
  <c r="H4" i="1"/>
  <c r="I4" i="1" s="1"/>
  <c r="J4" i="1" s="1"/>
  <c r="K4" i="1" s="1"/>
  <c r="M4" i="1" s="1"/>
  <c r="H9" i="1"/>
  <c r="I9" i="1" s="1"/>
  <c r="J9" i="1" s="1"/>
  <c r="K9" i="1" s="1"/>
  <c r="M9" i="1" s="1"/>
  <c r="H3" i="1"/>
  <c r="I3" i="1" s="1"/>
  <c r="H15" i="1"/>
  <c r="I15" i="1" s="1"/>
  <c r="J15" i="1" s="1"/>
  <c r="K15" i="1" s="1"/>
  <c r="M15" i="1" s="1"/>
  <c r="H17" i="1"/>
  <c r="I17" i="1" s="1"/>
  <c r="J17" i="1" s="1"/>
  <c r="K17" i="1" s="1"/>
  <c r="M17" i="1" s="1"/>
  <c r="H13" i="1"/>
  <c r="I13" i="1" s="1"/>
  <c r="J13" i="1" s="1"/>
  <c r="K13" i="1" s="1"/>
  <c r="M13" i="1" s="1"/>
  <c r="H6" i="1"/>
  <c r="I6" i="1" s="1"/>
  <c r="J6" i="1" s="1"/>
  <c r="K6" i="1" s="1"/>
  <c r="M6" i="1" s="1"/>
  <c r="H19" i="1"/>
  <c r="I19" i="1" s="1"/>
  <c r="J19" i="1" s="1"/>
  <c r="K19" i="1" s="1"/>
  <c r="M19" i="1" s="1"/>
  <c r="H12" i="1"/>
  <c r="I12" i="1" s="1"/>
  <c r="J12" i="1" s="1"/>
  <c r="K12" i="1" s="1"/>
  <c r="M12" i="1" s="1"/>
  <c r="H8" i="1"/>
  <c r="I8" i="1" s="1"/>
  <c r="J8" i="1" s="1"/>
  <c r="K8" i="1" s="1"/>
  <c r="M8" i="1" s="1"/>
  <c r="H14" i="1"/>
  <c r="I14" i="1" s="1"/>
  <c r="J14" i="1" s="1"/>
  <c r="K14" i="1" s="1"/>
  <c r="M14" i="1" s="1"/>
  <c r="H11" i="1"/>
  <c r="I11" i="1" s="1"/>
  <c r="J11" i="1" s="1"/>
  <c r="K11" i="1" s="1"/>
  <c r="M11" i="1" s="1"/>
  <c r="H21" i="1"/>
  <c r="I21" i="1" s="1"/>
  <c r="J21" i="1" s="1"/>
  <c r="K21" i="1" s="1"/>
  <c r="M21" i="1" s="1"/>
  <c r="H20" i="1"/>
  <c r="I20" i="1" s="1"/>
  <c r="J20" i="1" s="1"/>
  <c r="K20" i="1" s="1"/>
  <c r="M20" i="1" s="1"/>
  <c r="H7" i="1"/>
  <c r="I7" i="1" s="1"/>
  <c r="J7" i="1" s="1"/>
  <c r="K7" i="1" s="1"/>
  <c r="M7" i="1" s="1"/>
  <c r="H10" i="1"/>
  <c r="I10" i="1" s="1"/>
  <c r="J10" i="1" s="1"/>
  <c r="K10" i="1" s="1"/>
  <c r="M10" i="1" s="1"/>
  <c r="H16" i="1"/>
  <c r="I16" i="1" s="1"/>
  <c r="J16" i="1" s="1"/>
  <c r="K16" i="1" s="1"/>
  <c r="M16" i="1" s="1"/>
  <c r="H5" i="1"/>
  <c r="I5" i="1" s="1"/>
  <c r="J5" i="1" s="1"/>
  <c r="K5" i="1" s="1"/>
  <c r="M5" i="1" s="1"/>
  <c r="E23" i="1"/>
  <c r="F7" i="1"/>
  <c r="G8" i="1"/>
  <c r="J3" i="1" l="1"/>
  <c r="K3" i="1" s="1"/>
  <c r="M3" i="1" s="1"/>
  <c r="G23" i="1"/>
  <c r="F23" i="1"/>
</calcChain>
</file>

<file path=xl/sharedStrings.xml><?xml version="1.0" encoding="utf-8"?>
<sst xmlns="http://schemas.openxmlformats.org/spreadsheetml/2006/main" count="46" uniqueCount="46">
  <si>
    <t>PM</t>
  </si>
  <si>
    <t>PY</t>
  </si>
  <si>
    <t>120profit.com</t>
  </si>
  <si>
    <t>Jrccapital.com</t>
  </si>
  <si>
    <t>Cryptoconomist.biz</t>
  </si>
  <si>
    <t>startup-exchange.net</t>
  </si>
  <si>
    <t>Primency.com</t>
  </si>
  <si>
    <t>financiarity.com</t>
  </si>
  <si>
    <t>banksinv.com</t>
  </si>
  <si>
    <t>norwayfinances.com</t>
  </si>
  <si>
    <t>Coinsera.com</t>
  </si>
  <si>
    <t>forexshare.biz</t>
  </si>
  <si>
    <t>Branddestiny.biz</t>
  </si>
  <si>
    <t>Smurfsinv.com</t>
  </si>
  <si>
    <t>maxizzy.com</t>
  </si>
  <si>
    <t>infinityfinancecorp.com</t>
  </si>
  <si>
    <t>atrextrade.com</t>
  </si>
  <si>
    <t>comexbrokerage.com</t>
  </si>
  <si>
    <t>ipefund.net</t>
  </si>
  <si>
    <t>heritageworld.biz</t>
  </si>
  <si>
    <t>perfect-profit.org</t>
  </si>
  <si>
    <t>Daily</t>
  </si>
  <si>
    <t>Name</t>
  </si>
  <si>
    <t>a</t>
  </si>
  <si>
    <t>b</t>
  </si>
  <si>
    <t>c</t>
  </si>
  <si>
    <t>d</t>
  </si>
  <si>
    <t>e</t>
  </si>
  <si>
    <t>l</t>
  </si>
  <si>
    <t>Profit</t>
  </si>
  <si>
    <t>Principal</t>
  </si>
  <si>
    <t>Min</t>
  </si>
  <si>
    <t>Rate</t>
  </si>
  <si>
    <t>Total</t>
  </si>
  <si>
    <t>Trust</t>
  </si>
  <si>
    <t>Score</t>
  </si>
  <si>
    <t>h=cxd</t>
  </si>
  <si>
    <t>i=h+d</t>
  </si>
  <si>
    <t>ROI</t>
  </si>
  <si>
    <t>j=i-1</t>
  </si>
  <si>
    <t>k=j/b</t>
  </si>
  <si>
    <t>m=lxk</t>
  </si>
  <si>
    <t>Days</t>
  </si>
  <si>
    <t>compass-business.org</t>
  </si>
  <si>
    <t>f=cxe</t>
  </si>
  <si>
    <t>g=cxe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</si>
</sst>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6" formatCode="_(&quot;PM &quot;* #,##0.00_);_(&quot;PM &quot;* \(#,##0.00\);_(&quot;PM &quot;* &quot;-&quot;??_);_(@_)"/>
    <numFmt numFmtId="167" formatCode="_(&quot;PY &quot;* #,##0.00_);_(&quot;PY &quot;* \(#,##0.00\);_(&quot;PY &quot;* &quot;-&quot;??_);_(@_)"/>
    <numFmt numFmtId="17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6" fontId="0" fillId="0" borderId="0" xfId="0" applyNumberFormat="1"/>
    <xf numFmtId="167" fontId="0" fillId="0" borderId="0" xfId="0" applyNumberFormat="1"/>
    <xf numFmtId="44" fontId="0" fillId="0" borderId="0" xfId="1" applyFont="1"/>
    <xf numFmtId="10" fontId="0" fillId="0" borderId="0" xfId="2" applyNumberFormat="1" applyFont="1"/>
    <xf numFmtId="0" fontId="2" fillId="0" borderId="0" xfId="0" applyFont="1"/>
    <xf numFmtId="10" fontId="2" fillId="0" borderId="0" xfId="2" applyNumberFormat="1" applyFont="1"/>
    <xf numFmtId="44" fontId="2" fillId="0" borderId="0" xfId="1" applyFont="1"/>
    <xf numFmtId="166" fontId="2" fillId="0" borderId="0" xfId="0" applyNumberFormat="1" applyFont="1"/>
    <xf numFmtId="167" fontId="2" fillId="0" borderId="0" xfId="0" applyNumberFormat="1" applyFont="1"/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44" fontId="0" fillId="0" borderId="0" xfId="1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/>
    <xf numFmtId="2" fontId="2" fillId="0" borderId="0" xfId="0" applyNumberFormat="1" applyFont="1"/>
    <xf numFmtId="176" fontId="0" fillId="0" borderId="0" xfId="0" applyNumberFormat="1"/>
    <xf numFmtId="176" fontId="2" fillId="0" borderId="0" xfId="0" applyNumberFormat="1" applyFont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10" fontId="0" fillId="0" borderId="0" xfId="2" applyNumberFormat="1" applyFon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0" fillId="2" borderId="0" xfId="0" applyFill="1"/>
    <xf numFmtId="10" fontId="0" fillId="2" borderId="0" xfId="2" applyNumberFormat="1" applyFont="1" applyFill="1"/>
    <xf numFmtId="44" fontId="0" fillId="2" borderId="0" xfId="1" applyFont="1" applyFill="1"/>
    <xf numFmtId="166" fontId="0" fillId="2" borderId="0" xfId="0" applyNumberFormat="1" applyFill="1"/>
    <xf numFmtId="167" fontId="0" fillId="2" borderId="0" xfId="0" applyNumberFormat="1" applyFill="1"/>
    <xf numFmtId="176" fontId="0" fillId="2" borderId="0" xfId="0" applyNumberFormat="1" applyFill="1"/>
    <xf numFmtId="2" fontId="0" fillId="2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A4" sqref="A4"/>
    </sheetView>
  </sheetViews>
  <sheetFormatPr defaultRowHeight="15" x14ac:dyDescent="0.25"/>
  <cols>
    <col min="1" max="1" width="24.140625" customWidth="1"/>
    <col min="3" max="4" width="9.140625" style="4"/>
    <col min="5" max="5" width="9.140625" style="3"/>
    <col min="6" max="6" width="11.140625" style="1" customWidth="1"/>
    <col min="7" max="7" width="11.140625" style="2" customWidth="1"/>
    <col min="8" max="11" width="9.140625" style="4"/>
    <col min="12" max="12" width="9.140625" style="17"/>
    <col min="13" max="13" width="9.140625" style="15"/>
  </cols>
  <sheetData>
    <row r="1" spans="1:13" x14ac:dyDescent="0.25">
      <c r="A1" t="s">
        <v>22</v>
      </c>
      <c r="B1" s="10" t="s">
        <v>42</v>
      </c>
      <c r="C1" s="11" t="s">
        <v>32</v>
      </c>
      <c r="D1" s="11" t="s">
        <v>30</v>
      </c>
      <c r="E1" s="12" t="s">
        <v>31</v>
      </c>
      <c r="F1" s="13" t="s">
        <v>0</v>
      </c>
      <c r="G1" s="14" t="s">
        <v>1</v>
      </c>
      <c r="H1" s="11" t="s">
        <v>33</v>
      </c>
      <c r="I1" s="11" t="s">
        <v>38</v>
      </c>
      <c r="J1" s="11" t="s">
        <v>29</v>
      </c>
      <c r="K1" s="11" t="s">
        <v>21</v>
      </c>
      <c r="L1" s="20" t="s">
        <v>34</v>
      </c>
      <c r="M1" s="21" t="s">
        <v>35</v>
      </c>
    </row>
    <row r="2" spans="1:13" x14ac:dyDescent="0.25">
      <c r="A2" s="19" t="s">
        <v>23</v>
      </c>
      <c r="B2" s="19" t="s">
        <v>24</v>
      </c>
      <c r="C2" s="19" t="s">
        <v>25</v>
      </c>
      <c r="D2" s="19" t="s">
        <v>26</v>
      </c>
      <c r="E2" s="19" t="s">
        <v>27</v>
      </c>
      <c r="F2" s="19" t="s">
        <v>44</v>
      </c>
      <c r="G2" s="22" t="s">
        <v>45</v>
      </c>
      <c r="H2" s="24" t="s">
        <v>36</v>
      </c>
      <c r="I2" s="23" t="s">
        <v>37</v>
      </c>
      <c r="J2" s="23" t="s">
        <v>39</v>
      </c>
      <c r="K2" s="23" t="s">
        <v>40</v>
      </c>
      <c r="L2" s="19" t="s">
        <v>28</v>
      </c>
      <c r="M2" s="23" t="s">
        <v>41</v>
      </c>
    </row>
    <row r="3" spans="1:13" x14ac:dyDescent="0.25">
      <c r="A3" t="s">
        <v>4</v>
      </c>
      <c r="B3">
        <v>20</v>
      </c>
      <c r="C3" s="4">
        <v>2.3E-2</v>
      </c>
      <c r="D3" s="4">
        <v>1</v>
      </c>
      <c r="E3" s="3">
        <v>10</v>
      </c>
      <c r="F3" s="1">
        <f t="shared" ref="F3:F6" si="0">C3*E3</f>
        <v>0.22999999999999998</v>
      </c>
      <c r="G3" s="2">
        <v>0</v>
      </c>
      <c r="H3" s="4">
        <f>B3*C3</f>
        <v>0.45999999999999996</v>
      </c>
      <c r="I3" s="4">
        <f>H3+D3</f>
        <v>1.46</v>
      </c>
      <c r="J3" s="4">
        <f>I3-100%</f>
        <v>0.45999999999999996</v>
      </c>
      <c r="K3" s="4">
        <f>J3/B3</f>
        <v>2.3E-2</v>
      </c>
      <c r="L3" s="17">
        <v>144.1</v>
      </c>
      <c r="M3" s="15">
        <f>K3*L3*100</f>
        <v>331.43</v>
      </c>
    </row>
    <row r="4" spans="1:13" x14ac:dyDescent="0.25">
      <c r="A4" s="25" t="s">
        <v>13</v>
      </c>
      <c r="B4" s="25">
        <v>6</v>
      </c>
      <c r="C4" s="26">
        <v>0.2</v>
      </c>
      <c r="D4" s="26">
        <v>0</v>
      </c>
      <c r="E4" s="27">
        <v>6</v>
      </c>
      <c r="F4" s="28">
        <f t="shared" si="0"/>
        <v>1.2000000000000002</v>
      </c>
      <c r="G4" s="29">
        <v>0</v>
      </c>
      <c r="H4" s="26">
        <f>B4*C4</f>
        <v>1.2000000000000002</v>
      </c>
      <c r="I4" s="26">
        <f>H4+D4</f>
        <v>1.2000000000000002</v>
      </c>
      <c r="J4" s="26">
        <f>I4-100%</f>
        <v>0.20000000000000018</v>
      </c>
      <c r="K4" s="26">
        <f>J4/B4</f>
        <v>3.3333333333333361E-2</v>
      </c>
      <c r="L4" s="30">
        <v>69</v>
      </c>
      <c r="M4" s="31">
        <f>K4*L4*100</f>
        <v>230.0000000000002</v>
      </c>
    </row>
    <row r="5" spans="1:13" x14ac:dyDescent="0.25">
      <c r="A5" t="s">
        <v>5</v>
      </c>
      <c r="B5">
        <v>11</v>
      </c>
      <c r="C5" s="4">
        <v>6.545454545454546E-2</v>
      </c>
      <c r="D5" s="4">
        <v>1</v>
      </c>
      <c r="E5" s="3">
        <v>25</v>
      </c>
      <c r="F5" s="1">
        <f t="shared" si="0"/>
        <v>1.6363636363636365</v>
      </c>
      <c r="G5" s="2">
        <v>0</v>
      </c>
      <c r="H5" s="4">
        <f>B5*C5</f>
        <v>0.72000000000000008</v>
      </c>
      <c r="I5" s="4">
        <f>H5+D5</f>
        <v>1.7200000000000002</v>
      </c>
      <c r="J5" s="4">
        <f>I5-100%</f>
        <v>0.7200000000000002</v>
      </c>
      <c r="K5" s="4">
        <f>J5/B5</f>
        <v>6.5454545454545474E-2</v>
      </c>
      <c r="L5" s="17">
        <v>23.4</v>
      </c>
      <c r="M5" s="15">
        <f>K5*L5*100</f>
        <v>153.16363636363639</v>
      </c>
    </row>
    <row r="6" spans="1:13" x14ac:dyDescent="0.25">
      <c r="A6" t="s">
        <v>43</v>
      </c>
      <c r="B6">
        <v>30</v>
      </c>
      <c r="C6" s="4">
        <v>8.0000000000000002E-3</v>
      </c>
      <c r="D6" s="4">
        <v>1</v>
      </c>
      <c r="E6" s="3">
        <v>10</v>
      </c>
      <c r="F6" s="1">
        <f t="shared" si="0"/>
        <v>0.08</v>
      </c>
      <c r="G6" s="2">
        <v>0</v>
      </c>
      <c r="H6" s="4">
        <f>B6*C6</f>
        <v>0.24</v>
      </c>
      <c r="I6" s="4">
        <f>H6+D6</f>
        <v>1.24</v>
      </c>
      <c r="J6" s="4">
        <f>I6-100%</f>
        <v>0.24</v>
      </c>
      <c r="K6" s="4">
        <f>J6/B6</f>
        <v>8.0000000000000002E-3</v>
      </c>
      <c r="L6" s="17">
        <v>180.2</v>
      </c>
      <c r="M6" s="15">
        <f>K6*L6*100</f>
        <v>144.16</v>
      </c>
    </row>
    <row r="7" spans="1:13" x14ac:dyDescent="0.25">
      <c r="A7" t="s">
        <v>18</v>
      </c>
      <c r="B7">
        <v>30</v>
      </c>
      <c r="C7" s="4">
        <v>0.04</v>
      </c>
      <c r="D7" s="4">
        <v>0</v>
      </c>
      <c r="E7" s="3">
        <v>10</v>
      </c>
      <c r="F7" s="1">
        <f>C7*E7</f>
        <v>0.4</v>
      </c>
      <c r="G7" s="2">
        <v>0</v>
      </c>
      <c r="H7" s="4">
        <f>B7*C7</f>
        <v>1.2</v>
      </c>
      <c r="I7" s="4">
        <f>H7+D7</f>
        <v>1.2</v>
      </c>
      <c r="J7" s="4">
        <f>I7-100%</f>
        <v>0.19999999999999996</v>
      </c>
      <c r="K7" s="4">
        <f>J7/B7</f>
        <v>6.6666666666666654E-3</v>
      </c>
      <c r="L7" s="17">
        <v>134.6</v>
      </c>
      <c r="M7" s="15">
        <f>K7*L7*100</f>
        <v>89.733333333333306</v>
      </c>
    </row>
    <row r="8" spans="1:13" x14ac:dyDescent="0.25">
      <c r="A8" t="s">
        <v>12</v>
      </c>
      <c r="B8">
        <v>15</v>
      </c>
      <c r="C8" s="4">
        <v>1.2E-2</v>
      </c>
      <c r="D8" s="4">
        <v>1</v>
      </c>
      <c r="E8" s="3">
        <v>10</v>
      </c>
      <c r="F8" s="1">
        <v>0</v>
      </c>
      <c r="G8" s="2">
        <f>C8*E8</f>
        <v>0.12</v>
      </c>
      <c r="H8" s="4">
        <f>B8*C8</f>
        <v>0.18</v>
      </c>
      <c r="I8" s="4">
        <f>H8+D8</f>
        <v>1.18</v>
      </c>
      <c r="J8" s="4">
        <f>I8-100%</f>
        <v>0.17999999999999994</v>
      </c>
      <c r="K8" s="4">
        <f>J8/B8</f>
        <v>1.1999999999999995E-2</v>
      </c>
      <c r="L8" s="17">
        <v>69.8</v>
      </c>
      <c r="M8" s="15">
        <f>K8*L8*100</f>
        <v>83.759999999999962</v>
      </c>
    </row>
    <row r="9" spans="1:13" x14ac:dyDescent="0.25">
      <c r="A9" t="s">
        <v>20</v>
      </c>
      <c r="B9">
        <v>40</v>
      </c>
      <c r="C9" s="4">
        <v>0.05</v>
      </c>
      <c r="D9" s="4">
        <v>0</v>
      </c>
      <c r="E9" s="3">
        <v>20</v>
      </c>
      <c r="F9" s="1">
        <f t="shared" ref="F9:F11" si="1">C9*E9</f>
        <v>1</v>
      </c>
      <c r="G9" s="2">
        <v>0</v>
      </c>
      <c r="H9" s="4">
        <f>B9*C9</f>
        <v>2</v>
      </c>
      <c r="I9" s="4">
        <f>H9+D9</f>
        <v>2</v>
      </c>
      <c r="J9" s="4">
        <f>I9-100%</f>
        <v>1</v>
      </c>
      <c r="K9" s="4">
        <f>J9/B9</f>
        <v>2.5000000000000001E-2</v>
      </c>
      <c r="L9" s="17">
        <v>32.200000000000003</v>
      </c>
      <c r="M9" s="15">
        <f>K9*L9*100</f>
        <v>80.500000000000014</v>
      </c>
    </row>
    <row r="10" spans="1:13" x14ac:dyDescent="0.25">
      <c r="A10" t="s">
        <v>11</v>
      </c>
      <c r="B10">
        <v>168</v>
      </c>
      <c r="C10" s="4">
        <v>6.0000000000000001E-3</v>
      </c>
      <c r="D10" s="4">
        <v>1</v>
      </c>
      <c r="E10" s="3">
        <v>25</v>
      </c>
      <c r="F10" s="1">
        <f t="shared" si="1"/>
        <v>0.15</v>
      </c>
      <c r="G10" s="2">
        <v>0</v>
      </c>
      <c r="H10" s="4">
        <f>B10*C10</f>
        <v>1.008</v>
      </c>
      <c r="I10" s="4">
        <f>H10+D10</f>
        <v>2.008</v>
      </c>
      <c r="J10" s="4">
        <f>I10-100%</f>
        <v>1.008</v>
      </c>
      <c r="K10" s="4">
        <f>J10/B10</f>
        <v>6.0000000000000001E-3</v>
      </c>
      <c r="L10" s="17">
        <v>132.30000000000001</v>
      </c>
      <c r="M10" s="15">
        <f>K10*L10*100</f>
        <v>79.38000000000001</v>
      </c>
    </row>
    <row r="11" spans="1:13" x14ac:dyDescent="0.25">
      <c r="A11" t="s">
        <v>8</v>
      </c>
      <c r="B11">
        <v>50</v>
      </c>
      <c r="C11" s="4">
        <v>0.01</v>
      </c>
      <c r="D11" s="4">
        <v>1</v>
      </c>
      <c r="E11" s="3">
        <v>10</v>
      </c>
      <c r="F11" s="1">
        <f t="shared" si="1"/>
        <v>0.1</v>
      </c>
      <c r="G11" s="2">
        <v>0</v>
      </c>
      <c r="H11" s="4">
        <f>B11*C11</f>
        <v>0.5</v>
      </c>
      <c r="I11" s="4">
        <f>H11+D11</f>
        <v>1.5</v>
      </c>
      <c r="J11" s="4">
        <f>I11-100%</f>
        <v>0.5</v>
      </c>
      <c r="K11" s="4">
        <f>J11/B11</f>
        <v>0.01</v>
      </c>
      <c r="L11" s="17">
        <v>66.8</v>
      </c>
      <c r="M11" s="15">
        <f>K11*L11*100</f>
        <v>66.8</v>
      </c>
    </row>
    <row r="12" spans="1:13" x14ac:dyDescent="0.25">
      <c r="A12" t="s">
        <v>3</v>
      </c>
      <c r="B12">
        <v>15</v>
      </c>
      <c r="C12" s="4">
        <v>8.2000000000000003E-2</v>
      </c>
      <c r="D12" s="4">
        <v>0</v>
      </c>
      <c r="E12" s="3">
        <v>15</v>
      </c>
      <c r="F12" s="1">
        <v>0</v>
      </c>
      <c r="G12" s="2">
        <f t="shared" ref="G12:G13" si="2">C12*E12</f>
        <v>1.23</v>
      </c>
      <c r="H12" s="4">
        <f>B12*C12</f>
        <v>1.23</v>
      </c>
      <c r="I12" s="4">
        <f>H12+D12</f>
        <v>1.23</v>
      </c>
      <c r="J12" s="4">
        <f>I12-100%</f>
        <v>0.22999999999999998</v>
      </c>
      <c r="K12" s="4">
        <f>J12/B12</f>
        <v>1.5333333333333332E-2</v>
      </c>
      <c r="L12" s="17">
        <v>39.4</v>
      </c>
      <c r="M12" s="15">
        <f>K12*L12*100</f>
        <v>60.413333333333327</v>
      </c>
    </row>
    <row r="13" spans="1:13" x14ac:dyDescent="0.25">
      <c r="A13" t="s">
        <v>7</v>
      </c>
      <c r="B13">
        <v>35</v>
      </c>
      <c r="C13" s="4">
        <v>0.02</v>
      </c>
      <c r="D13" s="4">
        <v>1</v>
      </c>
      <c r="E13" s="3">
        <v>5</v>
      </c>
      <c r="F13" s="1">
        <f t="shared" ref="F13:F14" si="3">C13*E13</f>
        <v>0.1</v>
      </c>
      <c r="G13" s="2">
        <f t="shared" si="2"/>
        <v>0.1</v>
      </c>
      <c r="H13" s="4">
        <f>B13*C13</f>
        <v>0.70000000000000007</v>
      </c>
      <c r="I13" s="4">
        <f>H13+D13</f>
        <v>1.7000000000000002</v>
      </c>
      <c r="J13" s="4">
        <f>I13-100%</f>
        <v>0.70000000000000018</v>
      </c>
      <c r="K13" s="4">
        <f>J13/B13</f>
        <v>2.0000000000000004E-2</v>
      </c>
      <c r="L13" s="17">
        <v>26.7</v>
      </c>
      <c r="M13" s="15">
        <f>K13*L13*100</f>
        <v>53.400000000000013</v>
      </c>
    </row>
    <row r="14" spans="1:13" x14ac:dyDescent="0.25">
      <c r="A14" t="s">
        <v>17</v>
      </c>
      <c r="B14">
        <v>160</v>
      </c>
      <c r="C14" s="4">
        <v>1.7999999999999999E-2</v>
      </c>
      <c r="D14" s="4">
        <v>0</v>
      </c>
      <c r="E14" s="3">
        <v>30</v>
      </c>
      <c r="F14" s="1">
        <f t="shared" si="3"/>
        <v>0.53999999999999992</v>
      </c>
      <c r="G14" s="2">
        <v>0</v>
      </c>
      <c r="H14" s="4">
        <f>B14*C14</f>
        <v>2.88</v>
      </c>
      <c r="I14" s="4">
        <f>H14+D14</f>
        <v>2.88</v>
      </c>
      <c r="J14" s="4">
        <f>I14-100%</f>
        <v>1.88</v>
      </c>
      <c r="K14" s="4">
        <f>J14/B14</f>
        <v>1.175E-2</v>
      </c>
      <c r="L14" s="17">
        <v>42.6</v>
      </c>
      <c r="M14" s="15">
        <f>K14*L14*100</f>
        <v>50.055000000000007</v>
      </c>
    </row>
    <row r="15" spans="1:13" x14ac:dyDescent="0.25">
      <c r="A15" t="s">
        <v>9</v>
      </c>
      <c r="B15">
        <v>30</v>
      </c>
      <c r="C15" s="4">
        <v>2.1999999999999999E-2</v>
      </c>
      <c r="D15" s="4">
        <v>1</v>
      </c>
      <c r="E15" s="3">
        <v>10</v>
      </c>
      <c r="F15" s="1">
        <v>0</v>
      </c>
      <c r="G15" s="2">
        <f t="shared" ref="G15:G16" si="4">C15*E15</f>
        <v>0.21999999999999997</v>
      </c>
      <c r="H15" s="4">
        <f>B15*C15</f>
        <v>0.65999999999999992</v>
      </c>
      <c r="I15" s="4">
        <f>H15+D15</f>
        <v>1.66</v>
      </c>
      <c r="J15" s="4">
        <f>I15-100%</f>
        <v>0.65999999999999992</v>
      </c>
      <c r="K15" s="4">
        <f>J15/B15</f>
        <v>2.1999999999999999E-2</v>
      </c>
      <c r="L15" s="17">
        <v>13.4</v>
      </c>
      <c r="M15" s="15">
        <f>K15*L15*100</f>
        <v>29.48</v>
      </c>
    </row>
    <row r="16" spans="1:13" x14ac:dyDescent="0.25">
      <c r="A16" t="s">
        <v>16</v>
      </c>
      <c r="B16">
        <v>240</v>
      </c>
      <c r="C16" s="4">
        <v>6.0000000000000001E-3</v>
      </c>
      <c r="D16" s="4">
        <v>1</v>
      </c>
      <c r="E16" s="3">
        <v>20</v>
      </c>
      <c r="F16" s="1">
        <v>0</v>
      </c>
      <c r="G16" s="2">
        <f t="shared" si="4"/>
        <v>0.12</v>
      </c>
      <c r="H16" s="4">
        <f>B16*C16</f>
        <v>1.44</v>
      </c>
      <c r="I16" s="4">
        <f>H16+D16</f>
        <v>2.44</v>
      </c>
      <c r="J16" s="4">
        <f>I16-100%</f>
        <v>1.44</v>
      </c>
      <c r="K16" s="4">
        <f>J16/B16</f>
        <v>6.0000000000000001E-3</v>
      </c>
      <c r="L16" s="17">
        <v>46.9</v>
      </c>
      <c r="M16" s="15">
        <f>K16*L16*100</f>
        <v>28.139999999999997</v>
      </c>
    </row>
    <row r="17" spans="1:13" x14ac:dyDescent="0.25">
      <c r="A17" t="s">
        <v>10</v>
      </c>
      <c r="B17">
        <v>7</v>
      </c>
      <c r="C17" s="4">
        <v>0.02</v>
      </c>
      <c r="D17" s="4">
        <v>1</v>
      </c>
      <c r="E17" s="3">
        <v>10</v>
      </c>
      <c r="F17" s="1">
        <f t="shared" ref="F17:F19" si="5">C17*E17</f>
        <v>0.2</v>
      </c>
      <c r="G17" s="2">
        <v>0</v>
      </c>
      <c r="H17" s="4">
        <f>B17*C17</f>
        <v>0.14000000000000001</v>
      </c>
      <c r="I17" s="4">
        <f>H17+D17</f>
        <v>1.1400000000000001</v>
      </c>
      <c r="J17" s="4">
        <f>I17-100%</f>
        <v>0.14000000000000012</v>
      </c>
      <c r="K17" s="4">
        <f>J17/B17</f>
        <v>2.0000000000000018E-2</v>
      </c>
      <c r="L17" s="17">
        <v>9.6999999999999993</v>
      </c>
      <c r="M17" s="15">
        <f>K17*L17*100</f>
        <v>19.400000000000013</v>
      </c>
    </row>
    <row r="18" spans="1:13" x14ac:dyDescent="0.25">
      <c r="A18" t="s">
        <v>6</v>
      </c>
      <c r="B18">
        <v>20</v>
      </c>
      <c r="C18" s="4">
        <v>3.7999999999999999E-2</v>
      </c>
      <c r="D18" s="4">
        <v>1</v>
      </c>
      <c r="E18" s="3">
        <v>10</v>
      </c>
      <c r="F18" s="1">
        <f t="shared" si="5"/>
        <v>0.38</v>
      </c>
      <c r="G18" s="2">
        <v>0</v>
      </c>
      <c r="H18" s="4">
        <f>B18*C18</f>
        <v>0.76</v>
      </c>
      <c r="I18" s="4">
        <f>H18+D18</f>
        <v>1.76</v>
      </c>
      <c r="J18" s="4">
        <f>I18-100%</f>
        <v>0.76</v>
      </c>
      <c r="K18" s="4">
        <f>J18/B18</f>
        <v>3.7999999999999999E-2</v>
      </c>
      <c r="L18" s="17">
        <v>5</v>
      </c>
      <c r="M18" s="15">
        <f>K18*L18*100</f>
        <v>19</v>
      </c>
    </row>
    <row r="19" spans="1:13" x14ac:dyDescent="0.25">
      <c r="A19" t="s">
        <v>15</v>
      </c>
      <c r="B19">
        <v>60</v>
      </c>
      <c r="C19" s="4">
        <v>1.7500000000000002E-2</v>
      </c>
      <c r="D19" s="4">
        <v>1</v>
      </c>
      <c r="E19" s="3">
        <v>10</v>
      </c>
      <c r="F19" s="1">
        <f t="shared" si="5"/>
        <v>0.17500000000000002</v>
      </c>
      <c r="G19" s="2">
        <v>0</v>
      </c>
      <c r="H19" s="4">
        <f>B19*C19</f>
        <v>1.05</v>
      </c>
      <c r="I19" s="4">
        <f>H19+D19</f>
        <v>2.0499999999999998</v>
      </c>
      <c r="J19" s="4">
        <f>I19-100%</f>
        <v>1.0499999999999998</v>
      </c>
      <c r="K19" s="4">
        <f>J19/B19</f>
        <v>1.7499999999999998E-2</v>
      </c>
      <c r="L19" s="17">
        <v>7.5</v>
      </c>
      <c r="M19" s="15">
        <f>K19*L19*100</f>
        <v>13.124999999999998</v>
      </c>
    </row>
    <row r="20" spans="1:13" x14ac:dyDescent="0.25">
      <c r="A20" t="s">
        <v>2</v>
      </c>
      <c r="B20">
        <v>30</v>
      </c>
      <c r="C20" s="4">
        <v>0.04</v>
      </c>
      <c r="D20" s="4">
        <v>0</v>
      </c>
      <c r="E20" s="3">
        <v>10</v>
      </c>
      <c r="F20" s="1">
        <v>0</v>
      </c>
      <c r="G20" s="2">
        <f>C20*E20</f>
        <v>0.4</v>
      </c>
      <c r="H20" s="4">
        <f>B20*C20</f>
        <v>1.2</v>
      </c>
      <c r="I20" s="4">
        <f>H20+D20</f>
        <v>1.2</v>
      </c>
      <c r="J20" s="4">
        <f>I20-100%</f>
        <v>0.19999999999999996</v>
      </c>
      <c r="K20" s="4">
        <f>J20/B20</f>
        <v>6.6666666666666654E-3</v>
      </c>
      <c r="L20" s="17">
        <v>10.4</v>
      </c>
      <c r="M20" s="15">
        <f>K20*L20*100</f>
        <v>6.9333333333333318</v>
      </c>
    </row>
    <row r="21" spans="1:13" x14ac:dyDescent="0.25">
      <c r="A21" t="s">
        <v>14</v>
      </c>
      <c r="B21">
        <v>180</v>
      </c>
      <c r="C21" s="4">
        <v>0.01</v>
      </c>
      <c r="D21" s="4">
        <v>1</v>
      </c>
      <c r="E21" s="3">
        <v>10</v>
      </c>
      <c r="F21" s="1">
        <f t="shared" ref="F21:F22" si="6">C21*E21</f>
        <v>0.1</v>
      </c>
      <c r="G21" s="2">
        <v>0</v>
      </c>
      <c r="H21" s="4">
        <f>B21*C21</f>
        <v>1.8</v>
      </c>
      <c r="I21" s="4">
        <f>H21+D21</f>
        <v>2.8</v>
      </c>
      <c r="J21" s="4">
        <f>I21-100%</f>
        <v>1.7999999999999998</v>
      </c>
      <c r="K21" s="4">
        <f>J21/B21</f>
        <v>9.9999999999999985E-3</v>
      </c>
      <c r="L21" s="17">
        <v>1.4</v>
      </c>
      <c r="M21" s="15">
        <f>K21*L21*100</f>
        <v>1.3999999999999997</v>
      </c>
    </row>
    <row r="22" spans="1:13" x14ac:dyDescent="0.25">
      <c r="A22" t="s">
        <v>19</v>
      </c>
      <c r="B22">
        <v>70</v>
      </c>
      <c r="C22" s="4">
        <v>3.2000000000000001E-2</v>
      </c>
      <c r="D22" s="4">
        <v>0</v>
      </c>
      <c r="E22" s="3">
        <v>10</v>
      </c>
      <c r="F22" s="1">
        <f t="shared" si="6"/>
        <v>0.32</v>
      </c>
      <c r="G22" s="2">
        <v>0</v>
      </c>
      <c r="H22" s="4">
        <f>B22*C22</f>
        <v>2.2400000000000002</v>
      </c>
      <c r="I22" s="4">
        <f>H22+D22</f>
        <v>2.2400000000000002</v>
      </c>
      <c r="J22" s="4">
        <f>I22-100%</f>
        <v>1.2400000000000002</v>
      </c>
      <c r="K22" s="4">
        <f>J22/B22</f>
        <v>1.7714285714285717E-2</v>
      </c>
      <c r="L22" s="17">
        <v>0.5</v>
      </c>
      <c r="M22" s="15">
        <f>K22*L22*100</f>
        <v>0.8857142857142859</v>
      </c>
    </row>
    <row r="23" spans="1:13" s="5" customFormat="1" x14ac:dyDescent="0.25">
      <c r="C23" s="6"/>
      <c r="D23" s="6"/>
      <c r="E23" s="7">
        <f>SUM(E3:E22)</f>
        <v>266</v>
      </c>
      <c r="F23" s="8">
        <f>SUM(F3:F22)</f>
        <v>6.6113636363636363</v>
      </c>
      <c r="G23" s="9">
        <f>SUM(G3:G22)</f>
        <v>2.19</v>
      </c>
      <c r="H23" s="6"/>
      <c r="I23" s="6"/>
      <c r="J23" s="6"/>
      <c r="K23" s="6"/>
      <c r="L23" s="18"/>
      <c r="M23" s="16"/>
    </row>
  </sheetData>
  <autoFilter ref="A2:M22">
    <sortState ref="A3:M23">
      <sortCondition descending="1" ref="M2:M22"/>
    </sortState>
  </autoFilter>
  <sortState ref="A3:L21">
    <sortCondition sortBy="icon" ref="A3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</dc:creator>
  <cp:lastModifiedBy>Monty</cp:lastModifiedBy>
  <dcterms:created xsi:type="dcterms:W3CDTF">2015-05-03T01:23:46Z</dcterms:created>
  <dcterms:modified xsi:type="dcterms:W3CDTF">2015-05-03T09:53:30Z</dcterms:modified>
</cp:coreProperties>
</file>