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75CB9042-DF5D-4CAA-B5DA-90FBF2CC9B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definedNames>
    <definedName name="_xlnm.Print_Area" localSheetId="0">Sayfa1!$I$1:$O$15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F5" i="1"/>
  <c r="G5" i="1"/>
  <c r="H5" i="1"/>
  <c r="D5" i="1"/>
  <c r="C5" i="1"/>
  <c r="B4" i="1" a="1"/>
  <c r="B4" i="1"/>
  <c r="N4" i="1" s="1"/>
  <c r="B5" i="1" a="1"/>
  <c r="B5" i="1"/>
  <c r="N5" i="1" s="1"/>
  <c r="B6" i="1" a="1"/>
  <c r="B6" i="1"/>
  <c r="N6" i="1" s="1"/>
  <c r="B7" i="1" a="1"/>
  <c r="B7" i="1"/>
  <c r="B8" i="1" a="1"/>
  <c r="B8" i="1"/>
  <c r="B9" i="1" a="1"/>
  <c r="B9" i="1"/>
  <c r="B10" i="1" a="1"/>
  <c r="B10" i="1"/>
  <c r="B11" i="1" a="1"/>
  <c r="B11" i="1"/>
  <c r="B12" i="1" a="1"/>
  <c r="B12" i="1"/>
  <c r="B13" i="1" a="1"/>
  <c r="B13" i="1"/>
  <c r="B14" i="1" a="1"/>
  <c r="B14" i="1"/>
  <c r="B15" i="1" a="1"/>
  <c r="B15" i="1"/>
  <c r="B3" i="1" a="1"/>
  <c r="B3" i="1"/>
  <c r="N3" i="1" s="1"/>
  <c r="L11" i="1"/>
  <c r="L12" i="1"/>
  <c r="L13" i="1"/>
  <c r="K3" i="1"/>
  <c r="K4" i="1"/>
  <c r="K5" i="1"/>
  <c r="K6" i="1"/>
  <c r="L9" i="1"/>
  <c r="L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tc={0024F63A-5311-4C53-A49C-43AD29BB34C4}</author>
  </authors>
  <commentList>
    <comment ref="A1" authorId="0" shapeId="0" xr:uid="{0024F63A-5311-4C53-A49C-43AD29BB34C4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forget to update the number here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<sst xmlns="http://schemas.openxmlformats.org/spreadsheetml/2006/main" count="65" uniqueCount="52">
  <si>
    <t>RESULT</t>
  </si>
  <si>
    <t>ANALYSIS CERTIFICATE</t>
  </si>
  <si>
    <t>Order Date</t>
  </si>
  <si>
    <t>Batch No:</t>
  </si>
  <si>
    <t>Date:</t>
  </si>
  <si>
    <t>Order Number</t>
  </si>
  <si>
    <t>Packaging Supplier:</t>
  </si>
  <si>
    <t>Order Number:</t>
  </si>
  <si>
    <t>Date</t>
  </si>
  <si>
    <t>Package Batch No:</t>
  </si>
  <si>
    <t>Order Date:</t>
  </si>
  <si>
    <t>Total Quantity</t>
  </si>
  <si>
    <t>Package Type:</t>
  </si>
  <si>
    <t>Total Quantity:</t>
  </si>
  <si>
    <t>Batch No</t>
  </si>
  <si>
    <t>2024_01</t>
  </si>
  <si>
    <t>2024_2</t>
  </si>
  <si>
    <t>Packaging Supplier</t>
  </si>
  <si>
    <t>Company X</t>
  </si>
  <si>
    <t>Company Y</t>
  </si>
  <si>
    <t>Parameters</t>
  </si>
  <si>
    <t>Result</t>
  </si>
  <si>
    <t>Unit</t>
  </si>
  <si>
    <t>Reference Value</t>
  </si>
  <si>
    <t>Package Batch No</t>
  </si>
  <si>
    <t>Chemical 1</t>
  </si>
  <si>
    <t>µg</t>
  </si>
  <si>
    <t>0,08</t>
  </si>
  <si>
    <t>Package Type</t>
  </si>
  <si>
    <t>XYZ</t>
  </si>
  <si>
    <t>ABC</t>
  </si>
  <si>
    <t>Chemical 2</t>
  </si>
  <si>
    <t>0,09</t>
  </si>
  <si>
    <t>0,05</t>
  </si>
  <si>
    <t>0,1</t>
  </si>
  <si>
    <t>Chemical 3</t>
  </si>
  <si>
    <t>0,10</t>
  </si>
  <si>
    <t>0,06</t>
  </si>
  <si>
    <t>0,2</t>
  </si>
  <si>
    <t>Chemical 4</t>
  </si>
  <si>
    <t>0,11</t>
  </si>
  <si>
    <t>0,07</t>
  </si>
  <si>
    <t>0,3</t>
  </si>
  <si>
    <t>Chemical 5</t>
  </si>
  <si>
    <t>0,12</t>
  </si>
  <si>
    <t>0,4</t>
  </si>
  <si>
    <t>0,5</t>
  </si>
  <si>
    <t>Analysed by</t>
  </si>
  <si>
    <t>Chemist A</t>
  </si>
  <si>
    <t>Chemist B</t>
  </si>
  <si>
    <t>Chemist C</t>
  </si>
  <si>
    <t>Chemist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</si>
</sst>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Calibri"/>
    </font>
    <font>
      <b/>
      <sz val="9"/>
      <color theme="1"/>
      <name val="Calibri"/>
    </font>
    <font>
      <sz val="11"/>
      <color theme="1"/>
      <name val="Calibri"/>
    </font>
    <font>
      <sz val="9"/>
      <color theme="1"/>
      <name val="Calibri"/>
    </font>
    <font>
      <sz val="10"/>
      <color theme="1"/>
      <name val="Calibri"/>
    </font>
    <font>
      <b/>
      <sz val="9"/>
      <color rgb="FF1F1F1F"/>
      <name val="Calibri"/>
    </font>
    <font>
      <sz val="11"/>
      <color theme="9" tint="0.7999816888943144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0" xfId="0" applyFont="1"/>
    <xf numFmtId="0" fontId="3" fillId="4" borderId="0" xfId="0" applyFont="1" applyFill="1"/>
    <xf numFmtId="0" fontId="3" fillId="4" borderId="12" xfId="0" applyFont="1" applyFill="1" applyBorder="1"/>
    <xf numFmtId="0" fontId="1" fillId="4" borderId="7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5" fillId="2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0" borderId="3" xfId="0" applyFont="1" applyBorder="1"/>
    <xf numFmtId="0" fontId="5" fillId="2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/>
    <xf numFmtId="0" fontId="5" fillId="2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/>
    <xf numFmtId="0" fontId="5" fillId="0" borderId="14" xfId="0" applyFont="1" applyBorder="1" applyAlignment="1">
      <alignment wrapText="1"/>
    </xf>
    <xf numFmtId="17" fontId="5" fillId="0" borderId="14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7" fillId="4" borderId="0" xfId="0" applyFont="1" applyFill="1"/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top"/>
    </xf>
    <xf numFmtId="0" fontId="3" fillId="4" borderId="0" xfId="0" applyFont="1" applyFill="1" applyAlignment="1">
      <alignment horizontal="center" vertical="top"/>
    </xf>
    <xf numFmtId="0" fontId="4" fillId="4" borderId="6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/>
    </xf>
    <xf numFmtId="0" fontId="1" fillId="4" borderId="7" xfId="0" applyFont="1" applyFill="1" applyBorder="1" applyAlignment="1">
      <alignment horizontal="center" vertical="top"/>
    </xf>
    <xf numFmtId="0" fontId="4" fillId="4" borderId="9" xfId="0" applyFont="1" applyFill="1" applyBorder="1" applyAlignment="1">
      <alignment horizontal="left" vertical="top" wrapText="1"/>
    </xf>
    <xf numFmtId="0" fontId="4" fillId="4" borderId="11" xfId="0" applyFont="1" applyFill="1" applyBorder="1" applyAlignment="1">
      <alignment horizontal="left" vertical="top" wrapText="1"/>
    </xf>
    <xf numFmtId="0" fontId="4" fillId="4" borderId="12" xfId="0" applyFont="1" applyFill="1" applyBorder="1" applyAlignment="1">
      <alignment horizontal="left" vertical="top"/>
    </xf>
    <xf numFmtId="0" fontId="3" fillId="4" borderId="12" xfId="0" applyFont="1" applyFill="1" applyBorder="1" applyAlignment="1">
      <alignment horizontal="center" vertical="top"/>
    </xf>
    <xf numFmtId="0" fontId="4" fillId="4" borderId="8" xfId="0" applyFont="1" applyFill="1" applyBorder="1" applyAlignment="1">
      <alignment horizontal="left" vertical="top"/>
    </xf>
    <xf numFmtId="0" fontId="4" fillId="4" borderId="10" xfId="0" applyFont="1" applyFill="1" applyBorder="1" applyAlignment="1">
      <alignment horizontal="left" vertical="top"/>
    </xf>
    <xf numFmtId="0" fontId="4" fillId="4" borderId="13" xfId="0" applyFont="1" applyFill="1" applyBorder="1" applyAlignment="1">
      <alignment horizontal="left" vertical="top"/>
    </xf>
    <xf numFmtId="0" fontId="2" fillId="4" borderId="6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 wrapText="1"/>
    </xf>
    <xf numFmtId="0" fontId="5" fillId="4" borderId="11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3" fillId="2" borderId="17" xfId="0" applyFont="1" applyFill="1" applyBorder="1"/>
    <xf numFmtId="14" fontId="5" fillId="0" borderId="5" xfId="0" applyNumberFormat="1" applyFont="1" applyBorder="1" applyAlignment="1">
      <alignment horizontal="center" vertical="center"/>
    </xf>
    <xf numFmtId="14" fontId="5" fillId="0" borderId="16" xfId="0" applyNumberFormat="1" applyFont="1" applyBorder="1" applyAlignment="1">
      <alignment horizontal="center" vertical="center"/>
    </xf>
    <xf numFmtId="14" fontId="5" fillId="2" borderId="5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/>
    </xf>
    <xf numFmtId="0" fontId="3" fillId="0" borderId="16" xfId="0" applyFont="1" applyBorder="1"/>
    <xf numFmtId="0" fontId="3" fillId="0" borderId="16" xfId="0" applyFont="1" applyBorder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yse Gocer" id="{54C06E45-ADC2-40C3-9CBA-B1305C3349F3}" userId="0bd593aa0cb6f7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2-03T03:59:22.14" personId="{54C06E45-ADC2-40C3-9CBA-B1305C3349F3}" id="{0024F63A-5311-4C53-A49C-43AD29BB34C4}">
    <text>do not forget to update the number here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H1" sqref="H1:H17"/>
    </sheetView>
  </sheetViews>
  <sheetFormatPr defaultRowHeight="15"/>
  <cols>
    <col min="1" max="1" width="33.42578125" style="1" bestFit="1" customWidth="1"/>
    <col min="2" max="2" width="10.7109375" style="1" customWidth="1"/>
    <col min="3" max="3" width="21.42578125" style="1" bestFit="1" customWidth="1"/>
    <col min="4" max="4" width="10.5703125" style="1" bestFit="1" customWidth="1"/>
    <col min="5" max="7" width="9.140625" style="1"/>
    <col min="8" max="8" width="11.85546875" style="1" customWidth="1"/>
    <col min="9" max="9" width="7.7109375" style="1" customWidth="1"/>
    <col min="10" max="10" width="16.140625" style="1" customWidth="1"/>
    <col min="11" max="11" width="9.140625" style="1"/>
    <col min="12" max="12" width="14.140625" style="1" bestFit="1" customWidth="1"/>
    <col min="13" max="13" width="13.140625" style="1" bestFit="1" customWidth="1"/>
    <col min="14" max="14" width="14.85546875" style="1" customWidth="1"/>
    <col min="15" max="16384" width="9.140625" style="1"/>
  </cols>
  <sheetData>
    <row r="1" spans="1:15">
      <c r="A1" s="13">
        <v>1</v>
      </c>
      <c r="B1" s="12" t="s">
        <v>0</v>
      </c>
      <c r="C1" s="13">
        <v>1</v>
      </c>
      <c r="D1" s="13">
        <v>2</v>
      </c>
      <c r="E1" s="13">
        <v>3</v>
      </c>
      <c r="F1" s="13">
        <v>4</v>
      </c>
      <c r="G1" s="14">
        <v>5</v>
      </c>
      <c r="H1" s="60">
        <v>6</v>
      </c>
      <c r="I1" s="63" t="s">
        <v>1</v>
      </c>
      <c r="J1" s="63"/>
      <c r="K1" s="63"/>
      <c r="L1" s="63"/>
      <c r="M1" s="63"/>
      <c r="N1" s="63"/>
      <c r="O1" s="63"/>
    </row>
    <row r="2" spans="1:15">
      <c r="A2" s="15"/>
      <c r="B2" s="16"/>
      <c r="C2" s="17"/>
      <c r="D2" s="17"/>
      <c r="E2" s="17"/>
      <c r="F2" s="17"/>
      <c r="G2" s="18"/>
      <c r="H2" s="21"/>
      <c r="I2" s="2"/>
      <c r="J2" s="38"/>
      <c r="K2" s="6"/>
      <c r="L2" s="2"/>
      <c r="M2" s="2"/>
      <c r="N2" s="2"/>
      <c r="O2" s="2"/>
    </row>
    <row r="3" spans="1:15">
      <c r="A3" s="19" t="s">
        <v>2</v>
      </c>
      <c r="B3" s="20" cm="1">
        <f t="array" ref="B3">INDEX(C3:H3,$A$1)</f>
        <v>45292</v>
      </c>
      <c r="C3" s="57">
        <v>45292</v>
      </c>
      <c r="D3" s="57">
        <v>45324</v>
      </c>
      <c r="E3" s="57"/>
      <c r="F3" s="57"/>
      <c r="G3" s="58"/>
      <c r="H3" s="57"/>
      <c r="I3" s="2"/>
      <c r="J3" s="41" t="s">
        <v>3</v>
      </c>
      <c r="K3" s="42" t="str">
        <f>B7</f>
        <v>2024_01</v>
      </c>
      <c r="L3" s="43"/>
      <c r="M3" s="42" t="s">
        <v>4</v>
      </c>
      <c r="N3" s="48">
        <f>B3</f>
        <v>45292</v>
      </c>
      <c r="O3" s="2"/>
    </row>
    <row r="4" spans="1:15">
      <c r="A4" s="22" t="s">
        <v>5</v>
      </c>
      <c r="B4" s="20" cm="1">
        <f t="array" ref="B4">INDEX(C4:H4,$A$1)</f>
        <v>1</v>
      </c>
      <c r="C4" s="21">
        <v>1</v>
      </c>
      <c r="D4" s="21">
        <v>2</v>
      </c>
      <c r="E4" s="21"/>
      <c r="F4" s="21"/>
      <c r="G4" s="37"/>
      <c r="H4" s="21"/>
      <c r="I4" s="2"/>
      <c r="J4" s="44" t="s">
        <v>6</v>
      </c>
      <c r="K4" s="39" t="str">
        <f>B8</f>
        <v>Company X</v>
      </c>
      <c r="L4" s="40"/>
      <c r="M4" s="39" t="s">
        <v>7</v>
      </c>
      <c r="N4" s="49">
        <f t="shared" ref="N4:N6" si="0">B4</f>
        <v>1</v>
      </c>
      <c r="O4" s="2"/>
    </row>
    <row r="5" spans="1:15">
      <c r="A5" s="19" t="s">
        <v>8</v>
      </c>
      <c r="B5" s="59" cm="1">
        <f t="array" ref="B5">INDEX(C5:H5,$A$1)</f>
        <v>45323</v>
      </c>
      <c r="C5" s="57">
        <f>EDATE(C3,1)</f>
        <v>45323</v>
      </c>
      <c r="D5" s="57">
        <f>EDATE(D3,1)</f>
        <v>45353</v>
      </c>
      <c r="E5" s="57">
        <f t="shared" ref="E5:H5" si="1">EDATE(E3,1)</f>
        <v>31</v>
      </c>
      <c r="F5" s="57">
        <f t="shared" si="1"/>
        <v>31</v>
      </c>
      <c r="G5" s="58">
        <f t="shared" si="1"/>
        <v>31</v>
      </c>
      <c r="H5" s="57">
        <f t="shared" si="1"/>
        <v>31</v>
      </c>
      <c r="I5" s="2"/>
      <c r="J5" s="44" t="s">
        <v>9</v>
      </c>
      <c r="K5" s="39">
        <f>B9</f>
        <v>11111</v>
      </c>
      <c r="L5" s="40"/>
      <c r="M5" s="39" t="s">
        <v>10</v>
      </c>
      <c r="N5" s="49">
        <f t="shared" si="0"/>
        <v>45323</v>
      </c>
      <c r="O5" s="2"/>
    </row>
    <row r="6" spans="1:15">
      <c r="A6" s="19" t="s">
        <v>11</v>
      </c>
      <c r="B6" s="20" cm="1">
        <f t="array" ref="B6">INDEX(C6:H6,$A$1)</f>
        <v>10000</v>
      </c>
      <c r="C6" s="21">
        <v>10000</v>
      </c>
      <c r="D6" s="21">
        <v>200000</v>
      </c>
      <c r="E6" s="21"/>
      <c r="F6" s="21"/>
      <c r="G6" s="37"/>
      <c r="H6" s="21"/>
      <c r="I6" s="2"/>
      <c r="J6" s="45" t="s">
        <v>12</v>
      </c>
      <c r="K6" s="46" t="str">
        <f>B10</f>
        <v>XYZ</v>
      </c>
      <c r="L6" s="47"/>
      <c r="M6" s="46" t="s">
        <v>13</v>
      </c>
      <c r="N6" s="50">
        <f t="shared" si="0"/>
        <v>10000</v>
      </c>
      <c r="O6" s="2"/>
    </row>
    <row r="7" spans="1:15">
      <c r="A7" s="23" t="s">
        <v>14</v>
      </c>
      <c r="B7" s="20" t="str" cm="1">
        <f t="array" ref="B7">INDEX(C7:H7,$A$1)</f>
        <v>2024_01</v>
      </c>
      <c r="C7" s="24" t="s">
        <v>15</v>
      </c>
      <c r="D7" s="25" t="s">
        <v>16</v>
      </c>
      <c r="E7" s="25"/>
      <c r="F7" s="25"/>
      <c r="G7" s="26"/>
      <c r="H7" s="21"/>
      <c r="I7" s="2"/>
      <c r="J7" s="2"/>
      <c r="K7" s="6"/>
      <c r="L7" s="6"/>
      <c r="M7" s="6"/>
      <c r="N7" s="6"/>
      <c r="O7" s="2"/>
    </row>
    <row r="8" spans="1:15">
      <c r="A8" s="27" t="s">
        <v>17</v>
      </c>
      <c r="B8" s="20" t="str" cm="1">
        <f t="array" ref="B8">INDEX(C8:H8,$A$1)</f>
        <v>Company X</v>
      </c>
      <c r="C8" s="28" t="s">
        <v>18</v>
      </c>
      <c r="D8" s="28" t="s">
        <v>19</v>
      </c>
      <c r="E8" s="28"/>
      <c r="F8" s="28"/>
      <c r="G8" s="29"/>
      <c r="H8" s="21"/>
      <c r="I8" s="2"/>
      <c r="J8" s="51" t="s">
        <v>20</v>
      </c>
      <c r="K8" s="4"/>
      <c r="L8" s="33" t="s">
        <v>21</v>
      </c>
      <c r="M8" s="33" t="s">
        <v>22</v>
      </c>
      <c r="N8" s="34" t="s">
        <v>23</v>
      </c>
      <c r="O8" s="2"/>
    </row>
    <row r="9" spans="1:15">
      <c r="A9" s="30" t="s">
        <v>24</v>
      </c>
      <c r="B9" s="20" cm="1">
        <f t="array" ref="B9">INDEX(C9:H9,$A$1)</f>
        <v>11111</v>
      </c>
      <c r="C9" s="17">
        <v>11111</v>
      </c>
      <c r="D9" s="17">
        <v>22222</v>
      </c>
      <c r="E9" s="17"/>
      <c r="F9" s="17"/>
      <c r="G9" s="18"/>
      <c r="H9" s="21"/>
      <c r="I9" s="2"/>
      <c r="J9" s="52" t="s">
        <v>25</v>
      </c>
      <c r="K9" s="6"/>
      <c r="L9" s="5" t="str">
        <f>B11</f>
        <v>0,05</v>
      </c>
      <c r="M9" s="35" t="s">
        <v>26</v>
      </c>
      <c r="N9" s="7" t="s">
        <v>27</v>
      </c>
      <c r="O9" s="2"/>
    </row>
    <row r="10" spans="1:15">
      <c r="A10" s="31" t="s">
        <v>28</v>
      </c>
      <c r="B10" s="20" t="str" cm="1">
        <f t="array" ref="B10">INDEX(C10:H10,$A$1)</f>
        <v>XYZ</v>
      </c>
      <c r="C10" s="21" t="s">
        <v>29</v>
      </c>
      <c r="D10" s="21" t="s">
        <v>30</v>
      </c>
      <c r="E10" s="21"/>
      <c r="F10" s="21"/>
      <c r="G10" s="37"/>
      <c r="H10" s="21"/>
      <c r="I10" s="2"/>
      <c r="J10" s="52" t="s">
        <v>31</v>
      </c>
      <c r="K10" s="6"/>
      <c r="L10" s="5" t="str">
        <f>B12</f>
        <v>0,06</v>
      </c>
      <c r="M10" s="35" t="s">
        <v>26</v>
      </c>
      <c r="N10" s="7" t="s">
        <v>32</v>
      </c>
      <c r="O10" s="2"/>
    </row>
    <row r="11" spans="1:15">
      <c r="A11" s="23" t="s">
        <v>25</v>
      </c>
      <c r="B11" s="20" t="str" cm="1">
        <f t="array" ref="B11">INDEX(C11:H11,$A$1)</f>
        <v>0,05</v>
      </c>
      <c r="C11" s="25" t="s">
        <v>33</v>
      </c>
      <c r="D11" s="25" t="s">
        <v>34</v>
      </c>
      <c r="E11" s="25"/>
      <c r="F11" s="25"/>
      <c r="G11" s="26"/>
      <c r="H11" s="21"/>
      <c r="I11" s="2"/>
      <c r="J11" s="52" t="s">
        <v>35</v>
      </c>
      <c r="K11" s="6"/>
      <c r="L11" s="5" t="str">
        <f>B13</f>
        <v>0,07</v>
      </c>
      <c r="M11" s="35" t="s">
        <v>26</v>
      </c>
      <c r="N11" s="7" t="s">
        <v>36</v>
      </c>
      <c r="O11" s="2"/>
    </row>
    <row r="12" spans="1:15">
      <c r="A12" s="27" t="s">
        <v>31</v>
      </c>
      <c r="B12" s="20" t="str" cm="1">
        <f t="array" ref="B12">INDEX(C12:H12,$A$1)</f>
        <v>0,06</v>
      </c>
      <c r="C12" s="28" t="s">
        <v>37</v>
      </c>
      <c r="D12" s="28" t="s">
        <v>38</v>
      </c>
      <c r="E12" s="28"/>
      <c r="F12" s="28"/>
      <c r="G12" s="29"/>
      <c r="H12" s="21"/>
      <c r="I12" s="2"/>
      <c r="J12" s="52" t="s">
        <v>39</v>
      </c>
      <c r="K12" s="2"/>
      <c r="L12" s="5" t="str">
        <f>B14</f>
        <v>0,08</v>
      </c>
      <c r="M12" s="35" t="s">
        <v>26</v>
      </c>
      <c r="N12" s="7" t="s">
        <v>40</v>
      </c>
      <c r="O12" s="2"/>
    </row>
    <row r="13" spans="1:15">
      <c r="A13" s="27" t="s">
        <v>35</v>
      </c>
      <c r="B13" s="20" t="str" cm="1">
        <f t="array" ref="B13">INDEX(C13:H13,$A$1)</f>
        <v>0,07</v>
      </c>
      <c r="C13" s="28" t="s">
        <v>41</v>
      </c>
      <c r="D13" s="28" t="s">
        <v>42</v>
      </c>
      <c r="E13" s="28"/>
      <c r="F13" s="28"/>
      <c r="G13" s="29"/>
      <c r="H13" s="21"/>
      <c r="I13" s="2"/>
      <c r="J13" s="53" t="s">
        <v>43</v>
      </c>
      <c r="K13" s="3"/>
      <c r="L13" s="8" t="str">
        <f>B15</f>
        <v>0,09</v>
      </c>
      <c r="M13" s="36" t="s">
        <v>26</v>
      </c>
      <c r="N13" s="9" t="s">
        <v>44</v>
      </c>
      <c r="O13" s="2"/>
    </row>
    <row r="14" spans="1:15">
      <c r="A14" s="30" t="s">
        <v>39</v>
      </c>
      <c r="B14" s="20" t="str" cm="1">
        <f t="array" ref="B14">INDEX(C14:H14,$A$1)</f>
        <v>0,08</v>
      </c>
      <c r="C14" s="28" t="s">
        <v>27</v>
      </c>
      <c r="D14" s="28" t="s">
        <v>45</v>
      </c>
      <c r="E14" s="28"/>
      <c r="F14" s="28"/>
      <c r="G14" s="29"/>
      <c r="H14" s="21"/>
      <c r="I14" s="2"/>
      <c r="J14" s="32"/>
      <c r="K14" s="32"/>
      <c r="L14" s="32"/>
      <c r="M14" s="32"/>
      <c r="N14" s="32"/>
      <c r="O14" s="2"/>
    </row>
    <row r="15" spans="1:15">
      <c r="A15" s="31" t="s">
        <v>43</v>
      </c>
      <c r="B15" s="54" t="str" cm="1">
        <f t="array" ref="B15">INDEX(C15:H15,$A$1)</f>
        <v>0,09</v>
      </c>
      <c r="C15" s="17" t="s">
        <v>32</v>
      </c>
      <c r="D15" s="17" t="s">
        <v>46</v>
      </c>
      <c r="E15" s="17"/>
      <c r="F15" s="17"/>
      <c r="G15" s="18"/>
      <c r="H15" s="21"/>
      <c r="I15" s="2"/>
      <c r="J15" s="32"/>
      <c r="K15" s="32"/>
      <c r="L15" s="32"/>
      <c r="M15" s="32"/>
      <c r="N15" s="32"/>
      <c r="O15" s="2"/>
    </row>
    <row r="16" spans="1:15">
      <c r="A16" s="11"/>
      <c r="B16" s="56"/>
      <c r="C16" s="11"/>
      <c r="D16" s="11"/>
      <c r="E16" s="11"/>
      <c r="F16" s="11"/>
      <c r="G16" s="61"/>
      <c r="H16" s="11"/>
    </row>
    <row r="17" spans="1:8">
      <c r="A17" s="19" t="s">
        <v>47</v>
      </c>
      <c r="B17" s="56"/>
      <c r="C17" s="55" t="s">
        <v>48</v>
      </c>
      <c r="D17" s="55" t="s">
        <v>49</v>
      </c>
      <c r="E17" s="55"/>
      <c r="F17" s="10"/>
      <c r="G17" s="62"/>
      <c r="H17" s="10"/>
    </row>
    <row r="20" spans="1:8">
      <c r="A20" s="1" t="s">
        <v>48</v>
      </c>
    </row>
    <row r="21" spans="1:8">
      <c r="A21" s="1" t="s">
        <v>49</v>
      </c>
    </row>
    <row r="22" spans="1:8">
      <c r="A22" s="1" t="s">
        <v>50</v>
      </c>
    </row>
    <row r="23" spans="1:8">
      <c r="A23" s="1" t="s">
        <v>51</v>
      </c>
    </row>
  </sheetData>
  <protectedRanges>
    <protectedRange sqref="A7:A15" name="Aralık1"/>
  </protectedRanges>
  <mergeCells count="1">
    <mergeCell ref="I1:O1"/>
  </mergeCells>
  <dataValidations count="1">
    <dataValidation type="list" allowBlank="1" showInputMessage="1" showErrorMessage="1" sqref="C17:H17" xr:uid="{5DA0FF6E-76C1-4EC6-BA49-5DDD1EABE6D4}">
      <formula1>$A$20:$A$23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2024-12-03T02:56:49Z</dcterms:created>
  <dcterms:modified xsi:type="dcterms:W3CDTF">2024-12-03T04:39:54Z</dcterms:modified>
  <cp:category/>
  <cp:contentStatus/>
</cp:coreProperties>
</file>