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oneyg\Git\ElectricityLCI\electricitylci\data\"/>
    </mc:Choice>
  </mc:AlternateContent>
  <xr:revisionPtr revIDLastSave="0" documentId="13_ncr:1_{BDAE0E52-9CB7-4B75-A9F0-3B7182922473}" xr6:coauthVersionLast="36" xr6:coauthVersionMax="40" xr10:uidLastSave="{00000000-0000-0000-0000-000000000000}"/>
  <bookViews>
    <workbookView xWindow="120" yWindow="15" windowWidth="18960" windowHeight="8265" activeTab="1" xr2:uid="{00000000-000D-0000-FFFF-FFFF00000000}"/>
  </bookViews>
  <sheets>
    <sheet name="Canada" sheetId="3" r:id="rId1"/>
    <sheet name="US" sheetId="1" r:id="rId2"/>
    <sheet name="Maps" sheetId="5" r:id="rId3"/>
    <sheet name="BAA_region_ma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" i="1" l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6" i="1"/>
  <c r="D7" i="1" l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E70" i="1"/>
  <c r="G70" i="1" s="1"/>
  <c r="D71" i="1"/>
  <c r="E71" i="1" s="1"/>
  <c r="D72" i="1"/>
  <c r="E72" i="1" s="1"/>
  <c r="D73" i="1"/>
  <c r="E73" i="1" s="1"/>
  <c r="D6" i="1"/>
  <c r="E6" i="1" s="1"/>
</calcChain>
</file>

<file path=xl/sharedStrings.xml><?xml version="1.0" encoding="utf-8"?>
<sst xmlns="http://schemas.openxmlformats.org/spreadsheetml/2006/main" count="662" uniqueCount="430">
  <si>
    <r>
      <rPr>
        <b/>
        <sz val="11"/>
        <color rgb="FF231F20"/>
        <rFont val="Arial"/>
        <family val="2"/>
      </rPr>
      <t>HOURLY AND DAILY BALANCING AUTHORITY</t>
    </r>
  </si>
  <si>
    <r>
      <rPr>
        <b/>
        <sz val="11"/>
        <color rgb="FF231F20"/>
        <rFont val="Arial"/>
        <family val="2"/>
      </rPr>
      <t>OPERATIONS REPORT (EIA-930)</t>
    </r>
  </si>
  <si>
    <r>
      <rPr>
        <b/>
        <sz val="11"/>
        <color rgb="FF231F20"/>
        <rFont val="Calibri"/>
        <family val="2"/>
      </rPr>
      <t>L</t>
    </r>
    <r>
      <rPr>
        <b/>
        <sz val="9"/>
        <color rgb="FF231F20"/>
        <rFont val="Calibri"/>
        <family val="2"/>
      </rPr>
      <t xml:space="preserve">IST OF BALANCING AUTHORITIES IN </t>
    </r>
    <r>
      <rPr>
        <b/>
        <sz val="11"/>
        <color rgb="FF231F20"/>
        <rFont val="Calibri"/>
        <family val="2"/>
      </rPr>
      <t>N</t>
    </r>
    <r>
      <rPr>
        <b/>
        <sz val="9"/>
        <color rgb="FF231F20"/>
        <rFont val="Calibri"/>
        <family val="2"/>
      </rPr>
      <t xml:space="preserve">ORTH </t>
    </r>
    <r>
      <rPr>
        <b/>
        <sz val="11"/>
        <color rgb="FF231F20"/>
        <rFont val="Calibri"/>
        <family val="2"/>
      </rPr>
      <t>A</t>
    </r>
    <r>
      <rPr>
        <b/>
        <sz val="9"/>
        <color rgb="FF231F20"/>
        <rFont val="Calibri"/>
        <family val="2"/>
      </rPr>
      <t>MERICA</t>
    </r>
  </si>
  <si>
    <r>
      <rPr>
        <b/>
        <sz val="9"/>
        <color rgb="FF231F20"/>
        <rFont val="Arial"/>
        <family val="2"/>
      </rPr>
      <t>etag ID</t>
    </r>
  </si>
  <si>
    <r>
      <rPr>
        <b/>
        <sz val="9"/>
        <color rgb="FF231F20"/>
        <rFont val="Arial"/>
        <family val="2"/>
      </rPr>
      <t>Entity Name</t>
    </r>
  </si>
  <si>
    <r>
      <rPr>
        <b/>
        <sz val="9"/>
        <color rgb="FF231F20"/>
        <rFont val="Arial"/>
        <family val="2"/>
      </rPr>
      <t>NCR ID#</t>
    </r>
  </si>
  <si>
    <r>
      <rPr>
        <sz val="9"/>
        <color rgb="FF231F20"/>
        <rFont val="Arial"/>
        <family val="2"/>
      </rPr>
      <t>AEC</t>
    </r>
  </si>
  <si>
    <r>
      <rPr>
        <sz val="9"/>
        <color rgb="FF231F20"/>
        <rFont val="Arial"/>
        <family val="2"/>
      </rPr>
      <t>PowerSouth Energy Cooperative</t>
    </r>
  </si>
  <si>
    <r>
      <rPr>
        <sz val="9"/>
        <color rgb="FF231F20"/>
        <rFont val="Arial"/>
        <family val="2"/>
      </rPr>
      <t>NCR10203</t>
    </r>
  </si>
  <si>
    <r>
      <rPr>
        <sz val="9"/>
        <color rgb="FF231F20"/>
        <rFont val="Arial"/>
        <family val="2"/>
      </rPr>
      <t>AECI</t>
    </r>
  </si>
  <si>
    <r>
      <rPr>
        <sz val="9"/>
        <color rgb="FF231F20"/>
        <rFont val="Arial"/>
        <family val="2"/>
      </rPr>
      <t>Associated Electric Cooperative, Inc.</t>
    </r>
  </si>
  <si>
    <r>
      <rPr>
        <sz val="9"/>
        <color rgb="FF231F20"/>
        <rFont val="Arial"/>
        <family val="2"/>
      </rPr>
      <t>NCR01177</t>
    </r>
  </si>
  <si>
    <r>
      <rPr>
        <sz val="9"/>
        <color rgb="FF231F20"/>
        <rFont val="Arial"/>
        <family val="2"/>
      </rPr>
      <t>AVA</t>
    </r>
  </si>
  <si>
    <r>
      <rPr>
        <sz val="9"/>
        <color rgb="FF231F20"/>
        <rFont val="Arial"/>
        <family val="2"/>
      </rPr>
      <t>Avista Corporation</t>
    </r>
  </si>
  <si>
    <r>
      <rPr>
        <sz val="9"/>
        <color rgb="FF231F20"/>
        <rFont val="Arial"/>
        <family val="2"/>
      </rPr>
      <t>NCR05020</t>
    </r>
  </si>
  <si>
    <r>
      <rPr>
        <sz val="9"/>
        <color rgb="FF231F20"/>
        <rFont val="Arial"/>
        <family val="2"/>
      </rPr>
      <t>AZPS</t>
    </r>
  </si>
  <si>
    <r>
      <rPr>
        <sz val="9"/>
        <color rgb="FF231F20"/>
        <rFont val="Arial"/>
        <family val="2"/>
      </rPr>
      <t>Arizona Public Service Company</t>
    </r>
  </si>
  <si>
    <r>
      <rPr>
        <sz val="9"/>
        <color rgb="FF231F20"/>
        <rFont val="Arial"/>
        <family val="2"/>
      </rPr>
      <t>NCR05016</t>
    </r>
  </si>
  <si>
    <r>
      <rPr>
        <sz val="9"/>
        <color rgb="FF231F20"/>
        <rFont val="Arial"/>
        <family val="2"/>
      </rPr>
      <t>BANC</t>
    </r>
  </si>
  <si>
    <r>
      <rPr>
        <sz val="9"/>
        <color rgb="FF231F20"/>
        <rFont val="Arial"/>
        <family val="2"/>
      </rPr>
      <t>Balancing Authority of Northern California</t>
    </r>
  </si>
  <si>
    <r>
      <rPr>
        <sz val="9"/>
        <color rgb="FF231F20"/>
        <rFont val="Arial"/>
        <family val="2"/>
      </rPr>
      <t>NCR11118</t>
    </r>
  </si>
  <si>
    <r>
      <rPr>
        <sz val="9"/>
        <color rgb="FF231F20"/>
        <rFont val="Arial"/>
        <family val="2"/>
      </rPr>
      <t>BPAT</t>
    </r>
  </si>
  <si>
    <r>
      <rPr>
        <sz val="9"/>
        <color rgb="FF231F20"/>
        <rFont val="Arial"/>
        <family val="2"/>
      </rPr>
      <t>Bonneville Power Administration</t>
    </r>
  </si>
  <si>
    <r>
      <rPr>
        <sz val="9"/>
        <color rgb="FF231F20"/>
        <rFont val="Arial"/>
        <family val="2"/>
      </rPr>
      <t>NCR05032</t>
    </r>
  </si>
  <si>
    <r>
      <rPr>
        <sz val="9"/>
        <color rgb="FF231F20"/>
        <rFont val="Arial"/>
        <family val="2"/>
      </rPr>
      <t>CHPD</t>
    </r>
  </si>
  <si>
    <r>
      <rPr>
        <sz val="9"/>
        <color rgb="FF231F20"/>
        <rFont val="Arial"/>
        <family val="2"/>
      </rPr>
      <t>Public Utility District No. 1 of Chelan County</t>
    </r>
  </si>
  <si>
    <r>
      <rPr>
        <sz val="9"/>
        <color rgb="FF231F20"/>
        <rFont val="Arial"/>
        <family val="2"/>
      </rPr>
      <t>NCR05338</t>
    </r>
  </si>
  <si>
    <r>
      <rPr>
        <sz val="9"/>
        <color rgb="FF231F20"/>
        <rFont val="Arial"/>
        <family val="2"/>
      </rPr>
      <t>CISO</t>
    </r>
  </si>
  <si>
    <r>
      <rPr>
        <sz val="9"/>
        <color rgb="FF231F20"/>
        <rFont val="Arial"/>
        <family val="2"/>
      </rPr>
      <t>California Independent System Operator</t>
    </r>
  </si>
  <si>
    <r>
      <rPr>
        <sz val="9"/>
        <color rgb="FF231F20"/>
        <rFont val="Arial"/>
        <family val="2"/>
      </rPr>
      <t>NCR05048</t>
    </r>
  </si>
  <si>
    <r>
      <rPr>
        <sz val="9"/>
        <color rgb="FF231F20"/>
        <rFont val="Arial"/>
        <family val="2"/>
      </rPr>
      <t>CPLE</t>
    </r>
  </si>
  <si>
    <r>
      <rPr>
        <sz val="9"/>
        <color rgb="FF231F20"/>
        <rFont val="Arial"/>
        <family val="2"/>
      </rPr>
      <t>Duke Energy Progress East</t>
    </r>
  </si>
  <si>
    <r>
      <rPr>
        <sz val="9"/>
        <color rgb="FF231F20"/>
        <rFont val="Arial"/>
        <family val="2"/>
      </rPr>
      <t>NCR01298</t>
    </r>
  </si>
  <si>
    <r>
      <rPr>
        <sz val="9"/>
        <color rgb="FF231F20"/>
        <rFont val="Arial"/>
        <family val="2"/>
      </rPr>
      <t>CPLW</t>
    </r>
  </si>
  <si>
    <r>
      <rPr>
        <sz val="9"/>
        <color rgb="FF231F20"/>
        <rFont val="Arial"/>
        <family val="2"/>
      </rPr>
      <t>Duke Energy Progress West</t>
    </r>
  </si>
  <si>
    <r>
      <rPr>
        <sz val="9"/>
        <color rgb="FF231F20"/>
        <rFont val="Arial"/>
        <family val="2"/>
      </rPr>
      <t>GRID</t>
    </r>
  </si>
  <si>
    <r>
      <rPr>
        <sz val="9"/>
        <color rgb="FF231F20"/>
        <rFont val="Arial"/>
        <family val="2"/>
      </rPr>
      <t>Gridforce Energy Management, LLC</t>
    </r>
  </si>
  <si>
    <r>
      <rPr>
        <sz val="9"/>
        <color rgb="FF231F20"/>
        <rFont val="Arial"/>
        <family val="2"/>
      </rPr>
      <t>NCR11393</t>
    </r>
  </si>
  <si>
    <r>
      <rPr>
        <sz val="9"/>
        <color rgb="FF231F20"/>
        <rFont val="Arial"/>
        <family val="2"/>
      </rPr>
      <t>GRIS</t>
    </r>
  </si>
  <si>
    <r>
      <rPr>
        <sz val="9"/>
        <color rgb="FF231F20"/>
        <rFont val="Arial"/>
        <family val="2"/>
      </rPr>
      <t>Gridforce South</t>
    </r>
  </si>
  <si>
    <r>
      <rPr>
        <sz val="9"/>
        <color rgb="FF231F20"/>
        <rFont val="Arial"/>
        <family val="2"/>
      </rPr>
      <t>DEAA</t>
    </r>
  </si>
  <si>
    <r>
      <rPr>
        <sz val="9"/>
        <color rgb="FF231F20"/>
        <rFont val="Arial"/>
        <family val="2"/>
      </rPr>
      <t>Arlington Valley, LLC - AVBA</t>
    </r>
  </si>
  <si>
    <r>
      <rPr>
        <sz val="9"/>
        <color rgb="FF231F20"/>
        <rFont val="Arial"/>
        <family val="2"/>
      </rPr>
      <t>NCR03049</t>
    </r>
  </si>
  <si>
    <r>
      <rPr>
        <sz val="9"/>
        <color rgb="FF231F20"/>
        <rFont val="Arial"/>
        <family val="2"/>
      </rPr>
      <t>DOPD</t>
    </r>
  </si>
  <si>
    <r>
      <rPr>
        <sz val="9"/>
        <color rgb="FF231F20"/>
        <rFont val="Arial"/>
        <family val="2"/>
      </rPr>
      <t>PUD No. 1 of Douglas County</t>
    </r>
  </si>
  <si>
    <r>
      <rPr>
        <sz val="9"/>
        <color rgb="FF231F20"/>
        <rFont val="Arial"/>
        <family val="2"/>
      </rPr>
      <t>NCR05343</t>
    </r>
  </si>
  <si>
    <r>
      <rPr>
        <sz val="9"/>
        <color rgb="FF231F20"/>
        <rFont val="Arial"/>
        <family val="2"/>
      </rPr>
      <t>DUK</t>
    </r>
  </si>
  <si>
    <r>
      <rPr>
        <sz val="9"/>
        <color rgb="FF231F20"/>
        <rFont val="Arial"/>
        <family val="2"/>
      </rPr>
      <t>Duke Energy Carolinas</t>
    </r>
  </si>
  <si>
    <r>
      <rPr>
        <sz val="9"/>
        <color rgb="FF231F20"/>
        <rFont val="Arial"/>
        <family val="2"/>
      </rPr>
      <t>NCR01219</t>
    </r>
  </si>
  <si>
    <r>
      <rPr>
        <sz val="9"/>
        <color rgb="FF231F20"/>
        <rFont val="Arial"/>
        <family val="2"/>
      </rPr>
      <t>EEI</t>
    </r>
  </si>
  <si>
    <r>
      <rPr>
        <sz val="9"/>
        <color rgb="FF231F20"/>
        <rFont val="Arial"/>
        <family val="2"/>
      </rPr>
      <t>Electric Energy, Inc.</t>
    </r>
  </si>
  <si>
    <r>
      <rPr>
        <sz val="9"/>
        <color rgb="FF231F20"/>
        <rFont val="Arial"/>
        <family val="2"/>
      </rPr>
      <t>NCR11399</t>
    </r>
  </si>
  <si>
    <r>
      <rPr>
        <sz val="9"/>
        <color rgb="FF231F20"/>
        <rFont val="Arial"/>
        <family val="2"/>
      </rPr>
      <t>EPE</t>
    </r>
  </si>
  <si>
    <r>
      <rPr>
        <sz val="9"/>
        <color rgb="FF231F20"/>
        <rFont val="Arial"/>
        <family val="2"/>
      </rPr>
      <t>El Paso Electric Company</t>
    </r>
  </si>
  <si>
    <r>
      <rPr>
        <sz val="9"/>
        <color rgb="FF231F20"/>
        <rFont val="Arial"/>
        <family val="2"/>
      </rPr>
      <t>NCR05140</t>
    </r>
  </si>
  <si>
    <r>
      <rPr>
        <sz val="9"/>
        <color rgb="FF231F20"/>
        <rFont val="Arial"/>
        <family val="2"/>
      </rPr>
      <t>ERCO</t>
    </r>
  </si>
  <si>
    <r>
      <rPr>
        <sz val="9"/>
        <color rgb="FF231F20"/>
        <rFont val="Arial"/>
        <family val="2"/>
      </rPr>
      <t>Electric Reliability Council of Texas, Inc.</t>
    </r>
  </si>
  <si>
    <r>
      <rPr>
        <sz val="9"/>
        <color rgb="FF231F20"/>
        <rFont val="Arial"/>
        <family val="2"/>
      </rPr>
      <t>NCR04056</t>
    </r>
  </si>
  <si>
    <r>
      <rPr>
        <sz val="9"/>
        <color rgb="FF231F20"/>
        <rFont val="Arial"/>
        <family val="2"/>
      </rPr>
      <t>FMPP</t>
    </r>
  </si>
  <si>
    <r>
      <rPr>
        <sz val="9"/>
        <color rgb="FF231F20"/>
        <rFont val="Arial"/>
        <family val="2"/>
      </rPr>
      <t>Florida Municipal Power Pool</t>
    </r>
  </si>
  <si>
    <r>
      <rPr>
        <sz val="9"/>
        <color rgb="FF231F20"/>
        <rFont val="Arial"/>
        <family val="2"/>
      </rPr>
      <t>NCR00023</t>
    </r>
  </si>
  <si>
    <r>
      <rPr>
        <sz val="9"/>
        <color rgb="FF231F20"/>
        <rFont val="Arial"/>
        <family val="2"/>
      </rPr>
      <t>FPC</t>
    </r>
  </si>
  <si>
    <r>
      <rPr>
        <sz val="9"/>
        <color rgb="FF231F20"/>
        <rFont val="Arial"/>
        <family val="2"/>
      </rPr>
      <t>Duke Energy Florida, Inc.</t>
    </r>
  </si>
  <si>
    <r>
      <rPr>
        <sz val="9"/>
        <color rgb="FF231F20"/>
        <rFont val="Arial"/>
        <family val="2"/>
      </rPr>
      <t>NCR00063</t>
    </r>
  </si>
  <si>
    <r>
      <rPr>
        <sz val="9"/>
        <color rgb="FF231F20"/>
        <rFont val="Arial"/>
        <family val="2"/>
      </rPr>
      <t>FPL</t>
    </r>
  </si>
  <si>
    <r>
      <rPr>
        <sz val="9"/>
        <color rgb="FF231F20"/>
        <rFont val="Arial"/>
        <family val="2"/>
      </rPr>
      <t>Florida Power &amp; Light Co.</t>
    </r>
  </si>
  <si>
    <r>
      <rPr>
        <sz val="9"/>
        <color rgb="FF231F20"/>
        <rFont val="Arial"/>
        <family val="2"/>
      </rPr>
      <t>NCR00024</t>
    </r>
  </si>
  <si>
    <r>
      <rPr>
        <sz val="9"/>
        <color rgb="FF231F20"/>
        <rFont val="Arial"/>
        <family val="2"/>
      </rPr>
      <t>GCPD</t>
    </r>
  </si>
  <si>
    <r>
      <rPr>
        <sz val="9"/>
        <color rgb="FF231F20"/>
        <rFont val="Arial"/>
        <family val="2"/>
      </rPr>
      <t>Public Utility District No. 2 of Grant County, Washington</t>
    </r>
  </si>
  <si>
    <r>
      <rPr>
        <sz val="9"/>
        <color rgb="FF231F20"/>
        <rFont val="Arial"/>
        <family val="2"/>
      </rPr>
      <t>NCR05342</t>
    </r>
  </si>
  <si>
    <r>
      <rPr>
        <sz val="9"/>
        <color rgb="FF231F20"/>
        <rFont val="Arial"/>
        <family val="2"/>
      </rPr>
      <t>GRIF</t>
    </r>
  </si>
  <si>
    <r>
      <rPr>
        <sz val="9"/>
        <color rgb="FF231F20"/>
        <rFont val="Arial"/>
        <family val="2"/>
      </rPr>
      <t>Griffith Energy, LLC</t>
    </r>
  </si>
  <si>
    <r>
      <rPr>
        <sz val="9"/>
        <color rgb="FF231F20"/>
        <rFont val="Arial"/>
        <family val="2"/>
      </rPr>
      <t>NCR03050</t>
    </r>
  </si>
  <si>
    <r>
      <rPr>
        <sz val="9"/>
        <color rgb="FF231F20"/>
        <rFont val="Arial"/>
        <family val="2"/>
      </rPr>
      <t>GRMA</t>
    </r>
  </si>
  <si>
    <r>
      <rPr>
        <sz val="9"/>
        <color rgb="FF231F20"/>
        <rFont val="Arial"/>
        <family val="2"/>
      </rPr>
      <t>Gila River Power, LLC</t>
    </r>
  </si>
  <si>
    <r>
      <rPr>
        <sz val="9"/>
        <color rgb="FF231F20"/>
        <rFont val="Arial"/>
        <family val="2"/>
      </rPr>
      <t>NCR05169</t>
    </r>
  </si>
  <si>
    <r>
      <rPr>
        <sz val="9"/>
        <color rgb="FF231F20"/>
        <rFont val="Arial"/>
        <family val="2"/>
      </rPr>
      <t>GVL</t>
    </r>
  </si>
  <si>
    <r>
      <rPr>
        <sz val="9"/>
        <color rgb="FF231F20"/>
        <rFont val="Arial"/>
        <family val="2"/>
      </rPr>
      <t>Gainesville Regional Utilities</t>
    </r>
  </si>
  <si>
    <r>
      <rPr>
        <sz val="9"/>
        <color rgb="FF231F20"/>
        <rFont val="Arial"/>
        <family val="2"/>
      </rPr>
      <t>NCR00032</t>
    </r>
  </si>
  <si>
    <r>
      <rPr>
        <sz val="9"/>
        <color rgb="FF231F20"/>
        <rFont val="Arial"/>
        <family val="2"/>
      </rPr>
      <t>GWA</t>
    </r>
  </si>
  <si>
    <r>
      <rPr>
        <sz val="9"/>
        <color rgb="FF231F20"/>
        <rFont val="Arial"/>
        <family val="2"/>
      </rPr>
      <t>NaturEner Power Watch, LLC (GWA)</t>
    </r>
  </si>
  <si>
    <r>
      <rPr>
        <sz val="9"/>
        <color rgb="FF231F20"/>
        <rFont val="Arial"/>
        <family val="2"/>
      </rPr>
      <t>NCR10395</t>
    </r>
  </si>
  <si>
    <r>
      <rPr>
        <sz val="9"/>
        <color rgb="FF231F20"/>
        <rFont val="Arial"/>
        <family val="2"/>
      </rPr>
      <t>HGMA</t>
    </r>
  </si>
  <si>
    <r>
      <rPr>
        <sz val="9"/>
        <color rgb="FF231F20"/>
        <rFont val="Arial"/>
        <family val="2"/>
      </rPr>
      <t>New Harquahala Generating Company, LLC - HGBA</t>
    </r>
  </si>
  <si>
    <r>
      <rPr>
        <sz val="9"/>
        <color rgb="FF231F20"/>
        <rFont val="Arial"/>
        <family val="2"/>
      </rPr>
      <t>NCR02552</t>
    </r>
  </si>
  <si>
    <r>
      <rPr>
        <sz val="9"/>
        <color rgb="FF231F20"/>
        <rFont val="Arial"/>
        <family val="2"/>
      </rPr>
      <t>HST</t>
    </r>
  </si>
  <si>
    <r>
      <rPr>
        <sz val="9"/>
        <color rgb="FF231F20"/>
        <rFont val="Arial"/>
        <family val="2"/>
      </rPr>
      <t>Homestead, City of</t>
    </r>
  </si>
  <si>
    <r>
      <rPr>
        <sz val="9"/>
        <color rgb="FF231F20"/>
        <rFont val="Arial"/>
        <family val="2"/>
      </rPr>
      <t>NCR00037</t>
    </r>
  </si>
  <si>
    <r>
      <rPr>
        <sz val="9"/>
        <color rgb="FF231F20"/>
        <rFont val="Arial"/>
        <family val="2"/>
      </rPr>
      <t>IID</t>
    </r>
  </si>
  <si>
    <r>
      <rPr>
        <sz val="9"/>
        <color rgb="FF231F20"/>
        <rFont val="Arial"/>
        <family val="2"/>
      </rPr>
      <t>Imperial Irrigation District</t>
    </r>
  </si>
  <si>
    <r>
      <rPr>
        <sz val="9"/>
        <color rgb="FF231F20"/>
        <rFont val="Arial"/>
        <family val="2"/>
      </rPr>
      <t>NCR05195</t>
    </r>
  </si>
  <si>
    <r>
      <rPr>
        <sz val="9"/>
        <color rgb="FF231F20"/>
        <rFont val="Arial"/>
        <family val="2"/>
      </rPr>
      <t>IPCO</t>
    </r>
  </si>
  <si>
    <r>
      <rPr>
        <sz val="9"/>
        <color rgb="FF231F20"/>
        <rFont val="Arial"/>
        <family val="2"/>
      </rPr>
      <t>Idaho Power Company</t>
    </r>
  </si>
  <si>
    <r>
      <rPr>
        <sz val="9"/>
        <color rgb="FF231F20"/>
        <rFont val="Arial"/>
        <family val="2"/>
      </rPr>
      <t>NCR05191</t>
    </r>
  </si>
  <si>
    <r>
      <rPr>
        <sz val="9"/>
        <color rgb="FF231F20"/>
        <rFont val="Arial"/>
        <family val="2"/>
      </rPr>
      <t>ISNE</t>
    </r>
  </si>
  <si>
    <r>
      <rPr>
        <sz val="9"/>
        <color rgb="FF231F20"/>
        <rFont val="Arial"/>
        <family val="2"/>
      </rPr>
      <t>ISO-NE</t>
    </r>
  </si>
  <si>
    <r>
      <rPr>
        <sz val="9"/>
        <color rgb="FF231F20"/>
        <rFont val="Arial"/>
        <family val="2"/>
      </rPr>
      <t>NCR07124</t>
    </r>
  </si>
  <si>
    <r>
      <rPr>
        <sz val="9"/>
        <color rgb="FF231F20"/>
        <rFont val="Arial"/>
        <family val="2"/>
      </rPr>
      <t>JEA</t>
    </r>
  </si>
  <si>
    <r>
      <rPr>
        <sz val="9"/>
        <color rgb="FF231F20"/>
        <rFont val="Arial"/>
        <family val="2"/>
      </rPr>
      <t>NCR00040</t>
    </r>
  </si>
  <si>
    <r>
      <rPr>
        <sz val="9"/>
        <color rgb="FF231F20"/>
        <rFont val="Arial"/>
        <family val="2"/>
      </rPr>
      <t>LDWP</t>
    </r>
  </si>
  <si>
    <r>
      <rPr>
        <sz val="9"/>
        <color rgb="FF231F20"/>
        <rFont val="Arial"/>
        <family val="2"/>
      </rPr>
      <t>Los Angeles Department of Water and Power</t>
    </r>
  </si>
  <si>
    <r>
      <rPr>
        <sz val="9"/>
        <color rgb="FF231F20"/>
        <rFont val="Arial"/>
        <family val="2"/>
      </rPr>
      <t>NCR05223</t>
    </r>
  </si>
  <si>
    <r>
      <rPr>
        <sz val="9"/>
        <color rgb="FF231F20"/>
        <rFont val="Arial"/>
        <family val="2"/>
      </rPr>
      <t>LGEE</t>
    </r>
  </si>
  <si>
    <r>
      <rPr>
        <sz val="9"/>
        <color rgb="FF231F20"/>
        <rFont val="Arial"/>
        <family val="2"/>
      </rPr>
      <t>LG&amp;E and KU Services Company as agent for Louisville Gas and Electric Company and Kentucky Utilities Company</t>
    </r>
  </si>
  <si>
    <r>
      <rPr>
        <sz val="9"/>
        <color rgb="FF231F20"/>
        <rFont val="Arial"/>
        <family val="2"/>
      </rPr>
      <t>NCR01223</t>
    </r>
  </si>
  <si>
    <r>
      <rPr>
        <sz val="9"/>
        <color rgb="FF231F20"/>
        <rFont val="Arial"/>
        <family val="2"/>
      </rPr>
      <t>MISO</t>
    </r>
  </si>
  <si>
    <r>
      <rPr>
        <sz val="9"/>
        <color rgb="FF231F20"/>
        <rFont val="Arial"/>
        <family val="2"/>
      </rPr>
      <t>Midcontinent Independent System Operator, Inc.</t>
    </r>
  </si>
  <si>
    <r>
      <rPr>
        <sz val="9"/>
        <color rgb="FF231F20"/>
        <rFont val="Arial"/>
        <family val="2"/>
      </rPr>
      <t>NCR00826</t>
    </r>
  </si>
  <si>
    <r>
      <rPr>
        <sz val="9"/>
        <color rgb="FF231F20"/>
        <rFont val="Arial"/>
        <family val="2"/>
      </rPr>
      <t>NEVP</t>
    </r>
  </si>
  <si>
    <r>
      <rPr>
        <sz val="9"/>
        <color rgb="FF231F20"/>
        <rFont val="Arial"/>
        <family val="2"/>
      </rPr>
      <t>Nevada Power Company</t>
    </r>
  </si>
  <si>
    <r>
      <rPr>
        <sz val="9"/>
        <color rgb="FF231F20"/>
        <rFont val="Arial"/>
        <family val="2"/>
      </rPr>
      <t>NCR05261</t>
    </r>
  </si>
  <si>
    <r>
      <rPr>
        <sz val="9"/>
        <color rgb="FF231F20"/>
        <rFont val="Arial"/>
        <family val="2"/>
      </rPr>
      <t>NSB</t>
    </r>
  </si>
  <si>
    <r>
      <rPr>
        <sz val="9"/>
        <color rgb="FF231F20"/>
        <rFont val="Arial"/>
        <family val="2"/>
      </rPr>
      <t>New Smyrna Beach, Utilities Commission of</t>
    </r>
  </si>
  <si>
    <r>
      <rPr>
        <sz val="9"/>
        <color rgb="FF231F20"/>
        <rFont val="Arial"/>
        <family val="2"/>
      </rPr>
      <t>NCR00052</t>
    </r>
  </si>
  <si>
    <r>
      <rPr>
        <sz val="9"/>
        <color rgb="FF231F20"/>
        <rFont val="Arial"/>
        <family val="2"/>
      </rPr>
      <t>NWMT</t>
    </r>
  </si>
  <si>
    <r>
      <rPr>
        <sz val="9"/>
        <color rgb="FF231F20"/>
        <rFont val="Arial"/>
        <family val="2"/>
      </rPr>
      <t>NorthWestern Corporation</t>
    </r>
  </si>
  <si>
    <r>
      <rPr>
        <sz val="9"/>
        <color rgb="FF231F20"/>
        <rFont val="Arial"/>
        <family val="2"/>
      </rPr>
      <t>NCR05282</t>
    </r>
  </si>
  <si>
    <r>
      <rPr>
        <sz val="9"/>
        <color rgb="FF231F20"/>
        <rFont val="Arial"/>
        <family val="2"/>
      </rPr>
      <t>NYIS</t>
    </r>
  </si>
  <si>
    <r>
      <rPr>
        <sz val="9"/>
        <color rgb="FF231F20"/>
        <rFont val="Arial"/>
        <family val="2"/>
      </rPr>
      <t>New York Independent System Operator</t>
    </r>
  </si>
  <si>
    <r>
      <rPr>
        <sz val="9"/>
        <color rgb="FF231F20"/>
        <rFont val="Arial"/>
        <family val="2"/>
      </rPr>
      <t>NCR07160</t>
    </r>
  </si>
  <si>
    <r>
      <rPr>
        <sz val="9"/>
        <color rgb="FF231F20"/>
        <rFont val="Arial"/>
        <family val="2"/>
      </rPr>
      <t>OVEC</t>
    </r>
  </si>
  <si>
    <r>
      <rPr>
        <sz val="9"/>
        <color rgb="FF231F20"/>
        <rFont val="Arial"/>
        <family val="2"/>
      </rPr>
      <t>Ohio Valley Electric Corporation</t>
    </r>
  </si>
  <si>
    <r>
      <rPr>
        <sz val="9"/>
        <color rgb="FF231F20"/>
        <rFont val="Arial"/>
        <family val="2"/>
      </rPr>
      <t>NCR00857</t>
    </r>
  </si>
  <si>
    <r>
      <rPr>
        <sz val="9"/>
        <color rgb="FF231F20"/>
        <rFont val="Arial"/>
        <family val="2"/>
      </rPr>
      <t>PACE</t>
    </r>
  </si>
  <si>
    <r>
      <rPr>
        <sz val="9"/>
        <color rgb="FF231F20"/>
        <rFont val="Arial"/>
        <family val="2"/>
      </rPr>
      <t>PacifiCorp East</t>
    </r>
  </si>
  <si>
    <r>
      <rPr>
        <sz val="9"/>
        <color rgb="FF231F20"/>
        <rFont val="Arial"/>
        <family val="2"/>
      </rPr>
      <t>NCR05304</t>
    </r>
  </si>
  <si>
    <r>
      <rPr>
        <sz val="9"/>
        <color rgb="FF231F20"/>
        <rFont val="Arial"/>
        <family val="2"/>
      </rPr>
      <t>PACW</t>
    </r>
  </si>
  <si>
    <r>
      <rPr>
        <sz val="9"/>
        <color rgb="FF231F20"/>
        <rFont val="Arial"/>
        <family val="2"/>
      </rPr>
      <t>PacifiCorp West</t>
    </r>
  </si>
  <si>
    <r>
      <rPr>
        <sz val="9"/>
        <color rgb="FF231F20"/>
        <rFont val="Arial"/>
        <family val="2"/>
      </rPr>
      <t>PGE</t>
    </r>
  </si>
  <si>
    <r>
      <rPr>
        <sz val="9"/>
        <color rgb="FF231F20"/>
        <rFont val="Arial"/>
        <family val="2"/>
      </rPr>
      <t>Portland General Electric Company</t>
    </r>
  </si>
  <si>
    <r>
      <rPr>
        <sz val="9"/>
        <color rgb="FF231F20"/>
        <rFont val="Arial"/>
        <family val="2"/>
      </rPr>
      <t>NCR05325</t>
    </r>
  </si>
  <si>
    <r>
      <rPr>
        <sz val="9"/>
        <color rgb="FF231F20"/>
        <rFont val="Arial"/>
        <family val="2"/>
      </rPr>
      <t>PJM</t>
    </r>
  </si>
  <si>
    <r>
      <rPr>
        <sz val="9"/>
        <color rgb="FF231F20"/>
        <rFont val="Arial"/>
        <family val="2"/>
      </rPr>
      <t>PJM Interconnection, LLC</t>
    </r>
  </si>
  <si>
    <r>
      <rPr>
        <sz val="9"/>
        <color rgb="FF231F20"/>
        <rFont val="Arial"/>
        <family val="2"/>
      </rPr>
      <t>NCR00879</t>
    </r>
  </si>
  <si>
    <r>
      <rPr>
        <sz val="9"/>
        <color rgb="FF231F20"/>
        <rFont val="Arial"/>
        <family val="2"/>
      </rPr>
      <t>PNM</t>
    </r>
  </si>
  <si>
    <r>
      <rPr>
        <sz val="9"/>
        <color rgb="FF231F20"/>
        <rFont val="Arial"/>
        <family val="2"/>
      </rPr>
      <t>Public Service Company of New Mexico</t>
    </r>
  </si>
  <si>
    <r>
      <rPr>
        <sz val="9"/>
        <color rgb="FF231F20"/>
        <rFont val="Arial"/>
        <family val="2"/>
      </rPr>
      <t>NCR05333</t>
    </r>
  </si>
  <si>
    <r>
      <rPr>
        <sz val="9"/>
        <color rgb="FF231F20"/>
        <rFont val="Arial"/>
        <family val="2"/>
      </rPr>
      <t>PSCO</t>
    </r>
  </si>
  <si>
    <r>
      <rPr>
        <sz val="9"/>
        <color rgb="FF231F20"/>
        <rFont val="Arial"/>
        <family val="2"/>
      </rPr>
      <t>Public Service Company of Colorado</t>
    </r>
  </si>
  <si>
    <r>
      <rPr>
        <sz val="9"/>
        <color rgb="FF231F20"/>
        <rFont val="Arial"/>
        <family val="2"/>
      </rPr>
      <t>NCR05521</t>
    </r>
  </si>
  <si>
    <r>
      <rPr>
        <sz val="9"/>
        <color rgb="FF231F20"/>
        <rFont val="Arial"/>
        <family val="2"/>
      </rPr>
      <t>PSEI</t>
    </r>
  </si>
  <si>
    <r>
      <rPr>
        <sz val="9"/>
        <color rgb="FF231F20"/>
        <rFont val="Arial"/>
        <family val="2"/>
      </rPr>
      <t>Puget Sound Energy, Inc.</t>
    </r>
  </si>
  <si>
    <r>
      <rPr>
        <sz val="9"/>
        <color rgb="FF231F20"/>
        <rFont val="Arial"/>
        <family val="2"/>
      </rPr>
      <t>NCR05344</t>
    </r>
  </si>
  <si>
    <r>
      <rPr>
        <sz val="9"/>
        <color rgb="FF231F20"/>
        <rFont val="Arial"/>
        <family val="2"/>
      </rPr>
      <t>SC</t>
    </r>
  </si>
  <si>
    <r>
      <rPr>
        <sz val="9"/>
        <color rgb="FF231F20"/>
        <rFont val="Arial"/>
        <family val="2"/>
      </rPr>
      <t>South Carolina Public Service Authority</t>
    </r>
  </si>
  <si>
    <r>
      <rPr>
        <sz val="9"/>
        <color rgb="FF231F20"/>
        <rFont val="Arial"/>
        <family val="2"/>
      </rPr>
      <t>NCR01312</t>
    </r>
  </si>
  <si>
    <r>
      <rPr>
        <sz val="9"/>
        <color rgb="FF231F20"/>
        <rFont val="Arial"/>
        <family val="2"/>
      </rPr>
      <t>SCEG</t>
    </r>
  </si>
  <si>
    <r>
      <rPr>
        <sz val="9"/>
        <color rgb="FF231F20"/>
        <rFont val="Arial"/>
        <family val="2"/>
      </rPr>
      <t>South Carolina Electric &amp; Gas Company</t>
    </r>
  </si>
  <si>
    <r>
      <rPr>
        <sz val="9"/>
        <color rgb="FF231F20"/>
        <rFont val="Arial"/>
        <family val="2"/>
      </rPr>
      <t>NCR00915</t>
    </r>
  </si>
  <si>
    <r>
      <rPr>
        <sz val="9"/>
        <color rgb="FF231F20"/>
        <rFont val="Arial"/>
        <family val="2"/>
      </rPr>
      <t>SCL</t>
    </r>
  </si>
  <si>
    <r>
      <rPr>
        <sz val="9"/>
        <color rgb="FF231F20"/>
        <rFont val="Arial"/>
        <family val="2"/>
      </rPr>
      <t>Seattle City Light</t>
    </r>
  </si>
  <si>
    <r>
      <rPr>
        <sz val="9"/>
        <color rgb="FF231F20"/>
        <rFont val="Arial"/>
        <family val="2"/>
      </rPr>
      <t>NCR05382</t>
    </r>
  </si>
  <si>
    <r>
      <rPr>
        <sz val="9"/>
        <color rgb="FF231F20"/>
        <rFont val="Arial"/>
        <family val="2"/>
      </rPr>
      <t>SEC</t>
    </r>
  </si>
  <si>
    <r>
      <rPr>
        <sz val="9"/>
        <color rgb="FF231F20"/>
        <rFont val="Arial"/>
        <family val="2"/>
      </rPr>
      <t>Seminole Electric Cooperative</t>
    </r>
  </si>
  <si>
    <r>
      <rPr>
        <sz val="9"/>
        <color rgb="FF231F20"/>
        <rFont val="Arial"/>
        <family val="2"/>
      </rPr>
      <t>NCR00068</t>
    </r>
  </si>
  <si>
    <r>
      <rPr>
        <sz val="9"/>
        <color rgb="FF231F20"/>
        <rFont val="Arial"/>
        <family val="2"/>
      </rPr>
      <t>SEPA</t>
    </r>
  </si>
  <si>
    <r>
      <rPr>
        <sz val="9"/>
        <color rgb="FF231F20"/>
        <rFont val="Arial"/>
        <family val="2"/>
      </rPr>
      <t>Southeastern Power Administration</t>
    </r>
  </si>
  <si>
    <r>
      <rPr>
        <sz val="9"/>
        <color rgb="FF231F20"/>
        <rFont val="Arial"/>
        <family val="2"/>
      </rPr>
      <t>NCR00070</t>
    </r>
  </si>
  <si>
    <r>
      <rPr>
        <sz val="9"/>
        <color rgb="FF231F20"/>
        <rFont val="Arial"/>
        <family val="2"/>
      </rPr>
      <t>SOCO</t>
    </r>
  </si>
  <si>
    <r>
      <rPr>
        <sz val="9"/>
        <color rgb="FF231F20"/>
        <rFont val="Arial"/>
        <family val="2"/>
      </rPr>
      <t>Southern Company Services, Inc. - Trans</t>
    </r>
  </si>
  <si>
    <r>
      <rPr>
        <sz val="9"/>
        <color rgb="FF231F20"/>
        <rFont val="Arial"/>
        <family val="2"/>
      </rPr>
      <t>NCR01320</t>
    </r>
  </si>
  <si>
    <r>
      <rPr>
        <sz val="9"/>
        <color rgb="FF231F20"/>
        <rFont val="Arial"/>
        <family val="2"/>
      </rPr>
      <t>SPA</t>
    </r>
  </si>
  <si>
    <r>
      <rPr>
        <sz val="9"/>
        <color rgb="FF231F20"/>
        <rFont val="Arial"/>
        <family val="2"/>
      </rPr>
      <t>Southwestern Power Administration</t>
    </r>
  </si>
  <si>
    <r>
      <rPr>
        <sz val="9"/>
        <color rgb="FF231F20"/>
        <rFont val="Arial"/>
        <family val="2"/>
      </rPr>
      <t>NCR01144</t>
    </r>
  </si>
  <si>
    <r>
      <rPr>
        <sz val="9"/>
        <color rgb="FF231F20"/>
        <rFont val="Arial"/>
        <family val="2"/>
      </rPr>
      <t>SRP</t>
    </r>
  </si>
  <si>
    <r>
      <rPr>
        <sz val="9"/>
        <color rgb="FF231F20"/>
        <rFont val="Arial"/>
        <family val="2"/>
      </rPr>
      <t>Salt River Project Agricultural Improvement and Power District</t>
    </r>
  </si>
  <si>
    <r>
      <rPr>
        <sz val="9"/>
        <color rgb="FF231F20"/>
        <rFont val="Arial"/>
        <family val="2"/>
      </rPr>
      <t>NCR05372</t>
    </r>
  </si>
  <si>
    <r>
      <rPr>
        <sz val="9"/>
        <color rgb="FF231F20"/>
        <rFont val="Arial"/>
        <family val="2"/>
      </rPr>
      <t>SWPP</t>
    </r>
  </si>
  <si>
    <r>
      <rPr>
        <sz val="9"/>
        <color rgb="FF231F20"/>
        <rFont val="Arial"/>
        <family val="2"/>
      </rPr>
      <t>Southwest Power Pool</t>
    </r>
  </si>
  <si>
    <r>
      <rPr>
        <sz val="9"/>
        <color rgb="FF231F20"/>
        <rFont val="Arial"/>
        <family val="2"/>
      </rPr>
      <t>NCR01143</t>
    </r>
  </si>
  <si>
    <r>
      <rPr>
        <sz val="9"/>
        <color rgb="FF231F20"/>
        <rFont val="Arial"/>
        <family val="2"/>
      </rPr>
      <t>TAL</t>
    </r>
  </si>
  <si>
    <r>
      <rPr>
        <sz val="9"/>
        <color rgb="FF231F20"/>
        <rFont val="Arial"/>
        <family val="2"/>
      </rPr>
      <t>Tallahassee, City of</t>
    </r>
  </si>
  <si>
    <r>
      <rPr>
        <sz val="9"/>
        <color rgb="FF231F20"/>
        <rFont val="Arial"/>
        <family val="2"/>
      </rPr>
      <t>NCR00073</t>
    </r>
  </si>
  <si>
    <r>
      <rPr>
        <sz val="9"/>
        <color rgb="FF231F20"/>
        <rFont val="Arial"/>
        <family val="2"/>
      </rPr>
      <t>TEC</t>
    </r>
  </si>
  <si>
    <r>
      <rPr>
        <sz val="9"/>
        <color rgb="FF231F20"/>
        <rFont val="Arial"/>
        <family val="2"/>
      </rPr>
      <t>Tampa Electric Company</t>
    </r>
  </si>
  <si>
    <r>
      <rPr>
        <sz val="9"/>
        <color rgb="FF231F20"/>
        <rFont val="Arial"/>
        <family val="2"/>
      </rPr>
      <t>NCR00074</t>
    </r>
  </si>
  <si>
    <r>
      <rPr>
        <sz val="9"/>
        <color rgb="FF231F20"/>
        <rFont val="Arial"/>
        <family val="2"/>
      </rPr>
      <t>TEPC</t>
    </r>
  </si>
  <si>
    <r>
      <rPr>
        <sz val="9"/>
        <color rgb="FF231F20"/>
        <rFont val="Arial"/>
        <family val="2"/>
      </rPr>
      <t>Tucson Electric Power</t>
    </r>
  </si>
  <si>
    <r>
      <rPr>
        <sz val="9"/>
        <color rgb="FF231F20"/>
        <rFont val="Arial"/>
        <family val="2"/>
      </rPr>
      <t>NCR05434</t>
    </r>
  </si>
  <si>
    <r>
      <rPr>
        <sz val="9"/>
        <color rgb="FF231F20"/>
        <rFont val="Arial"/>
        <family val="2"/>
      </rPr>
      <t>TIDC</t>
    </r>
  </si>
  <si>
    <r>
      <rPr>
        <sz val="9"/>
        <color rgb="FF231F20"/>
        <rFont val="Arial"/>
        <family val="2"/>
      </rPr>
      <t>Turlock Irrigation District</t>
    </r>
  </si>
  <si>
    <r>
      <rPr>
        <sz val="9"/>
        <color rgb="FF231F20"/>
        <rFont val="Arial"/>
        <family val="2"/>
      </rPr>
      <t>NCR05435</t>
    </r>
  </si>
  <si>
    <r>
      <rPr>
        <sz val="9"/>
        <color rgb="FF231F20"/>
        <rFont val="Arial"/>
        <family val="2"/>
      </rPr>
      <t>TPWR</t>
    </r>
  </si>
  <si>
    <r>
      <rPr>
        <sz val="9"/>
        <color rgb="FF231F20"/>
        <rFont val="Arial"/>
        <family val="2"/>
      </rPr>
      <t>City of Tacoma, Department of Public Utilities, Light Division</t>
    </r>
  </si>
  <si>
    <r>
      <rPr>
        <sz val="9"/>
        <color rgb="FF231F20"/>
        <rFont val="Arial"/>
        <family val="2"/>
      </rPr>
      <t>NCR05097</t>
    </r>
  </si>
  <si>
    <r>
      <rPr>
        <sz val="9"/>
        <color rgb="FF231F20"/>
        <rFont val="Arial"/>
        <family val="2"/>
      </rPr>
      <t>TVA</t>
    </r>
  </si>
  <si>
    <r>
      <rPr>
        <sz val="9"/>
        <color rgb="FF231F20"/>
        <rFont val="Arial"/>
        <family val="2"/>
      </rPr>
      <t>Tennessee Valley Authority</t>
    </r>
  </si>
  <si>
    <r>
      <rPr>
        <sz val="9"/>
        <color rgb="FF231F20"/>
        <rFont val="Arial"/>
        <family val="2"/>
      </rPr>
      <t>NCR01151</t>
    </r>
  </si>
  <si>
    <r>
      <rPr>
        <sz val="9"/>
        <color rgb="FF231F20"/>
        <rFont val="Arial"/>
        <family val="2"/>
      </rPr>
      <t>WACM</t>
    </r>
  </si>
  <si>
    <r>
      <rPr>
        <sz val="9"/>
        <color rgb="FF231F20"/>
        <rFont val="Arial"/>
        <family val="2"/>
      </rPr>
      <t>Western Area Power Administration - Rocky Mountain Region</t>
    </r>
  </si>
  <si>
    <r>
      <rPr>
        <sz val="9"/>
        <color rgb="FF231F20"/>
        <rFont val="Arial"/>
        <family val="2"/>
      </rPr>
      <t>NCR05464</t>
    </r>
  </si>
  <si>
    <r>
      <rPr>
        <sz val="9"/>
        <color rgb="FF231F20"/>
        <rFont val="Arial"/>
        <family val="2"/>
      </rPr>
      <t>WALC</t>
    </r>
  </si>
  <si>
    <r>
      <rPr>
        <sz val="9"/>
        <color rgb="FF231F20"/>
        <rFont val="Arial"/>
        <family val="2"/>
      </rPr>
      <t>Western Area Power Administration - Desert Southwest Region</t>
    </r>
  </si>
  <si>
    <r>
      <rPr>
        <sz val="9"/>
        <color rgb="FF231F20"/>
        <rFont val="Arial"/>
        <family val="2"/>
      </rPr>
      <t>NCR05461</t>
    </r>
  </si>
  <si>
    <r>
      <rPr>
        <sz val="9"/>
        <color rgb="FF231F20"/>
        <rFont val="Arial"/>
        <family val="2"/>
      </rPr>
      <t>WAUE</t>
    </r>
  </si>
  <si>
    <r>
      <rPr>
        <sz val="9"/>
        <color rgb="FF231F20"/>
        <rFont val="Arial"/>
        <family val="2"/>
      </rPr>
      <t>Western Area Power Administration - Upper Great Plains East</t>
    </r>
  </si>
  <si>
    <r>
      <rPr>
        <sz val="9"/>
        <color rgb="FF231F20"/>
        <rFont val="Arial"/>
        <family val="2"/>
      </rPr>
      <t>NCR01036</t>
    </r>
  </si>
  <si>
    <r>
      <rPr>
        <sz val="9"/>
        <color rgb="FF231F20"/>
        <rFont val="Arial"/>
        <family val="2"/>
      </rPr>
      <t>WAUW</t>
    </r>
  </si>
  <si>
    <r>
      <rPr>
        <sz val="9"/>
        <color rgb="FF231F20"/>
        <rFont val="Arial"/>
        <family val="2"/>
      </rPr>
      <t>Western Area Power Administration - Upper Great Plains West</t>
    </r>
  </si>
  <si>
    <r>
      <rPr>
        <sz val="9"/>
        <color rgb="FF231F20"/>
        <rFont val="Arial"/>
        <family val="2"/>
      </rPr>
      <t>NCR05467</t>
    </r>
  </si>
  <si>
    <r>
      <rPr>
        <sz val="9"/>
        <color rgb="FF231F20"/>
        <rFont val="Arial"/>
        <family val="2"/>
      </rPr>
      <t>WWA</t>
    </r>
  </si>
  <si>
    <r>
      <rPr>
        <sz val="9"/>
        <color rgb="FF231F20"/>
        <rFont val="Arial"/>
        <family val="2"/>
      </rPr>
      <t>NaturEner Wind Watch, LLC</t>
    </r>
  </si>
  <si>
    <r>
      <rPr>
        <sz val="9"/>
        <color rgb="FF231F20"/>
        <rFont val="Arial"/>
        <family val="2"/>
      </rPr>
      <t>NCR11382</t>
    </r>
  </si>
  <si>
    <r>
      <rPr>
        <sz val="9"/>
        <color rgb="FF231F20"/>
        <rFont val="Arial"/>
        <family val="2"/>
      </rPr>
      <t>YAD</t>
    </r>
  </si>
  <si>
    <r>
      <rPr>
        <sz val="9"/>
        <color rgb="FF231F20"/>
        <rFont val="Arial"/>
        <family val="2"/>
      </rPr>
      <t>Alcoa Power Generating, Inc. - Yadkin Division</t>
    </r>
  </si>
  <si>
    <r>
      <rPr>
        <sz val="9"/>
        <color rgb="FF231F20"/>
        <rFont val="Arial"/>
        <family val="2"/>
      </rPr>
      <t>NCR01169</t>
    </r>
  </si>
  <si>
    <r>
      <rPr>
        <sz val="9"/>
        <color rgb="FF231F20"/>
        <rFont val="Arial"/>
        <family val="2"/>
      </rPr>
      <t>AESO</t>
    </r>
  </si>
  <si>
    <r>
      <rPr>
        <sz val="9"/>
        <color rgb="FF231F20"/>
        <rFont val="Arial"/>
        <family val="2"/>
      </rPr>
      <t>Alberta Electric System Operator</t>
    </r>
  </si>
  <si>
    <r>
      <rPr>
        <sz val="9"/>
        <color rgb="FF231F20"/>
        <rFont val="Arial"/>
        <family val="2"/>
      </rPr>
      <t>BCHA</t>
    </r>
  </si>
  <si>
    <r>
      <rPr>
        <sz val="9"/>
        <color rgb="FF231F20"/>
        <rFont val="Arial"/>
        <family val="2"/>
      </rPr>
      <t>B.C. Hydro &amp; Power Authority</t>
    </r>
  </si>
  <si>
    <r>
      <rPr>
        <sz val="9"/>
        <color rgb="FF231F20"/>
        <rFont val="Arial"/>
        <family val="2"/>
      </rPr>
      <t>HQT</t>
    </r>
  </si>
  <si>
    <r>
      <rPr>
        <sz val="9"/>
        <color rgb="FF231F20"/>
        <rFont val="Arial"/>
        <family val="2"/>
      </rPr>
      <t>Hydro-Quebec TransEnergie</t>
    </r>
  </si>
  <si>
    <r>
      <rPr>
        <sz val="9"/>
        <color rgb="FF231F20"/>
        <rFont val="Arial"/>
        <family val="2"/>
      </rPr>
      <t>NCR07112</t>
    </r>
  </si>
  <si>
    <r>
      <rPr>
        <sz val="9"/>
        <color rgb="FF231F20"/>
        <rFont val="Arial"/>
        <family val="2"/>
      </rPr>
      <t>MHEB</t>
    </r>
  </si>
  <si>
    <r>
      <rPr>
        <sz val="9"/>
        <color rgb="FF231F20"/>
        <rFont val="Arial"/>
        <family val="2"/>
      </rPr>
      <t>Manitoba Hydro</t>
    </r>
  </si>
  <si>
    <r>
      <rPr>
        <sz val="9"/>
        <color rgb="FF231F20"/>
        <rFont val="Arial"/>
        <family val="2"/>
      </rPr>
      <t>NCR01003</t>
    </r>
  </si>
  <si>
    <r>
      <rPr>
        <sz val="9"/>
        <color rgb="FF231F20"/>
        <rFont val="Arial"/>
        <family val="2"/>
      </rPr>
      <t>NBSO</t>
    </r>
  </si>
  <si>
    <r>
      <rPr>
        <sz val="9"/>
        <color rgb="FF231F20"/>
        <rFont val="Arial"/>
        <family val="2"/>
      </rPr>
      <t>New Brunswick System Operator</t>
    </r>
  </si>
  <si>
    <r>
      <rPr>
        <sz val="9"/>
        <color rgb="FF231F20"/>
        <rFont val="Arial"/>
        <family val="2"/>
      </rPr>
      <t>NCR07155</t>
    </r>
  </si>
  <si>
    <r>
      <rPr>
        <sz val="9"/>
        <color rgb="FF231F20"/>
        <rFont val="Arial"/>
        <family val="2"/>
      </rPr>
      <t>NSPI</t>
    </r>
  </si>
  <si>
    <r>
      <rPr>
        <sz val="9"/>
        <color rgb="FF231F20"/>
        <rFont val="Arial"/>
        <family val="2"/>
      </rPr>
      <t>Nova Scotia Power Inc.</t>
    </r>
  </si>
  <si>
    <r>
      <rPr>
        <sz val="9"/>
        <color rgb="FF231F20"/>
        <rFont val="Arial"/>
        <family val="2"/>
      </rPr>
      <t>NCR07178</t>
    </r>
  </si>
  <si>
    <r>
      <rPr>
        <sz val="9"/>
        <color rgb="FF231F20"/>
        <rFont val="Arial"/>
        <family val="2"/>
      </rPr>
      <t>IESO</t>
    </r>
  </si>
  <si>
    <r>
      <rPr>
        <sz val="9"/>
        <color rgb="FF231F20"/>
        <rFont val="Arial"/>
        <family val="2"/>
      </rPr>
      <t>Ontario IESO</t>
    </r>
  </si>
  <si>
    <r>
      <rPr>
        <sz val="9"/>
        <color rgb="FF231F20"/>
        <rFont val="Arial"/>
        <family val="2"/>
      </rPr>
      <t>NCR07184</t>
    </r>
  </si>
  <si>
    <r>
      <rPr>
        <sz val="9"/>
        <color rgb="FF231F20"/>
        <rFont val="Arial"/>
        <family val="2"/>
      </rPr>
      <t>SPC</t>
    </r>
  </si>
  <si>
    <r>
      <rPr>
        <sz val="9"/>
        <color rgb="FF231F20"/>
        <rFont val="Arial"/>
        <family val="2"/>
      </rPr>
      <t>Saskatchewan Power Corporation</t>
    </r>
  </si>
  <si>
    <r>
      <rPr>
        <sz val="9"/>
        <color rgb="FF231F20"/>
        <rFont val="Arial"/>
        <family val="2"/>
      </rPr>
      <t>NCR01029</t>
    </r>
  </si>
  <si>
    <r>
      <rPr>
        <sz val="9"/>
        <color rgb="FF231F20"/>
        <rFont val="Arial"/>
        <family val="2"/>
      </rPr>
      <t>CFE</t>
    </r>
  </si>
  <si>
    <r>
      <rPr>
        <sz val="9"/>
        <color rgb="FF231F20"/>
        <rFont val="Arial"/>
        <family val="2"/>
      </rPr>
      <t>Comision Federal de Electricidad</t>
    </r>
  </si>
  <si>
    <t>Code</t>
  </si>
  <si>
    <t>Name</t>
  </si>
  <si>
    <t>Time Zone</t>
  </si>
  <si>
    <t>AEC</t>
  </si>
  <si>
    <t>PowerSouth Energy Cooperative</t>
  </si>
  <si>
    <t>Central</t>
  </si>
  <si>
    <t>Southeast</t>
  </si>
  <si>
    <t>AECI</t>
  </si>
  <si>
    <t>Associated Electric Cooperative, Inc.</t>
  </si>
  <si>
    <t>Midwest</t>
  </si>
  <si>
    <t>AESO</t>
  </si>
  <si>
    <t>Alberta Electric System Operator</t>
  </si>
  <si>
    <t>Canadian Authorities</t>
  </si>
  <si>
    <t>AVA</t>
  </si>
  <si>
    <t>Avista Corporation</t>
  </si>
  <si>
    <t>Pacific</t>
  </si>
  <si>
    <t>Northwest</t>
  </si>
  <si>
    <t>AVRN</t>
  </si>
  <si>
    <t>Avangrid Renewables, LLC</t>
  </si>
  <si>
    <t>AZPS</t>
  </si>
  <si>
    <t>Arizona Public Service Company</t>
  </si>
  <si>
    <t>Arizona</t>
  </si>
  <si>
    <t>Southwest</t>
  </si>
  <si>
    <t>BANC</t>
  </si>
  <si>
    <t>Balancing Authority of Northern California</t>
  </si>
  <si>
    <t>California</t>
  </si>
  <si>
    <t>BCHA</t>
  </si>
  <si>
    <t>British Columbia Hydro and Power Authority</t>
  </si>
  <si>
    <t>BPAT</t>
  </si>
  <si>
    <t>Bonneville Power Administration</t>
  </si>
  <si>
    <t>CEN</t>
  </si>
  <si>
    <t>Centro Nacional de Control de Energía</t>
  </si>
  <si>
    <t>Mexican Authorities</t>
  </si>
  <si>
    <t>CFE</t>
  </si>
  <si>
    <t>Comision Federal de Electricidad</t>
  </si>
  <si>
    <t>CHPD</t>
  </si>
  <si>
    <t>Public Utility District No. 1 of Chelan County</t>
  </si>
  <si>
    <t>CISO</t>
  </si>
  <si>
    <t>California Independent System Operator</t>
  </si>
  <si>
    <t>CPLE</t>
  </si>
  <si>
    <t>Duke Energy Progress East</t>
  </si>
  <si>
    <t>Eastern</t>
  </si>
  <si>
    <t>Carolinas</t>
  </si>
  <si>
    <t>CPLW</t>
  </si>
  <si>
    <t>Duke Energy Progress West</t>
  </si>
  <si>
    <t>DEAA</t>
  </si>
  <si>
    <t>Arlington Valley, LLC - AVBA</t>
  </si>
  <si>
    <t>DOPD</t>
  </si>
  <si>
    <t>PUD No. 1 of Douglas County</t>
  </si>
  <si>
    <t>DUK</t>
  </si>
  <si>
    <t>Duke Energy Carolinas</t>
  </si>
  <si>
    <t>EEI</t>
  </si>
  <si>
    <t>Electric Energy, Inc.</t>
  </si>
  <si>
    <t>EPE</t>
  </si>
  <si>
    <t>El Paso Electric Company</t>
  </si>
  <si>
    <t>ERCO</t>
  </si>
  <si>
    <t>Electric Reliability Council of Texas, Inc.</t>
  </si>
  <si>
    <t>FMPP</t>
  </si>
  <si>
    <t>Florida Municipal Power Pool</t>
  </si>
  <si>
    <t>Florida</t>
  </si>
  <si>
    <t>FPC</t>
  </si>
  <si>
    <t>Duke Energy Florida, Inc.</t>
  </si>
  <si>
    <t>FPL</t>
  </si>
  <si>
    <t>Florida Power &amp; Light Co.</t>
  </si>
  <si>
    <t>GCPD</t>
  </si>
  <si>
    <t>Public Utility District No. 2 of Grant County, Washington</t>
  </si>
  <si>
    <t>GRID</t>
  </si>
  <si>
    <t>Gridforce Energy Management, LLC</t>
  </si>
  <si>
    <t>GRIF</t>
  </si>
  <si>
    <t>Griffith Energy, LLC</t>
  </si>
  <si>
    <t>GRIS</t>
  </si>
  <si>
    <t>Gridforce South</t>
  </si>
  <si>
    <t>GRMA</t>
  </si>
  <si>
    <t>Gila River Power, LLC</t>
  </si>
  <si>
    <t>GVL</t>
  </si>
  <si>
    <t>Gainesville Regional Utilities</t>
  </si>
  <si>
    <t>GWA</t>
  </si>
  <si>
    <t>NaturEner Power Watch, LLC (GWA)</t>
  </si>
  <si>
    <t>Mountain</t>
  </si>
  <si>
    <t>HGMA</t>
  </si>
  <si>
    <t>New Harquahala Generating Company, LLC - HGBA</t>
  </si>
  <si>
    <t>HQT</t>
  </si>
  <si>
    <t>Hydro-Quebec TransEnergie</t>
  </si>
  <si>
    <t>HST</t>
  </si>
  <si>
    <t>Homestead, City of</t>
  </si>
  <si>
    <t>IESO</t>
  </si>
  <si>
    <t>Ontario IESO</t>
  </si>
  <si>
    <t>IID</t>
  </si>
  <si>
    <t>Imperial Irrigation District</t>
  </si>
  <si>
    <t>IPCO</t>
  </si>
  <si>
    <t>Idaho Power Company</t>
  </si>
  <si>
    <t>ISNE</t>
  </si>
  <si>
    <t>New England ISO</t>
  </si>
  <si>
    <t>JEA</t>
  </si>
  <si>
    <t>LDWP</t>
  </si>
  <si>
    <t>Los Angeles Department of Water and Power</t>
  </si>
  <si>
    <t>LGEE</t>
  </si>
  <si>
    <t>LG&amp;E and KU Services Company as agent for Louisville Gas and Electric Company and Kentucky Utilities Company</t>
  </si>
  <si>
    <t>MHEB</t>
  </si>
  <si>
    <t>Manitoba Hydro</t>
  </si>
  <si>
    <t>MISO</t>
  </si>
  <si>
    <t>Midcontinent Independent System Operator, Inc.</t>
  </si>
  <si>
    <t>NBSO</t>
  </si>
  <si>
    <t>New Brunswick System Operator</t>
  </si>
  <si>
    <t>NEVP</t>
  </si>
  <si>
    <t>Nevada Power Company</t>
  </si>
  <si>
    <t>NSB</t>
  </si>
  <si>
    <t>New Smyrna Beach, Utilities Commission of</t>
  </si>
  <si>
    <t>NWMT</t>
  </si>
  <si>
    <t>NorthWestern Corporation</t>
  </si>
  <si>
    <t>NYIS</t>
  </si>
  <si>
    <t>New York Independent System Operator</t>
  </si>
  <si>
    <t>OVEC</t>
  </si>
  <si>
    <t>Ohio Valley Electric Corporation</t>
  </si>
  <si>
    <t>Mid-Atlantic</t>
  </si>
  <si>
    <t>PACE</t>
  </si>
  <si>
    <t>PacifiCorp East</t>
  </si>
  <si>
    <t>PACW</t>
  </si>
  <si>
    <t>PacifiCorp West</t>
  </si>
  <si>
    <t>PGE</t>
  </si>
  <si>
    <t>Portland General Electric Company</t>
  </si>
  <si>
    <t>PJM</t>
  </si>
  <si>
    <t>PJM Interconnection, LLC</t>
  </si>
  <si>
    <t>PNM</t>
  </si>
  <si>
    <t>Public Service Company of New Mexico</t>
  </si>
  <si>
    <t>PSCO</t>
  </si>
  <si>
    <t>Public Service Company of Colorado</t>
  </si>
  <si>
    <t>PSEI</t>
  </si>
  <si>
    <t>Puget Sound Energy, Inc.</t>
  </si>
  <si>
    <t>SC</t>
  </si>
  <si>
    <t>South Carolina Public Service Authority</t>
  </si>
  <si>
    <t>SCEG</t>
  </si>
  <si>
    <t>South Carolina Electric &amp; Gas Company</t>
  </si>
  <si>
    <t>SCL</t>
  </si>
  <si>
    <t>Seattle City Light</t>
  </si>
  <si>
    <t>SEC</t>
  </si>
  <si>
    <t>Seminole Electric Cooperative</t>
  </si>
  <si>
    <t>SEPA</t>
  </si>
  <si>
    <t>Southeastern Power Administration</t>
  </si>
  <si>
    <t>SOCO</t>
  </si>
  <si>
    <t>Southern Company Services, Inc. - Trans</t>
  </si>
  <si>
    <t>SPA</t>
  </si>
  <si>
    <t>Southwestern Power Administration</t>
  </si>
  <si>
    <t>SPC</t>
  </si>
  <si>
    <t>Saskatchewan Power Corporation</t>
  </si>
  <si>
    <t>SRP</t>
  </si>
  <si>
    <t>Salt River Project Agricultural Improvement and Power District</t>
  </si>
  <si>
    <t>SWPP</t>
  </si>
  <si>
    <t>Southwest Power Pool</t>
  </si>
  <si>
    <t>TAL</t>
  </si>
  <si>
    <t>Tallahassee, City of</t>
  </si>
  <si>
    <t>TEC</t>
  </si>
  <si>
    <t>Tampa Electric Company</t>
  </si>
  <si>
    <t>TEPC</t>
  </si>
  <si>
    <t>Tucson Electric Power</t>
  </si>
  <si>
    <t>TIDC</t>
  </si>
  <si>
    <t>Turlock Irrigation District</t>
  </si>
  <si>
    <t>TPWR</t>
  </si>
  <si>
    <t>City of Tacoma, Department of Public Utilities, Light Division</t>
  </si>
  <si>
    <t>TVA</t>
  </si>
  <si>
    <t>Tennessee Valley Authority</t>
  </si>
  <si>
    <t>WACM</t>
  </si>
  <si>
    <t>Western Area Power Administration - Rocky Mountain Region</t>
  </si>
  <si>
    <t>WALC</t>
  </si>
  <si>
    <t>Western Area Power Administration - Desert Southwest Region</t>
  </si>
  <si>
    <t>WAUW</t>
  </si>
  <si>
    <t>Western Area Power Administration - Upper Great Plains West</t>
  </si>
  <si>
    <t>WWA</t>
  </si>
  <si>
    <t>NaturEner Wind Watch, LLC</t>
  </si>
  <si>
    <t>YAD</t>
  </si>
  <si>
    <t>Alcoa Power Generating, Inc. - Yadkin Division</t>
  </si>
  <si>
    <t>https://www.ferc.gov/market-oversight/mkt-electric/overview.asp</t>
  </si>
  <si>
    <t>EIA Region</t>
  </si>
  <si>
    <t>FERC Market</t>
  </si>
  <si>
    <t>CAISO</t>
  </si>
  <si>
    <t>ERCOT</t>
  </si>
  <si>
    <t>ISO-NE</t>
  </si>
  <si>
    <t>NYISO</t>
  </si>
  <si>
    <t>SPP</t>
  </si>
  <si>
    <t>Canada</t>
  </si>
  <si>
    <t>EIA_Region</t>
  </si>
  <si>
    <t>FERC_Region</t>
  </si>
  <si>
    <t>FERC Market Abbreviations</t>
  </si>
  <si>
    <t>SE</t>
  </si>
  <si>
    <t>NW</t>
  </si>
  <si>
    <t>SW</t>
  </si>
  <si>
    <t>EIA Region Name</t>
  </si>
  <si>
    <t>EIA Region Abbreviations</t>
  </si>
  <si>
    <t>MW</t>
  </si>
  <si>
    <t>CA</t>
  </si>
  <si>
    <t>MA</t>
  </si>
  <si>
    <t>CANADA</t>
  </si>
  <si>
    <t>MEXICO</t>
  </si>
  <si>
    <t>CAR</t>
  </si>
  <si>
    <t>FL</t>
  </si>
  <si>
    <t>ISONE</t>
  </si>
  <si>
    <t>C</t>
  </si>
  <si>
    <t>EIA_Region_Abbr</t>
  </si>
  <si>
    <t>FERC_Region_Abbr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</si>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</sst>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rgb="FF231F20"/>
      <name val="Arial"/>
      <family val="2"/>
    </font>
    <font>
      <b/>
      <sz val="11"/>
      <color rgb="FF231F20"/>
      <name val="Calibri"/>
      <family val="2"/>
    </font>
    <font>
      <b/>
      <sz val="9"/>
      <color rgb="FF231F20"/>
      <name val="Calibri"/>
      <family val="2"/>
    </font>
    <font>
      <b/>
      <sz val="9"/>
      <color rgb="FF231F20"/>
      <name val="Arial"/>
      <family val="2"/>
    </font>
    <font>
      <sz val="9"/>
      <color rgb="FF231F20"/>
      <name val="Arial"/>
      <family val="2"/>
    </font>
    <font>
      <sz val="10"/>
      <color rgb="FF000000"/>
      <name val="Times New Roman"/>
      <family val="1"/>
    </font>
    <font>
      <b/>
      <sz val="10"/>
      <color rgb="FF333333"/>
      <name val="Arial"/>
      <family val="2"/>
    </font>
    <font>
      <sz val="7"/>
      <color rgb="FF444444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1051699</xdr:colOff>
      <xdr:row>0</xdr:row>
      <xdr:rowOff>457111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601ED4D2-9AF9-4E3C-AAC8-BE5D7B848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51774" cy="457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1051699</xdr:colOff>
      <xdr:row>1</xdr:row>
      <xdr:rowOff>1405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3199" cy="457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2</xdr:row>
      <xdr:rowOff>139700</xdr:rowOff>
    </xdr:from>
    <xdr:to>
      <xdr:col>13</xdr:col>
      <xdr:colOff>294753</xdr:colOff>
      <xdr:row>23</xdr:row>
      <xdr:rowOff>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290E36-82E3-43C0-A417-7B6F16034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469900"/>
          <a:ext cx="7470253" cy="3331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36110</xdr:colOff>
      <xdr:row>53</xdr:row>
      <xdr:rowOff>92765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7B58A6-D30E-44F1-B333-E945E704A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27500"/>
          <a:ext cx="7300510" cy="4715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18</xdr:col>
      <xdr:colOff>344288</xdr:colOff>
      <xdr:row>91</xdr:row>
      <xdr:rowOff>96032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21B84B99-BE51-4AB2-A6FD-931ECBD90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29725"/>
          <a:ext cx="9945488" cy="5601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5C8D-0C00-42B4-A1B8-EEE9EE57467F}">
  <dimension ref="A1:G14"/>
  <sheetViews>
    <sheetView topLeftCell="A5" workbookViewId="0">
      <selection activeCell="F6" sqref="F6:G14"/>
    </sheetView>
  </sheetViews>
  <sheetFormatPr defaultRowHeight="12.75" x14ac:dyDescent="0.2"/>
  <cols>
    <col min="1" max="1" width="10.33203125" customWidth="1"/>
    <col min="2" max="2" width="68.6640625" customWidth="1"/>
    <col min="3" max="3" width="18.6640625" customWidth="1"/>
    <col min="4" max="4" width="10.33203125" customWidth="1"/>
  </cols>
  <sheetData>
    <row r="1" spans="1:7" ht="36" customHeight="1" x14ac:dyDescent="0.2">
      <c r="E1" s="6"/>
    </row>
    <row r="2" spans="1:7" ht="15" customHeight="1" x14ac:dyDescent="0.2">
      <c r="A2" s="1" t="s">
        <v>0</v>
      </c>
      <c r="E2" s="5"/>
    </row>
    <row r="3" spans="1:7" ht="15" customHeight="1" x14ac:dyDescent="0.2">
      <c r="A3" s="1" t="s">
        <v>1</v>
      </c>
    </row>
    <row r="4" spans="1:7" ht="15.95" customHeight="1" x14ac:dyDescent="0.2">
      <c r="A4" t="s">
        <v>2</v>
      </c>
    </row>
    <row r="5" spans="1:7" ht="15.95" customHeight="1" x14ac:dyDescent="0.2">
      <c r="A5" s="2" t="s">
        <v>3</v>
      </c>
      <c r="B5" s="2" t="s">
        <v>4</v>
      </c>
      <c r="C5" s="2" t="s">
        <v>5</v>
      </c>
      <c r="D5" s="8" t="s">
        <v>410</v>
      </c>
      <c r="E5" s="8" t="s">
        <v>411</v>
      </c>
      <c r="F5" t="s">
        <v>427</v>
      </c>
      <c r="G5" t="s">
        <v>428</v>
      </c>
    </row>
    <row r="6" spans="1:7" ht="14.1" customHeight="1" x14ac:dyDescent="0.2">
      <c r="A6" s="3" t="s">
        <v>206</v>
      </c>
      <c r="B6" s="3" t="s">
        <v>207</v>
      </c>
      <c r="C6" s="4"/>
      <c r="D6" t="s">
        <v>409</v>
      </c>
      <c r="E6" t="s">
        <v>409</v>
      </c>
      <c r="F6" t="s">
        <v>429</v>
      </c>
      <c r="G6" t="s">
        <v>429</v>
      </c>
    </row>
    <row r="7" spans="1:7" ht="14.1" customHeight="1" x14ac:dyDescent="0.2">
      <c r="A7" s="3" t="s">
        <v>208</v>
      </c>
      <c r="B7" s="3" t="s">
        <v>209</v>
      </c>
      <c r="C7" s="4"/>
      <c r="D7" t="s">
        <v>409</v>
      </c>
      <c r="E7" t="s">
        <v>409</v>
      </c>
      <c r="F7" t="s">
        <v>429</v>
      </c>
      <c r="G7" t="s">
        <v>429</v>
      </c>
    </row>
    <row r="8" spans="1:7" ht="14.1" customHeight="1" x14ac:dyDescent="0.2">
      <c r="A8" s="3" t="s">
        <v>210</v>
      </c>
      <c r="B8" s="3" t="s">
        <v>211</v>
      </c>
      <c r="C8" s="3" t="s">
        <v>212</v>
      </c>
      <c r="D8" t="s">
        <v>409</v>
      </c>
      <c r="E8" t="s">
        <v>409</v>
      </c>
      <c r="F8" t="s">
        <v>429</v>
      </c>
      <c r="G8" t="s">
        <v>429</v>
      </c>
    </row>
    <row r="9" spans="1:7" ht="14.1" customHeight="1" x14ac:dyDescent="0.2">
      <c r="A9" s="3" t="s">
        <v>213</v>
      </c>
      <c r="B9" s="3" t="s">
        <v>214</v>
      </c>
      <c r="C9" s="3" t="s">
        <v>215</v>
      </c>
      <c r="D9" t="s">
        <v>409</v>
      </c>
      <c r="E9" t="s">
        <v>409</v>
      </c>
      <c r="F9" t="s">
        <v>429</v>
      </c>
      <c r="G9" t="s">
        <v>429</v>
      </c>
    </row>
    <row r="10" spans="1:7" ht="14.1" customHeight="1" x14ac:dyDescent="0.2">
      <c r="A10" s="3" t="s">
        <v>216</v>
      </c>
      <c r="B10" s="3" t="s">
        <v>217</v>
      </c>
      <c r="C10" s="3" t="s">
        <v>218</v>
      </c>
      <c r="D10" t="s">
        <v>409</v>
      </c>
      <c r="E10" t="s">
        <v>409</v>
      </c>
      <c r="F10" t="s">
        <v>429</v>
      </c>
      <c r="G10" t="s">
        <v>429</v>
      </c>
    </row>
    <row r="11" spans="1:7" ht="14.1" customHeight="1" x14ac:dyDescent="0.2">
      <c r="A11" s="3" t="s">
        <v>219</v>
      </c>
      <c r="B11" s="3" t="s">
        <v>220</v>
      </c>
      <c r="C11" s="3" t="s">
        <v>221</v>
      </c>
      <c r="D11" t="s">
        <v>409</v>
      </c>
      <c r="E11" t="s">
        <v>409</v>
      </c>
      <c r="F11" t="s">
        <v>429</v>
      </c>
      <c r="G11" t="s">
        <v>429</v>
      </c>
    </row>
    <row r="12" spans="1:7" ht="14.1" customHeight="1" x14ac:dyDescent="0.2">
      <c r="A12" s="3" t="s">
        <v>222</v>
      </c>
      <c r="B12" s="3" t="s">
        <v>223</v>
      </c>
      <c r="C12" s="3" t="s">
        <v>224</v>
      </c>
      <c r="D12" t="s">
        <v>409</v>
      </c>
      <c r="E12" t="s">
        <v>409</v>
      </c>
      <c r="F12" t="s">
        <v>429</v>
      </c>
      <c r="G12" t="s">
        <v>429</v>
      </c>
    </row>
    <row r="13" spans="1:7" ht="14.1" customHeight="1" x14ac:dyDescent="0.2">
      <c r="A13" s="3" t="s">
        <v>225</v>
      </c>
      <c r="B13" s="3" t="s">
        <v>226</v>
      </c>
      <c r="C13" s="3" t="s">
        <v>227</v>
      </c>
      <c r="D13" t="s">
        <v>409</v>
      </c>
      <c r="E13" t="s">
        <v>409</v>
      </c>
      <c r="F13" t="s">
        <v>429</v>
      </c>
      <c r="G13" t="s">
        <v>429</v>
      </c>
    </row>
    <row r="14" spans="1:7" ht="14.1" customHeight="1" x14ac:dyDescent="0.2">
      <c r="A14" s="3" t="s">
        <v>228</v>
      </c>
      <c r="B14" s="3" t="s">
        <v>229</v>
      </c>
      <c r="C14" s="4"/>
      <c r="D14" t="s">
        <v>409</v>
      </c>
      <c r="E14" t="s">
        <v>409</v>
      </c>
      <c r="F14" t="s">
        <v>429</v>
      </c>
      <c r="G14" t="s">
        <v>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zoomScale="85" zoomScaleNormal="85" workbookViewId="0">
      <selection activeCell="D70" sqref="D70"/>
    </sheetView>
  </sheetViews>
  <sheetFormatPr defaultRowHeight="12.75" x14ac:dyDescent="0.2"/>
  <cols>
    <col min="1" max="1" width="10.33203125" customWidth="1"/>
    <col min="2" max="2" width="68.6640625" customWidth="1"/>
    <col min="3" max="3" width="18.6640625" customWidth="1"/>
    <col min="4" max="4" width="24.6640625" customWidth="1"/>
    <col min="5" max="5" width="16" bestFit="1" customWidth="1"/>
    <col min="6" max="6" width="18.33203125" bestFit="1" customWidth="1"/>
  </cols>
  <sheetData>
    <row r="1" spans="1:7" ht="36" customHeight="1" x14ac:dyDescent="0.2">
      <c r="E1" s="6"/>
    </row>
    <row r="2" spans="1:7" ht="15" customHeight="1" x14ac:dyDescent="0.2">
      <c r="A2" s="1" t="s">
        <v>0</v>
      </c>
      <c r="E2" s="5"/>
    </row>
    <row r="3" spans="1:7" ht="15" customHeight="1" x14ac:dyDescent="0.2">
      <c r="A3" s="1" t="s">
        <v>1</v>
      </c>
    </row>
    <row r="4" spans="1:7" ht="15.95" customHeight="1" x14ac:dyDescent="0.2">
      <c r="A4" t="s">
        <v>2</v>
      </c>
    </row>
    <row r="5" spans="1:7" ht="15.95" customHeight="1" x14ac:dyDescent="0.2">
      <c r="A5" s="2" t="s">
        <v>3</v>
      </c>
      <c r="B5" s="2" t="s">
        <v>4</v>
      </c>
      <c r="C5" s="2" t="s">
        <v>5</v>
      </c>
      <c r="D5" s="8" t="s">
        <v>410</v>
      </c>
      <c r="E5" s="8" t="s">
        <v>411</v>
      </c>
      <c r="F5" t="s">
        <v>427</v>
      </c>
      <c r="G5" t="s">
        <v>428</v>
      </c>
    </row>
    <row r="6" spans="1:7" ht="15" customHeight="1" x14ac:dyDescent="0.2">
      <c r="A6" s="3" t="s">
        <v>6</v>
      </c>
      <c r="B6" s="3" t="s">
        <v>7</v>
      </c>
      <c r="C6" s="3" t="s">
        <v>8</v>
      </c>
      <c r="D6" s="3" t="str">
        <f>VLOOKUP(A6,BAA_region_map!$A$1:$D$78,4,FALSE)</f>
        <v>Southeast</v>
      </c>
      <c r="E6" s="3" t="str">
        <f>VLOOKUP(D6,BAA_region_map!$I$1:$J$14,2,FALSE)</f>
        <v>Southeast</v>
      </c>
      <c r="F6" t="str">
        <f>VLOOKUP(D6,BAA_region_map!$F$1:$G$16,2,FALSE)</f>
        <v>SE</v>
      </c>
      <c r="G6" t="str">
        <f>VLOOKUP(E6,BAA_region_map!$J$1:$K$14,2,FALSE)</f>
        <v>SE</v>
      </c>
    </row>
    <row r="7" spans="1:7" ht="15" customHeight="1" x14ac:dyDescent="0.2">
      <c r="A7" s="3" t="s">
        <v>9</v>
      </c>
      <c r="B7" s="3" t="s">
        <v>10</v>
      </c>
      <c r="C7" s="3" t="s">
        <v>11</v>
      </c>
      <c r="D7" s="3" t="str">
        <f>VLOOKUP(A7,BAA_region_map!$A$1:$D$78,4,FALSE)</f>
        <v>Midwest</v>
      </c>
      <c r="E7" s="3" t="str">
        <f>VLOOKUP(D7,BAA_region_map!$I$1:$J$14,2,FALSE)</f>
        <v>MISO</v>
      </c>
      <c r="F7" t="str">
        <f>VLOOKUP(D7,BAA_region_map!$F$1:$G$16,2,FALSE)</f>
        <v>MW</v>
      </c>
      <c r="G7" t="str">
        <f>VLOOKUP(E7,BAA_region_map!$J$1:$K$14,2,FALSE)</f>
        <v>MISO</v>
      </c>
    </row>
    <row r="8" spans="1:7" ht="15" customHeight="1" x14ac:dyDescent="0.2">
      <c r="A8" s="3" t="s">
        <v>12</v>
      </c>
      <c r="B8" s="3" t="s">
        <v>13</v>
      </c>
      <c r="C8" s="3" t="s">
        <v>14</v>
      </c>
      <c r="D8" s="3" t="str">
        <f>VLOOKUP(A8,BAA_region_map!$A$1:$D$78,4,FALSE)</f>
        <v>Northwest</v>
      </c>
      <c r="E8" s="3" t="str">
        <f>VLOOKUP(D8,BAA_region_map!$I$1:$J$14,2,FALSE)</f>
        <v>Northwest</v>
      </c>
      <c r="F8" t="str">
        <f>VLOOKUP(D8,BAA_region_map!$F$1:$G$16,2,FALSE)</f>
        <v>NW</v>
      </c>
      <c r="G8" t="str">
        <f>VLOOKUP(E8,BAA_region_map!$J$1:$K$14,2,FALSE)</f>
        <v>NW</v>
      </c>
    </row>
    <row r="9" spans="1:7" ht="15" customHeight="1" x14ac:dyDescent="0.2">
      <c r="A9" s="3" t="s">
        <v>15</v>
      </c>
      <c r="B9" s="3" t="s">
        <v>16</v>
      </c>
      <c r="C9" s="3" t="s">
        <v>17</v>
      </c>
      <c r="D9" s="3" t="str">
        <f>VLOOKUP(A9,BAA_region_map!$A$1:$D$78,4,FALSE)</f>
        <v>Southwest</v>
      </c>
      <c r="E9" s="3" t="str">
        <f>VLOOKUP(D9,BAA_region_map!$I$1:$J$14,2,FALSE)</f>
        <v>Southwest</v>
      </c>
      <c r="F9" t="str">
        <f>VLOOKUP(D9,BAA_region_map!$F$1:$G$16,2,FALSE)</f>
        <v>SW</v>
      </c>
      <c r="G9" t="str">
        <f>VLOOKUP(E9,BAA_region_map!$J$1:$K$14,2,FALSE)</f>
        <v>SW</v>
      </c>
    </row>
    <row r="10" spans="1:7" ht="15" customHeight="1" x14ac:dyDescent="0.2">
      <c r="A10" s="3" t="s">
        <v>18</v>
      </c>
      <c r="B10" s="3" t="s">
        <v>19</v>
      </c>
      <c r="C10" s="3" t="s">
        <v>20</v>
      </c>
      <c r="D10" s="3" t="str">
        <f>VLOOKUP(A10,BAA_region_map!$A$1:$D$78,4,FALSE)</f>
        <v>California</v>
      </c>
      <c r="E10" s="3" t="str">
        <f>VLOOKUP(D10,BAA_region_map!$I$1:$J$14,2,FALSE)</f>
        <v>CAISO</v>
      </c>
      <c r="F10" t="str">
        <f>VLOOKUP(D10,BAA_region_map!$F$1:$G$16,2,FALSE)</f>
        <v>CA</v>
      </c>
      <c r="G10" t="str">
        <f>VLOOKUP(E10,BAA_region_map!$J$1:$K$14,2,FALSE)</f>
        <v>CAISO</v>
      </c>
    </row>
    <row r="11" spans="1:7" ht="15" customHeight="1" x14ac:dyDescent="0.2">
      <c r="A11" s="3" t="s">
        <v>21</v>
      </c>
      <c r="B11" s="3" t="s">
        <v>22</v>
      </c>
      <c r="C11" s="3" t="s">
        <v>23</v>
      </c>
      <c r="D11" s="3" t="str">
        <f>VLOOKUP(A11,BAA_region_map!$A$1:$D$78,4,FALSE)</f>
        <v>Northwest</v>
      </c>
      <c r="E11" s="3" t="str">
        <f>VLOOKUP(D11,BAA_region_map!$I$1:$J$14,2,FALSE)</f>
        <v>Northwest</v>
      </c>
      <c r="F11" t="str">
        <f>VLOOKUP(D11,BAA_region_map!$F$1:$G$16,2,FALSE)</f>
        <v>NW</v>
      </c>
      <c r="G11" t="str">
        <f>VLOOKUP(E11,BAA_region_map!$J$1:$K$14,2,FALSE)</f>
        <v>NW</v>
      </c>
    </row>
    <row r="12" spans="1:7" ht="15" customHeight="1" x14ac:dyDescent="0.2">
      <c r="A12" s="3" t="s">
        <v>24</v>
      </c>
      <c r="B12" s="3" t="s">
        <v>25</v>
      </c>
      <c r="C12" s="3" t="s">
        <v>26</v>
      </c>
      <c r="D12" s="3" t="str">
        <f>VLOOKUP(A12,BAA_region_map!$A$1:$D$78,4,FALSE)</f>
        <v>Northwest</v>
      </c>
      <c r="E12" s="3" t="str">
        <f>VLOOKUP(D12,BAA_region_map!$I$1:$J$14,2,FALSE)</f>
        <v>Northwest</v>
      </c>
      <c r="F12" t="str">
        <f>VLOOKUP(D12,BAA_region_map!$F$1:$G$16,2,FALSE)</f>
        <v>NW</v>
      </c>
      <c r="G12" t="str">
        <f>VLOOKUP(E12,BAA_region_map!$J$1:$K$14,2,FALSE)</f>
        <v>NW</v>
      </c>
    </row>
    <row r="13" spans="1:7" ht="15" customHeight="1" x14ac:dyDescent="0.2">
      <c r="A13" s="3" t="s">
        <v>27</v>
      </c>
      <c r="B13" s="3" t="s">
        <v>28</v>
      </c>
      <c r="C13" s="3" t="s">
        <v>29</v>
      </c>
      <c r="D13" s="3" t="str">
        <f>VLOOKUP(A13,BAA_region_map!$A$1:$D$78,4,FALSE)</f>
        <v>California</v>
      </c>
      <c r="E13" s="3" t="str">
        <f>VLOOKUP(D13,BAA_region_map!$I$1:$J$14,2,FALSE)</f>
        <v>CAISO</v>
      </c>
      <c r="F13" t="str">
        <f>VLOOKUP(D13,BAA_region_map!$F$1:$G$16,2,FALSE)</f>
        <v>CA</v>
      </c>
      <c r="G13" t="str">
        <f>VLOOKUP(E13,BAA_region_map!$J$1:$K$14,2,FALSE)</f>
        <v>CAISO</v>
      </c>
    </row>
    <row r="14" spans="1:7" ht="15" customHeight="1" x14ac:dyDescent="0.2">
      <c r="A14" s="3" t="s">
        <v>30</v>
      </c>
      <c r="B14" s="3" t="s">
        <v>31</v>
      </c>
      <c r="C14" s="3" t="s">
        <v>32</v>
      </c>
      <c r="D14" s="3" t="str">
        <f>VLOOKUP(A14,BAA_region_map!$A$1:$D$78,4,FALSE)</f>
        <v>Carolinas</v>
      </c>
      <c r="E14" s="3" t="str">
        <f>VLOOKUP(D14,BAA_region_map!$I$1:$J$14,2,FALSE)</f>
        <v>Southeast</v>
      </c>
      <c r="F14" t="str">
        <f>VLOOKUP(D14,BAA_region_map!$F$1:$G$16,2,FALSE)</f>
        <v>CAR</v>
      </c>
      <c r="G14" t="str">
        <f>VLOOKUP(E14,BAA_region_map!$J$1:$K$14,2,FALSE)</f>
        <v>SE</v>
      </c>
    </row>
    <row r="15" spans="1:7" ht="15" customHeight="1" x14ac:dyDescent="0.2">
      <c r="A15" s="3" t="s">
        <v>33</v>
      </c>
      <c r="B15" s="3" t="s">
        <v>34</v>
      </c>
      <c r="C15" s="3" t="s">
        <v>32</v>
      </c>
      <c r="D15" s="3" t="str">
        <f>VLOOKUP(A15,BAA_region_map!$A$1:$D$78,4,FALSE)</f>
        <v>Carolinas</v>
      </c>
      <c r="E15" s="3" t="str">
        <f>VLOOKUP(D15,BAA_region_map!$I$1:$J$14,2,FALSE)</f>
        <v>Southeast</v>
      </c>
      <c r="F15" t="str">
        <f>VLOOKUP(D15,BAA_region_map!$F$1:$G$16,2,FALSE)</f>
        <v>CAR</v>
      </c>
      <c r="G15" t="str">
        <f>VLOOKUP(E15,BAA_region_map!$J$1:$K$14,2,FALSE)</f>
        <v>SE</v>
      </c>
    </row>
    <row r="16" spans="1:7" ht="15" customHeight="1" x14ac:dyDescent="0.2">
      <c r="A16" s="3" t="s">
        <v>35</v>
      </c>
      <c r="B16" s="3" t="s">
        <v>36</v>
      </c>
      <c r="C16" s="3" t="s">
        <v>37</v>
      </c>
      <c r="D16" s="3" t="str">
        <f>VLOOKUP(A16,BAA_region_map!$A$1:$D$78,4,FALSE)</f>
        <v>Northwest</v>
      </c>
      <c r="E16" s="3" t="str">
        <f>VLOOKUP(D16,BAA_region_map!$I$1:$J$14,2,FALSE)</f>
        <v>Northwest</v>
      </c>
      <c r="F16" t="str">
        <f>VLOOKUP(D16,BAA_region_map!$F$1:$G$16,2,FALSE)</f>
        <v>NW</v>
      </c>
      <c r="G16" t="str">
        <f>VLOOKUP(E16,BAA_region_map!$J$1:$K$14,2,FALSE)</f>
        <v>NW</v>
      </c>
    </row>
    <row r="17" spans="1:7" ht="15.95" customHeight="1" x14ac:dyDescent="0.2">
      <c r="A17" s="3" t="s">
        <v>38</v>
      </c>
      <c r="B17" s="3" t="s">
        <v>39</v>
      </c>
      <c r="C17" s="3" t="s">
        <v>37</v>
      </c>
      <c r="D17" s="3" t="str">
        <f>VLOOKUP(A17,BAA_region_map!$A$1:$D$78,4,FALSE)</f>
        <v>Southwest</v>
      </c>
      <c r="E17" s="3" t="str">
        <f>VLOOKUP(D17,BAA_region_map!$I$1:$J$14,2,FALSE)</f>
        <v>Southwest</v>
      </c>
      <c r="F17" t="str">
        <f>VLOOKUP(D17,BAA_region_map!$F$1:$G$16,2,FALSE)</f>
        <v>SW</v>
      </c>
      <c r="G17" t="str">
        <f>VLOOKUP(E17,BAA_region_map!$J$1:$K$14,2,FALSE)</f>
        <v>SW</v>
      </c>
    </row>
    <row r="18" spans="1:7" ht="15" customHeight="1" x14ac:dyDescent="0.2">
      <c r="A18" s="3" t="s">
        <v>40</v>
      </c>
      <c r="B18" s="3" t="s">
        <v>41</v>
      </c>
      <c r="C18" s="3" t="s">
        <v>42</v>
      </c>
      <c r="D18" s="3" t="str">
        <f>VLOOKUP(A18,BAA_region_map!$A$1:$D$78,4,FALSE)</f>
        <v>Southwest</v>
      </c>
      <c r="E18" s="3" t="str">
        <f>VLOOKUP(D18,BAA_region_map!$I$1:$J$14,2,FALSE)</f>
        <v>Southwest</v>
      </c>
      <c r="F18" t="str">
        <f>VLOOKUP(D18,BAA_region_map!$F$1:$G$16,2,FALSE)</f>
        <v>SW</v>
      </c>
      <c r="G18" t="str">
        <f>VLOOKUP(E18,BAA_region_map!$J$1:$K$14,2,FALSE)</f>
        <v>SW</v>
      </c>
    </row>
    <row r="19" spans="1:7" ht="15" customHeight="1" x14ac:dyDescent="0.2">
      <c r="A19" s="3" t="s">
        <v>43</v>
      </c>
      <c r="B19" s="3" t="s">
        <v>44</v>
      </c>
      <c r="C19" s="3" t="s">
        <v>45</v>
      </c>
      <c r="D19" s="3" t="str">
        <f>VLOOKUP(A19,BAA_region_map!$A$1:$D$78,4,FALSE)</f>
        <v>Northwest</v>
      </c>
      <c r="E19" s="3" t="str">
        <f>VLOOKUP(D19,BAA_region_map!$I$1:$J$14,2,FALSE)</f>
        <v>Northwest</v>
      </c>
      <c r="F19" t="str">
        <f>VLOOKUP(D19,BAA_region_map!$F$1:$G$16,2,FALSE)</f>
        <v>NW</v>
      </c>
      <c r="G19" t="str">
        <f>VLOOKUP(E19,BAA_region_map!$J$1:$K$14,2,FALSE)</f>
        <v>NW</v>
      </c>
    </row>
    <row r="20" spans="1:7" ht="15" customHeight="1" x14ac:dyDescent="0.2">
      <c r="A20" s="3" t="s">
        <v>46</v>
      </c>
      <c r="B20" s="3" t="s">
        <v>47</v>
      </c>
      <c r="C20" s="3" t="s">
        <v>48</v>
      </c>
      <c r="D20" s="3" t="str">
        <f>VLOOKUP(A20,BAA_region_map!$A$1:$D$78,4,FALSE)</f>
        <v>Carolinas</v>
      </c>
      <c r="E20" s="3" t="str">
        <f>VLOOKUP(D20,BAA_region_map!$I$1:$J$14,2,FALSE)</f>
        <v>Southeast</v>
      </c>
      <c r="F20" t="str">
        <f>VLOOKUP(D20,BAA_region_map!$F$1:$G$16,2,FALSE)</f>
        <v>CAR</v>
      </c>
      <c r="G20" t="str">
        <f>VLOOKUP(E20,BAA_region_map!$J$1:$K$14,2,FALSE)</f>
        <v>SE</v>
      </c>
    </row>
    <row r="21" spans="1:7" ht="15" customHeight="1" x14ac:dyDescent="0.2">
      <c r="A21" s="3" t="s">
        <v>49</v>
      </c>
      <c r="B21" s="3" t="s">
        <v>50</v>
      </c>
      <c r="C21" s="3" t="s">
        <v>51</v>
      </c>
      <c r="D21" s="3" t="str">
        <f>VLOOKUP(A21,BAA_region_map!$A$1:$D$78,4,FALSE)</f>
        <v>Midwest</v>
      </c>
      <c r="E21" s="3" t="str">
        <f>VLOOKUP(D21,BAA_region_map!$I$1:$J$14,2,FALSE)</f>
        <v>MISO</v>
      </c>
      <c r="F21" t="str">
        <f>VLOOKUP(D21,BAA_region_map!$F$1:$G$16,2,FALSE)</f>
        <v>MW</v>
      </c>
      <c r="G21" t="str">
        <f>VLOOKUP(E21,BAA_region_map!$J$1:$K$14,2,FALSE)</f>
        <v>MISO</v>
      </c>
    </row>
    <row r="22" spans="1:7" ht="15" customHeight="1" x14ac:dyDescent="0.2">
      <c r="A22" s="3" t="s">
        <v>52</v>
      </c>
      <c r="B22" s="3" t="s">
        <v>53</v>
      </c>
      <c r="C22" s="3" t="s">
        <v>54</v>
      </c>
      <c r="D22" s="3" t="str">
        <f>VLOOKUP(A22,BAA_region_map!$A$1:$D$78,4,FALSE)</f>
        <v>Southwest</v>
      </c>
      <c r="E22" s="3" t="str">
        <f>VLOOKUP(D22,BAA_region_map!$I$1:$J$14,2,FALSE)</f>
        <v>Southwest</v>
      </c>
      <c r="F22" t="str">
        <f>VLOOKUP(D22,BAA_region_map!$F$1:$G$16,2,FALSE)</f>
        <v>SW</v>
      </c>
      <c r="G22" t="str">
        <f>VLOOKUP(E22,BAA_region_map!$J$1:$K$14,2,FALSE)</f>
        <v>SW</v>
      </c>
    </row>
    <row r="23" spans="1:7" ht="15" customHeight="1" x14ac:dyDescent="0.2">
      <c r="A23" s="3" t="s">
        <v>55</v>
      </c>
      <c r="B23" s="3" t="s">
        <v>56</v>
      </c>
      <c r="C23" s="3" t="s">
        <v>57</v>
      </c>
      <c r="D23" s="3" t="str">
        <f>VLOOKUP(A23,BAA_region_map!$A$1:$D$78,4,FALSE)</f>
        <v>Electric Reliability Council of Texas, Inc.</v>
      </c>
      <c r="E23" s="3" t="str">
        <f>VLOOKUP(D23,BAA_region_map!$I$1:$J$14,2,FALSE)</f>
        <v>ERCOT</v>
      </c>
      <c r="F23" t="str">
        <f>VLOOKUP(D23,BAA_region_map!$F$1:$G$16,2,FALSE)</f>
        <v>ERCOT</v>
      </c>
      <c r="G23" t="str">
        <f>VLOOKUP(E23,BAA_region_map!$J$1:$K$14,2,FALSE)</f>
        <v>ERCOT</v>
      </c>
    </row>
    <row r="24" spans="1:7" ht="15" customHeight="1" x14ac:dyDescent="0.2">
      <c r="A24" s="3" t="s">
        <v>58</v>
      </c>
      <c r="B24" s="3" t="s">
        <v>59</v>
      </c>
      <c r="C24" s="3" t="s">
        <v>60</v>
      </c>
      <c r="D24" s="3" t="str">
        <f>VLOOKUP(A24,BAA_region_map!$A$1:$D$78,4,FALSE)</f>
        <v>Florida</v>
      </c>
      <c r="E24" s="3" t="str">
        <f>VLOOKUP(D24,BAA_region_map!$I$1:$J$14,2,FALSE)</f>
        <v>Southeast</v>
      </c>
      <c r="F24" t="str">
        <f>VLOOKUP(D24,BAA_region_map!$F$1:$G$16,2,FALSE)</f>
        <v>FL</v>
      </c>
      <c r="G24" t="str">
        <f>VLOOKUP(E24,BAA_region_map!$J$1:$K$14,2,FALSE)</f>
        <v>SE</v>
      </c>
    </row>
    <row r="25" spans="1:7" ht="15" customHeight="1" x14ac:dyDescent="0.2">
      <c r="A25" s="3" t="s">
        <v>61</v>
      </c>
      <c r="B25" s="3" t="s">
        <v>62</v>
      </c>
      <c r="C25" s="3" t="s">
        <v>63</v>
      </c>
      <c r="D25" s="3" t="str">
        <f>VLOOKUP(A25,BAA_region_map!$A$1:$D$78,4,FALSE)</f>
        <v>Florida</v>
      </c>
      <c r="E25" s="3" t="str">
        <f>VLOOKUP(D25,BAA_region_map!$I$1:$J$14,2,FALSE)</f>
        <v>Southeast</v>
      </c>
      <c r="F25" t="str">
        <f>VLOOKUP(D25,BAA_region_map!$F$1:$G$16,2,FALSE)</f>
        <v>FL</v>
      </c>
      <c r="G25" t="str">
        <f>VLOOKUP(E25,BAA_region_map!$J$1:$K$14,2,FALSE)</f>
        <v>SE</v>
      </c>
    </row>
    <row r="26" spans="1:7" ht="15" customHeight="1" x14ac:dyDescent="0.2">
      <c r="A26" s="3" t="s">
        <v>64</v>
      </c>
      <c r="B26" s="3" t="s">
        <v>65</v>
      </c>
      <c r="C26" s="3" t="s">
        <v>66</v>
      </c>
      <c r="D26" s="3" t="str">
        <f>VLOOKUP(A26,BAA_region_map!$A$1:$D$78,4,FALSE)</f>
        <v>Florida</v>
      </c>
      <c r="E26" s="3" t="str">
        <f>VLOOKUP(D26,BAA_region_map!$I$1:$J$14,2,FALSE)</f>
        <v>Southeast</v>
      </c>
      <c r="F26" t="str">
        <f>VLOOKUP(D26,BAA_region_map!$F$1:$G$16,2,FALSE)</f>
        <v>FL</v>
      </c>
      <c r="G26" t="str">
        <f>VLOOKUP(E26,BAA_region_map!$J$1:$K$14,2,FALSE)</f>
        <v>SE</v>
      </c>
    </row>
    <row r="27" spans="1:7" ht="15" customHeight="1" x14ac:dyDescent="0.2">
      <c r="A27" s="3" t="s">
        <v>67</v>
      </c>
      <c r="B27" s="3" t="s">
        <v>68</v>
      </c>
      <c r="C27" s="3" t="s">
        <v>69</v>
      </c>
      <c r="D27" s="3" t="str">
        <f>VLOOKUP(A27,BAA_region_map!$A$1:$D$78,4,FALSE)</f>
        <v>Northwest</v>
      </c>
      <c r="E27" s="3" t="str">
        <f>VLOOKUP(D27,BAA_region_map!$I$1:$J$14,2,FALSE)</f>
        <v>Northwest</v>
      </c>
      <c r="F27" t="str">
        <f>VLOOKUP(D27,BAA_region_map!$F$1:$G$16,2,FALSE)</f>
        <v>NW</v>
      </c>
      <c r="G27" t="str">
        <f>VLOOKUP(E27,BAA_region_map!$J$1:$K$14,2,FALSE)</f>
        <v>NW</v>
      </c>
    </row>
    <row r="28" spans="1:7" ht="15" customHeight="1" x14ac:dyDescent="0.2">
      <c r="A28" s="3" t="s">
        <v>70</v>
      </c>
      <c r="B28" s="3" t="s">
        <v>71</v>
      </c>
      <c r="C28" s="3" t="s">
        <v>72</v>
      </c>
      <c r="D28" s="3" t="str">
        <f>VLOOKUP(A28,BAA_region_map!$A$1:$D$78,4,FALSE)</f>
        <v>Southwest</v>
      </c>
      <c r="E28" s="3" t="str">
        <f>VLOOKUP(D28,BAA_region_map!$I$1:$J$14,2,FALSE)</f>
        <v>Southwest</v>
      </c>
      <c r="F28" t="str">
        <f>VLOOKUP(D28,BAA_region_map!$F$1:$G$16,2,FALSE)</f>
        <v>SW</v>
      </c>
      <c r="G28" t="str">
        <f>VLOOKUP(E28,BAA_region_map!$J$1:$K$14,2,FALSE)</f>
        <v>SW</v>
      </c>
    </row>
    <row r="29" spans="1:7" ht="15" customHeight="1" x14ac:dyDescent="0.2">
      <c r="A29" s="3" t="s">
        <v>73</v>
      </c>
      <c r="B29" s="3" t="s">
        <v>74</v>
      </c>
      <c r="C29" s="3" t="s">
        <v>75</v>
      </c>
      <c r="D29" s="3" t="str">
        <f>VLOOKUP(A29,BAA_region_map!$A$1:$D$78,4,FALSE)</f>
        <v>Southwest</v>
      </c>
      <c r="E29" s="3" t="str">
        <f>VLOOKUP(D29,BAA_region_map!$I$1:$J$14,2,FALSE)</f>
        <v>Southwest</v>
      </c>
      <c r="F29" t="str">
        <f>VLOOKUP(D29,BAA_region_map!$F$1:$G$16,2,FALSE)</f>
        <v>SW</v>
      </c>
      <c r="G29" t="str">
        <f>VLOOKUP(E29,BAA_region_map!$J$1:$K$14,2,FALSE)</f>
        <v>SW</v>
      </c>
    </row>
    <row r="30" spans="1:7" ht="15" customHeight="1" x14ac:dyDescent="0.2">
      <c r="A30" s="3" t="s">
        <v>76</v>
      </c>
      <c r="B30" s="3" t="s">
        <v>77</v>
      </c>
      <c r="C30" s="3" t="s">
        <v>78</v>
      </c>
      <c r="D30" s="3" t="str">
        <f>VLOOKUP(A30,BAA_region_map!$A$1:$D$78,4,FALSE)</f>
        <v>Florida</v>
      </c>
      <c r="E30" s="3" t="str">
        <f>VLOOKUP(D30,BAA_region_map!$I$1:$J$14,2,FALSE)</f>
        <v>Southeast</v>
      </c>
      <c r="F30" t="str">
        <f>VLOOKUP(D30,BAA_region_map!$F$1:$G$16,2,FALSE)</f>
        <v>FL</v>
      </c>
      <c r="G30" t="str">
        <f>VLOOKUP(E30,BAA_region_map!$J$1:$K$14,2,FALSE)</f>
        <v>SE</v>
      </c>
    </row>
    <row r="31" spans="1:7" ht="15" customHeight="1" x14ac:dyDescent="0.2">
      <c r="A31" s="3" t="s">
        <v>79</v>
      </c>
      <c r="B31" s="3" t="s">
        <v>80</v>
      </c>
      <c r="C31" s="3" t="s">
        <v>81</v>
      </c>
      <c r="D31" s="3" t="str">
        <f>VLOOKUP(A31,BAA_region_map!$A$1:$D$78,4,FALSE)</f>
        <v>Northwest</v>
      </c>
      <c r="E31" s="3" t="str">
        <f>VLOOKUP(D31,BAA_region_map!$I$1:$J$14,2,FALSE)</f>
        <v>Northwest</v>
      </c>
      <c r="F31" t="str">
        <f>VLOOKUP(D31,BAA_region_map!$F$1:$G$16,2,FALSE)</f>
        <v>NW</v>
      </c>
      <c r="G31" t="str">
        <f>VLOOKUP(E31,BAA_region_map!$J$1:$K$14,2,FALSE)</f>
        <v>NW</v>
      </c>
    </row>
    <row r="32" spans="1:7" ht="15" customHeight="1" x14ac:dyDescent="0.2">
      <c r="A32" s="3" t="s">
        <v>82</v>
      </c>
      <c r="B32" s="3" t="s">
        <v>83</v>
      </c>
      <c r="C32" s="3" t="s">
        <v>84</v>
      </c>
      <c r="D32" s="3" t="str">
        <f>VLOOKUP(A32,BAA_region_map!$A$1:$D$78,4,FALSE)</f>
        <v>Southwest</v>
      </c>
      <c r="E32" s="3" t="str">
        <f>VLOOKUP(D32,BAA_region_map!$I$1:$J$14,2,FALSE)</f>
        <v>Southwest</v>
      </c>
      <c r="F32" t="str">
        <f>VLOOKUP(D32,BAA_region_map!$F$1:$G$16,2,FALSE)</f>
        <v>SW</v>
      </c>
      <c r="G32" t="str">
        <f>VLOOKUP(E32,BAA_region_map!$J$1:$K$14,2,FALSE)</f>
        <v>SW</v>
      </c>
    </row>
    <row r="33" spans="1:7" ht="15" customHeight="1" x14ac:dyDescent="0.2">
      <c r="A33" s="3" t="s">
        <v>85</v>
      </c>
      <c r="B33" s="3" t="s">
        <v>86</v>
      </c>
      <c r="C33" s="3" t="s">
        <v>87</v>
      </c>
      <c r="D33" s="3" t="str">
        <f>VLOOKUP(A33,BAA_region_map!$A$1:$D$78,4,FALSE)</f>
        <v>Florida</v>
      </c>
      <c r="E33" s="3" t="str">
        <f>VLOOKUP(D33,BAA_region_map!$I$1:$J$14,2,FALSE)</f>
        <v>Southeast</v>
      </c>
      <c r="F33" t="str">
        <f>VLOOKUP(D33,BAA_region_map!$F$1:$G$16,2,FALSE)</f>
        <v>FL</v>
      </c>
      <c r="G33" t="str">
        <f>VLOOKUP(E33,BAA_region_map!$J$1:$K$14,2,FALSE)</f>
        <v>SE</v>
      </c>
    </row>
    <row r="34" spans="1:7" ht="15" customHeight="1" x14ac:dyDescent="0.2">
      <c r="A34" s="3" t="s">
        <v>88</v>
      </c>
      <c r="B34" s="3" t="s">
        <v>89</v>
      </c>
      <c r="C34" s="3" t="s">
        <v>90</v>
      </c>
      <c r="D34" s="3" t="str">
        <f>VLOOKUP(A34,BAA_region_map!$A$1:$D$78,4,FALSE)</f>
        <v>California</v>
      </c>
      <c r="E34" s="3" t="str">
        <f>VLOOKUP(D34,BAA_region_map!$I$1:$J$14,2,FALSE)</f>
        <v>CAISO</v>
      </c>
      <c r="F34" t="str">
        <f>VLOOKUP(D34,BAA_region_map!$F$1:$G$16,2,FALSE)</f>
        <v>CA</v>
      </c>
      <c r="G34" t="str">
        <f>VLOOKUP(E34,BAA_region_map!$J$1:$K$14,2,FALSE)</f>
        <v>CAISO</v>
      </c>
    </row>
    <row r="35" spans="1:7" ht="15" customHeight="1" x14ac:dyDescent="0.2">
      <c r="A35" s="3" t="s">
        <v>91</v>
      </c>
      <c r="B35" s="3" t="s">
        <v>92</v>
      </c>
      <c r="C35" s="3" t="s">
        <v>93</v>
      </c>
      <c r="D35" s="3" t="str">
        <f>VLOOKUP(A35,BAA_region_map!$A$1:$D$78,4,FALSE)</f>
        <v>Northwest</v>
      </c>
      <c r="E35" s="3" t="str">
        <f>VLOOKUP(D35,BAA_region_map!$I$1:$J$14,2,FALSE)</f>
        <v>Northwest</v>
      </c>
      <c r="F35" t="str">
        <f>VLOOKUP(D35,BAA_region_map!$F$1:$G$16,2,FALSE)</f>
        <v>NW</v>
      </c>
      <c r="G35" t="str">
        <f>VLOOKUP(E35,BAA_region_map!$J$1:$K$14,2,FALSE)</f>
        <v>NW</v>
      </c>
    </row>
    <row r="36" spans="1:7" ht="15" customHeight="1" x14ac:dyDescent="0.2">
      <c r="A36" s="3" t="s">
        <v>94</v>
      </c>
      <c r="B36" s="3" t="s">
        <v>95</v>
      </c>
      <c r="C36" s="3" t="s">
        <v>96</v>
      </c>
      <c r="D36" s="3" t="str">
        <f>VLOOKUP(A36,BAA_region_map!$A$1:$D$78,4,FALSE)</f>
        <v>New England ISO</v>
      </c>
      <c r="E36" s="3" t="str">
        <f>VLOOKUP(D36,BAA_region_map!$I$1:$J$14,2,FALSE)</f>
        <v>ISO-NE</v>
      </c>
      <c r="F36" t="str">
        <f>VLOOKUP(D36,BAA_region_map!$F$1:$G$16,2,FALSE)</f>
        <v>ISONE</v>
      </c>
      <c r="G36" t="str">
        <f>VLOOKUP(E36,BAA_region_map!$J$1:$K$14,2,FALSE)</f>
        <v>ISO-NE</v>
      </c>
    </row>
    <row r="37" spans="1:7" ht="15" customHeight="1" x14ac:dyDescent="0.2">
      <c r="A37" s="3" t="s">
        <v>97</v>
      </c>
      <c r="B37" s="3" t="s">
        <v>97</v>
      </c>
      <c r="C37" s="3" t="s">
        <v>98</v>
      </c>
      <c r="D37" s="3" t="str">
        <f>VLOOKUP(A37,BAA_region_map!$A$1:$D$78,4,FALSE)</f>
        <v>Florida</v>
      </c>
      <c r="E37" s="3" t="str">
        <f>VLOOKUP(D37,BAA_region_map!$I$1:$J$14,2,FALSE)</f>
        <v>Southeast</v>
      </c>
      <c r="F37" t="str">
        <f>VLOOKUP(D37,BAA_region_map!$F$1:$G$16,2,FALSE)</f>
        <v>FL</v>
      </c>
      <c r="G37" t="str">
        <f>VLOOKUP(E37,BAA_region_map!$J$1:$K$14,2,FALSE)</f>
        <v>SE</v>
      </c>
    </row>
    <row r="38" spans="1:7" ht="15" customHeight="1" x14ac:dyDescent="0.2">
      <c r="A38" s="3" t="s">
        <v>99</v>
      </c>
      <c r="B38" s="3" t="s">
        <v>100</v>
      </c>
      <c r="C38" s="3" t="s">
        <v>101</v>
      </c>
      <c r="D38" s="3" t="str">
        <f>VLOOKUP(A38,BAA_region_map!$A$1:$D$78,4,FALSE)</f>
        <v>California</v>
      </c>
      <c r="E38" s="3" t="str">
        <f>VLOOKUP(D38,BAA_region_map!$I$1:$J$14,2,FALSE)</f>
        <v>CAISO</v>
      </c>
      <c r="F38" t="str">
        <f>VLOOKUP(D38,BAA_region_map!$F$1:$G$16,2,FALSE)</f>
        <v>CA</v>
      </c>
      <c r="G38" t="str">
        <f>VLOOKUP(E38,BAA_region_map!$J$1:$K$14,2,FALSE)</f>
        <v>CAISO</v>
      </c>
    </row>
    <row r="39" spans="1:7" ht="24" customHeight="1" x14ac:dyDescent="0.2">
      <c r="A39" s="3" t="s">
        <v>102</v>
      </c>
      <c r="B39" s="3" t="s">
        <v>103</v>
      </c>
      <c r="C39" s="3" t="s">
        <v>104</v>
      </c>
      <c r="D39" s="3" t="str">
        <f>VLOOKUP(A39,BAA_region_map!$A$1:$D$78,4,FALSE)</f>
        <v>Midwest</v>
      </c>
      <c r="E39" s="3" t="str">
        <f>VLOOKUP(D39,BAA_region_map!$I$1:$J$14,2,FALSE)</f>
        <v>MISO</v>
      </c>
      <c r="F39" t="str">
        <f>VLOOKUP(D39,BAA_region_map!$F$1:$G$16,2,FALSE)</f>
        <v>MW</v>
      </c>
      <c r="G39" t="str">
        <f>VLOOKUP(E39,BAA_region_map!$J$1:$K$14,2,FALSE)</f>
        <v>MISO</v>
      </c>
    </row>
    <row r="40" spans="1:7" ht="21" customHeight="1" x14ac:dyDescent="0.2">
      <c r="A40" s="3" t="s">
        <v>105</v>
      </c>
      <c r="B40" s="3" t="s">
        <v>106</v>
      </c>
      <c r="C40" s="3" t="s">
        <v>107</v>
      </c>
      <c r="D40" s="3" t="str">
        <f>VLOOKUP(A40,BAA_region_map!$A$1:$D$78,4,FALSE)</f>
        <v>Midwest</v>
      </c>
      <c r="E40" s="3" t="str">
        <f>VLOOKUP(D40,BAA_region_map!$I$1:$J$14,2,FALSE)</f>
        <v>MISO</v>
      </c>
      <c r="F40" t="str">
        <f>VLOOKUP(D40,BAA_region_map!$F$1:$G$16,2,FALSE)</f>
        <v>MW</v>
      </c>
      <c r="G40" t="str">
        <f>VLOOKUP(E40,BAA_region_map!$J$1:$K$14,2,FALSE)</f>
        <v>MISO</v>
      </c>
    </row>
    <row r="41" spans="1:7" ht="15" customHeight="1" x14ac:dyDescent="0.2">
      <c r="A41" s="3" t="s">
        <v>108</v>
      </c>
      <c r="B41" s="3" t="s">
        <v>109</v>
      </c>
      <c r="C41" s="3" t="s">
        <v>110</v>
      </c>
      <c r="D41" s="3" t="str">
        <f>VLOOKUP(A41,BAA_region_map!$A$1:$D$78,4,FALSE)</f>
        <v>Northwest</v>
      </c>
      <c r="E41" s="3" t="str">
        <f>VLOOKUP(D41,BAA_region_map!$I$1:$J$14,2,FALSE)</f>
        <v>Northwest</v>
      </c>
      <c r="F41" t="str">
        <f>VLOOKUP(D41,BAA_region_map!$F$1:$G$16,2,FALSE)</f>
        <v>NW</v>
      </c>
      <c r="G41" t="str">
        <f>VLOOKUP(E41,BAA_region_map!$J$1:$K$14,2,FALSE)</f>
        <v>NW</v>
      </c>
    </row>
    <row r="42" spans="1:7" ht="15" customHeight="1" x14ac:dyDescent="0.2">
      <c r="A42" s="3" t="s">
        <v>111</v>
      </c>
      <c r="B42" s="3" t="s">
        <v>112</v>
      </c>
      <c r="C42" s="3" t="s">
        <v>113</v>
      </c>
      <c r="D42" s="3" t="str">
        <f>VLOOKUP(A42,BAA_region_map!$A$1:$D$78,4,FALSE)</f>
        <v>Florida</v>
      </c>
      <c r="E42" s="3" t="str">
        <f>VLOOKUP(D42,BAA_region_map!$I$1:$J$14,2,FALSE)</f>
        <v>Southeast</v>
      </c>
      <c r="F42" t="str">
        <f>VLOOKUP(D42,BAA_region_map!$F$1:$G$16,2,FALSE)</f>
        <v>FL</v>
      </c>
      <c r="G42" t="str">
        <f>VLOOKUP(E42,BAA_region_map!$J$1:$K$14,2,FALSE)</f>
        <v>SE</v>
      </c>
    </row>
    <row r="43" spans="1:7" ht="15" customHeight="1" x14ac:dyDescent="0.2">
      <c r="A43" s="3" t="s">
        <v>114</v>
      </c>
      <c r="B43" s="3" t="s">
        <v>115</v>
      </c>
      <c r="C43" s="3" t="s">
        <v>116</v>
      </c>
      <c r="D43" s="3" t="str">
        <f>VLOOKUP(A43,BAA_region_map!$A$1:$D$78,4,FALSE)</f>
        <v>Northwest</v>
      </c>
      <c r="E43" s="3" t="str">
        <f>VLOOKUP(D43,BAA_region_map!$I$1:$J$14,2,FALSE)</f>
        <v>Northwest</v>
      </c>
      <c r="F43" t="str">
        <f>VLOOKUP(D43,BAA_region_map!$F$1:$G$16,2,FALSE)</f>
        <v>NW</v>
      </c>
      <c r="G43" t="str">
        <f>VLOOKUP(E43,BAA_region_map!$J$1:$K$14,2,FALSE)</f>
        <v>NW</v>
      </c>
    </row>
    <row r="44" spans="1:7" ht="15" customHeight="1" x14ac:dyDescent="0.2">
      <c r="A44" s="3" t="s">
        <v>117</v>
      </c>
      <c r="B44" s="3" t="s">
        <v>118</v>
      </c>
      <c r="C44" s="3" t="s">
        <v>119</v>
      </c>
      <c r="D44" s="3" t="str">
        <f>VLOOKUP(A44,BAA_region_map!$A$1:$D$78,4,FALSE)</f>
        <v>New York Independent System Operator</v>
      </c>
      <c r="E44" s="3" t="str">
        <f>VLOOKUP(D44,BAA_region_map!$I$1:$J$14,2,FALSE)</f>
        <v>NYISO</v>
      </c>
      <c r="F44" t="str">
        <f>VLOOKUP(D44,BAA_region_map!$F$1:$G$16,2,FALSE)</f>
        <v>NYISO</v>
      </c>
      <c r="G44" t="str">
        <f>VLOOKUP(E44,BAA_region_map!$J$1:$K$14,2,FALSE)</f>
        <v>NYISO</v>
      </c>
    </row>
    <row r="45" spans="1:7" ht="15" customHeight="1" x14ac:dyDescent="0.2">
      <c r="A45" s="3" t="s">
        <v>120</v>
      </c>
      <c r="B45" s="3" t="s">
        <v>121</v>
      </c>
      <c r="C45" s="3" t="s">
        <v>122</v>
      </c>
      <c r="D45" s="3" t="str">
        <f>VLOOKUP(A45,BAA_region_map!$A$1:$D$78,4,FALSE)</f>
        <v>Mid-Atlantic</v>
      </c>
      <c r="E45" s="3" t="str">
        <f>VLOOKUP(D45,BAA_region_map!$I$1:$J$14,2,FALSE)</f>
        <v>PJM</v>
      </c>
      <c r="F45" t="str">
        <f>VLOOKUP(D45,BAA_region_map!$F$1:$G$16,2,FALSE)</f>
        <v>MA</v>
      </c>
      <c r="G45" t="str">
        <f>VLOOKUP(E45,BAA_region_map!$J$1:$K$14,2,FALSE)</f>
        <v>PJM</v>
      </c>
    </row>
    <row r="46" spans="1:7" ht="15" customHeight="1" x14ac:dyDescent="0.2">
      <c r="A46" s="3" t="s">
        <v>123</v>
      </c>
      <c r="B46" s="3" t="s">
        <v>124</v>
      </c>
      <c r="C46" s="3" t="s">
        <v>125</v>
      </c>
      <c r="D46" s="3" t="str">
        <f>VLOOKUP(A46,BAA_region_map!$A$1:$D$78,4,FALSE)</f>
        <v>Northwest</v>
      </c>
      <c r="E46" s="3" t="str">
        <f>VLOOKUP(D46,BAA_region_map!$I$1:$J$14,2,FALSE)</f>
        <v>Northwest</v>
      </c>
      <c r="F46" t="str">
        <f>VLOOKUP(D46,BAA_region_map!$F$1:$G$16,2,FALSE)</f>
        <v>NW</v>
      </c>
      <c r="G46" t="str">
        <f>VLOOKUP(E46,BAA_region_map!$J$1:$K$14,2,FALSE)</f>
        <v>NW</v>
      </c>
    </row>
    <row r="47" spans="1:7" ht="15" customHeight="1" x14ac:dyDescent="0.2">
      <c r="A47" s="3" t="s">
        <v>126</v>
      </c>
      <c r="B47" s="3" t="s">
        <v>127</v>
      </c>
      <c r="C47" s="3" t="s">
        <v>125</v>
      </c>
      <c r="D47" s="3" t="str">
        <f>VLOOKUP(A47,BAA_region_map!$A$1:$D$78,4,FALSE)</f>
        <v>Northwest</v>
      </c>
      <c r="E47" s="3" t="str">
        <f>VLOOKUP(D47,BAA_region_map!$I$1:$J$14,2,FALSE)</f>
        <v>Northwest</v>
      </c>
      <c r="F47" t="str">
        <f>VLOOKUP(D47,BAA_region_map!$F$1:$G$16,2,FALSE)</f>
        <v>NW</v>
      </c>
      <c r="G47" t="str">
        <f>VLOOKUP(E47,BAA_region_map!$J$1:$K$14,2,FALSE)</f>
        <v>NW</v>
      </c>
    </row>
    <row r="48" spans="1:7" ht="15" customHeight="1" x14ac:dyDescent="0.2">
      <c r="A48" s="3" t="s">
        <v>128</v>
      </c>
      <c r="B48" s="3" t="s">
        <v>129</v>
      </c>
      <c r="C48" s="3" t="s">
        <v>130</v>
      </c>
      <c r="D48" s="3" t="str">
        <f>VLOOKUP(A48,BAA_region_map!$A$1:$D$78,4,FALSE)</f>
        <v>Northwest</v>
      </c>
      <c r="E48" s="3" t="str">
        <f>VLOOKUP(D48,BAA_region_map!$I$1:$J$14,2,FALSE)</f>
        <v>Northwest</v>
      </c>
      <c r="F48" t="str">
        <f>VLOOKUP(D48,BAA_region_map!$F$1:$G$16,2,FALSE)</f>
        <v>NW</v>
      </c>
      <c r="G48" t="str">
        <f>VLOOKUP(E48,BAA_region_map!$J$1:$K$14,2,FALSE)</f>
        <v>NW</v>
      </c>
    </row>
    <row r="49" spans="1:7" ht="15" customHeight="1" x14ac:dyDescent="0.2">
      <c r="A49" s="3" t="s">
        <v>131</v>
      </c>
      <c r="B49" s="3" t="s">
        <v>132</v>
      </c>
      <c r="C49" s="3" t="s">
        <v>133</v>
      </c>
      <c r="D49" s="3" t="str">
        <f>VLOOKUP(A49,BAA_region_map!$A$1:$D$78,4,FALSE)</f>
        <v>Mid-Atlantic</v>
      </c>
      <c r="E49" s="3" t="str">
        <f>VLOOKUP(D49,BAA_region_map!$I$1:$J$14,2,FALSE)</f>
        <v>PJM</v>
      </c>
      <c r="F49" t="str">
        <f>VLOOKUP(D49,BAA_region_map!$F$1:$G$16,2,FALSE)</f>
        <v>MA</v>
      </c>
      <c r="G49" t="str">
        <f>VLOOKUP(E49,BAA_region_map!$J$1:$K$14,2,FALSE)</f>
        <v>PJM</v>
      </c>
    </row>
    <row r="50" spans="1:7" ht="15" customHeight="1" x14ac:dyDescent="0.2">
      <c r="A50" s="3" t="s">
        <v>134</v>
      </c>
      <c r="B50" s="3" t="s">
        <v>135</v>
      </c>
      <c r="C50" s="3" t="s">
        <v>136</v>
      </c>
      <c r="D50" s="3" t="str">
        <f>VLOOKUP(A50,BAA_region_map!$A$1:$D$78,4,FALSE)</f>
        <v>Southwest</v>
      </c>
      <c r="E50" s="3" t="str">
        <f>VLOOKUP(D50,BAA_region_map!$I$1:$J$14,2,FALSE)</f>
        <v>Southwest</v>
      </c>
      <c r="F50" t="str">
        <f>VLOOKUP(D50,BAA_region_map!$F$1:$G$16,2,FALSE)</f>
        <v>SW</v>
      </c>
      <c r="G50" t="str">
        <f>VLOOKUP(E50,BAA_region_map!$J$1:$K$14,2,FALSE)</f>
        <v>SW</v>
      </c>
    </row>
    <row r="51" spans="1:7" ht="15" customHeight="1" x14ac:dyDescent="0.2">
      <c r="A51" s="3" t="s">
        <v>137</v>
      </c>
      <c r="B51" s="3" t="s">
        <v>138</v>
      </c>
      <c r="C51" s="3" t="s">
        <v>139</v>
      </c>
      <c r="D51" s="3" t="str">
        <f>VLOOKUP(A51,BAA_region_map!$A$1:$D$78,4,FALSE)</f>
        <v>Northwest</v>
      </c>
      <c r="E51" s="3" t="str">
        <f>VLOOKUP(D51,BAA_region_map!$I$1:$J$14,2,FALSE)</f>
        <v>Northwest</v>
      </c>
      <c r="F51" t="str">
        <f>VLOOKUP(D51,BAA_region_map!$F$1:$G$16,2,FALSE)</f>
        <v>NW</v>
      </c>
      <c r="G51" t="str">
        <f>VLOOKUP(E51,BAA_region_map!$J$1:$K$14,2,FALSE)</f>
        <v>NW</v>
      </c>
    </row>
    <row r="52" spans="1:7" ht="15" customHeight="1" x14ac:dyDescent="0.2">
      <c r="A52" s="3" t="s">
        <v>140</v>
      </c>
      <c r="B52" s="3" t="s">
        <v>141</v>
      </c>
      <c r="C52" s="3" t="s">
        <v>142</v>
      </c>
      <c r="D52" s="3" t="str">
        <f>VLOOKUP(A52,BAA_region_map!$A$1:$D$78,4,FALSE)</f>
        <v>Northwest</v>
      </c>
      <c r="E52" s="3" t="str">
        <f>VLOOKUP(D52,BAA_region_map!$I$1:$J$14,2,FALSE)</f>
        <v>Northwest</v>
      </c>
      <c r="F52" t="str">
        <f>VLOOKUP(D52,BAA_region_map!$F$1:$G$16,2,FALSE)</f>
        <v>NW</v>
      </c>
      <c r="G52" t="str">
        <f>VLOOKUP(E52,BAA_region_map!$J$1:$K$14,2,FALSE)</f>
        <v>NW</v>
      </c>
    </row>
    <row r="53" spans="1:7" ht="15" customHeight="1" x14ac:dyDescent="0.2">
      <c r="A53" s="3" t="s">
        <v>143</v>
      </c>
      <c r="B53" s="3" t="s">
        <v>144</v>
      </c>
      <c r="C53" s="3" t="s">
        <v>145</v>
      </c>
      <c r="D53" s="3" t="str">
        <f>VLOOKUP(A53,BAA_region_map!$A$1:$D$78,4,FALSE)</f>
        <v>Carolinas</v>
      </c>
      <c r="E53" s="3" t="str">
        <f>VLOOKUP(D53,BAA_region_map!$I$1:$J$14,2,FALSE)</f>
        <v>Southeast</v>
      </c>
      <c r="F53" t="str">
        <f>VLOOKUP(D53,BAA_region_map!$F$1:$G$16,2,FALSE)</f>
        <v>CAR</v>
      </c>
      <c r="G53" t="str">
        <f>VLOOKUP(E53,BAA_region_map!$J$1:$K$14,2,FALSE)</f>
        <v>SE</v>
      </c>
    </row>
    <row r="54" spans="1:7" ht="15" customHeight="1" x14ac:dyDescent="0.2">
      <c r="A54" s="3" t="s">
        <v>146</v>
      </c>
      <c r="B54" s="3" t="s">
        <v>147</v>
      </c>
      <c r="C54" s="3" t="s">
        <v>148</v>
      </c>
      <c r="D54" s="3" t="str">
        <f>VLOOKUP(A54,BAA_region_map!$A$1:$D$78,4,FALSE)</f>
        <v>Carolinas</v>
      </c>
      <c r="E54" s="3" t="str">
        <f>VLOOKUP(D54,BAA_region_map!$I$1:$J$14,2,FALSE)</f>
        <v>Southeast</v>
      </c>
      <c r="F54" t="str">
        <f>VLOOKUP(D54,BAA_region_map!$F$1:$G$16,2,FALSE)</f>
        <v>CAR</v>
      </c>
      <c r="G54" t="str">
        <f>VLOOKUP(E54,BAA_region_map!$J$1:$K$14,2,FALSE)</f>
        <v>SE</v>
      </c>
    </row>
    <row r="55" spans="1:7" ht="15" customHeight="1" x14ac:dyDescent="0.2">
      <c r="A55" s="3" t="s">
        <v>149</v>
      </c>
      <c r="B55" s="3" t="s">
        <v>150</v>
      </c>
      <c r="C55" s="3" t="s">
        <v>151</v>
      </c>
      <c r="D55" s="3" t="str">
        <f>VLOOKUP(A55,BAA_region_map!$A$1:$D$78,4,FALSE)</f>
        <v>Northwest</v>
      </c>
      <c r="E55" s="3" t="str">
        <f>VLOOKUP(D55,BAA_region_map!$I$1:$J$14,2,FALSE)</f>
        <v>Northwest</v>
      </c>
      <c r="F55" t="str">
        <f>VLOOKUP(D55,BAA_region_map!$F$1:$G$16,2,FALSE)</f>
        <v>NW</v>
      </c>
      <c r="G55" t="str">
        <f>VLOOKUP(E55,BAA_region_map!$J$1:$K$14,2,FALSE)</f>
        <v>NW</v>
      </c>
    </row>
    <row r="56" spans="1:7" ht="15" customHeight="1" x14ac:dyDescent="0.2">
      <c r="A56" s="3" t="s">
        <v>152</v>
      </c>
      <c r="B56" s="3" t="s">
        <v>153</v>
      </c>
      <c r="C56" s="3" t="s">
        <v>154</v>
      </c>
      <c r="D56" s="3" t="str">
        <f>VLOOKUP(A56,BAA_region_map!$A$1:$D$78,4,FALSE)</f>
        <v>Florida</v>
      </c>
      <c r="E56" s="3" t="str">
        <f>VLOOKUP(D56,BAA_region_map!$I$1:$J$14,2,FALSE)</f>
        <v>Southeast</v>
      </c>
      <c r="F56" t="str">
        <f>VLOOKUP(D56,BAA_region_map!$F$1:$G$16,2,FALSE)</f>
        <v>FL</v>
      </c>
      <c r="G56" t="str">
        <f>VLOOKUP(E56,BAA_region_map!$J$1:$K$14,2,FALSE)</f>
        <v>SE</v>
      </c>
    </row>
    <row r="57" spans="1:7" ht="15" customHeight="1" x14ac:dyDescent="0.2">
      <c r="A57" s="3" t="s">
        <v>155</v>
      </c>
      <c r="B57" s="3" t="s">
        <v>156</v>
      </c>
      <c r="C57" s="3" t="s">
        <v>157</v>
      </c>
      <c r="D57" s="3" t="str">
        <f>VLOOKUP(A57,BAA_region_map!$A$1:$D$78,4,FALSE)</f>
        <v>Southeast</v>
      </c>
      <c r="E57" s="3" t="str">
        <f>VLOOKUP(D57,BAA_region_map!$I$1:$J$14,2,FALSE)</f>
        <v>Southeast</v>
      </c>
      <c r="F57" t="str">
        <f>VLOOKUP(D57,BAA_region_map!$F$1:$G$16,2,FALSE)</f>
        <v>SE</v>
      </c>
      <c r="G57" t="str">
        <f>VLOOKUP(E57,BAA_region_map!$J$1:$K$14,2,FALSE)</f>
        <v>SE</v>
      </c>
    </row>
    <row r="58" spans="1:7" ht="15" customHeight="1" x14ac:dyDescent="0.2">
      <c r="A58" s="3" t="s">
        <v>158</v>
      </c>
      <c r="B58" s="3" t="s">
        <v>159</v>
      </c>
      <c r="C58" s="3" t="s">
        <v>160</v>
      </c>
      <c r="D58" s="3" t="str">
        <f>VLOOKUP(A58,BAA_region_map!$A$1:$D$78,4,FALSE)</f>
        <v>Southeast</v>
      </c>
      <c r="E58" s="3" t="str">
        <f>VLOOKUP(D58,BAA_region_map!$I$1:$J$14,2,FALSE)</f>
        <v>Southeast</v>
      </c>
      <c r="F58" t="str">
        <f>VLOOKUP(D58,BAA_region_map!$F$1:$G$16,2,FALSE)</f>
        <v>SE</v>
      </c>
      <c r="G58" t="str">
        <f>VLOOKUP(E58,BAA_region_map!$J$1:$K$14,2,FALSE)</f>
        <v>SE</v>
      </c>
    </row>
    <row r="59" spans="1:7" ht="15" customHeight="1" x14ac:dyDescent="0.2">
      <c r="A59" s="3" t="s">
        <v>161</v>
      </c>
      <c r="B59" s="3" t="s">
        <v>162</v>
      </c>
      <c r="C59" s="3" t="s">
        <v>163</v>
      </c>
      <c r="D59" s="3" t="str">
        <f>VLOOKUP(A59,BAA_region_map!$A$1:$D$78,4,FALSE)</f>
        <v>Central</v>
      </c>
      <c r="E59" s="3" t="str">
        <f>VLOOKUP(D59,BAA_region_map!$I$1:$J$14,2,FALSE)</f>
        <v>SPP</v>
      </c>
      <c r="F59" t="str">
        <f>VLOOKUP(D59,BAA_region_map!$F$1:$G$16,2,FALSE)</f>
        <v>C</v>
      </c>
      <c r="G59" t="str">
        <f>VLOOKUP(E59,BAA_region_map!$J$1:$K$14,2,FALSE)</f>
        <v>SPP</v>
      </c>
    </row>
    <row r="60" spans="1:7" ht="15" customHeight="1" x14ac:dyDescent="0.2">
      <c r="A60" s="3" t="s">
        <v>164</v>
      </c>
      <c r="B60" s="3" t="s">
        <v>165</v>
      </c>
      <c r="C60" s="3" t="s">
        <v>166</v>
      </c>
      <c r="D60" s="3" t="str">
        <f>VLOOKUP(A60,BAA_region_map!$A$1:$D$78,4,FALSE)</f>
        <v>Southwest</v>
      </c>
      <c r="E60" s="3" t="str">
        <f>VLOOKUP(D60,BAA_region_map!$I$1:$J$14,2,FALSE)</f>
        <v>Southwest</v>
      </c>
      <c r="F60" t="str">
        <f>VLOOKUP(D60,BAA_region_map!$F$1:$G$16,2,FALSE)</f>
        <v>SW</v>
      </c>
      <c r="G60" t="str">
        <f>VLOOKUP(E60,BAA_region_map!$J$1:$K$14,2,FALSE)</f>
        <v>SW</v>
      </c>
    </row>
    <row r="61" spans="1:7" ht="15" customHeight="1" x14ac:dyDescent="0.2">
      <c r="A61" s="3" t="s">
        <v>167</v>
      </c>
      <c r="B61" s="3" t="s">
        <v>168</v>
      </c>
      <c r="C61" s="3" t="s">
        <v>169</v>
      </c>
      <c r="D61" s="3" t="str">
        <f>VLOOKUP(A61,BAA_region_map!$A$1:$D$78,4,FALSE)</f>
        <v>Central</v>
      </c>
      <c r="E61" s="3" t="str">
        <f>VLOOKUP(D61,BAA_region_map!$I$1:$J$14,2,FALSE)</f>
        <v>SPP</v>
      </c>
      <c r="F61" t="str">
        <f>VLOOKUP(D61,BAA_region_map!$F$1:$G$16,2,FALSE)</f>
        <v>C</v>
      </c>
      <c r="G61" t="str">
        <f>VLOOKUP(E61,BAA_region_map!$J$1:$K$14,2,FALSE)</f>
        <v>SPP</v>
      </c>
    </row>
    <row r="62" spans="1:7" ht="15" customHeight="1" x14ac:dyDescent="0.2">
      <c r="A62" s="3" t="s">
        <v>170</v>
      </c>
      <c r="B62" s="3" t="s">
        <v>171</v>
      </c>
      <c r="C62" s="3" t="s">
        <v>172</v>
      </c>
      <c r="D62" s="3" t="str">
        <f>VLOOKUP(A62,BAA_region_map!$A$1:$D$78,4,FALSE)</f>
        <v>Florida</v>
      </c>
      <c r="E62" s="3" t="str">
        <f>VLOOKUP(D62,BAA_region_map!$I$1:$J$14,2,FALSE)</f>
        <v>Southeast</v>
      </c>
      <c r="F62" t="str">
        <f>VLOOKUP(D62,BAA_region_map!$F$1:$G$16,2,FALSE)</f>
        <v>FL</v>
      </c>
      <c r="G62" t="str">
        <f>VLOOKUP(E62,BAA_region_map!$J$1:$K$14,2,FALSE)</f>
        <v>SE</v>
      </c>
    </row>
    <row r="63" spans="1:7" ht="15" customHeight="1" x14ac:dyDescent="0.2">
      <c r="A63" s="3" t="s">
        <v>173</v>
      </c>
      <c r="B63" s="3" t="s">
        <v>174</v>
      </c>
      <c r="C63" s="3" t="s">
        <v>175</v>
      </c>
      <c r="D63" s="3" t="str">
        <f>VLOOKUP(A63,BAA_region_map!$A$1:$D$78,4,FALSE)</f>
        <v>Florida</v>
      </c>
      <c r="E63" s="3" t="str">
        <f>VLOOKUP(D63,BAA_region_map!$I$1:$J$14,2,FALSE)</f>
        <v>Southeast</v>
      </c>
      <c r="F63" t="str">
        <f>VLOOKUP(D63,BAA_region_map!$F$1:$G$16,2,FALSE)</f>
        <v>FL</v>
      </c>
      <c r="G63" t="str">
        <f>VLOOKUP(E63,BAA_region_map!$J$1:$K$14,2,FALSE)</f>
        <v>SE</v>
      </c>
    </row>
    <row r="64" spans="1:7" ht="15" customHeight="1" x14ac:dyDescent="0.2">
      <c r="A64" s="3" t="s">
        <v>176</v>
      </c>
      <c r="B64" s="3" t="s">
        <v>177</v>
      </c>
      <c r="C64" s="3" t="s">
        <v>178</v>
      </c>
      <c r="D64" s="3" t="str">
        <f>VLOOKUP(A64,BAA_region_map!$A$1:$D$78,4,FALSE)</f>
        <v>Southwest</v>
      </c>
      <c r="E64" s="3" t="str">
        <f>VLOOKUP(D64,BAA_region_map!$I$1:$J$14,2,FALSE)</f>
        <v>Southwest</v>
      </c>
      <c r="F64" t="str">
        <f>VLOOKUP(D64,BAA_region_map!$F$1:$G$16,2,FALSE)</f>
        <v>SW</v>
      </c>
      <c r="G64" t="str">
        <f>VLOOKUP(E64,BAA_region_map!$J$1:$K$14,2,FALSE)</f>
        <v>SW</v>
      </c>
    </row>
    <row r="65" spans="1:7" ht="15" customHeight="1" x14ac:dyDescent="0.2">
      <c r="A65" s="3" t="s">
        <v>179</v>
      </c>
      <c r="B65" s="3" t="s">
        <v>180</v>
      </c>
      <c r="C65" s="3" t="s">
        <v>181</v>
      </c>
      <c r="D65" s="3" t="str">
        <f>VLOOKUP(A65,BAA_region_map!$A$1:$D$78,4,FALSE)</f>
        <v>California</v>
      </c>
      <c r="E65" s="3" t="str">
        <f>VLOOKUP(D65,BAA_region_map!$I$1:$J$14,2,FALSE)</f>
        <v>CAISO</v>
      </c>
      <c r="F65" t="str">
        <f>VLOOKUP(D65,BAA_region_map!$F$1:$G$16,2,FALSE)</f>
        <v>CA</v>
      </c>
      <c r="G65" t="str">
        <f>VLOOKUP(E65,BAA_region_map!$J$1:$K$14,2,FALSE)</f>
        <v>CAISO</v>
      </c>
    </row>
    <row r="66" spans="1:7" ht="15" customHeight="1" x14ac:dyDescent="0.2">
      <c r="A66" s="3" t="s">
        <v>182</v>
      </c>
      <c r="B66" s="3" t="s">
        <v>183</v>
      </c>
      <c r="C66" s="3" t="s">
        <v>184</v>
      </c>
      <c r="D66" s="3" t="str">
        <f>VLOOKUP(A66,BAA_region_map!$A$1:$D$78,4,FALSE)</f>
        <v>Northwest</v>
      </c>
      <c r="E66" s="3" t="str">
        <f>VLOOKUP(D66,BAA_region_map!$I$1:$J$14,2,FALSE)</f>
        <v>Northwest</v>
      </c>
      <c r="F66" t="str">
        <f>VLOOKUP(D66,BAA_region_map!$F$1:$G$16,2,FALSE)</f>
        <v>NW</v>
      </c>
      <c r="G66" t="str">
        <f>VLOOKUP(E66,BAA_region_map!$J$1:$K$14,2,FALSE)</f>
        <v>NW</v>
      </c>
    </row>
    <row r="67" spans="1:7" ht="15" customHeight="1" x14ac:dyDescent="0.2">
      <c r="A67" s="3" t="s">
        <v>185</v>
      </c>
      <c r="B67" s="3" t="s">
        <v>186</v>
      </c>
      <c r="C67" s="3" t="s">
        <v>187</v>
      </c>
      <c r="D67" s="3" t="str">
        <f>VLOOKUP(A67,BAA_region_map!$A$1:$D$78,4,FALSE)</f>
        <v>Tennessee Valley Authority</v>
      </c>
      <c r="E67" s="3" t="str">
        <f>VLOOKUP(D67,BAA_region_map!$I$1:$J$14,2,FALSE)</f>
        <v>Southeast</v>
      </c>
      <c r="F67" t="str">
        <f>VLOOKUP(D67,BAA_region_map!$F$1:$G$16,2,FALSE)</f>
        <v>TVA</v>
      </c>
      <c r="G67" t="str">
        <f>VLOOKUP(E67,BAA_region_map!$J$1:$K$14,2,FALSE)</f>
        <v>SE</v>
      </c>
    </row>
    <row r="68" spans="1:7" ht="15" customHeight="1" x14ac:dyDescent="0.2">
      <c r="A68" s="3" t="s">
        <v>188</v>
      </c>
      <c r="B68" s="3" t="s">
        <v>189</v>
      </c>
      <c r="C68" s="3" t="s">
        <v>190</v>
      </c>
      <c r="D68" s="3" t="str">
        <f>VLOOKUP(A68,BAA_region_map!$A$1:$D$78,4,FALSE)</f>
        <v>Northwest</v>
      </c>
      <c r="E68" s="3" t="str">
        <f>VLOOKUP(D68,BAA_region_map!$I$1:$J$14,2,FALSE)</f>
        <v>Northwest</v>
      </c>
      <c r="F68" t="str">
        <f>VLOOKUP(D68,BAA_region_map!$F$1:$G$16,2,FALSE)</f>
        <v>NW</v>
      </c>
      <c r="G68" t="str">
        <f>VLOOKUP(E68,BAA_region_map!$J$1:$K$14,2,FALSE)</f>
        <v>NW</v>
      </c>
    </row>
    <row r="69" spans="1:7" ht="15" customHeight="1" x14ac:dyDescent="0.2">
      <c r="A69" s="3" t="s">
        <v>191</v>
      </c>
      <c r="B69" s="3" t="s">
        <v>192</v>
      </c>
      <c r="C69" s="3" t="s">
        <v>193</v>
      </c>
      <c r="D69" s="3" t="str">
        <f>VLOOKUP(A69,BAA_region_map!$A$1:$D$78,4,FALSE)</f>
        <v>Southwest</v>
      </c>
      <c r="E69" s="3" t="str">
        <f>VLOOKUP(D69,BAA_region_map!$I$1:$J$14,2,FALSE)</f>
        <v>Southwest</v>
      </c>
      <c r="F69" t="str">
        <f>VLOOKUP(D69,BAA_region_map!$F$1:$G$16,2,FALSE)</f>
        <v>SW</v>
      </c>
      <c r="G69" t="str">
        <f>VLOOKUP(E69,BAA_region_map!$J$1:$K$14,2,FALSE)</f>
        <v>SW</v>
      </c>
    </row>
    <row r="70" spans="1:7" ht="15" customHeight="1" x14ac:dyDescent="0.2">
      <c r="A70" s="3" t="s">
        <v>194</v>
      </c>
      <c r="B70" s="3" t="s">
        <v>195</v>
      </c>
      <c r="C70" s="3" t="s">
        <v>196</v>
      </c>
      <c r="D70" s="3" t="str">
        <f>D71</f>
        <v>Northwest</v>
      </c>
      <c r="E70" s="3" t="str">
        <f>VLOOKUP(D70,BAA_region_map!$I$1:$J$14,2,FALSE)</f>
        <v>Northwest</v>
      </c>
      <c r="F70" t="str">
        <f>VLOOKUP(D70,BAA_region_map!$F$1:$G$16,2,FALSE)</f>
        <v>NW</v>
      </c>
      <c r="G70" t="str">
        <f>VLOOKUP(E70,BAA_region_map!$J$1:$K$14,2,FALSE)</f>
        <v>NW</v>
      </c>
    </row>
    <row r="71" spans="1:7" ht="15" customHeight="1" x14ac:dyDescent="0.2">
      <c r="A71" s="3" t="s">
        <v>197</v>
      </c>
      <c r="B71" s="3" t="s">
        <v>198</v>
      </c>
      <c r="C71" s="3" t="s">
        <v>199</v>
      </c>
      <c r="D71" s="3" t="str">
        <f>VLOOKUP(A71,BAA_region_map!$A$1:$D$78,4,FALSE)</f>
        <v>Northwest</v>
      </c>
      <c r="E71" s="3" t="str">
        <f>VLOOKUP(D71,BAA_region_map!$I$1:$J$14,2,FALSE)</f>
        <v>Northwest</v>
      </c>
      <c r="F71" t="str">
        <f>VLOOKUP(D71,BAA_region_map!$F$1:$G$16,2,FALSE)</f>
        <v>NW</v>
      </c>
      <c r="G71" t="str">
        <f>VLOOKUP(E71,BAA_region_map!$J$1:$K$14,2,FALSE)</f>
        <v>NW</v>
      </c>
    </row>
    <row r="72" spans="1:7" ht="15" customHeight="1" x14ac:dyDescent="0.2">
      <c r="A72" s="3" t="s">
        <v>200</v>
      </c>
      <c r="B72" s="3" t="s">
        <v>201</v>
      </c>
      <c r="C72" s="3" t="s">
        <v>202</v>
      </c>
      <c r="D72" s="3" t="str">
        <f>VLOOKUP(A72,BAA_region_map!$A$1:$D$78,4,FALSE)</f>
        <v>Northwest</v>
      </c>
      <c r="E72" s="3" t="str">
        <f>VLOOKUP(D72,BAA_region_map!$I$1:$J$14,2,FALSE)</f>
        <v>Northwest</v>
      </c>
      <c r="F72" t="str">
        <f>VLOOKUP(D72,BAA_region_map!$F$1:$G$16,2,FALSE)</f>
        <v>NW</v>
      </c>
      <c r="G72" t="str">
        <f>VLOOKUP(E72,BAA_region_map!$J$1:$K$14,2,FALSE)</f>
        <v>NW</v>
      </c>
    </row>
    <row r="73" spans="1:7" ht="15" customHeight="1" x14ac:dyDescent="0.2">
      <c r="A73" s="3" t="s">
        <v>203</v>
      </c>
      <c r="B73" s="3" t="s">
        <v>204</v>
      </c>
      <c r="C73" s="3" t="s">
        <v>205</v>
      </c>
      <c r="D73" s="3" t="str">
        <f>VLOOKUP(A73,BAA_region_map!$A$1:$D$78,4,FALSE)</f>
        <v>Carolinas</v>
      </c>
      <c r="E73" s="3" t="str">
        <f>VLOOKUP(D73,BAA_region_map!$I$1:$J$14,2,FALSE)</f>
        <v>Southeast</v>
      </c>
      <c r="F73" t="str">
        <f>VLOOKUP(D73,BAA_region_map!$F$1:$G$16,2,FALSE)</f>
        <v>CAR</v>
      </c>
      <c r="G73" t="str">
        <f>VLOOKUP(E73,BAA_region_map!$J$1:$K$14,2,FALSE)</f>
        <v>SE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05EE-0620-4505-A75F-7FDBF7FA784D}">
  <dimension ref="A1"/>
  <sheetViews>
    <sheetView topLeftCell="A19" workbookViewId="0">
      <selection activeCell="A58" sqref="A57:A58"/>
    </sheetView>
  </sheetViews>
  <sheetFormatPr defaultRowHeight="12.75" x14ac:dyDescent="0.2"/>
  <sheetData>
    <row r="1" spans="1:1" x14ac:dyDescent="0.2">
      <c r="A1" t="s">
        <v>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AC3B-E807-4B9D-B64E-E54BBB72C19E}">
  <dimension ref="A1:K78"/>
  <sheetViews>
    <sheetView topLeftCell="C1" zoomScale="115" zoomScaleNormal="115" workbookViewId="0">
      <selection activeCell="G16" sqref="G16"/>
    </sheetView>
  </sheetViews>
  <sheetFormatPr defaultRowHeight="12.75" x14ac:dyDescent="0.2"/>
  <cols>
    <col min="2" max="2" width="40.1640625" customWidth="1"/>
    <col min="4" max="4" width="43.1640625" customWidth="1"/>
    <col min="6" max="7" width="40.6640625" customWidth="1"/>
    <col min="9" max="9" width="34.6640625" bestFit="1" customWidth="1"/>
  </cols>
  <sheetData>
    <row r="1" spans="1:11" ht="13.5" thickBot="1" x14ac:dyDescent="0.25">
      <c r="A1" s="7" t="s">
        <v>230</v>
      </c>
      <c r="B1" s="7" t="s">
        <v>231</v>
      </c>
      <c r="C1" s="7" t="s">
        <v>232</v>
      </c>
      <c r="D1" s="7" t="s">
        <v>416</v>
      </c>
      <c r="F1" s="7" t="s">
        <v>416</v>
      </c>
      <c r="G1" s="9" t="s">
        <v>417</v>
      </c>
      <c r="I1" s="6" t="s">
        <v>402</v>
      </c>
      <c r="J1" s="6" t="s">
        <v>403</v>
      </c>
      <c r="K1" t="s">
        <v>412</v>
      </c>
    </row>
    <row r="2" spans="1:11" ht="13.5" thickBot="1" x14ac:dyDescent="0.25">
      <c r="A2" s="7" t="s">
        <v>233</v>
      </c>
      <c r="B2" s="7" t="s">
        <v>234</v>
      </c>
      <c r="C2" s="7" t="s">
        <v>235</v>
      </c>
      <c r="D2" s="7" t="s">
        <v>236</v>
      </c>
      <c r="F2" s="7" t="s">
        <v>236</v>
      </c>
      <c r="G2" s="9" t="s">
        <v>413</v>
      </c>
      <c r="I2" t="s">
        <v>255</v>
      </c>
      <c r="J2" s="6" t="s">
        <v>404</v>
      </c>
      <c r="K2" s="6" t="s">
        <v>404</v>
      </c>
    </row>
    <row r="3" spans="1:11" ht="13.5" thickBot="1" x14ac:dyDescent="0.25">
      <c r="A3" s="7" t="s">
        <v>237</v>
      </c>
      <c r="B3" s="7" t="s">
        <v>238</v>
      </c>
      <c r="C3" s="7" t="s">
        <v>235</v>
      </c>
      <c r="D3" s="7" t="s">
        <v>239</v>
      </c>
      <c r="F3" s="7" t="s">
        <v>239</v>
      </c>
      <c r="G3" s="9" t="s">
        <v>418</v>
      </c>
      <c r="I3" t="s">
        <v>272</v>
      </c>
      <c r="J3" s="6" t="s">
        <v>236</v>
      </c>
      <c r="K3" s="6" t="s">
        <v>413</v>
      </c>
    </row>
    <row r="4" spans="1:11" ht="13.5" thickBot="1" x14ac:dyDescent="0.25">
      <c r="A4" s="7" t="s">
        <v>240</v>
      </c>
      <c r="B4" s="7" t="s">
        <v>241</v>
      </c>
      <c r="C4" s="7"/>
      <c r="D4" s="7" t="s">
        <v>242</v>
      </c>
      <c r="F4" s="7" t="s">
        <v>242</v>
      </c>
      <c r="G4" s="9" t="s">
        <v>421</v>
      </c>
      <c r="I4" t="s">
        <v>235</v>
      </c>
      <c r="J4" s="6" t="s">
        <v>408</v>
      </c>
      <c r="K4" s="6" t="s">
        <v>408</v>
      </c>
    </row>
    <row r="5" spans="1:11" ht="13.5" thickBot="1" x14ac:dyDescent="0.25">
      <c r="A5" s="7" t="s">
        <v>243</v>
      </c>
      <c r="B5" s="7" t="s">
        <v>244</v>
      </c>
      <c r="C5" s="7" t="s">
        <v>245</v>
      </c>
      <c r="D5" s="7" t="s">
        <v>246</v>
      </c>
      <c r="F5" s="7" t="s">
        <v>246</v>
      </c>
      <c r="G5" s="9" t="s">
        <v>414</v>
      </c>
      <c r="I5" t="s">
        <v>286</v>
      </c>
      <c r="J5" s="6" t="s">
        <v>405</v>
      </c>
      <c r="K5" s="6" t="s">
        <v>405</v>
      </c>
    </row>
    <row r="6" spans="1:11" ht="13.5" thickBot="1" x14ac:dyDescent="0.25">
      <c r="A6" s="7" t="s">
        <v>247</v>
      </c>
      <c r="B6" s="7" t="s">
        <v>248</v>
      </c>
      <c r="C6" s="7" t="s">
        <v>245</v>
      </c>
      <c r="D6" s="7" t="s">
        <v>246</v>
      </c>
      <c r="F6" s="7" t="s">
        <v>252</v>
      </c>
      <c r="G6" s="9" t="s">
        <v>415</v>
      </c>
      <c r="I6" t="s">
        <v>289</v>
      </c>
      <c r="J6" s="6" t="s">
        <v>236</v>
      </c>
      <c r="K6" s="6" t="s">
        <v>413</v>
      </c>
    </row>
    <row r="7" spans="1:11" ht="13.5" thickBot="1" x14ac:dyDescent="0.25">
      <c r="A7" s="7" t="s">
        <v>249</v>
      </c>
      <c r="B7" s="7" t="s">
        <v>250</v>
      </c>
      <c r="C7" s="7" t="s">
        <v>251</v>
      </c>
      <c r="D7" s="7" t="s">
        <v>252</v>
      </c>
      <c r="F7" s="7" t="s">
        <v>255</v>
      </c>
      <c r="G7" s="9" t="s">
        <v>419</v>
      </c>
      <c r="I7" t="s">
        <v>344</v>
      </c>
      <c r="J7" s="6" t="s">
        <v>351</v>
      </c>
      <c r="K7" s="6" t="s">
        <v>351</v>
      </c>
    </row>
    <row r="8" spans="1:11" ht="13.5" thickBot="1" x14ac:dyDescent="0.25">
      <c r="A8" s="7" t="s">
        <v>253</v>
      </c>
      <c r="B8" s="7" t="s">
        <v>254</v>
      </c>
      <c r="C8" s="7" t="s">
        <v>245</v>
      </c>
      <c r="D8" s="7" t="s">
        <v>255</v>
      </c>
      <c r="F8" s="7" t="s">
        <v>262</v>
      </c>
      <c r="G8" s="9" t="s">
        <v>422</v>
      </c>
      <c r="I8" t="s">
        <v>239</v>
      </c>
      <c r="J8" s="6" t="s">
        <v>330</v>
      </c>
      <c r="K8" s="6" t="s">
        <v>330</v>
      </c>
    </row>
    <row r="9" spans="1:11" ht="13.5" thickBot="1" x14ac:dyDescent="0.25">
      <c r="A9" s="7" t="s">
        <v>256</v>
      </c>
      <c r="B9" s="7" t="s">
        <v>257</v>
      </c>
      <c r="C9" s="7"/>
      <c r="D9" s="7" t="s">
        <v>242</v>
      </c>
      <c r="F9" s="7" t="s">
        <v>272</v>
      </c>
      <c r="G9" s="9" t="s">
        <v>423</v>
      </c>
      <c r="I9" t="s">
        <v>322</v>
      </c>
      <c r="J9" s="6" t="s">
        <v>406</v>
      </c>
      <c r="K9" s="6" t="s">
        <v>406</v>
      </c>
    </row>
    <row r="10" spans="1:11" ht="13.5" thickBot="1" x14ac:dyDescent="0.25">
      <c r="A10" s="7" t="s">
        <v>258</v>
      </c>
      <c r="B10" s="7" t="s">
        <v>259</v>
      </c>
      <c r="C10" s="7" t="s">
        <v>245</v>
      </c>
      <c r="D10" s="7" t="s">
        <v>246</v>
      </c>
      <c r="F10" s="7" t="s">
        <v>286</v>
      </c>
      <c r="G10" s="9" t="s">
        <v>405</v>
      </c>
      <c r="I10" t="s">
        <v>341</v>
      </c>
      <c r="J10" s="6" t="s">
        <v>407</v>
      </c>
      <c r="K10" s="6" t="s">
        <v>407</v>
      </c>
    </row>
    <row r="11" spans="1:11" ht="13.5" thickBot="1" x14ac:dyDescent="0.25">
      <c r="A11" s="7" t="s">
        <v>260</v>
      </c>
      <c r="B11" s="7" t="s">
        <v>261</v>
      </c>
      <c r="C11" s="7"/>
      <c r="D11" s="7" t="s">
        <v>262</v>
      </c>
      <c r="F11" s="7" t="s">
        <v>289</v>
      </c>
      <c r="G11" s="9" t="s">
        <v>424</v>
      </c>
      <c r="I11" t="s">
        <v>246</v>
      </c>
      <c r="J11" s="6" t="s">
        <v>246</v>
      </c>
      <c r="K11" s="6" t="s">
        <v>414</v>
      </c>
    </row>
    <row r="12" spans="1:11" ht="13.5" thickBot="1" x14ac:dyDescent="0.25">
      <c r="A12" s="7" t="s">
        <v>263</v>
      </c>
      <c r="B12" s="7" t="s">
        <v>264</v>
      </c>
      <c r="C12" s="7"/>
      <c r="D12" s="7" t="s">
        <v>262</v>
      </c>
      <c r="F12" s="7" t="s">
        <v>322</v>
      </c>
      <c r="G12" s="9" t="s">
        <v>425</v>
      </c>
      <c r="I12" t="s">
        <v>236</v>
      </c>
      <c r="J12" s="6" t="s">
        <v>236</v>
      </c>
      <c r="K12" s="6" t="s">
        <v>413</v>
      </c>
    </row>
    <row r="13" spans="1:11" ht="13.5" thickBot="1" x14ac:dyDescent="0.25">
      <c r="A13" s="7" t="s">
        <v>265</v>
      </c>
      <c r="B13" s="7" t="s">
        <v>266</v>
      </c>
      <c r="C13" s="7" t="s">
        <v>245</v>
      </c>
      <c r="D13" s="7" t="s">
        <v>246</v>
      </c>
      <c r="F13" s="7" t="s">
        <v>341</v>
      </c>
      <c r="G13" s="9" t="s">
        <v>407</v>
      </c>
      <c r="I13" t="s">
        <v>252</v>
      </c>
      <c r="J13" s="6" t="s">
        <v>252</v>
      </c>
      <c r="K13" s="6" t="s">
        <v>415</v>
      </c>
    </row>
    <row r="14" spans="1:11" ht="13.5" thickBot="1" x14ac:dyDescent="0.25">
      <c r="A14" s="7" t="s">
        <v>267</v>
      </c>
      <c r="B14" s="7" t="s">
        <v>268</v>
      </c>
      <c r="C14" s="7" t="s">
        <v>245</v>
      </c>
      <c r="D14" s="7" t="s">
        <v>255</v>
      </c>
      <c r="F14" s="7" t="s">
        <v>344</v>
      </c>
      <c r="G14" s="9" t="s">
        <v>420</v>
      </c>
      <c r="I14" t="s">
        <v>390</v>
      </c>
      <c r="J14" s="6" t="s">
        <v>236</v>
      </c>
      <c r="K14" s="6" t="s">
        <v>413</v>
      </c>
    </row>
    <row r="15" spans="1:11" ht="13.5" thickBot="1" x14ac:dyDescent="0.25">
      <c r="A15" s="7" t="s">
        <v>269</v>
      </c>
      <c r="B15" s="7" t="s">
        <v>270</v>
      </c>
      <c r="C15" s="7" t="s">
        <v>271</v>
      </c>
      <c r="D15" s="7" t="s">
        <v>272</v>
      </c>
      <c r="F15" s="7" t="s">
        <v>235</v>
      </c>
      <c r="G15" s="9" t="s">
        <v>426</v>
      </c>
    </row>
    <row r="16" spans="1:11" ht="13.5" thickBot="1" x14ac:dyDescent="0.25">
      <c r="A16" s="7" t="s">
        <v>273</v>
      </c>
      <c r="B16" s="7" t="s">
        <v>274</v>
      </c>
      <c r="C16" s="7" t="s">
        <v>271</v>
      </c>
      <c r="D16" s="7" t="s">
        <v>272</v>
      </c>
      <c r="F16" s="7" t="s">
        <v>390</v>
      </c>
      <c r="G16" s="9" t="s">
        <v>389</v>
      </c>
    </row>
    <row r="17" spans="1:4" ht="13.5" thickBot="1" x14ac:dyDescent="0.25">
      <c r="A17" s="7" t="s">
        <v>275</v>
      </c>
      <c r="B17" s="7" t="s">
        <v>276</v>
      </c>
      <c r="C17" s="7" t="s">
        <v>251</v>
      </c>
      <c r="D17" s="7" t="s">
        <v>252</v>
      </c>
    </row>
    <row r="18" spans="1:4" ht="13.5" thickBot="1" x14ac:dyDescent="0.25">
      <c r="A18" s="7" t="s">
        <v>277</v>
      </c>
      <c r="B18" s="7" t="s">
        <v>278</v>
      </c>
      <c r="C18" s="7" t="s">
        <v>245</v>
      </c>
      <c r="D18" s="7" t="s">
        <v>246</v>
      </c>
    </row>
    <row r="19" spans="1:4" ht="13.5" thickBot="1" x14ac:dyDescent="0.25">
      <c r="A19" s="7" t="s">
        <v>279</v>
      </c>
      <c r="B19" s="7" t="s">
        <v>280</v>
      </c>
      <c r="C19" s="7" t="s">
        <v>271</v>
      </c>
      <c r="D19" s="7" t="s">
        <v>272</v>
      </c>
    </row>
    <row r="20" spans="1:4" ht="13.5" thickBot="1" x14ac:dyDescent="0.25">
      <c r="A20" s="7" t="s">
        <v>281</v>
      </c>
      <c r="B20" s="7" t="s">
        <v>282</v>
      </c>
      <c r="C20" s="7" t="s">
        <v>235</v>
      </c>
      <c r="D20" s="7" t="s">
        <v>239</v>
      </c>
    </row>
    <row r="21" spans="1:4" ht="13.5" thickBot="1" x14ac:dyDescent="0.25">
      <c r="A21" s="7" t="s">
        <v>283</v>
      </c>
      <c r="B21" s="7" t="s">
        <v>284</v>
      </c>
      <c r="C21" s="7" t="s">
        <v>251</v>
      </c>
      <c r="D21" s="7" t="s">
        <v>252</v>
      </c>
    </row>
    <row r="22" spans="1:4" ht="13.5" thickBot="1" x14ac:dyDescent="0.25">
      <c r="A22" s="7" t="s">
        <v>285</v>
      </c>
      <c r="B22" s="7" t="s">
        <v>286</v>
      </c>
      <c r="C22" s="7" t="s">
        <v>235</v>
      </c>
      <c r="D22" s="7" t="s">
        <v>286</v>
      </c>
    </row>
    <row r="23" spans="1:4" ht="13.5" thickBot="1" x14ac:dyDescent="0.25">
      <c r="A23" s="7" t="s">
        <v>287</v>
      </c>
      <c r="B23" s="7" t="s">
        <v>288</v>
      </c>
      <c r="C23" s="7" t="s">
        <v>271</v>
      </c>
      <c r="D23" s="7" t="s">
        <v>289</v>
      </c>
    </row>
    <row r="24" spans="1:4" ht="13.5" thickBot="1" x14ac:dyDescent="0.25">
      <c r="A24" s="7" t="s">
        <v>290</v>
      </c>
      <c r="B24" s="7" t="s">
        <v>291</v>
      </c>
      <c r="C24" s="7" t="s">
        <v>271</v>
      </c>
      <c r="D24" s="7" t="s">
        <v>289</v>
      </c>
    </row>
    <row r="25" spans="1:4" ht="13.5" thickBot="1" x14ac:dyDescent="0.25">
      <c r="A25" s="7" t="s">
        <v>292</v>
      </c>
      <c r="B25" s="7" t="s">
        <v>293</v>
      </c>
      <c r="C25" s="7" t="s">
        <v>271</v>
      </c>
      <c r="D25" s="7" t="s">
        <v>289</v>
      </c>
    </row>
    <row r="26" spans="1:4" ht="13.5" thickBot="1" x14ac:dyDescent="0.25">
      <c r="A26" s="7" t="s">
        <v>294</v>
      </c>
      <c r="B26" s="7" t="s">
        <v>295</v>
      </c>
      <c r="C26" s="7" t="s">
        <v>245</v>
      </c>
      <c r="D26" s="7" t="s">
        <v>246</v>
      </c>
    </row>
    <row r="27" spans="1:4" ht="13.5" thickBot="1" x14ac:dyDescent="0.25">
      <c r="A27" s="7" t="s">
        <v>296</v>
      </c>
      <c r="B27" s="7" t="s">
        <v>297</v>
      </c>
      <c r="C27" s="7" t="s">
        <v>245</v>
      </c>
      <c r="D27" s="7" t="s">
        <v>246</v>
      </c>
    </row>
    <row r="28" spans="1:4" ht="13.5" thickBot="1" x14ac:dyDescent="0.25">
      <c r="A28" s="7" t="s">
        <v>298</v>
      </c>
      <c r="B28" s="7" t="s">
        <v>299</v>
      </c>
      <c r="C28" s="7" t="s">
        <v>251</v>
      </c>
      <c r="D28" s="7" t="s">
        <v>252</v>
      </c>
    </row>
    <row r="29" spans="1:4" ht="13.5" thickBot="1" x14ac:dyDescent="0.25">
      <c r="A29" s="7" t="s">
        <v>300</v>
      </c>
      <c r="B29" s="7" t="s">
        <v>301</v>
      </c>
      <c r="C29" s="7" t="s">
        <v>251</v>
      </c>
      <c r="D29" s="7" t="s">
        <v>252</v>
      </c>
    </row>
    <row r="30" spans="1:4" ht="13.5" thickBot="1" x14ac:dyDescent="0.25">
      <c r="A30" s="7" t="s">
        <v>302</v>
      </c>
      <c r="B30" s="7" t="s">
        <v>303</v>
      </c>
      <c r="C30" s="7" t="s">
        <v>251</v>
      </c>
      <c r="D30" s="7" t="s">
        <v>252</v>
      </c>
    </row>
    <row r="31" spans="1:4" ht="13.5" thickBot="1" x14ac:dyDescent="0.25">
      <c r="A31" s="7" t="s">
        <v>304</v>
      </c>
      <c r="B31" s="7" t="s">
        <v>305</v>
      </c>
      <c r="C31" s="7" t="s">
        <v>271</v>
      </c>
      <c r="D31" s="7" t="s">
        <v>289</v>
      </c>
    </row>
    <row r="32" spans="1:4" ht="13.5" thickBot="1" x14ac:dyDescent="0.25">
      <c r="A32" s="7" t="s">
        <v>306</v>
      </c>
      <c r="B32" s="7" t="s">
        <v>307</v>
      </c>
      <c r="C32" s="7" t="s">
        <v>308</v>
      </c>
      <c r="D32" s="7" t="s">
        <v>246</v>
      </c>
    </row>
    <row r="33" spans="1:4" ht="13.5" thickBot="1" x14ac:dyDescent="0.25">
      <c r="A33" s="7" t="s">
        <v>309</v>
      </c>
      <c r="B33" s="7" t="s">
        <v>310</v>
      </c>
      <c r="C33" s="7" t="s">
        <v>251</v>
      </c>
      <c r="D33" s="7" t="s">
        <v>252</v>
      </c>
    </row>
    <row r="34" spans="1:4" ht="13.5" thickBot="1" x14ac:dyDescent="0.25">
      <c r="A34" s="7" t="s">
        <v>311</v>
      </c>
      <c r="B34" s="7" t="s">
        <v>312</v>
      </c>
      <c r="C34" s="7"/>
      <c r="D34" s="7" t="s">
        <v>242</v>
      </c>
    </row>
    <row r="35" spans="1:4" ht="13.5" thickBot="1" x14ac:dyDescent="0.25">
      <c r="A35" s="7" t="s">
        <v>313</v>
      </c>
      <c r="B35" s="7" t="s">
        <v>314</v>
      </c>
      <c r="C35" s="7" t="s">
        <v>271</v>
      </c>
      <c r="D35" s="7" t="s">
        <v>289</v>
      </c>
    </row>
    <row r="36" spans="1:4" ht="13.5" thickBot="1" x14ac:dyDescent="0.25">
      <c r="A36" s="7" t="s">
        <v>315</v>
      </c>
      <c r="B36" s="7" t="s">
        <v>316</v>
      </c>
      <c r="C36" s="7"/>
      <c r="D36" s="7" t="s">
        <v>242</v>
      </c>
    </row>
    <row r="37" spans="1:4" ht="13.5" thickBot="1" x14ac:dyDescent="0.25">
      <c r="A37" s="7" t="s">
        <v>317</v>
      </c>
      <c r="B37" s="7" t="s">
        <v>318</v>
      </c>
      <c r="C37" s="7" t="s">
        <v>245</v>
      </c>
      <c r="D37" s="7" t="s">
        <v>255</v>
      </c>
    </row>
    <row r="38" spans="1:4" ht="13.5" thickBot="1" x14ac:dyDescent="0.25">
      <c r="A38" s="7" t="s">
        <v>319</v>
      </c>
      <c r="B38" s="7" t="s">
        <v>320</v>
      </c>
      <c r="C38" s="7" t="s">
        <v>245</v>
      </c>
      <c r="D38" s="7" t="s">
        <v>246</v>
      </c>
    </row>
    <row r="39" spans="1:4" ht="13.5" thickBot="1" x14ac:dyDescent="0.25">
      <c r="A39" s="7" t="s">
        <v>321</v>
      </c>
      <c r="B39" s="7" t="s">
        <v>322</v>
      </c>
      <c r="C39" s="7" t="s">
        <v>271</v>
      </c>
      <c r="D39" s="7" t="s">
        <v>322</v>
      </c>
    </row>
    <row r="40" spans="1:4" ht="13.5" thickBot="1" x14ac:dyDescent="0.25">
      <c r="A40" s="7" t="s">
        <v>323</v>
      </c>
      <c r="B40" s="7" t="s">
        <v>323</v>
      </c>
      <c r="C40" s="7" t="s">
        <v>271</v>
      </c>
      <c r="D40" s="7" t="s">
        <v>289</v>
      </c>
    </row>
    <row r="41" spans="1:4" ht="13.5" thickBot="1" x14ac:dyDescent="0.25">
      <c r="A41" s="7" t="s">
        <v>324</v>
      </c>
      <c r="B41" s="7" t="s">
        <v>325</v>
      </c>
      <c r="C41" s="7" t="s">
        <v>245</v>
      </c>
      <c r="D41" s="7" t="s">
        <v>255</v>
      </c>
    </row>
    <row r="42" spans="1:4" ht="27.75" thickBot="1" x14ac:dyDescent="0.25">
      <c r="A42" s="7" t="s">
        <v>326</v>
      </c>
      <c r="B42" s="7" t="s">
        <v>327</v>
      </c>
      <c r="C42" s="7" t="s">
        <v>235</v>
      </c>
      <c r="D42" s="7" t="s">
        <v>239</v>
      </c>
    </row>
    <row r="43" spans="1:4" ht="13.5" thickBot="1" x14ac:dyDescent="0.25">
      <c r="A43" s="7" t="s">
        <v>328</v>
      </c>
      <c r="B43" s="7" t="s">
        <v>329</v>
      </c>
      <c r="C43" s="7"/>
      <c r="D43" s="7" t="s">
        <v>242</v>
      </c>
    </row>
    <row r="44" spans="1:4" ht="13.5" thickBot="1" x14ac:dyDescent="0.25">
      <c r="A44" s="7" t="s">
        <v>330</v>
      </c>
      <c r="B44" s="7" t="s">
        <v>331</v>
      </c>
      <c r="C44" s="7" t="s">
        <v>235</v>
      </c>
      <c r="D44" s="7" t="s">
        <v>239</v>
      </c>
    </row>
    <row r="45" spans="1:4" ht="13.5" thickBot="1" x14ac:dyDescent="0.25">
      <c r="A45" s="7" t="s">
        <v>332</v>
      </c>
      <c r="B45" s="7" t="s">
        <v>333</v>
      </c>
      <c r="C45" s="7"/>
      <c r="D45" s="7" t="s">
        <v>242</v>
      </c>
    </row>
    <row r="46" spans="1:4" ht="13.5" thickBot="1" x14ac:dyDescent="0.25">
      <c r="A46" s="7" t="s">
        <v>334</v>
      </c>
      <c r="B46" s="7" t="s">
        <v>335</v>
      </c>
      <c r="C46" s="7" t="s">
        <v>245</v>
      </c>
      <c r="D46" s="7" t="s">
        <v>246</v>
      </c>
    </row>
    <row r="47" spans="1:4" ht="13.5" thickBot="1" x14ac:dyDescent="0.25">
      <c r="A47" s="7" t="s">
        <v>336</v>
      </c>
      <c r="B47" s="7" t="s">
        <v>337</v>
      </c>
      <c r="C47" s="7" t="s">
        <v>271</v>
      </c>
      <c r="D47" s="7" t="s">
        <v>289</v>
      </c>
    </row>
    <row r="48" spans="1:4" ht="13.5" thickBot="1" x14ac:dyDescent="0.25">
      <c r="A48" s="7" t="s">
        <v>338</v>
      </c>
      <c r="B48" s="7" t="s">
        <v>339</v>
      </c>
      <c r="C48" s="7" t="s">
        <v>308</v>
      </c>
      <c r="D48" s="7" t="s">
        <v>246</v>
      </c>
    </row>
    <row r="49" spans="1:4" ht="13.5" thickBot="1" x14ac:dyDescent="0.25">
      <c r="A49" s="7" t="s">
        <v>340</v>
      </c>
      <c r="B49" s="7" t="s">
        <v>341</v>
      </c>
      <c r="C49" s="7" t="s">
        <v>271</v>
      </c>
      <c r="D49" s="7" t="s">
        <v>341</v>
      </c>
    </row>
    <row r="50" spans="1:4" ht="13.5" thickBot="1" x14ac:dyDescent="0.25">
      <c r="A50" s="7" t="s">
        <v>342</v>
      </c>
      <c r="B50" s="7" t="s">
        <v>343</v>
      </c>
      <c r="C50" s="7" t="s">
        <v>271</v>
      </c>
      <c r="D50" s="7" t="s">
        <v>344</v>
      </c>
    </row>
    <row r="51" spans="1:4" ht="13.5" thickBot="1" x14ac:dyDescent="0.25">
      <c r="A51" s="7" t="s">
        <v>345</v>
      </c>
      <c r="B51" s="7" t="s">
        <v>346</v>
      </c>
      <c r="C51" s="7" t="s">
        <v>308</v>
      </c>
      <c r="D51" s="7" t="s">
        <v>246</v>
      </c>
    </row>
    <row r="52" spans="1:4" ht="13.5" thickBot="1" x14ac:dyDescent="0.25">
      <c r="A52" s="7" t="s">
        <v>347</v>
      </c>
      <c r="B52" s="7" t="s">
        <v>348</v>
      </c>
      <c r="C52" s="7" t="s">
        <v>245</v>
      </c>
      <c r="D52" s="7" t="s">
        <v>246</v>
      </c>
    </row>
    <row r="53" spans="1:4" ht="13.5" thickBot="1" x14ac:dyDescent="0.25">
      <c r="A53" s="7" t="s">
        <v>349</v>
      </c>
      <c r="B53" s="7" t="s">
        <v>350</v>
      </c>
      <c r="C53" s="7" t="s">
        <v>245</v>
      </c>
      <c r="D53" s="7" t="s">
        <v>246</v>
      </c>
    </row>
    <row r="54" spans="1:4" ht="13.5" thickBot="1" x14ac:dyDescent="0.25">
      <c r="A54" s="7" t="s">
        <v>351</v>
      </c>
      <c r="B54" s="7" t="s">
        <v>352</v>
      </c>
      <c r="C54" s="7" t="s">
        <v>271</v>
      </c>
      <c r="D54" s="7" t="s">
        <v>344</v>
      </c>
    </row>
    <row r="55" spans="1:4" ht="13.5" thickBot="1" x14ac:dyDescent="0.25">
      <c r="A55" s="7" t="s">
        <v>353</v>
      </c>
      <c r="B55" s="7" t="s">
        <v>354</v>
      </c>
      <c r="C55" s="7" t="s">
        <v>251</v>
      </c>
      <c r="D55" s="7" t="s">
        <v>252</v>
      </c>
    </row>
    <row r="56" spans="1:4" ht="13.5" thickBot="1" x14ac:dyDescent="0.25">
      <c r="A56" s="7" t="s">
        <v>355</v>
      </c>
      <c r="B56" s="7" t="s">
        <v>356</v>
      </c>
      <c r="C56" s="7" t="s">
        <v>308</v>
      </c>
      <c r="D56" s="7" t="s">
        <v>246</v>
      </c>
    </row>
    <row r="57" spans="1:4" ht="13.5" thickBot="1" x14ac:dyDescent="0.25">
      <c r="A57" s="7" t="s">
        <v>357</v>
      </c>
      <c r="B57" s="7" t="s">
        <v>358</v>
      </c>
      <c r="C57" s="7" t="s">
        <v>245</v>
      </c>
      <c r="D57" s="7" t="s">
        <v>246</v>
      </c>
    </row>
    <row r="58" spans="1:4" ht="13.5" thickBot="1" x14ac:dyDescent="0.25">
      <c r="A58" s="7" t="s">
        <v>359</v>
      </c>
      <c r="B58" s="7" t="s">
        <v>360</v>
      </c>
      <c r="C58" s="7" t="s">
        <v>271</v>
      </c>
      <c r="D58" s="7" t="s">
        <v>272</v>
      </c>
    </row>
    <row r="59" spans="1:4" ht="13.5" thickBot="1" x14ac:dyDescent="0.25">
      <c r="A59" s="7" t="s">
        <v>361</v>
      </c>
      <c r="B59" s="7" t="s">
        <v>362</v>
      </c>
      <c r="C59" s="7" t="s">
        <v>271</v>
      </c>
      <c r="D59" s="7" t="s">
        <v>272</v>
      </c>
    </row>
    <row r="60" spans="1:4" ht="13.5" thickBot="1" x14ac:dyDescent="0.25">
      <c r="A60" s="7" t="s">
        <v>363</v>
      </c>
      <c r="B60" s="7" t="s">
        <v>364</v>
      </c>
      <c r="C60" s="7" t="s">
        <v>245</v>
      </c>
      <c r="D60" s="7" t="s">
        <v>246</v>
      </c>
    </row>
    <row r="61" spans="1:4" ht="13.5" thickBot="1" x14ac:dyDescent="0.25">
      <c r="A61" s="7" t="s">
        <v>365</v>
      </c>
      <c r="B61" s="7" t="s">
        <v>366</v>
      </c>
      <c r="C61" s="7" t="s">
        <v>271</v>
      </c>
      <c r="D61" s="7" t="s">
        <v>289</v>
      </c>
    </row>
    <row r="62" spans="1:4" ht="13.5" thickBot="1" x14ac:dyDescent="0.25">
      <c r="A62" s="7" t="s">
        <v>367</v>
      </c>
      <c r="B62" s="7" t="s">
        <v>368</v>
      </c>
      <c r="C62" s="7" t="s">
        <v>235</v>
      </c>
      <c r="D62" s="7" t="s">
        <v>236</v>
      </c>
    </row>
    <row r="63" spans="1:4" ht="13.5" thickBot="1" x14ac:dyDescent="0.25">
      <c r="A63" s="7" t="s">
        <v>369</v>
      </c>
      <c r="B63" s="7" t="s">
        <v>370</v>
      </c>
      <c r="C63" s="7" t="s">
        <v>235</v>
      </c>
      <c r="D63" s="7" t="s">
        <v>236</v>
      </c>
    </row>
    <row r="64" spans="1:4" ht="13.5" thickBot="1" x14ac:dyDescent="0.25">
      <c r="A64" s="7" t="s">
        <v>371</v>
      </c>
      <c r="B64" s="7" t="s">
        <v>372</v>
      </c>
      <c r="C64" s="7" t="s">
        <v>235</v>
      </c>
      <c r="D64" s="7" t="s">
        <v>235</v>
      </c>
    </row>
    <row r="65" spans="1:4" ht="13.5" thickBot="1" x14ac:dyDescent="0.25">
      <c r="A65" s="7" t="s">
        <v>373</v>
      </c>
      <c r="B65" s="7" t="s">
        <v>374</v>
      </c>
      <c r="C65" s="7"/>
      <c r="D65" s="7" t="s">
        <v>242</v>
      </c>
    </row>
    <row r="66" spans="1:4" ht="18.75" thickBot="1" x14ac:dyDescent="0.25">
      <c r="A66" s="7" t="s">
        <v>375</v>
      </c>
      <c r="B66" s="7" t="s">
        <v>376</v>
      </c>
      <c r="C66" s="7" t="s">
        <v>251</v>
      </c>
      <c r="D66" s="7" t="s">
        <v>252</v>
      </c>
    </row>
    <row r="67" spans="1:4" ht="13.5" thickBot="1" x14ac:dyDescent="0.25">
      <c r="A67" s="7" t="s">
        <v>377</v>
      </c>
      <c r="B67" s="7" t="s">
        <v>378</v>
      </c>
      <c r="C67" s="7" t="s">
        <v>235</v>
      </c>
      <c r="D67" s="7" t="s">
        <v>235</v>
      </c>
    </row>
    <row r="68" spans="1:4" ht="13.5" thickBot="1" x14ac:dyDescent="0.25">
      <c r="A68" s="7" t="s">
        <v>379</v>
      </c>
      <c r="B68" s="7" t="s">
        <v>380</v>
      </c>
      <c r="C68" s="7" t="s">
        <v>271</v>
      </c>
      <c r="D68" s="7" t="s">
        <v>289</v>
      </c>
    </row>
    <row r="69" spans="1:4" ht="13.5" thickBot="1" x14ac:dyDescent="0.25">
      <c r="A69" s="7" t="s">
        <v>381</v>
      </c>
      <c r="B69" s="7" t="s">
        <v>382</v>
      </c>
      <c r="C69" s="7" t="s">
        <v>271</v>
      </c>
      <c r="D69" s="7" t="s">
        <v>289</v>
      </c>
    </row>
    <row r="70" spans="1:4" ht="13.5" thickBot="1" x14ac:dyDescent="0.25">
      <c r="A70" s="7" t="s">
        <v>383</v>
      </c>
      <c r="B70" s="7" t="s">
        <v>384</v>
      </c>
      <c r="C70" s="7" t="s">
        <v>251</v>
      </c>
      <c r="D70" s="7" t="s">
        <v>252</v>
      </c>
    </row>
    <row r="71" spans="1:4" ht="13.5" thickBot="1" x14ac:dyDescent="0.25">
      <c r="A71" s="7" t="s">
        <v>385</v>
      </c>
      <c r="B71" s="7" t="s">
        <v>386</v>
      </c>
      <c r="C71" s="7" t="s">
        <v>245</v>
      </c>
      <c r="D71" s="7" t="s">
        <v>255</v>
      </c>
    </row>
    <row r="72" spans="1:4" ht="18.75" thickBot="1" x14ac:dyDescent="0.25">
      <c r="A72" s="7" t="s">
        <v>387</v>
      </c>
      <c r="B72" s="7" t="s">
        <v>388</v>
      </c>
      <c r="C72" s="7" t="s">
        <v>245</v>
      </c>
      <c r="D72" s="7" t="s">
        <v>246</v>
      </c>
    </row>
    <row r="73" spans="1:4" ht="13.5" thickBot="1" x14ac:dyDescent="0.25">
      <c r="A73" s="7" t="s">
        <v>389</v>
      </c>
      <c r="B73" s="7" t="s">
        <v>390</v>
      </c>
      <c r="C73" s="7" t="s">
        <v>235</v>
      </c>
      <c r="D73" s="7" t="s">
        <v>390</v>
      </c>
    </row>
    <row r="74" spans="1:4" ht="18.75" thickBot="1" x14ac:dyDescent="0.25">
      <c r="A74" s="7" t="s">
        <v>391</v>
      </c>
      <c r="B74" s="7" t="s">
        <v>392</v>
      </c>
      <c r="C74" s="7" t="s">
        <v>251</v>
      </c>
      <c r="D74" s="7" t="s">
        <v>246</v>
      </c>
    </row>
    <row r="75" spans="1:4" ht="18.75" thickBot="1" x14ac:dyDescent="0.25">
      <c r="A75" s="7" t="s">
        <v>393</v>
      </c>
      <c r="B75" s="7" t="s">
        <v>394</v>
      </c>
      <c r="C75" s="7" t="s">
        <v>251</v>
      </c>
      <c r="D75" s="7" t="s">
        <v>252</v>
      </c>
    </row>
    <row r="76" spans="1:4" ht="18.75" thickBot="1" x14ac:dyDescent="0.25">
      <c r="A76" s="7" t="s">
        <v>395</v>
      </c>
      <c r="B76" s="7" t="s">
        <v>396</v>
      </c>
      <c r="C76" s="7" t="s">
        <v>308</v>
      </c>
      <c r="D76" s="7" t="s">
        <v>246</v>
      </c>
    </row>
    <row r="77" spans="1:4" ht="13.5" thickBot="1" x14ac:dyDescent="0.25">
      <c r="A77" s="7" t="s">
        <v>397</v>
      </c>
      <c r="B77" s="7" t="s">
        <v>398</v>
      </c>
      <c r="C77" s="7" t="s">
        <v>308</v>
      </c>
      <c r="D77" s="7" t="s">
        <v>246</v>
      </c>
    </row>
    <row r="78" spans="1:4" ht="13.5" thickBot="1" x14ac:dyDescent="0.25">
      <c r="A78" s="7" t="s">
        <v>399</v>
      </c>
      <c r="B78" s="7" t="s">
        <v>400</v>
      </c>
      <c r="C78" s="7" t="s">
        <v>271</v>
      </c>
      <c r="D78" s="7" t="s">
        <v>272</v>
      </c>
    </row>
  </sheetData>
  <sortState ref="I2:I14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Canada</vt:lpstr>
      <vt:lpstr>US</vt:lpstr>
      <vt:lpstr>Maps</vt:lpstr>
      <vt:lpstr>BAA_region_map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BA_Codes_930</dc:title>
  <dc:creator>Booth, William</dc:creator>
  <cp:lastModifiedBy>Cooney, Gregory A. (CONTR)</cp:lastModifiedBy>
  <dcterms:created xsi:type="dcterms:W3CDTF">2018-07-03T09:07:39Z</dcterms:created>
  <dcterms:modified xsi:type="dcterms:W3CDTF">2019-07-09T18:44:56Z</dcterms:modified>
</cp:coreProperties>
</file>