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7f4ab53bfde04/Documents/"/>
    </mc:Choice>
  </mc:AlternateContent>
  <xr:revisionPtr revIDLastSave="0" documentId="8_{25147F6F-408A-4DC1-A17D-7CC7F3D3C06D}" xr6:coauthVersionLast="47" xr6:coauthVersionMax="47" xr10:uidLastSave="{00000000-0000-0000-0000-000000000000}"/>
  <bookViews>
    <workbookView xWindow="-108" yWindow="-108" windowWidth="23256" windowHeight="12456" xr2:uid="{E8A9EE51-6009-42AD-92AE-B7CCA8542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1" i="1"/>
  <c r="X3" i="1"/>
  <c r="X4" i="1"/>
  <c r="X5" i="1"/>
  <c r="X6" i="1"/>
  <c r="X7" i="1"/>
  <c r="X8" i="1"/>
  <c r="X9" i="1"/>
  <c r="X10" i="1"/>
  <c r="X2" i="1"/>
  <c r="W10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10" i="1"/>
  <c r="U2" i="1"/>
  <c r="W2" i="1" s="1"/>
  <c r="T13" i="1"/>
  <c r="S13" i="1"/>
  <c r="T12" i="1"/>
  <c r="S12" i="1"/>
  <c r="T11" i="1"/>
  <c r="V10" i="1" s="1"/>
  <c r="S11" i="1"/>
  <c r="U9" i="1" s="1"/>
  <c r="W9" i="1" s="1"/>
  <c r="V9" i="1" l="1"/>
  <c r="V8" i="1"/>
  <c r="V7" i="1"/>
  <c r="V5" i="1"/>
  <c r="V6" i="1"/>
  <c r="V4" i="1"/>
  <c r="V2" i="1"/>
  <c r="V3" i="1"/>
  <c r="B18" i="1"/>
  <c r="B16" i="1"/>
  <c r="C3" i="1" s="1"/>
  <c r="D3" i="1" s="1"/>
  <c r="B17" i="1"/>
  <c r="C8" i="1" l="1"/>
  <c r="D8" i="1" s="1"/>
  <c r="C9" i="1"/>
  <c r="D9" i="1" s="1"/>
  <c r="C2" i="1"/>
  <c r="D2" i="1" s="1"/>
  <c r="C7" i="1"/>
  <c r="D7" i="1" s="1"/>
  <c r="C15" i="1"/>
  <c r="D15" i="1" s="1"/>
  <c r="C6" i="1"/>
  <c r="D6" i="1" s="1"/>
  <c r="C14" i="1"/>
  <c r="D14" i="1" s="1"/>
  <c r="C5" i="1"/>
  <c r="D5" i="1" s="1"/>
  <c r="C11" i="1"/>
  <c r="D11" i="1" s="1"/>
  <c r="C10" i="1"/>
  <c r="D10" i="1" s="1"/>
  <c r="C13" i="1"/>
  <c r="D13" i="1" s="1"/>
  <c r="C4" i="1"/>
  <c r="D4" i="1" s="1"/>
  <c r="C12" i="1"/>
  <c r="D12" i="1" s="1"/>
  <c r="D16" i="1" l="1"/>
  <c r="D17" i="1" s="1"/>
</calcChain>
</file>

<file path=xl/sharedStrings.xml><?xml version="1.0" encoding="utf-8"?>
<sst xmlns="http://schemas.openxmlformats.org/spreadsheetml/2006/main" count="54" uniqueCount="48">
  <si>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</si>
  <si>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</si>
  <si>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</si>
  <si>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</si>
  <si>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</si>
  <si>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</si>
  <si>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</si>
  <si>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</si>
  <si>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</si>
  <si>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</si>
  <si>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</si>
  <si>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</si>
  <si>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</si>
  <si>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Two-Factor Without Replication</t>
  </si>
  <si>
    <t>SUMMARY</t>
  </si>
  <si>
    <t>Count</t>
  </si>
  <si>
    <t>Sum</t>
  </si>
  <si>
    <t>Average</t>
  </si>
  <si>
    <t>Row 1</t>
  </si>
  <si>
    <t>Row 2</t>
  </si>
  <si>
    <t>Row 3</t>
  </si>
  <si>
    <t>Row 4</t>
  </si>
  <si>
    <t>Row 5</t>
  </si>
  <si>
    <t>Row 6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</si>
  <si>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</si>
  <si>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</si>
  <si>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</si>
  <si>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</si>
  <si>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</si>
  <si>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</si>
  <si>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</si>
  <si>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</si>
  <si>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</si>
  <si>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</si>
  <si>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</si>
  <si>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</si>
  <si>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</si>
  <si>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MEAN</t>
  </si>
  <si>
    <t>MEDIAN</t>
  </si>
  <si>
    <t>VARIANCE</t>
  </si>
  <si>
    <t>S.D.</t>
  </si>
  <si>
    <t>SQT</t>
  </si>
  <si>
    <t>QUESTION-1</t>
  </si>
  <si>
    <t>QUESTION-6</t>
  </si>
  <si>
    <t>QUESTION-5</t>
  </si>
  <si>
    <t>S.Q.R.T</t>
  </si>
  <si>
    <t>QUESTION-2</t>
  </si>
  <si>
    <t>CENTERAL LIMIT THEOREM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</si>
</sst>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4"/>
      <color theme="1"/>
      <name val="Arial Black"/>
      <family val="2"/>
    </font>
    <font>
      <sz val="1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2">
    <xf numFmtId="0" fontId="0" fillId="0" borderId="0" xfId="0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257175</xdr:colOff>
      <xdr:row>13</xdr:row>
      <xdr:rowOff>76200</xdr:rowOff>
    </xdr:from>
    <xdr:to>
      <xdr:col>23</xdr:col>
      <xdr:colOff>280035</xdr:colOff>
      <xdr:row>15</xdr:row>
      <xdr:rowOff>110490</xdr:rowOff>
    </xdr:to>
    <xdr:pic>
      <xdr:nvPicPr>
        <xdr:cNvPr id="4" name="Picture 3" descr="CLTzvalue">
          <a:extLst>
            <a:ext uri="{FF2B5EF4-FFF2-40B4-BE49-F238E27FC236}">
              <a16:creationId xmlns:a16="http://schemas.microsoft.com/office/drawing/2014/main" id="{3A625113-AEC8-2025-E151-2E1983F33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07025" y="3152775"/>
          <a:ext cx="727710" cy="491490"/>
        </a:xfrm>
        <a:prstGeom prst="rect">
          <a:avLst/>
        </a:prstGeom>
        <a:solidFill>
          <a:schemeClr val="accent6"/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617-0887-4F72-AAAF-5792AAE587AA}">
  <dimension ref="A1:X24"/>
  <sheetViews>
    <sheetView tabSelected="1" zoomScale="80" workbookViewId="0">
      <selection activeCell="AC10" sqref="AC10"/>
    </sheetView>
  </sheetViews>
  <sheetFormatPr defaultRowHeight="14.4" x14ac:dyDescent="0.3"/>
  <cols>
    <col min="1" max="1" width="9.77734375" customWidth="1"/>
    <col min="3" max="3" width="13.109375" customWidth="1"/>
    <col min="6" max="6" width="41.21875" bestFit="1" customWidth="1"/>
    <col min="10" max="10" width="33.88671875" bestFit="1" customWidth="1"/>
    <col min="22" max="22" width="11.21875" customWidth="1"/>
    <col min="23" max="23" width="10.33203125" customWidth="1"/>
    <col min="24" max="24" width="12.21875" customWidth="1"/>
  </cols>
  <sheetData>
    <row r="1" spans="1:24" ht="24" customHeight="1" x14ac:dyDescent="0.5">
      <c r="A1" s="9" t="s">
        <v>42</v>
      </c>
      <c r="B1" s="10"/>
      <c r="C1" s="10"/>
      <c r="D1" s="10"/>
      <c r="F1" s="1" t="s">
        <v>43</v>
      </c>
      <c r="G1" s="2"/>
      <c r="H1" s="2"/>
      <c r="J1" s="4" t="s">
        <v>44</v>
      </c>
      <c r="K1" s="5"/>
      <c r="L1" s="5"/>
      <c r="M1" s="5"/>
      <c r="N1" s="5"/>
      <c r="O1" s="6"/>
      <c r="P1" s="6"/>
      <c r="Q1" s="12"/>
      <c r="R1" s="15" t="s">
        <v>46</v>
      </c>
      <c r="S1" s="5"/>
      <c r="T1" s="5"/>
      <c r="U1" s="5"/>
      <c r="V1" s="5"/>
      <c r="W1" s="5"/>
      <c r="X1" s="5"/>
    </row>
    <row r="2" spans="1:24" ht="20.399999999999999" customHeight="1" x14ac:dyDescent="0.3">
      <c r="A2" s="11">
        <v>1</v>
      </c>
      <c r="B2" s="11">
        <v>10</v>
      </c>
      <c r="C2" s="11">
        <f>B2-$B$16</f>
        <v>-34.642857142857146</v>
      </c>
      <c r="D2" s="11">
        <f>C2*C2</f>
        <v>1200.1275510204084</v>
      </c>
      <c r="F2" s="6" t="s">
        <v>0</v>
      </c>
      <c r="G2" s="6"/>
      <c r="H2" s="6"/>
      <c r="J2" s="6" t="s">
        <v>13</v>
      </c>
      <c r="K2" s="6"/>
      <c r="L2" s="6"/>
      <c r="M2" s="6"/>
      <c r="N2" s="6"/>
      <c r="O2" s="6"/>
      <c r="P2" s="6"/>
      <c r="Q2" s="12"/>
      <c r="R2" s="16"/>
      <c r="S2" s="16">
        <v>10</v>
      </c>
      <c r="T2" s="16">
        <v>11</v>
      </c>
      <c r="U2" s="16">
        <f>S2-$S$11</f>
        <v>-39.444444444444443</v>
      </c>
      <c r="V2" s="16">
        <f>T2-$T$11</f>
        <v>-47.333333333333336</v>
      </c>
      <c r="W2" s="16">
        <f>U2*U2</f>
        <v>1555.864197530864</v>
      </c>
      <c r="X2" s="16">
        <f>V2*V2</f>
        <v>2240.4444444444448</v>
      </c>
    </row>
    <row r="3" spans="1:24" ht="18" x14ac:dyDescent="0.3">
      <c r="A3" s="11">
        <v>2</v>
      </c>
      <c r="B3" s="11">
        <v>20</v>
      </c>
      <c r="C3" s="11">
        <f t="shared" ref="C3:C15" si="0">B3-$B$16</f>
        <v>-24.642857142857146</v>
      </c>
      <c r="D3" s="11">
        <f t="shared" ref="D3:D15" si="1">C3*C3</f>
        <v>607.27040816326542</v>
      </c>
      <c r="F3" s="6"/>
      <c r="G3" s="6"/>
      <c r="H3" s="6"/>
      <c r="J3" s="6"/>
      <c r="K3" s="6"/>
      <c r="L3" s="6"/>
      <c r="M3" s="6"/>
      <c r="N3" s="6"/>
      <c r="O3" s="6"/>
      <c r="P3" s="6"/>
      <c r="Q3" s="12"/>
      <c r="R3" s="16"/>
      <c r="S3" s="16">
        <v>20</v>
      </c>
      <c r="T3" s="16">
        <v>22</v>
      </c>
      <c r="U3" s="16">
        <f t="shared" ref="U3:U10" si="2">S3-$S$11</f>
        <v>-29.444444444444443</v>
      </c>
      <c r="V3" s="16">
        <f t="shared" ref="V3:V10" si="3">T3-$T$11</f>
        <v>-36.333333333333336</v>
      </c>
      <c r="W3" s="16">
        <f t="shared" ref="W3:W10" si="4">U3*U3</f>
        <v>866.97530864197518</v>
      </c>
      <c r="X3" s="16">
        <f t="shared" ref="X3:X10" si="5">V3*V3</f>
        <v>1320.1111111111113</v>
      </c>
    </row>
    <row r="4" spans="1:24" ht="18" x14ac:dyDescent="0.3">
      <c r="A4" s="11">
        <v>3</v>
      </c>
      <c r="B4" s="11">
        <v>30</v>
      </c>
      <c r="C4" s="11">
        <f t="shared" si="0"/>
        <v>-14.642857142857146</v>
      </c>
      <c r="D4" s="11">
        <f t="shared" si="1"/>
        <v>214.41326530612253</v>
      </c>
      <c r="F4" s="7"/>
      <c r="G4" s="7" t="s">
        <v>1</v>
      </c>
      <c r="H4" s="7" t="s">
        <v>2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4</v>
      </c>
      <c r="O4" s="6"/>
      <c r="P4" s="6"/>
      <c r="Q4" s="12"/>
      <c r="R4" s="16"/>
      <c r="S4" s="16">
        <v>30</v>
      </c>
      <c r="T4" s="16">
        <v>33</v>
      </c>
      <c r="U4" s="16">
        <f t="shared" si="2"/>
        <v>-19.444444444444443</v>
      </c>
      <c r="V4" s="16">
        <f t="shared" si="3"/>
        <v>-25.333333333333336</v>
      </c>
      <c r="W4" s="16">
        <f t="shared" si="4"/>
        <v>378.08641975308637</v>
      </c>
      <c r="X4" s="16">
        <f t="shared" si="5"/>
        <v>641.77777777777794</v>
      </c>
    </row>
    <row r="5" spans="1:24" ht="18" x14ac:dyDescent="0.3">
      <c r="A5" s="11">
        <v>4</v>
      </c>
      <c r="B5" s="11">
        <v>40</v>
      </c>
      <c r="C5" s="11">
        <f t="shared" si="0"/>
        <v>-4.6428571428571459</v>
      </c>
      <c r="D5" s="11">
        <f t="shared" si="1"/>
        <v>21.556122448979622</v>
      </c>
      <c r="F5" s="6" t="s">
        <v>3</v>
      </c>
      <c r="G5" s="6">
        <v>3.5</v>
      </c>
      <c r="H5" s="6">
        <v>70</v>
      </c>
      <c r="J5" s="6" t="s">
        <v>18</v>
      </c>
      <c r="K5" s="6">
        <v>2</v>
      </c>
      <c r="L5" s="6">
        <v>46</v>
      </c>
      <c r="M5" s="6">
        <v>23</v>
      </c>
      <c r="N5" s="6">
        <v>968</v>
      </c>
      <c r="O5" s="6"/>
      <c r="P5" s="6"/>
      <c r="Q5" s="12"/>
      <c r="R5" s="16"/>
      <c r="S5" s="16">
        <v>40</v>
      </c>
      <c r="T5" s="16">
        <v>44</v>
      </c>
      <c r="U5" s="16">
        <f t="shared" si="2"/>
        <v>-9.4444444444444429</v>
      </c>
      <c r="V5" s="16">
        <f t="shared" si="3"/>
        <v>-14.333333333333336</v>
      </c>
      <c r="W5" s="16">
        <f t="shared" si="4"/>
        <v>89.197530864197503</v>
      </c>
      <c r="X5" s="16">
        <f t="shared" si="5"/>
        <v>205.44444444444451</v>
      </c>
    </row>
    <row r="6" spans="1:24" ht="18" x14ac:dyDescent="0.3">
      <c r="A6" s="11">
        <v>5</v>
      </c>
      <c r="B6" s="11">
        <v>50</v>
      </c>
      <c r="C6" s="11">
        <f t="shared" si="0"/>
        <v>5.3571428571428541</v>
      </c>
      <c r="D6" s="11">
        <f t="shared" si="1"/>
        <v>28.698979591836704</v>
      </c>
      <c r="F6" s="6" t="s">
        <v>4</v>
      </c>
      <c r="G6" s="6">
        <v>3.5</v>
      </c>
      <c r="H6" s="6">
        <v>350</v>
      </c>
      <c r="J6" s="6" t="s">
        <v>19</v>
      </c>
      <c r="K6" s="6">
        <v>2</v>
      </c>
      <c r="L6" s="6">
        <v>57</v>
      </c>
      <c r="M6" s="6">
        <v>28.5</v>
      </c>
      <c r="N6" s="6">
        <v>1404.5</v>
      </c>
      <c r="O6" s="6"/>
      <c r="P6" s="6"/>
      <c r="Q6" s="12"/>
      <c r="R6" s="16"/>
      <c r="S6" s="16">
        <v>45</v>
      </c>
      <c r="T6" s="16">
        <v>85</v>
      </c>
      <c r="U6" s="16">
        <f t="shared" si="2"/>
        <v>-4.4444444444444429</v>
      </c>
      <c r="V6" s="16">
        <f t="shared" si="3"/>
        <v>26.666666666666664</v>
      </c>
      <c r="W6" s="16">
        <f t="shared" si="4"/>
        <v>19.753086419753071</v>
      </c>
      <c r="X6" s="16">
        <f t="shared" si="5"/>
        <v>711.11111111111097</v>
      </c>
    </row>
    <row r="7" spans="1:24" ht="18" x14ac:dyDescent="0.3">
      <c r="A7" s="11">
        <v>6</v>
      </c>
      <c r="B7" s="11">
        <v>60</v>
      </c>
      <c r="C7" s="11">
        <f t="shared" si="0"/>
        <v>15.357142857142854</v>
      </c>
      <c r="D7" s="11">
        <f t="shared" si="1"/>
        <v>235.84183673469377</v>
      </c>
      <c r="F7" s="6" t="s">
        <v>5</v>
      </c>
      <c r="G7" s="6">
        <v>6</v>
      </c>
      <c r="H7" s="6">
        <v>6</v>
      </c>
      <c r="J7" s="6" t="s">
        <v>20</v>
      </c>
      <c r="K7" s="6">
        <v>2</v>
      </c>
      <c r="L7" s="6">
        <v>68</v>
      </c>
      <c r="M7" s="6">
        <v>34</v>
      </c>
      <c r="N7" s="6">
        <v>1922</v>
      </c>
      <c r="O7" s="6"/>
      <c r="P7" s="6"/>
      <c r="Q7" s="12"/>
      <c r="R7" s="16"/>
      <c r="S7" s="16">
        <v>60</v>
      </c>
      <c r="T7" s="16">
        <v>66</v>
      </c>
      <c r="U7" s="16">
        <f t="shared" si="2"/>
        <v>10.555555555555557</v>
      </c>
      <c r="V7" s="16">
        <f t="shared" si="3"/>
        <v>7.6666666666666643</v>
      </c>
      <c r="W7" s="16">
        <f t="shared" si="4"/>
        <v>111.41975308641979</v>
      </c>
      <c r="X7" s="16">
        <f t="shared" si="5"/>
        <v>58.777777777777743</v>
      </c>
    </row>
    <row r="8" spans="1:24" ht="18" x14ac:dyDescent="0.3">
      <c r="A8" s="11">
        <v>7</v>
      </c>
      <c r="B8" s="11">
        <v>70</v>
      </c>
      <c r="C8" s="11">
        <f t="shared" si="0"/>
        <v>25.357142857142854</v>
      </c>
      <c r="D8" s="11">
        <f t="shared" si="1"/>
        <v>642.98469387755085</v>
      </c>
      <c r="F8" s="6" t="s">
        <v>6</v>
      </c>
      <c r="G8" s="6">
        <v>1</v>
      </c>
      <c r="H8" s="6"/>
      <c r="J8" s="6" t="s">
        <v>21</v>
      </c>
      <c r="K8" s="6">
        <v>2</v>
      </c>
      <c r="L8" s="6">
        <v>79</v>
      </c>
      <c r="M8" s="6">
        <v>39.5</v>
      </c>
      <c r="N8" s="6">
        <v>2520.5</v>
      </c>
      <c r="O8" s="6"/>
      <c r="P8" s="6"/>
      <c r="Q8" s="12"/>
      <c r="R8" s="16"/>
      <c r="S8" s="16">
        <v>70</v>
      </c>
      <c r="T8" s="16">
        <v>77</v>
      </c>
      <c r="U8" s="16">
        <f t="shared" si="2"/>
        <v>20.555555555555557</v>
      </c>
      <c r="V8" s="16">
        <f t="shared" si="3"/>
        <v>18.666666666666664</v>
      </c>
      <c r="W8" s="16">
        <f t="shared" si="4"/>
        <v>422.53086419753095</v>
      </c>
      <c r="X8" s="16">
        <f t="shared" si="5"/>
        <v>348.44444444444434</v>
      </c>
    </row>
    <row r="9" spans="1:24" ht="18" x14ac:dyDescent="0.3">
      <c r="A9" s="11">
        <v>8</v>
      </c>
      <c r="B9" s="11">
        <v>80</v>
      </c>
      <c r="C9" s="11">
        <f t="shared" si="0"/>
        <v>35.357142857142854</v>
      </c>
      <c r="D9" s="11">
        <f t="shared" si="1"/>
        <v>1250.127551020408</v>
      </c>
      <c r="F9" s="6" t="s">
        <v>7</v>
      </c>
      <c r="G9" s="6">
        <v>5</v>
      </c>
      <c r="H9" s="6"/>
      <c r="J9" s="6" t="s">
        <v>22</v>
      </c>
      <c r="K9" s="6">
        <v>2</v>
      </c>
      <c r="L9" s="6">
        <v>90</v>
      </c>
      <c r="M9" s="6">
        <v>45</v>
      </c>
      <c r="N9" s="6">
        <v>3200</v>
      </c>
      <c r="O9" s="6"/>
      <c r="P9" s="6"/>
      <c r="Q9" s="12"/>
      <c r="R9" s="16"/>
      <c r="S9" s="16">
        <v>80</v>
      </c>
      <c r="T9" s="16">
        <v>88</v>
      </c>
      <c r="U9" s="16">
        <f t="shared" si="2"/>
        <v>30.555555555555557</v>
      </c>
      <c r="V9" s="16">
        <f t="shared" si="3"/>
        <v>29.666666666666664</v>
      </c>
      <c r="W9" s="16">
        <f t="shared" si="4"/>
        <v>933.64197530864203</v>
      </c>
      <c r="X9" s="16">
        <f t="shared" si="5"/>
        <v>880.11111111111097</v>
      </c>
    </row>
    <row r="10" spans="1:24" ht="18" x14ac:dyDescent="0.3">
      <c r="A10" s="11">
        <v>9</v>
      </c>
      <c r="B10" s="11">
        <v>90</v>
      </c>
      <c r="C10" s="11">
        <f>B10-$B$16</f>
        <v>45.357142857142854</v>
      </c>
      <c r="D10" s="11">
        <f t="shared" si="1"/>
        <v>2057.2704081632651</v>
      </c>
      <c r="F10" s="6" t="s">
        <v>8</v>
      </c>
      <c r="G10" s="6">
        <v>-8.7939641123359333</v>
      </c>
      <c r="H10" s="6"/>
      <c r="J10" s="6" t="s">
        <v>23</v>
      </c>
      <c r="K10" s="6">
        <v>2</v>
      </c>
      <c r="L10" s="6">
        <v>101</v>
      </c>
      <c r="M10" s="6">
        <v>50.5</v>
      </c>
      <c r="N10" s="6">
        <v>3960.5</v>
      </c>
      <c r="O10" s="6"/>
      <c r="P10" s="6"/>
      <c r="Q10" s="12"/>
      <c r="R10" s="16"/>
      <c r="S10" s="16">
        <v>90</v>
      </c>
      <c r="T10" s="16">
        <v>99</v>
      </c>
      <c r="U10" s="16">
        <f t="shared" si="2"/>
        <v>40.555555555555557</v>
      </c>
      <c r="V10" s="16">
        <f t="shared" si="3"/>
        <v>40.666666666666664</v>
      </c>
      <c r="W10" s="16">
        <f t="shared" si="4"/>
        <v>1644.7530864197531</v>
      </c>
      <c r="X10" s="16">
        <f t="shared" si="5"/>
        <v>1653.7777777777776</v>
      </c>
    </row>
    <row r="11" spans="1:24" ht="18" x14ac:dyDescent="0.3">
      <c r="A11" s="11">
        <v>10</v>
      </c>
      <c r="B11" s="11">
        <v>15</v>
      </c>
      <c r="C11" s="11">
        <f t="shared" si="0"/>
        <v>-29.642857142857146</v>
      </c>
      <c r="D11" s="11">
        <f t="shared" si="1"/>
        <v>878.69897959183686</v>
      </c>
      <c r="F11" s="6" t="s">
        <v>9</v>
      </c>
      <c r="G11" s="6">
        <v>1.5775662973447523E-4</v>
      </c>
      <c r="H11" s="6"/>
      <c r="J11" s="6"/>
      <c r="K11" s="6"/>
      <c r="L11" s="6"/>
      <c r="M11" s="6"/>
      <c r="N11" s="6"/>
      <c r="O11" s="6"/>
      <c r="P11" s="6"/>
      <c r="Q11" s="12"/>
      <c r="R11" s="16" t="s">
        <v>37</v>
      </c>
      <c r="S11" s="16">
        <f>AVERAGE(S2:S10)</f>
        <v>49.444444444444443</v>
      </c>
      <c r="T11" s="16">
        <f>AVERAGE(T2:T10)</f>
        <v>58.333333333333336</v>
      </c>
      <c r="U11" s="16"/>
      <c r="V11" s="16"/>
      <c r="W11" s="16" t="s">
        <v>39</v>
      </c>
      <c r="X11" s="16">
        <f>AVERAGE(X2:X10)</f>
        <v>895.55555555555554</v>
      </c>
    </row>
    <row r="12" spans="1:24" ht="18" x14ac:dyDescent="0.3">
      <c r="A12" s="11">
        <v>11</v>
      </c>
      <c r="B12" s="11">
        <v>25</v>
      </c>
      <c r="C12" s="11">
        <f t="shared" si="0"/>
        <v>-19.642857142857146</v>
      </c>
      <c r="D12" s="11">
        <f t="shared" si="1"/>
        <v>385.84183673469397</v>
      </c>
      <c r="F12" s="6" t="s">
        <v>10</v>
      </c>
      <c r="G12" s="6">
        <v>2.0150483733330233</v>
      </c>
      <c r="H12" s="6"/>
      <c r="J12" s="6" t="s">
        <v>24</v>
      </c>
      <c r="K12" s="6">
        <v>6</v>
      </c>
      <c r="L12" s="6">
        <v>21</v>
      </c>
      <c r="M12" s="6">
        <v>3.5</v>
      </c>
      <c r="N12" s="6">
        <v>3.5</v>
      </c>
      <c r="O12" s="6"/>
      <c r="P12" s="6"/>
      <c r="Q12" s="12"/>
      <c r="R12" s="16" t="s">
        <v>38</v>
      </c>
      <c r="S12" s="16">
        <f>MEDIAN(S2:S10)</f>
        <v>45</v>
      </c>
      <c r="T12" s="16">
        <f>MEDIAN(T2:T10)</f>
        <v>66</v>
      </c>
      <c r="U12" s="16"/>
      <c r="V12" s="16"/>
      <c r="W12" s="16" t="s">
        <v>45</v>
      </c>
      <c r="X12" s="16">
        <f>SQRT(X11)</f>
        <v>29.925834249951254</v>
      </c>
    </row>
    <row r="13" spans="1:24" ht="18" x14ac:dyDescent="0.3">
      <c r="A13" s="11">
        <v>12</v>
      </c>
      <c r="B13" s="11">
        <v>35</v>
      </c>
      <c r="C13" s="11">
        <f t="shared" si="0"/>
        <v>-9.6428571428571459</v>
      </c>
      <c r="D13" s="11">
        <f t="shared" si="1"/>
        <v>92.984693877551081</v>
      </c>
      <c r="F13" s="6" t="s">
        <v>11</v>
      </c>
      <c r="G13" s="6">
        <v>3.1551325946895046E-4</v>
      </c>
      <c r="H13" s="6"/>
      <c r="J13" s="6" t="s">
        <v>25</v>
      </c>
      <c r="K13" s="6">
        <v>6</v>
      </c>
      <c r="L13" s="6">
        <v>420</v>
      </c>
      <c r="M13" s="6">
        <v>70</v>
      </c>
      <c r="N13" s="6">
        <v>350</v>
      </c>
      <c r="O13" s="6"/>
      <c r="P13" s="6"/>
      <c r="Q13" s="12"/>
      <c r="R13" s="16" t="s">
        <v>40</v>
      </c>
      <c r="S13" s="16">
        <f>_xlfn.STDEV.P(S2:S10)</f>
        <v>25.86765939293959</v>
      </c>
      <c r="T13" s="16">
        <f>_xlfn.STDEV.P(T2:T10)</f>
        <v>29.925834249951254</v>
      </c>
      <c r="U13" s="16"/>
      <c r="V13" s="16"/>
      <c r="W13" s="16"/>
      <c r="X13" s="16"/>
    </row>
    <row r="14" spans="1:24" ht="18" x14ac:dyDescent="0.3">
      <c r="A14" s="11">
        <v>13</v>
      </c>
      <c r="B14" s="11">
        <v>45</v>
      </c>
      <c r="C14" s="11">
        <f t="shared" si="0"/>
        <v>0.3571428571428541</v>
      </c>
      <c r="D14" s="11">
        <f t="shared" si="1"/>
        <v>0.1275510204081611</v>
      </c>
      <c r="F14" s="6" t="s">
        <v>12</v>
      </c>
      <c r="G14" s="6">
        <v>2.570581835636315</v>
      </c>
      <c r="H14" s="6"/>
      <c r="J14" s="6"/>
      <c r="K14" s="6"/>
      <c r="L14" s="6"/>
      <c r="M14" s="6"/>
      <c r="N14" s="6"/>
      <c r="O14" s="6"/>
      <c r="P14" s="6"/>
      <c r="Q14" s="12"/>
      <c r="R14" s="3"/>
      <c r="S14" s="3"/>
      <c r="T14" s="23" t="s">
        <v>47</v>
      </c>
      <c r="U14" s="24"/>
      <c r="V14" s="25"/>
      <c r="W14" s="17"/>
      <c r="X14" s="18"/>
    </row>
    <row r="15" spans="1:24" ht="18" x14ac:dyDescent="0.3">
      <c r="A15" s="11">
        <v>14</v>
      </c>
      <c r="B15" s="11">
        <v>55</v>
      </c>
      <c r="C15" s="11">
        <f t="shared" si="0"/>
        <v>10.357142857142854</v>
      </c>
      <c r="D15" s="11">
        <f t="shared" si="1"/>
        <v>107.27040816326524</v>
      </c>
      <c r="J15" s="6"/>
      <c r="K15" s="6"/>
      <c r="L15" s="6"/>
      <c r="M15" s="6"/>
      <c r="N15" s="6"/>
      <c r="O15" s="6"/>
      <c r="P15" s="6"/>
      <c r="Q15" s="12"/>
      <c r="R15" s="3"/>
      <c r="S15" s="3"/>
      <c r="T15" s="26"/>
      <c r="U15" s="27"/>
      <c r="V15" s="28"/>
      <c r="W15" s="19"/>
      <c r="X15" s="20"/>
    </row>
    <row r="16" spans="1:24" ht="18" x14ac:dyDescent="0.3">
      <c r="A16" s="11" t="s">
        <v>37</v>
      </c>
      <c r="B16" s="11">
        <f>AVERAGE(B2:B15)</f>
        <v>44.642857142857146</v>
      </c>
      <c r="C16" s="11" t="s">
        <v>39</v>
      </c>
      <c r="D16" s="11">
        <f>AVERAGE(D2:D15)</f>
        <v>551.65816326530614</v>
      </c>
      <c r="J16" s="6" t="s">
        <v>26</v>
      </c>
      <c r="K16" s="6"/>
      <c r="L16" s="6"/>
      <c r="M16" s="6"/>
      <c r="N16" s="6"/>
      <c r="O16" s="6"/>
      <c r="P16" s="6"/>
      <c r="Q16" s="12"/>
      <c r="R16" s="3"/>
      <c r="S16" s="3"/>
      <c r="T16" s="29"/>
      <c r="U16" s="30"/>
      <c r="V16" s="31"/>
      <c r="W16" s="21"/>
      <c r="X16" s="22"/>
    </row>
    <row r="17" spans="1:17" ht="18" x14ac:dyDescent="0.3">
      <c r="A17" s="11" t="s">
        <v>38</v>
      </c>
      <c r="B17" s="11">
        <f>MEDIAN(B2:B15)</f>
        <v>42.5</v>
      </c>
      <c r="C17" s="11" t="s">
        <v>41</v>
      </c>
      <c r="D17" s="11">
        <f>SQRT(D16)</f>
        <v>23.487404353510545</v>
      </c>
      <c r="J17" s="7" t="s">
        <v>27</v>
      </c>
      <c r="K17" s="7" t="s">
        <v>28</v>
      </c>
      <c r="L17" s="7" t="s">
        <v>7</v>
      </c>
      <c r="M17" s="7" t="s">
        <v>29</v>
      </c>
      <c r="N17" s="7" t="s">
        <v>30</v>
      </c>
      <c r="O17" s="7" t="s">
        <v>31</v>
      </c>
      <c r="P17" s="7" t="s">
        <v>32</v>
      </c>
      <c r="Q17" s="13"/>
    </row>
    <row r="18" spans="1:17" ht="18" x14ac:dyDescent="0.3">
      <c r="A18" s="11" t="s">
        <v>40</v>
      </c>
      <c r="B18" s="11">
        <f>_xlfn.STDEV.P(B2:B15)</f>
        <v>23.487404353510545</v>
      </c>
      <c r="C18" s="11"/>
      <c r="D18" s="11"/>
      <c r="J18" s="6" t="s">
        <v>33</v>
      </c>
      <c r="K18" s="6">
        <v>1058.75</v>
      </c>
      <c r="L18" s="6">
        <v>5</v>
      </c>
      <c r="M18" s="6">
        <v>211.75</v>
      </c>
      <c r="N18" s="6">
        <v>1.4938271604938271</v>
      </c>
      <c r="O18" s="6">
        <v>0.33519154704028536</v>
      </c>
      <c r="P18" s="6">
        <v>5.0503290576326485</v>
      </c>
      <c r="Q18" s="12"/>
    </row>
    <row r="19" spans="1:17" x14ac:dyDescent="0.3">
      <c r="J19" s="6" t="s">
        <v>34</v>
      </c>
      <c r="K19" s="6">
        <v>13266.75</v>
      </c>
      <c r="L19" s="6">
        <v>1</v>
      </c>
      <c r="M19" s="6">
        <v>13266.75</v>
      </c>
      <c r="N19" s="6">
        <v>93.592592592592595</v>
      </c>
      <c r="O19" s="6">
        <v>2.0032051594771934E-4</v>
      </c>
      <c r="P19" s="6">
        <v>6.607890973703368</v>
      </c>
      <c r="Q19" s="12"/>
    </row>
    <row r="20" spans="1:17" x14ac:dyDescent="0.3">
      <c r="J20" s="6" t="s">
        <v>35</v>
      </c>
      <c r="K20" s="6">
        <v>708.75</v>
      </c>
      <c r="L20" s="6">
        <v>5</v>
      </c>
      <c r="M20" s="6">
        <v>141.75</v>
      </c>
      <c r="N20" s="6"/>
      <c r="O20" s="6"/>
      <c r="P20" s="6"/>
      <c r="Q20" s="12"/>
    </row>
    <row r="21" spans="1:17" x14ac:dyDescent="0.3">
      <c r="J21" s="6"/>
      <c r="K21" s="6"/>
      <c r="L21" s="6"/>
      <c r="M21" s="6"/>
      <c r="N21" s="6"/>
      <c r="O21" s="6"/>
      <c r="P21" s="6"/>
      <c r="Q21" s="12"/>
    </row>
    <row r="22" spans="1:17" x14ac:dyDescent="0.3">
      <c r="J22" s="6" t="s">
        <v>36</v>
      </c>
      <c r="K22" s="6">
        <v>15034.25</v>
      </c>
      <c r="L22" s="6">
        <v>11</v>
      </c>
      <c r="M22" s="6"/>
      <c r="N22" s="6"/>
      <c r="O22" s="6"/>
      <c r="P22" s="6"/>
      <c r="Q22" s="12"/>
    </row>
    <row r="23" spans="1:17" x14ac:dyDescent="0.3">
      <c r="J23" s="8"/>
      <c r="K23" s="8"/>
      <c r="L23" s="8"/>
      <c r="M23" s="8"/>
      <c r="N23" s="8"/>
      <c r="O23" s="8"/>
      <c r="P23" s="8"/>
      <c r="Q23" s="14"/>
    </row>
    <row r="24" spans="1:17" x14ac:dyDescent="0.3">
      <c r="J24" s="8"/>
      <c r="K24" s="8"/>
      <c r="L24" s="8"/>
      <c r="M24" s="8"/>
      <c r="N24" s="8"/>
      <c r="O24" s="8"/>
      <c r="P24" s="8"/>
      <c r="Q24" s="14"/>
    </row>
  </sheetData>
  <mergeCells count="6">
    <mergeCell ref="A1:D1"/>
    <mergeCell ref="F1:H1"/>
    <mergeCell ref="J1:N1"/>
    <mergeCell ref="R1:X1"/>
    <mergeCell ref="W14:X16"/>
    <mergeCell ref="T14:V16"/>
  </mergeCells>
  <conditionalFormatting sqref="A2:D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X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LAPTOP</dc:creator>
  <cp:lastModifiedBy>ASUS LAPTOP</cp:lastModifiedBy>
  <dcterms:created xsi:type="dcterms:W3CDTF">2023-01-07T03:41:37Z</dcterms:created>
  <dcterms:modified xsi:type="dcterms:W3CDTF">2023-01-21T06:56:23Z</dcterms:modified>
</cp:coreProperties>
</file>