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<sst xmlns="http://schemas.openxmlformats.org/spreadsheetml/2006/main" count="28" uniqueCount="17">
  <si>
    <t xml:space="preserve">MySQL</t>
  </si>
  <si>
    <t xml:space="preserve">PostgreSQL</t>
  </si>
  <si>
    <t xml:space="preserve">Итер,/этап</t>
  </si>
  <si>
    <t xml:space="preserve">C, сек</t>
  </si>
  <si>
    <t xml:space="preserve">R, сек</t>
  </si>
  <si>
    <t xml:space="preserve">U, сек</t>
  </si>
  <si>
    <t xml:space="preserve">D, сек</t>
  </si>
  <si>
    <t xml:space="preserve">Кол-во записей, шт,</t>
  </si>
  <si>
    <t xml:space="preserve">Сумма, x</t>
  </si>
  <si>
    <t xml:space="preserve">Сумма, x^2</t>
  </si>
  <si>
    <t xml:space="preserve">Мат. ожидание, сек</t>
  </si>
  <si>
    <t xml:space="preserve">ЗРСВ, сек</t>
  </si>
  <si>
    <t xml:space="preserve">Дисперсия, сек</t>
  </si>
  <si>
    <t xml:space="preserve">CPU, ГГц</t>
  </si>
  <si>
    <t xml:space="preserve">RAM, ГБ</t>
  </si>
  <si>
    <t xml:space="preserve">Потоки, шт</t>
  </si>
  <si>
    <t xml:space="preserve">4.7/11.9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</si>
</sst>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"C - MySQL"</c:f>
              <c:strCache>
                <c:ptCount val="1"/>
                <c:pt idx="0">
                  <c:v>C - MySQL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Лист1!$B$3:$B$22</c:f>
              <c:numCache>
                <c:formatCode>General</c:formatCode>
                <c:ptCount val="20"/>
                <c:pt idx="0">
                  <c:v>0.322783</c:v>
                </c:pt>
                <c:pt idx="1">
                  <c:v>0.303027</c:v>
                </c:pt>
                <c:pt idx="2">
                  <c:v>0.300038</c:v>
                </c:pt>
                <c:pt idx="3">
                  <c:v>0.278609</c:v>
                </c:pt>
                <c:pt idx="4">
                  <c:v>0.285836</c:v>
                </c:pt>
                <c:pt idx="5">
                  <c:v>0.307077</c:v>
                </c:pt>
                <c:pt idx="6">
                  <c:v>0.343217</c:v>
                </c:pt>
                <c:pt idx="7">
                  <c:v>0.286636</c:v>
                </c:pt>
                <c:pt idx="8">
                  <c:v>0.283025</c:v>
                </c:pt>
                <c:pt idx="9">
                  <c:v>0.347024</c:v>
                </c:pt>
                <c:pt idx="10">
                  <c:v>0.279929</c:v>
                </c:pt>
                <c:pt idx="11">
                  <c:v>0.304177</c:v>
                </c:pt>
                <c:pt idx="12">
                  <c:v>0.326643</c:v>
                </c:pt>
                <c:pt idx="13">
                  <c:v>0.336165</c:v>
                </c:pt>
                <c:pt idx="14">
                  <c:v>0.296026</c:v>
                </c:pt>
                <c:pt idx="15">
                  <c:v>0.276762</c:v>
                </c:pt>
                <c:pt idx="16">
                  <c:v>0.269539</c:v>
                </c:pt>
                <c:pt idx="17">
                  <c:v>0.288154</c:v>
                </c:pt>
                <c:pt idx="18">
                  <c:v>0.388549</c:v>
                </c:pt>
                <c:pt idx="19">
                  <c:v>0.354028</c:v>
                </c:pt>
              </c:numCache>
            </c:numRef>
          </c:val>
        </c:ser>
        <c:ser>
          <c:idx val="1"/>
          <c:order val="1"/>
          <c:tx>
            <c:strRef>
              <c:f>"C - PostgreSQL"</c:f>
              <c:strCache>
                <c:ptCount val="1"/>
                <c:pt idx="0">
                  <c:v>C - PostgreSQL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Лист1!$I$3:$I$22</c:f>
              <c:numCache>
                <c:formatCode>General</c:formatCode>
                <c:ptCount val="20"/>
                <c:pt idx="0">
                  <c:v>0.111673</c:v>
                </c:pt>
                <c:pt idx="1">
                  <c:v>0.129303</c:v>
                </c:pt>
                <c:pt idx="2">
                  <c:v>0.127341</c:v>
                </c:pt>
                <c:pt idx="3">
                  <c:v>0.205709</c:v>
                </c:pt>
                <c:pt idx="4">
                  <c:v>0.208656</c:v>
                </c:pt>
                <c:pt idx="5">
                  <c:v>0.194921</c:v>
                </c:pt>
                <c:pt idx="6">
                  <c:v>0.174362</c:v>
                </c:pt>
                <c:pt idx="7">
                  <c:v>0.090119</c:v>
                </c:pt>
                <c:pt idx="8">
                  <c:v>0.105792</c:v>
                </c:pt>
                <c:pt idx="9">
                  <c:v>0.237058</c:v>
                </c:pt>
                <c:pt idx="10">
                  <c:v>0.261544</c:v>
                </c:pt>
                <c:pt idx="11">
                  <c:v>0.152809</c:v>
                </c:pt>
                <c:pt idx="12">
                  <c:v>0.118531</c:v>
                </c:pt>
                <c:pt idx="13">
                  <c:v>0.10383</c:v>
                </c:pt>
                <c:pt idx="14">
                  <c:v>0.103834</c:v>
                </c:pt>
                <c:pt idx="15">
                  <c:v>0.119508</c:v>
                </c:pt>
                <c:pt idx="16">
                  <c:v>0.127341</c:v>
                </c:pt>
                <c:pt idx="17">
                  <c:v>0.121466</c:v>
                </c:pt>
                <c:pt idx="18">
                  <c:v>0.132245</c:v>
                </c:pt>
                <c:pt idx="19">
                  <c:v>0.142036</c:v>
                </c:pt>
              </c:numCache>
            </c:numRef>
          </c:val>
        </c:ser>
        <c:gapWidth val="150"/>
        <c:overlap val="0"/>
        <c:axId val="21409022"/>
        <c:axId val="95838550"/>
      </c:barChart>
      <c:catAx>
        <c:axId val="214090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838550"/>
        <c:crosses val="autoZero"/>
        <c:auto val="1"/>
        <c:lblAlgn val="ctr"/>
        <c:lblOffset val="100"/>
        <c:noMultiLvlLbl val="0"/>
      </c:catAx>
      <c:valAx>
        <c:axId val="958385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40902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"R - MySQL"</c:f>
              <c:strCache>
                <c:ptCount val="1"/>
                <c:pt idx="0">
                  <c:v>R - MySQL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Лист1!$C$3:$C$22</c:f>
              <c:numCache>
                <c:formatCode>General</c:formatCode>
                <c:ptCount val="20"/>
                <c:pt idx="0">
                  <c:v>44.440802</c:v>
                </c:pt>
                <c:pt idx="1">
                  <c:v>42.202406</c:v>
                </c:pt>
                <c:pt idx="2">
                  <c:v>42.093025</c:v>
                </c:pt>
                <c:pt idx="3">
                  <c:v>42.186779</c:v>
                </c:pt>
                <c:pt idx="4">
                  <c:v>42.249276</c:v>
                </c:pt>
                <c:pt idx="5">
                  <c:v>42.327401</c:v>
                </c:pt>
                <c:pt idx="6">
                  <c:v>42.843016</c:v>
                </c:pt>
                <c:pt idx="7">
                  <c:v>42.668798</c:v>
                </c:pt>
                <c:pt idx="8">
                  <c:v>41.796164</c:v>
                </c:pt>
                <c:pt idx="9">
                  <c:v>41.077417</c:v>
                </c:pt>
                <c:pt idx="10">
                  <c:v>41.889907</c:v>
                </c:pt>
                <c:pt idx="11">
                  <c:v>42.343025</c:v>
                </c:pt>
                <c:pt idx="12">
                  <c:v>42.264902</c:v>
                </c:pt>
                <c:pt idx="13">
                  <c:v>42.452381</c:v>
                </c:pt>
                <c:pt idx="14">
                  <c:v>42.40897</c:v>
                </c:pt>
                <c:pt idx="15">
                  <c:v>42.327401</c:v>
                </c:pt>
                <c:pt idx="16">
                  <c:v>42.35865</c:v>
                </c:pt>
                <c:pt idx="17">
                  <c:v>42.233654</c:v>
                </c:pt>
                <c:pt idx="18">
                  <c:v>45.008248</c:v>
                </c:pt>
                <c:pt idx="19">
                  <c:v>43.186775</c:v>
                </c:pt>
              </c:numCache>
            </c:numRef>
          </c:val>
        </c:ser>
        <c:ser>
          <c:idx val="1"/>
          <c:order val="1"/>
          <c:tx>
            <c:strRef>
              <c:f>"R - PostgreSQL"</c:f>
              <c:strCache>
                <c:ptCount val="1"/>
                <c:pt idx="0">
                  <c:v>R - PostgreSQL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Лист1!$J$3:$J$22</c:f>
              <c:numCache>
                <c:formatCode>General</c:formatCode>
                <c:ptCount val="20"/>
                <c:pt idx="0">
                  <c:v>3.922832</c:v>
                </c:pt>
                <c:pt idx="1">
                  <c:v>4.156022</c:v>
                </c:pt>
                <c:pt idx="2">
                  <c:v>4.370367</c:v>
                </c:pt>
                <c:pt idx="3">
                  <c:v>4.381246</c:v>
                </c:pt>
                <c:pt idx="4">
                  <c:v>4.254261</c:v>
                </c:pt>
                <c:pt idx="5">
                  <c:v>4.243839</c:v>
                </c:pt>
                <c:pt idx="6">
                  <c:v>4.201958</c:v>
                </c:pt>
                <c:pt idx="7">
                  <c:v>4.217905</c:v>
                </c:pt>
                <c:pt idx="8">
                  <c:v>4.179622</c:v>
                </c:pt>
                <c:pt idx="9">
                  <c:v>4.28791</c:v>
                </c:pt>
                <c:pt idx="10">
                  <c:v>4.194095</c:v>
                </c:pt>
                <c:pt idx="11">
                  <c:v>4.245408</c:v>
                </c:pt>
                <c:pt idx="12">
                  <c:v>4.300978</c:v>
                </c:pt>
                <c:pt idx="13">
                  <c:v>4.223358</c:v>
                </c:pt>
                <c:pt idx="14">
                  <c:v>4.207523</c:v>
                </c:pt>
                <c:pt idx="15">
                  <c:v>4.281691</c:v>
                </c:pt>
                <c:pt idx="16">
                  <c:v>4.206194</c:v>
                </c:pt>
                <c:pt idx="17">
                  <c:v>4.218934</c:v>
                </c:pt>
                <c:pt idx="18">
                  <c:v>4.13093</c:v>
                </c:pt>
                <c:pt idx="19">
                  <c:v>4.101981</c:v>
                </c:pt>
              </c:numCache>
            </c:numRef>
          </c:val>
        </c:ser>
        <c:gapWidth val="150"/>
        <c:overlap val="0"/>
        <c:axId val="73586960"/>
        <c:axId val="75657929"/>
      </c:barChart>
      <c:catAx>
        <c:axId val="7358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657929"/>
        <c:crosses val="autoZero"/>
        <c:auto val="1"/>
        <c:lblAlgn val="ctr"/>
        <c:lblOffset val="100"/>
        <c:noMultiLvlLbl val="0"/>
      </c:catAx>
      <c:valAx>
        <c:axId val="7565792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5869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"U - MySQL"</c:f>
              <c:strCache>
                <c:ptCount val="1"/>
                <c:pt idx="0">
                  <c:v>U - MySQL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Лист1!$D$3:$D$22</c:f>
              <c:numCache>
                <c:formatCode>General</c:formatCode>
                <c:ptCount val="20"/>
                <c:pt idx="0">
                  <c:v>52.45221</c:v>
                </c:pt>
                <c:pt idx="1">
                  <c:v>52.655349</c:v>
                </c:pt>
                <c:pt idx="2">
                  <c:v>52.905345</c:v>
                </c:pt>
                <c:pt idx="3">
                  <c:v>53.16849</c:v>
                </c:pt>
                <c:pt idx="4">
                  <c:v>52.7284</c:v>
                </c:pt>
                <c:pt idx="5">
                  <c:v>53.217844</c:v>
                </c:pt>
                <c:pt idx="6">
                  <c:v>53.077211</c:v>
                </c:pt>
                <c:pt idx="7">
                  <c:v>53.374087</c:v>
                </c:pt>
                <c:pt idx="8">
                  <c:v>53.124091</c:v>
                </c:pt>
                <c:pt idx="9">
                  <c:v>52.96785</c:v>
                </c:pt>
                <c:pt idx="10">
                  <c:v>53.332728</c:v>
                </c:pt>
                <c:pt idx="11">
                  <c:v>53.749102</c:v>
                </c:pt>
                <c:pt idx="12">
                  <c:v>48.499655</c:v>
                </c:pt>
                <c:pt idx="13">
                  <c:v>35.858766</c:v>
                </c:pt>
                <c:pt idx="14">
                  <c:v>36.171256</c:v>
                </c:pt>
                <c:pt idx="15">
                  <c:v>36.202505</c:v>
                </c:pt>
                <c:pt idx="16">
                  <c:v>35.890011</c:v>
                </c:pt>
                <c:pt idx="17">
                  <c:v>36.10875</c:v>
                </c:pt>
                <c:pt idx="18">
                  <c:v>39.620522</c:v>
                </c:pt>
                <c:pt idx="19">
                  <c:v>39.249331</c:v>
                </c:pt>
              </c:numCache>
            </c:numRef>
          </c:val>
        </c:ser>
        <c:ser>
          <c:idx val="1"/>
          <c:order val="1"/>
          <c:tx>
            <c:strRef>
              <c:f>"U - PostgreSQL"</c:f>
              <c:strCache>
                <c:ptCount val="1"/>
                <c:pt idx="0">
                  <c:v>U - PostgreSQL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Лист1!$K$3:$K$22</c:f>
              <c:numCache>
                <c:formatCode>General</c:formatCode>
                <c:ptCount val="20"/>
                <c:pt idx="0">
                  <c:v>4.245316</c:v>
                </c:pt>
                <c:pt idx="1">
                  <c:v>4.301815</c:v>
                </c:pt>
                <c:pt idx="2">
                  <c:v>4.433276</c:v>
                </c:pt>
                <c:pt idx="3">
                  <c:v>4.550583</c:v>
                </c:pt>
                <c:pt idx="4">
                  <c:v>4.514808</c:v>
                </c:pt>
                <c:pt idx="5">
                  <c:v>4.828357</c:v>
                </c:pt>
                <c:pt idx="6">
                  <c:v>4.509994</c:v>
                </c:pt>
                <c:pt idx="7">
                  <c:v>4.882941</c:v>
                </c:pt>
                <c:pt idx="8">
                  <c:v>4.857773</c:v>
                </c:pt>
                <c:pt idx="9">
                  <c:v>5.063787</c:v>
                </c:pt>
                <c:pt idx="10">
                  <c:v>5.06663</c:v>
                </c:pt>
                <c:pt idx="11">
                  <c:v>4.685981</c:v>
                </c:pt>
                <c:pt idx="12">
                  <c:v>4.727102</c:v>
                </c:pt>
                <c:pt idx="13">
                  <c:v>5.008822</c:v>
                </c:pt>
                <c:pt idx="14">
                  <c:v>5.095623</c:v>
                </c:pt>
                <c:pt idx="15">
                  <c:v>4.649362</c:v>
                </c:pt>
                <c:pt idx="16">
                  <c:v>4.447575</c:v>
                </c:pt>
                <c:pt idx="17">
                  <c:v>5.431504</c:v>
                </c:pt>
                <c:pt idx="18">
                  <c:v>5.260085</c:v>
                </c:pt>
                <c:pt idx="19">
                  <c:v>5.34113</c:v>
                </c:pt>
              </c:numCache>
            </c:numRef>
          </c:val>
        </c:ser>
        <c:gapWidth val="150"/>
        <c:overlap val="0"/>
        <c:axId val="60178116"/>
        <c:axId val="21070615"/>
      </c:barChart>
      <c:catAx>
        <c:axId val="601781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070615"/>
        <c:crosses val="autoZero"/>
        <c:auto val="1"/>
        <c:lblAlgn val="ctr"/>
        <c:lblOffset val="100"/>
        <c:noMultiLvlLbl val="0"/>
      </c:catAx>
      <c:valAx>
        <c:axId val="210706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1781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"D - MySQL"</c:f>
              <c:strCache>
                <c:ptCount val="1"/>
                <c:pt idx="0">
                  <c:v>D - MySQL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Лист1!$E$3:$E$22</c:f>
              <c:numCache>
                <c:formatCode>General</c:formatCode>
                <c:ptCount val="20"/>
                <c:pt idx="0">
                  <c:v>34.374431</c:v>
                </c:pt>
                <c:pt idx="1">
                  <c:v>31.280715</c:v>
                </c:pt>
                <c:pt idx="2">
                  <c:v>30.030735</c:v>
                </c:pt>
                <c:pt idx="3">
                  <c:v>28.577636</c:v>
                </c:pt>
                <c:pt idx="4">
                  <c:v>27.218286</c:v>
                </c:pt>
                <c:pt idx="5">
                  <c:v>25.827676</c:v>
                </c:pt>
                <c:pt idx="6">
                  <c:v>24.155841</c:v>
                </c:pt>
                <c:pt idx="7">
                  <c:v>22.968353</c:v>
                </c:pt>
                <c:pt idx="8">
                  <c:v>21.515264</c:v>
                </c:pt>
                <c:pt idx="9">
                  <c:v>20.421525</c:v>
                </c:pt>
                <c:pt idx="10">
                  <c:v>18.828809</c:v>
                </c:pt>
                <c:pt idx="11">
                  <c:v>17.484074</c:v>
                </c:pt>
                <c:pt idx="12">
                  <c:v>15.749709</c:v>
                </c:pt>
                <c:pt idx="13">
                  <c:v>14.640392</c:v>
                </c:pt>
                <c:pt idx="14">
                  <c:v>13.218529</c:v>
                </c:pt>
                <c:pt idx="15">
                  <c:v>11.937289</c:v>
                </c:pt>
                <c:pt idx="16">
                  <c:v>10.374829</c:v>
                </c:pt>
                <c:pt idx="17">
                  <c:v>9.054231</c:v>
                </c:pt>
                <c:pt idx="18">
                  <c:v>7.781101</c:v>
                </c:pt>
                <c:pt idx="19">
                  <c:v>6.468666</c:v>
                </c:pt>
              </c:numCache>
            </c:numRef>
          </c:val>
        </c:ser>
        <c:ser>
          <c:idx val="1"/>
          <c:order val="1"/>
          <c:tx>
            <c:strRef>
              <c:f>"D - PostgreSQL"</c:f>
              <c:strCache>
                <c:ptCount val="1"/>
                <c:pt idx="0">
                  <c:v>D - PostgreSQL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Лист1!$L$3:$L$22</c:f>
              <c:numCache>
                <c:formatCode>General</c:formatCode>
                <c:ptCount val="20"/>
                <c:pt idx="0">
                  <c:v>5.395731</c:v>
                </c:pt>
                <c:pt idx="1">
                  <c:v>5.213906</c:v>
                </c:pt>
                <c:pt idx="2">
                  <c:v>4.84369</c:v>
                </c:pt>
                <c:pt idx="3">
                  <c:v>4.623058</c:v>
                </c:pt>
                <c:pt idx="4">
                  <c:v>4.682401</c:v>
                </c:pt>
                <c:pt idx="5">
                  <c:v>4.866903</c:v>
                </c:pt>
                <c:pt idx="6">
                  <c:v>4.371731</c:v>
                </c:pt>
                <c:pt idx="7">
                  <c:v>4.426409</c:v>
                </c:pt>
                <c:pt idx="8">
                  <c:v>4.106734</c:v>
                </c:pt>
                <c:pt idx="9">
                  <c:v>4.244435</c:v>
                </c:pt>
                <c:pt idx="10">
                  <c:v>4.357049</c:v>
                </c:pt>
                <c:pt idx="11">
                  <c:v>3.669677</c:v>
                </c:pt>
                <c:pt idx="12">
                  <c:v>3.89566</c:v>
                </c:pt>
                <c:pt idx="13">
                  <c:v>3.546755</c:v>
                </c:pt>
                <c:pt idx="14">
                  <c:v>3.89146</c:v>
                </c:pt>
                <c:pt idx="15">
                  <c:v>3.497726</c:v>
                </c:pt>
                <c:pt idx="16">
                  <c:v>3.364543</c:v>
                </c:pt>
                <c:pt idx="17">
                  <c:v>3.282551</c:v>
                </c:pt>
                <c:pt idx="18">
                  <c:v>3.035001</c:v>
                </c:pt>
                <c:pt idx="19">
                  <c:v>2.992292</c:v>
                </c:pt>
              </c:numCache>
            </c:numRef>
          </c:val>
        </c:ser>
        <c:gapWidth val="150"/>
        <c:overlap val="0"/>
        <c:axId val="98250327"/>
        <c:axId val="35845989"/>
      </c:barChart>
      <c:catAx>
        <c:axId val="98250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845989"/>
        <c:crosses val="autoZero"/>
        <c:auto val="1"/>
        <c:lblAlgn val="ctr"/>
        <c:lblOffset val="100"/>
        <c:noMultiLvlLbl val="0"/>
      </c:catAx>
      <c:valAx>
        <c:axId val="358459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25032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"C - MySQL"</c:f>
              <c:strCache>
                <c:ptCount val="1"/>
                <c:pt idx="0">
                  <c:v>C - MySQL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Лист1!$B$3:$B$22</c:f>
              <c:numCache>
                <c:formatCode>General</c:formatCode>
                <c:ptCount val="20"/>
                <c:pt idx="0">
                  <c:v>0.322783</c:v>
                </c:pt>
                <c:pt idx="1">
                  <c:v>0.303027</c:v>
                </c:pt>
                <c:pt idx="2">
                  <c:v>0.300038</c:v>
                </c:pt>
                <c:pt idx="3">
                  <c:v>0.278609</c:v>
                </c:pt>
                <c:pt idx="4">
                  <c:v>0.285836</c:v>
                </c:pt>
                <c:pt idx="5">
                  <c:v>0.307077</c:v>
                </c:pt>
                <c:pt idx="6">
                  <c:v>0.343217</c:v>
                </c:pt>
                <c:pt idx="7">
                  <c:v>0.286636</c:v>
                </c:pt>
                <c:pt idx="8">
                  <c:v>0.283025</c:v>
                </c:pt>
                <c:pt idx="9">
                  <c:v>0.347024</c:v>
                </c:pt>
                <c:pt idx="10">
                  <c:v>0.279929</c:v>
                </c:pt>
                <c:pt idx="11">
                  <c:v>0.304177</c:v>
                </c:pt>
                <c:pt idx="12">
                  <c:v>0.326643</c:v>
                </c:pt>
                <c:pt idx="13">
                  <c:v>0.336165</c:v>
                </c:pt>
                <c:pt idx="14">
                  <c:v>0.296026</c:v>
                </c:pt>
                <c:pt idx="15">
                  <c:v>0.276762</c:v>
                </c:pt>
                <c:pt idx="16">
                  <c:v>0.269539</c:v>
                </c:pt>
                <c:pt idx="17">
                  <c:v>0.288154</c:v>
                </c:pt>
                <c:pt idx="18">
                  <c:v>0.388549</c:v>
                </c:pt>
                <c:pt idx="19">
                  <c:v>0.354028</c:v>
                </c:pt>
              </c:numCache>
            </c:numRef>
          </c:val>
        </c:ser>
        <c:ser>
          <c:idx val="1"/>
          <c:order val="1"/>
          <c:tx>
            <c:strRef>
              <c:f>"C - PostgreSQL"</c:f>
              <c:strCache>
                <c:ptCount val="1"/>
                <c:pt idx="0">
                  <c:v>C - PostgreSQL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Лист1!$I$3:$I$22</c:f>
              <c:numCache>
                <c:formatCode>General</c:formatCode>
                <c:ptCount val="20"/>
                <c:pt idx="0">
                  <c:v>0.111673</c:v>
                </c:pt>
                <c:pt idx="1">
                  <c:v>0.129303</c:v>
                </c:pt>
                <c:pt idx="2">
                  <c:v>0.127341</c:v>
                </c:pt>
                <c:pt idx="3">
                  <c:v>0.205709</c:v>
                </c:pt>
                <c:pt idx="4">
                  <c:v>0.208656</c:v>
                </c:pt>
                <c:pt idx="5">
                  <c:v>0.194921</c:v>
                </c:pt>
                <c:pt idx="6">
                  <c:v>0.174362</c:v>
                </c:pt>
                <c:pt idx="7">
                  <c:v>0.090119</c:v>
                </c:pt>
                <c:pt idx="8">
                  <c:v>0.105792</c:v>
                </c:pt>
                <c:pt idx="9">
                  <c:v>0.237058</c:v>
                </c:pt>
                <c:pt idx="10">
                  <c:v>0.261544</c:v>
                </c:pt>
                <c:pt idx="11">
                  <c:v>0.152809</c:v>
                </c:pt>
                <c:pt idx="12">
                  <c:v>0.118531</c:v>
                </c:pt>
                <c:pt idx="13">
                  <c:v>0.10383</c:v>
                </c:pt>
                <c:pt idx="14">
                  <c:v>0.103834</c:v>
                </c:pt>
                <c:pt idx="15">
                  <c:v>0.119508</c:v>
                </c:pt>
                <c:pt idx="16">
                  <c:v>0.127341</c:v>
                </c:pt>
                <c:pt idx="17">
                  <c:v>0.121466</c:v>
                </c:pt>
                <c:pt idx="18">
                  <c:v>0.132245</c:v>
                </c:pt>
                <c:pt idx="19">
                  <c:v>0.142036</c:v>
                </c:pt>
              </c:numCache>
            </c:numRef>
          </c:val>
        </c:ser>
        <c:gapWidth val="150"/>
        <c:overlap val="0"/>
        <c:axId val="43246780"/>
        <c:axId val="45433021"/>
      </c:barChart>
      <c:catAx>
        <c:axId val="432467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433021"/>
        <c:crosses val="autoZero"/>
        <c:auto val="1"/>
        <c:lblAlgn val="ctr"/>
        <c:lblOffset val="100"/>
        <c:noMultiLvlLbl val="0"/>
      </c:catAx>
      <c:valAx>
        <c:axId val="454330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2467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573120</xdr:colOff>
      <xdr:row>2</xdr:row>
      <xdr:rowOff>14760</xdr:rowOff>
    </xdr:from>
    <xdr:to>
      <xdr:col>23</xdr:col>
      <xdr:colOff>371520</xdr:colOff>
      <xdr:row>14</xdr:row>
      <xdr:rowOff>41760</xdr:rowOff>
    </xdr:to>
    <xdr:graphicFrame>
      <xdr:nvGraphicFramePr>
        <xdr:cNvPr id="0" name="Диаграмма 1"/>
        <xdr:cNvGraphicFramePr/>
      </xdr:nvGraphicFramePr>
      <xdr:xfrm>
        <a:off x="13695840" y="844560"/>
        <a:ext cx="5824440" cy="26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407520</xdr:colOff>
      <xdr:row>2</xdr:row>
      <xdr:rowOff>157680</xdr:rowOff>
    </xdr:from>
    <xdr:to>
      <xdr:col>34</xdr:col>
      <xdr:colOff>34200</xdr:colOff>
      <xdr:row>14</xdr:row>
      <xdr:rowOff>163080</xdr:rowOff>
    </xdr:to>
    <xdr:graphicFrame>
      <xdr:nvGraphicFramePr>
        <xdr:cNvPr id="1" name="Диаграмма 2"/>
        <xdr:cNvGraphicFramePr/>
      </xdr:nvGraphicFramePr>
      <xdr:xfrm>
        <a:off x="20158920" y="987480"/>
        <a:ext cx="5653080" cy="264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586800</xdr:colOff>
      <xdr:row>14</xdr:row>
      <xdr:rowOff>178560</xdr:rowOff>
    </xdr:from>
    <xdr:to>
      <xdr:col>23</xdr:col>
      <xdr:colOff>426960</xdr:colOff>
      <xdr:row>24</xdr:row>
      <xdr:rowOff>93960</xdr:rowOff>
    </xdr:to>
    <xdr:graphicFrame>
      <xdr:nvGraphicFramePr>
        <xdr:cNvPr id="2" name="Диаграмма 3"/>
        <xdr:cNvGraphicFramePr/>
      </xdr:nvGraphicFramePr>
      <xdr:xfrm>
        <a:off x="13709520" y="3652560"/>
        <a:ext cx="5866200" cy="24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418320</xdr:colOff>
      <xdr:row>14</xdr:row>
      <xdr:rowOff>173520</xdr:rowOff>
    </xdr:from>
    <xdr:to>
      <xdr:col>34</xdr:col>
      <xdr:colOff>60840</xdr:colOff>
      <xdr:row>24</xdr:row>
      <xdr:rowOff>114840</xdr:rowOff>
    </xdr:to>
    <xdr:graphicFrame>
      <xdr:nvGraphicFramePr>
        <xdr:cNvPr id="3" name="Диаграмма 4"/>
        <xdr:cNvGraphicFramePr/>
      </xdr:nvGraphicFramePr>
      <xdr:xfrm>
        <a:off x="20169720" y="3647520"/>
        <a:ext cx="5668920" cy="248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592560</xdr:colOff>
      <xdr:row>26</xdr:row>
      <xdr:rowOff>579960</xdr:rowOff>
    </xdr:from>
    <xdr:to>
      <xdr:col>12</xdr:col>
      <xdr:colOff>430560</xdr:colOff>
      <xdr:row>40</xdr:row>
      <xdr:rowOff>98280</xdr:rowOff>
    </xdr:to>
    <xdr:graphicFrame>
      <xdr:nvGraphicFramePr>
        <xdr:cNvPr id="4" name="Диаграмма 1_0"/>
        <xdr:cNvGraphicFramePr/>
      </xdr:nvGraphicFramePr>
      <xdr:xfrm>
        <a:off x="6953040" y="7635960"/>
        <a:ext cx="5824440" cy="26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showFormulas="false" showGridLines="true" showRowColHeaders="true" showZeros="true" rightToLeft="false" tabSelected="true" showOutlineSymbols="true" defaultGridColor="true" view="normal" topLeftCell="M1" colorId="64" zoomScale="85" zoomScaleNormal="85" zoomScalePageLayoutView="100" workbookViewId="0">
      <selection pane="topLeft" activeCell="H33" activeCellId="0" sqref="H33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4" min="2" style="0" width="15"/>
    <col collapsed="false" customWidth="true" hidden="false" outlineLevel="0" max="5" min="5" style="0" width="13.86"/>
    <col collapsed="false" customWidth="true" hidden="false" outlineLevel="0" max="6" min="6" style="0" width="15.57"/>
    <col collapsed="false" customWidth="true" hidden="false" outlineLevel="0" max="10" min="8" style="0" width="17.14"/>
    <col collapsed="false" customWidth="true" hidden="false" outlineLevel="0" max="11" min="11" style="0" width="13.01"/>
    <col collapsed="false" customWidth="true" hidden="false" outlineLevel="0" max="12" min="12" style="0" width="11.86"/>
    <col collapsed="false" customWidth="true" hidden="false" outlineLevel="0" max="13" min="13" style="0" width="10.99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1"/>
    </row>
    <row r="2" customFormat="false" ht="4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2"/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customFormat="false" ht="17.35" hidden="false" customHeight="false" outlineLevel="0" collapsed="false">
      <c r="A3" s="3" t="n">
        <v>1</v>
      </c>
      <c r="B3" s="4" t="n">
        <v>0.322783</v>
      </c>
      <c r="C3" s="4" t="n">
        <v>44.440802</v>
      </c>
      <c r="D3" s="4" t="n">
        <v>52.45221</v>
      </c>
      <c r="E3" s="4" t="n">
        <v>34.374431</v>
      </c>
      <c r="F3" s="5" t="n">
        <v>1000</v>
      </c>
      <c r="G3" s="2"/>
      <c r="H3" s="6" t="n">
        <v>1</v>
      </c>
      <c r="I3" s="4" t="n">
        <v>0.111673</v>
      </c>
      <c r="J3" s="4" t="n">
        <v>3.922832</v>
      </c>
      <c r="K3" s="4" t="n">
        <v>4.245316</v>
      </c>
      <c r="L3" s="4" t="n">
        <v>5.395731</v>
      </c>
      <c r="M3" s="5" t="n">
        <v>1000</v>
      </c>
    </row>
    <row r="4" customFormat="false" ht="17.35" hidden="false" customHeight="false" outlineLevel="0" collapsed="false">
      <c r="A4" s="3" t="n">
        <v>2</v>
      </c>
      <c r="B4" s="4" t="n">
        <v>0.303027</v>
      </c>
      <c r="C4" s="4" t="n">
        <v>42.202406</v>
      </c>
      <c r="D4" s="4" t="n">
        <v>52.655349</v>
      </c>
      <c r="E4" s="4" t="n">
        <v>31.280715</v>
      </c>
      <c r="F4" s="5" t="n">
        <v>1000</v>
      </c>
      <c r="G4" s="2"/>
      <c r="H4" s="6" t="n">
        <v>2</v>
      </c>
      <c r="I4" s="4" t="n">
        <v>0.129303</v>
      </c>
      <c r="J4" s="4" t="n">
        <v>4.156022</v>
      </c>
      <c r="K4" s="4" t="n">
        <v>4.301815</v>
      </c>
      <c r="L4" s="4" t="n">
        <v>5.213906</v>
      </c>
      <c r="M4" s="5" t="n">
        <v>1000</v>
      </c>
    </row>
    <row r="5" customFormat="false" ht="17.35" hidden="false" customHeight="false" outlineLevel="0" collapsed="false">
      <c r="A5" s="3" t="n">
        <v>3</v>
      </c>
      <c r="B5" s="4" t="n">
        <v>0.300038</v>
      </c>
      <c r="C5" s="4" t="n">
        <v>42.093025</v>
      </c>
      <c r="D5" s="4" t="n">
        <v>52.905345</v>
      </c>
      <c r="E5" s="4" t="n">
        <v>30.030735</v>
      </c>
      <c r="F5" s="5" t="n">
        <v>1000</v>
      </c>
      <c r="G5" s="2"/>
      <c r="H5" s="6" t="n">
        <v>3</v>
      </c>
      <c r="I5" s="4" t="n">
        <v>0.127341</v>
      </c>
      <c r="J5" s="4" t="n">
        <v>4.370367</v>
      </c>
      <c r="K5" s="4" t="n">
        <v>4.433276</v>
      </c>
      <c r="L5" s="4" t="n">
        <v>4.84369</v>
      </c>
      <c r="M5" s="5" t="n">
        <v>1000</v>
      </c>
    </row>
    <row r="6" customFormat="false" ht="17.35" hidden="false" customHeight="false" outlineLevel="0" collapsed="false">
      <c r="A6" s="3" t="n">
        <v>4</v>
      </c>
      <c r="B6" s="4" t="n">
        <v>0.278609</v>
      </c>
      <c r="C6" s="4" t="n">
        <v>42.186779</v>
      </c>
      <c r="D6" s="4" t="n">
        <v>53.16849</v>
      </c>
      <c r="E6" s="4" t="n">
        <v>28.577636</v>
      </c>
      <c r="F6" s="5" t="n">
        <v>1000</v>
      </c>
      <c r="G6" s="2"/>
      <c r="H6" s="6" t="n">
        <v>4</v>
      </c>
      <c r="I6" s="4" t="n">
        <v>0.205709</v>
      </c>
      <c r="J6" s="4" t="n">
        <v>4.381246</v>
      </c>
      <c r="K6" s="4" t="n">
        <v>4.550583</v>
      </c>
      <c r="L6" s="4" t="n">
        <v>4.623058</v>
      </c>
      <c r="M6" s="5" t="n">
        <v>1000</v>
      </c>
    </row>
    <row r="7" customFormat="false" ht="17.35" hidden="false" customHeight="false" outlineLevel="0" collapsed="false">
      <c r="A7" s="3" t="n">
        <v>5</v>
      </c>
      <c r="B7" s="4" t="n">
        <v>0.285836</v>
      </c>
      <c r="C7" s="4" t="n">
        <v>42.249276</v>
      </c>
      <c r="D7" s="4" t="n">
        <v>52.7284</v>
      </c>
      <c r="E7" s="4" t="n">
        <v>27.218286</v>
      </c>
      <c r="F7" s="5" t="n">
        <v>1000</v>
      </c>
      <c r="G7" s="2"/>
      <c r="H7" s="6" t="n">
        <v>5</v>
      </c>
      <c r="I7" s="4" t="n">
        <v>0.208656</v>
      </c>
      <c r="J7" s="4" t="n">
        <v>4.254261</v>
      </c>
      <c r="K7" s="4" t="n">
        <v>4.514808</v>
      </c>
      <c r="L7" s="4" t="n">
        <v>4.682401</v>
      </c>
      <c r="M7" s="5" t="n">
        <v>1000</v>
      </c>
    </row>
    <row r="8" customFormat="false" ht="17.35" hidden="false" customHeight="false" outlineLevel="0" collapsed="false">
      <c r="A8" s="3" t="n">
        <v>6</v>
      </c>
      <c r="B8" s="4" t="n">
        <v>0.307077</v>
      </c>
      <c r="C8" s="4" t="n">
        <v>42.327401</v>
      </c>
      <c r="D8" s="4" t="n">
        <v>53.217844</v>
      </c>
      <c r="E8" s="4" t="n">
        <v>25.827676</v>
      </c>
      <c r="F8" s="5" t="n">
        <v>1000</v>
      </c>
      <c r="G8" s="2"/>
      <c r="H8" s="6" t="n">
        <v>6</v>
      </c>
      <c r="I8" s="4" t="n">
        <v>0.194921</v>
      </c>
      <c r="J8" s="4" t="n">
        <v>4.243839</v>
      </c>
      <c r="K8" s="4" t="n">
        <v>4.828357</v>
      </c>
      <c r="L8" s="4" t="n">
        <v>4.866903</v>
      </c>
      <c r="M8" s="5" t="n">
        <v>1000</v>
      </c>
    </row>
    <row r="9" customFormat="false" ht="17.35" hidden="false" customHeight="false" outlineLevel="0" collapsed="false">
      <c r="A9" s="3" t="n">
        <v>7</v>
      </c>
      <c r="B9" s="4" t="n">
        <v>0.343217</v>
      </c>
      <c r="C9" s="4" t="n">
        <v>42.843016</v>
      </c>
      <c r="D9" s="4" t="n">
        <v>53.077211</v>
      </c>
      <c r="E9" s="4" t="n">
        <v>24.155841</v>
      </c>
      <c r="F9" s="5" t="n">
        <v>1000</v>
      </c>
      <c r="G9" s="2"/>
      <c r="H9" s="6" t="n">
        <v>7</v>
      </c>
      <c r="I9" s="4" t="n">
        <v>0.174362</v>
      </c>
      <c r="J9" s="4" t="n">
        <v>4.201958</v>
      </c>
      <c r="K9" s="4" t="n">
        <v>4.509994</v>
      </c>
      <c r="L9" s="4" t="n">
        <v>4.371731</v>
      </c>
      <c r="M9" s="5" t="n">
        <v>1000</v>
      </c>
    </row>
    <row r="10" customFormat="false" ht="17.35" hidden="false" customHeight="false" outlineLevel="0" collapsed="false">
      <c r="A10" s="3" t="n">
        <v>8</v>
      </c>
      <c r="B10" s="4" t="n">
        <v>0.286636</v>
      </c>
      <c r="C10" s="4" t="n">
        <v>42.668798</v>
      </c>
      <c r="D10" s="4" t="n">
        <v>53.374087</v>
      </c>
      <c r="E10" s="4" t="n">
        <v>22.968353</v>
      </c>
      <c r="F10" s="5" t="n">
        <v>1000</v>
      </c>
      <c r="G10" s="2"/>
      <c r="H10" s="6" t="n">
        <v>8</v>
      </c>
      <c r="I10" s="4" t="n">
        <v>0.090119</v>
      </c>
      <c r="J10" s="4" t="n">
        <v>4.217905</v>
      </c>
      <c r="K10" s="4" t="n">
        <v>4.882941</v>
      </c>
      <c r="L10" s="4" t="n">
        <v>4.426409</v>
      </c>
      <c r="M10" s="5" t="n">
        <v>1000</v>
      </c>
    </row>
    <row r="11" customFormat="false" ht="17.35" hidden="false" customHeight="false" outlineLevel="0" collapsed="false">
      <c r="A11" s="3" t="n">
        <v>9</v>
      </c>
      <c r="B11" s="4" t="n">
        <v>0.283025</v>
      </c>
      <c r="C11" s="4" t="n">
        <v>41.796164</v>
      </c>
      <c r="D11" s="4" t="n">
        <v>53.124091</v>
      </c>
      <c r="E11" s="4" t="n">
        <v>21.515264</v>
      </c>
      <c r="F11" s="5" t="n">
        <v>1000</v>
      </c>
      <c r="G11" s="2"/>
      <c r="H11" s="6" t="n">
        <v>9</v>
      </c>
      <c r="I11" s="4" t="n">
        <v>0.105792</v>
      </c>
      <c r="J11" s="4" t="n">
        <v>4.179622</v>
      </c>
      <c r="K11" s="4" t="n">
        <v>4.857773</v>
      </c>
      <c r="L11" s="4" t="n">
        <v>4.106734</v>
      </c>
      <c r="M11" s="5" t="n">
        <v>1000</v>
      </c>
    </row>
    <row r="12" customFormat="false" ht="17.35" hidden="false" customHeight="false" outlineLevel="0" collapsed="false">
      <c r="A12" s="3" t="n">
        <v>10</v>
      </c>
      <c r="B12" s="4" t="n">
        <v>0.347024</v>
      </c>
      <c r="C12" s="4" t="n">
        <v>41.077417</v>
      </c>
      <c r="D12" s="4" t="n">
        <v>52.96785</v>
      </c>
      <c r="E12" s="4" t="n">
        <v>20.421525</v>
      </c>
      <c r="F12" s="5" t="n">
        <v>1000</v>
      </c>
      <c r="G12" s="2"/>
      <c r="H12" s="6" t="n">
        <v>10</v>
      </c>
      <c r="I12" s="4" t="n">
        <v>0.237058</v>
      </c>
      <c r="J12" s="4" t="n">
        <v>4.28791</v>
      </c>
      <c r="K12" s="4" t="n">
        <v>5.063787</v>
      </c>
      <c r="L12" s="4" t="n">
        <v>4.244435</v>
      </c>
      <c r="M12" s="5" t="n">
        <v>1000</v>
      </c>
    </row>
    <row r="13" customFormat="false" ht="17.35" hidden="false" customHeight="false" outlineLevel="0" collapsed="false">
      <c r="A13" s="3" t="n">
        <v>11</v>
      </c>
      <c r="B13" s="4" t="n">
        <v>0.279929</v>
      </c>
      <c r="C13" s="4" t="n">
        <v>41.889907</v>
      </c>
      <c r="D13" s="4" t="n">
        <v>53.332728</v>
      </c>
      <c r="E13" s="4" t="n">
        <v>18.828809</v>
      </c>
      <c r="F13" s="5" t="n">
        <v>1000</v>
      </c>
      <c r="G13" s="2"/>
      <c r="H13" s="6" t="n">
        <v>11</v>
      </c>
      <c r="I13" s="4" t="n">
        <v>0.261544</v>
      </c>
      <c r="J13" s="4" t="n">
        <v>4.194095</v>
      </c>
      <c r="K13" s="4" t="n">
        <v>5.06663</v>
      </c>
      <c r="L13" s="4" t="n">
        <v>4.357049</v>
      </c>
      <c r="M13" s="5" t="n">
        <v>1000</v>
      </c>
    </row>
    <row r="14" customFormat="false" ht="17.35" hidden="false" customHeight="false" outlineLevel="0" collapsed="false">
      <c r="A14" s="3" t="n">
        <v>12</v>
      </c>
      <c r="B14" s="4" t="n">
        <v>0.304177</v>
      </c>
      <c r="C14" s="4" t="n">
        <v>42.343025</v>
      </c>
      <c r="D14" s="4" t="n">
        <v>53.749102</v>
      </c>
      <c r="E14" s="4" t="n">
        <v>17.484074</v>
      </c>
      <c r="F14" s="5" t="n">
        <v>1000</v>
      </c>
      <c r="G14" s="2"/>
      <c r="H14" s="6" t="n">
        <v>12</v>
      </c>
      <c r="I14" s="4" t="n">
        <v>0.152809</v>
      </c>
      <c r="J14" s="4" t="n">
        <v>4.245408</v>
      </c>
      <c r="K14" s="4" t="n">
        <v>4.685981</v>
      </c>
      <c r="L14" s="4" t="n">
        <v>3.669677</v>
      </c>
      <c r="M14" s="5" t="n">
        <v>1000</v>
      </c>
    </row>
    <row r="15" customFormat="false" ht="17.35" hidden="false" customHeight="false" outlineLevel="0" collapsed="false">
      <c r="A15" s="3" t="n">
        <v>13</v>
      </c>
      <c r="B15" s="4" t="n">
        <v>0.326643</v>
      </c>
      <c r="C15" s="4" t="n">
        <v>42.264902</v>
      </c>
      <c r="D15" s="4" t="n">
        <v>48.499655</v>
      </c>
      <c r="E15" s="4" t="n">
        <v>15.749709</v>
      </c>
      <c r="F15" s="5" t="n">
        <v>1000</v>
      </c>
      <c r="G15" s="2"/>
      <c r="H15" s="6" t="n">
        <v>13</v>
      </c>
      <c r="I15" s="4" t="n">
        <v>0.118531</v>
      </c>
      <c r="J15" s="4" t="n">
        <v>4.300978</v>
      </c>
      <c r="K15" s="4" t="n">
        <v>4.727102</v>
      </c>
      <c r="L15" s="4" t="n">
        <v>3.89566</v>
      </c>
      <c r="M15" s="5" t="n">
        <v>1000</v>
      </c>
    </row>
    <row r="16" customFormat="false" ht="17.35" hidden="false" customHeight="false" outlineLevel="0" collapsed="false">
      <c r="A16" s="3" t="n">
        <v>14</v>
      </c>
      <c r="B16" s="4" t="n">
        <v>0.336165</v>
      </c>
      <c r="C16" s="4" t="n">
        <v>42.452381</v>
      </c>
      <c r="D16" s="4" t="n">
        <v>35.858766</v>
      </c>
      <c r="E16" s="4" t="n">
        <v>14.640392</v>
      </c>
      <c r="F16" s="5" t="n">
        <v>1000</v>
      </c>
      <c r="G16" s="2"/>
      <c r="H16" s="6" t="n">
        <v>14</v>
      </c>
      <c r="I16" s="4" t="n">
        <v>0.10383</v>
      </c>
      <c r="J16" s="4" t="n">
        <v>4.223358</v>
      </c>
      <c r="K16" s="4" t="n">
        <v>5.008822</v>
      </c>
      <c r="L16" s="4" t="n">
        <v>3.546755</v>
      </c>
      <c r="M16" s="5" t="n">
        <v>1000</v>
      </c>
    </row>
    <row r="17" customFormat="false" ht="17.35" hidden="false" customHeight="false" outlineLevel="0" collapsed="false">
      <c r="A17" s="3" t="n">
        <v>15</v>
      </c>
      <c r="B17" s="4" t="n">
        <v>0.296026</v>
      </c>
      <c r="C17" s="4" t="n">
        <v>42.40897</v>
      </c>
      <c r="D17" s="4" t="n">
        <v>36.171256</v>
      </c>
      <c r="E17" s="4" t="n">
        <v>13.218529</v>
      </c>
      <c r="F17" s="5" t="n">
        <v>1000</v>
      </c>
      <c r="G17" s="2"/>
      <c r="H17" s="6" t="n">
        <v>15</v>
      </c>
      <c r="I17" s="4" t="n">
        <v>0.103834</v>
      </c>
      <c r="J17" s="4" t="n">
        <v>4.207523</v>
      </c>
      <c r="K17" s="4" t="n">
        <v>5.095623</v>
      </c>
      <c r="L17" s="4" t="n">
        <v>3.89146</v>
      </c>
      <c r="M17" s="5" t="n">
        <v>1000</v>
      </c>
    </row>
    <row r="18" customFormat="false" ht="17.35" hidden="false" customHeight="false" outlineLevel="0" collapsed="false">
      <c r="A18" s="3" t="n">
        <v>16</v>
      </c>
      <c r="B18" s="4" t="n">
        <v>0.276762</v>
      </c>
      <c r="C18" s="4" t="n">
        <v>42.327401</v>
      </c>
      <c r="D18" s="4" t="n">
        <v>36.202505</v>
      </c>
      <c r="E18" s="4" t="n">
        <v>11.937289</v>
      </c>
      <c r="F18" s="5" t="n">
        <v>1000</v>
      </c>
      <c r="G18" s="2"/>
      <c r="H18" s="6" t="n">
        <v>16</v>
      </c>
      <c r="I18" s="4" t="n">
        <v>0.119508</v>
      </c>
      <c r="J18" s="4" t="n">
        <v>4.281691</v>
      </c>
      <c r="K18" s="4" t="n">
        <v>4.649362</v>
      </c>
      <c r="L18" s="4" t="n">
        <v>3.497726</v>
      </c>
      <c r="M18" s="5" t="n">
        <v>1000</v>
      </c>
    </row>
    <row r="19" customFormat="false" ht="17.35" hidden="false" customHeight="false" outlineLevel="0" collapsed="false">
      <c r="A19" s="3" t="n">
        <v>17</v>
      </c>
      <c r="B19" s="4" t="n">
        <v>0.269539</v>
      </c>
      <c r="C19" s="4" t="n">
        <v>42.35865</v>
      </c>
      <c r="D19" s="4" t="n">
        <v>35.890011</v>
      </c>
      <c r="E19" s="4" t="n">
        <v>10.374829</v>
      </c>
      <c r="F19" s="5" t="n">
        <v>1000</v>
      </c>
      <c r="G19" s="2"/>
      <c r="H19" s="6" t="n">
        <v>17</v>
      </c>
      <c r="I19" s="4" t="n">
        <v>0.127341</v>
      </c>
      <c r="J19" s="4" t="n">
        <v>4.206194</v>
      </c>
      <c r="K19" s="4" t="n">
        <v>4.447575</v>
      </c>
      <c r="L19" s="4" t="n">
        <v>3.364543</v>
      </c>
      <c r="M19" s="5" t="n">
        <v>1000</v>
      </c>
    </row>
    <row r="20" customFormat="false" ht="17.35" hidden="false" customHeight="false" outlineLevel="0" collapsed="false">
      <c r="A20" s="3" t="n">
        <v>18</v>
      </c>
      <c r="B20" s="4" t="n">
        <v>0.288154</v>
      </c>
      <c r="C20" s="4" t="n">
        <v>42.233654</v>
      </c>
      <c r="D20" s="4" t="n">
        <v>36.10875</v>
      </c>
      <c r="E20" s="4" t="n">
        <v>9.054231</v>
      </c>
      <c r="F20" s="5" t="n">
        <v>1000</v>
      </c>
      <c r="G20" s="2"/>
      <c r="H20" s="6" t="n">
        <v>18</v>
      </c>
      <c r="I20" s="4" t="n">
        <v>0.121466</v>
      </c>
      <c r="J20" s="4" t="n">
        <v>4.218934</v>
      </c>
      <c r="K20" s="4" t="n">
        <v>5.431504</v>
      </c>
      <c r="L20" s="4" t="n">
        <v>3.282551</v>
      </c>
      <c r="M20" s="5" t="n">
        <v>1000</v>
      </c>
    </row>
    <row r="21" customFormat="false" ht="17.35" hidden="false" customHeight="false" outlineLevel="0" collapsed="false">
      <c r="A21" s="3" t="n">
        <v>19</v>
      </c>
      <c r="B21" s="4" t="n">
        <v>0.388549</v>
      </c>
      <c r="C21" s="4" t="n">
        <v>45.008248</v>
      </c>
      <c r="D21" s="4" t="n">
        <v>39.620522</v>
      </c>
      <c r="E21" s="4" t="n">
        <v>7.781101</v>
      </c>
      <c r="F21" s="5" t="n">
        <v>1000</v>
      </c>
      <c r="G21" s="2"/>
      <c r="H21" s="6" t="n">
        <v>19</v>
      </c>
      <c r="I21" s="4" t="n">
        <v>0.132245</v>
      </c>
      <c r="J21" s="4" t="n">
        <v>4.13093</v>
      </c>
      <c r="K21" s="4" t="n">
        <v>5.260085</v>
      </c>
      <c r="L21" s="4" t="n">
        <v>3.035001</v>
      </c>
      <c r="M21" s="5" t="n">
        <v>1000</v>
      </c>
    </row>
    <row r="22" customFormat="false" ht="17.35" hidden="false" customHeight="false" outlineLevel="0" collapsed="false">
      <c r="A22" s="3" t="n">
        <v>20</v>
      </c>
      <c r="B22" s="4" t="n">
        <v>0.354028</v>
      </c>
      <c r="C22" s="4" t="n">
        <v>43.186775</v>
      </c>
      <c r="D22" s="4" t="n">
        <v>39.249331</v>
      </c>
      <c r="E22" s="4" t="n">
        <v>6.468666</v>
      </c>
      <c r="F22" s="5" t="n">
        <v>1000</v>
      </c>
      <c r="G22" s="2"/>
      <c r="H22" s="6" t="n">
        <v>20</v>
      </c>
      <c r="I22" s="4" t="n">
        <v>0.142036</v>
      </c>
      <c r="J22" s="4" t="n">
        <v>4.101981</v>
      </c>
      <c r="K22" s="4" t="n">
        <v>5.34113</v>
      </c>
      <c r="L22" s="4" t="n">
        <v>2.992292</v>
      </c>
      <c r="M22" s="5" t="n">
        <v>1000</v>
      </c>
    </row>
    <row r="23" customFormat="false" ht="27.75" hidden="false" customHeight="true" outlineLevel="0" collapsed="false">
      <c r="A23" s="3" t="s">
        <v>8</v>
      </c>
      <c r="B23" s="4" t="n">
        <f aca="false">SUM(B3:B22)</f>
        <v>6.177244</v>
      </c>
      <c r="C23" s="4" t="n">
        <f aca="false">SUM(C3:C22)</f>
        <v>850.358997</v>
      </c>
      <c r="D23" s="4" t="n">
        <f aca="false">SUM(D3:D22)</f>
        <v>944.353503</v>
      </c>
      <c r="E23" s="4" t="n">
        <f aca="false">SUM(E3:E22)</f>
        <v>391.908091</v>
      </c>
      <c r="F23" s="5" t="n">
        <f aca="false">SUM(F3:F22)</f>
        <v>20000</v>
      </c>
      <c r="G23" s="2"/>
      <c r="H23" s="3" t="s">
        <v>8</v>
      </c>
      <c r="I23" s="4" t="n">
        <f aca="false">SUM(I3:I22)</f>
        <v>2.968078</v>
      </c>
      <c r="J23" s="4" t="n">
        <f aca="false">SUM(J3:J22)</f>
        <v>84.327054</v>
      </c>
      <c r="K23" s="4" t="n">
        <f aca="false">SUM(K3:K22)</f>
        <v>95.902464</v>
      </c>
      <c r="L23" s="4" t="n">
        <f aca="false">SUM(L3:L22)</f>
        <v>82.307712</v>
      </c>
      <c r="M23" s="5" t="n">
        <f aca="false">SUM(M3:M22)</f>
        <v>20000</v>
      </c>
    </row>
    <row r="24" customFormat="false" ht="33.75" hidden="false" customHeight="true" outlineLevel="0" collapsed="false">
      <c r="A24" s="3" t="s">
        <v>9</v>
      </c>
      <c r="B24" s="5" t="n">
        <f aca="false">SUM(B3^2, B4^2, B5^2, B6^2, B7^2,B8^2, B9^2, B10^2, B11^2, B12^2,B13^2, B14^2, B15^2, B16^2, B17^2, B18^2, B19^2, B20^2, B21^2,B22^2)</f>
        <v>1.92695061654</v>
      </c>
      <c r="C24" s="5" t="n">
        <f aca="false">SUM(C3^2, C4^2, C5^2, C6^2, C7^2,C8^2, C9^2, C10^2, C11^2, C12^2,C13^2, C14^2, C15^2, C16^2, C17^2, C18^2, C19^2, C20^2, C21^2,C22^2)</f>
        <v>36169.7380469024</v>
      </c>
      <c r="D24" s="5" t="n">
        <f aca="false">SUM(D3^2, D4^2, D5^2, D6^2, D7^2,D8^2, D9^2, D10^2, D11^2, D12^2,D13^2, D14^2, D15^2, D16^2, D17^2, D18^2, D19^2, D20^2, D21^2,D22^2)</f>
        <v>45748.4777944596</v>
      </c>
      <c r="E24" s="5" t="n">
        <f aca="false">SUM(E3^2, E4^2, E5^2, E6^2, E7^2,E8^2, E9^2, E10^2, E11^2, E12^2,E13^2, E14^2, E15^2, E16^2, E17^2, E18^2, E19^2, E20^2, E21^2,E22^2)</f>
        <v>9009.35509353771</v>
      </c>
      <c r="F24" s="5"/>
      <c r="G24" s="2"/>
      <c r="H24" s="3" t="s">
        <v>9</v>
      </c>
      <c r="I24" s="5" t="n">
        <f aca="false">SUM(I3^2, I4^2, I5^2, I6^2, I7^2,I8^2, I9^2, I10^2, I11^2, I12^2,I13^2, I14^2, I15^2, I16^2, I17^2, I18^2, I19^2, I20^2, I21^2,I22^2)</f>
        <v>0.485448021766</v>
      </c>
      <c r="J24" s="5" t="n">
        <f aca="false">SUM(J3^2, J4^2, J5^2, J6^2, J7^2,J8^2, J9^2, J10^2, J11^2, J12^2,J13^2, J14^2, J15^2, J16^2, J17^2, J18^2, J19^2, J20^2, J21^2,J22^2)</f>
        <v>355.735562934128</v>
      </c>
      <c r="K24" s="5" t="n">
        <f aca="false">SUM(K3^2, K4^2, K5^2, K6^2, K7^2,K8^2, K9^2, K10^2, K11^2, K12^2,K13^2, K14^2, K15^2, K16^2, K17^2, K18^2, K19^2, K20^2, K21^2,K22^2)</f>
        <v>462.132852920162</v>
      </c>
      <c r="L24" s="5" t="n">
        <f aca="false">SUM(L3^2, L4^2, L5^2, L6^2, L7^2,L8^2, L9^2, L10^2, L11^2, L12^2,L13^2, L14^2, L15^2, L16^2, L17^2, L18^2, L19^2, L20^2, L21^2,L22^2)</f>
        <v>348.17389640324</v>
      </c>
      <c r="M24" s="5"/>
    </row>
    <row r="25" customFormat="false" ht="48" hidden="false" customHeight="false" outlineLevel="0" collapsed="false">
      <c r="A25" s="3" t="s">
        <v>10</v>
      </c>
      <c r="B25" s="7" t="n">
        <f aca="false">AVERAGE(B3:B22)</f>
        <v>0.3088622</v>
      </c>
      <c r="C25" s="7" t="n">
        <f aca="false">AVERAGE(C3:C22)</f>
        <v>42.51794985</v>
      </c>
      <c r="D25" s="7" t="n">
        <f aca="false">AVERAGE(D3:D22)</f>
        <v>47.21767515</v>
      </c>
      <c r="E25" s="7" t="n">
        <f aca="false">AVERAGE(E3:E22)</f>
        <v>19.59540455</v>
      </c>
      <c r="F25" s="8"/>
      <c r="H25" s="3" t="s">
        <v>10</v>
      </c>
      <c r="I25" s="7" t="n">
        <f aca="false">AVERAGE(I3:I22)</f>
        <v>0.1484039</v>
      </c>
      <c r="J25" s="7" t="n">
        <f aca="false">AVERAGE(J3:J22)</f>
        <v>4.2163527</v>
      </c>
      <c r="K25" s="7" t="n">
        <f aca="false">AVERAGE(K3:K22)</f>
        <v>4.7951232</v>
      </c>
      <c r="L25" s="7" t="n">
        <f aca="false">AVERAGE(L3:L22)</f>
        <v>4.1153856</v>
      </c>
      <c r="M25" s="8"/>
    </row>
    <row r="26" customFormat="false" ht="33.75" hidden="false" customHeight="true" outlineLevel="0" collapsed="false">
      <c r="A26" s="3" t="s">
        <v>11</v>
      </c>
      <c r="B26" s="8" t="n">
        <f aca="false">B24/20</f>
        <v>0.096347530827</v>
      </c>
      <c r="C26" s="8" t="n">
        <f aca="false">C24/20</f>
        <v>1808.48690234512</v>
      </c>
      <c r="D26" s="8" t="n">
        <f aca="false">D24/20</f>
        <v>2287.42388972298</v>
      </c>
      <c r="E26" s="8" t="n">
        <f aca="false">E24/20</f>
        <v>450.467754676886</v>
      </c>
      <c r="F26" s="8"/>
      <c r="H26" s="3" t="s">
        <v>11</v>
      </c>
      <c r="I26" s="8" t="n">
        <f aca="false">I24/20</f>
        <v>0.0242724010883</v>
      </c>
      <c r="J26" s="8" t="n">
        <f aca="false">J24/20</f>
        <v>17.7867781467064</v>
      </c>
      <c r="K26" s="8" t="n">
        <f aca="false">K24/20</f>
        <v>23.1066426460081</v>
      </c>
      <c r="L26" s="8" t="n">
        <f aca="false">L24/20</f>
        <v>17.408694820162</v>
      </c>
      <c r="M26" s="8"/>
    </row>
    <row r="27" customFormat="false" ht="45.75" hidden="false" customHeight="true" outlineLevel="0" collapsed="false">
      <c r="A27" s="3" t="s">
        <v>12</v>
      </c>
      <c r="B27" s="7" t="n">
        <f aca="false">B26 - B25^2</f>
        <v>0.000951672238159992</v>
      </c>
      <c r="C27" s="7" t="n">
        <f aca="false">C26 - C25^2</f>
        <v>0.710842898006149</v>
      </c>
      <c r="D27" s="7" t="n">
        <f aca="false">D26 - D25^2</f>
        <v>57.9150431520548</v>
      </c>
      <c r="E27" s="7" t="n">
        <f aca="false">E26 - E25^2</f>
        <v>66.4878751987249</v>
      </c>
      <c r="F27" s="8"/>
      <c r="H27" s="3" t="s">
        <v>12</v>
      </c>
      <c r="I27" s="7" t="n">
        <f aca="false">I26 - I25^2</f>
        <v>0.00224868355309</v>
      </c>
      <c r="J27" s="7" t="n">
        <f aca="false">J26 - J25^2</f>
        <v>0.00914805590911172</v>
      </c>
      <c r="K27" s="7" t="n">
        <f aca="false">K26 - K25^2</f>
        <v>0.113436142829855</v>
      </c>
      <c r="L27" s="7" t="n">
        <f aca="false">L26 - L25^2</f>
        <v>0.472296183474644</v>
      </c>
      <c r="M27" s="8"/>
    </row>
    <row r="29" customFormat="false" ht="18.75" hidden="false" customHeight="false" outlineLevel="0" collapsed="false">
      <c r="A29" s="9" t="s">
        <v>13</v>
      </c>
      <c r="B29" s="9" t="s">
        <v>14</v>
      </c>
      <c r="C29" s="9" t="s">
        <v>15</v>
      </c>
    </row>
    <row r="30" customFormat="false" ht="18.75" hidden="false" customHeight="false" outlineLevel="0" collapsed="false">
      <c r="A30" s="9" t="n">
        <v>2.73</v>
      </c>
      <c r="B30" s="9" t="s">
        <v>16</v>
      </c>
      <c r="C30" s="9" t="n">
        <v>4</v>
      </c>
    </row>
  </sheetData>
  <mergeCells count="2">
    <mergeCell ref="A1:F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2020-09-04T19:43:32Z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